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E:\Pessoal\"/>
    </mc:Choice>
  </mc:AlternateContent>
  <xr:revisionPtr revIDLastSave="0" documentId="13_ncr:1_{AF90011E-C6BB-4588-9DD8-8D95639B99D9}" xr6:coauthVersionLast="47" xr6:coauthVersionMax="47" xr10:uidLastSave="{00000000-0000-0000-0000-000000000000}"/>
  <bookViews>
    <workbookView xWindow="28680" yWindow="-120" windowWidth="21840" windowHeight="13140" firstSheet="3" activeTab="3" xr2:uid="{00000000-000D-0000-FFFF-FFFF00000000}"/>
  </bookViews>
  <sheets>
    <sheet name="WAZE" sheetId="9" r:id="rId1"/>
    <sheet name="Claudia" sheetId="4" r:id="rId2"/>
    <sheet name="Gastos 2021" sheetId="11" r:id="rId3"/>
    <sheet name="Passageiros" sheetId="13" r:id="rId4"/>
    <sheet name="2022" sheetId="12" r:id="rId5"/>
    <sheet name="2021" sheetId="10" r:id="rId6"/>
    <sheet name="2020" sheetId="8" r:id="rId7"/>
    <sheet name="2019" sheetId="6" r:id="rId8"/>
    <sheet name="Gastos 2019" sheetId="7" r:id="rId9"/>
    <sheet name="Gastos" sheetId="1" r:id="rId10"/>
    <sheet name="Carona" sheetId="2" r:id="rId11"/>
    <sheet name="Fixas" sheetId="3" r:id="rId12"/>
    <sheet name="Planilha1" sheetId="5" r:id="rId13"/>
    <sheet name="Planilha2" sheetId="14" r:id="rId1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W10" i="4" l="1"/>
  <c r="FW11" i="4"/>
  <c r="FW12" i="4"/>
  <c r="FW13" i="4"/>
  <c r="FW14" i="4"/>
  <c r="FW15" i="4"/>
  <c r="FW16" i="4"/>
  <c r="FW17" i="4"/>
  <c r="FW18" i="4"/>
  <c r="FW19" i="4"/>
  <c r="FW20" i="4"/>
  <c r="FW21" i="4"/>
  <c r="FW22" i="4"/>
  <c r="FW23" i="4"/>
  <c r="FW24" i="4"/>
  <c r="FW25" i="4"/>
  <c r="FW26" i="4"/>
  <c r="FW27" i="4"/>
  <c r="FW28" i="4"/>
  <c r="FW29" i="4"/>
  <c r="FW9" i="4"/>
  <c r="FX9" i="4" s="1"/>
  <c r="FX10" i="4" s="1"/>
  <c r="FX11" i="4" s="1"/>
  <c r="FX12" i="4" s="1"/>
  <c r="FX13" i="4" s="1"/>
  <c r="FX14" i="4" s="1"/>
  <c r="FX15" i="4" s="1"/>
  <c r="FX16" i="4" s="1"/>
  <c r="FX17" i="4" s="1"/>
  <c r="FX18" i="4" s="1"/>
  <c r="FX19" i="4" s="1"/>
  <c r="FX20" i="4" s="1"/>
  <c r="FX21" i="4" s="1"/>
  <c r="FX22" i="4" s="1"/>
  <c r="FX23" i="4" s="1"/>
  <c r="FX24" i="4" s="1"/>
  <c r="FX25" i="4" s="1"/>
  <c r="FX26" i="4" s="1"/>
  <c r="FX27" i="4" s="1"/>
  <c r="FX28" i="4" s="1"/>
  <c r="FX29" i="4" s="1"/>
  <c r="FU6" i="4"/>
  <c r="FQ8" i="4"/>
  <c r="FQ9" i="4" s="1"/>
  <c r="FQ10" i="4" s="1"/>
  <c r="FQ11" i="4" s="1"/>
  <c r="FQ12" i="4" s="1"/>
  <c r="FQ13" i="4" s="1"/>
  <c r="FQ14" i="4" s="1"/>
  <c r="FQ15" i="4" s="1"/>
  <c r="FQ16" i="4" s="1"/>
  <c r="FQ17" i="4" s="1"/>
  <c r="FQ18" i="4" s="1"/>
  <c r="FQ19" i="4" s="1"/>
  <c r="FQ20" i="4" s="1"/>
  <c r="FQ21" i="4" s="1"/>
  <c r="FQ22" i="4" s="1"/>
  <c r="FQ23" i="4" s="1"/>
  <c r="FQ24" i="4" s="1"/>
  <c r="FQ25" i="4" s="1"/>
  <c r="FQ26" i="4" s="1"/>
  <c r="FQ27" i="4" s="1"/>
  <c r="FQ28" i="4" s="1"/>
  <c r="FP6" i="4"/>
  <c r="FL9" i="4"/>
  <c r="FL10" i="4" s="1"/>
  <c r="FL11" i="4" s="1"/>
  <c r="FL12" i="4" s="1"/>
  <c r="FL13" i="4" s="1"/>
  <c r="FL14" i="4" s="1"/>
  <c r="FL15" i="4" s="1"/>
  <c r="FL16" i="4" s="1"/>
  <c r="FL17" i="4" s="1"/>
  <c r="FL18" i="4" s="1"/>
  <c r="FL19" i="4" s="1"/>
  <c r="FL20" i="4" s="1"/>
  <c r="FL21" i="4" s="1"/>
  <c r="FL22" i="4" s="1"/>
  <c r="FL23" i="4" s="1"/>
  <c r="FL24" i="4" s="1"/>
  <c r="FL25" i="4" s="1"/>
  <c r="FL26" i="4" s="1"/>
  <c r="FL27" i="4" s="1"/>
  <c r="FL28" i="4" s="1"/>
  <c r="FL8" i="4"/>
  <c r="FK6" i="4"/>
  <c r="C5" i="11"/>
  <c r="O9" i="11"/>
  <c r="K15" i="11"/>
  <c r="FG8" i="4"/>
  <c r="FG9" i="4" s="1"/>
  <c r="FG10" i="4" s="1"/>
  <c r="FG11" i="4" s="1"/>
  <c r="FG12" i="4" s="1"/>
  <c r="FG13" i="4" s="1"/>
  <c r="FG14" i="4" s="1"/>
  <c r="FG15" i="4" s="1"/>
  <c r="FG16" i="4" s="1"/>
  <c r="FG17" i="4" s="1"/>
  <c r="FG18" i="4" s="1"/>
  <c r="FG19" i="4" s="1"/>
  <c r="FG20" i="4" s="1"/>
  <c r="FG21" i="4" s="1"/>
  <c r="FG22" i="4" s="1"/>
  <c r="FG23" i="4" s="1"/>
  <c r="FG24" i="4" s="1"/>
  <c r="FG25" i="4" s="1"/>
  <c r="FG26" i="4" s="1"/>
  <c r="FG27" i="4" s="1"/>
  <c r="FF6" i="4"/>
  <c r="FA8" i="4"/>
  <c r="FA9" i="4" s="1"/>
  <c r="FA10" i="4" s="1"/>
  <c r="FA11" i="4" s="1"/>
  <c r="FA12" i="4" s="1"/>
  <c r="FA13" i="4" s="1"/>
  <c r="FA14" i="4" s="1"/>
  <c r="FA15" i="4" s="1"/>
  <c r="FA16" i="4" s="1"/>
  <c r="FA17" i="4" s="1"/>
  <c r="FA18" i="4" s="1"/>
  <c r="FA19" i="4" s="1"/>
  <c r="FA20" i="4" s="1"/>
  <c r="FA21" i="4" s="1"/>
  <c r="FA22" i="4" s="1"/>
  <c r="FA23" i="4" s="1"/>
  <c r="FA24" i="4" s="1"/>
  <c r="FA25" i="4" s="1"/>
  <c r="FA26" i="4" s="1"/>
  <c r="FA27" i="4" s="1"/>
  <c r="EZ6" i="4"/>
  <c r="FK32" i="4" l="1"/>
  <c r="FU33" i="4"/>
  <c r="FP32" i="4"/>
  <c r="FF32" i="4"/>
  <c r="EZ32" i="4"/>
  <c r="EU8" i="4"/>
  <c r="EU9" i="4" s="1"/>
  <c r="EU10" i="4" s="1"/>
  <c r="EU11" i="4" s="1"/>
  <c r="EU12" i="4" s="1"/>
  <c r="EU13" i="4" s="1"/>
  <c r="EU14" i="4" s="1"/>
  <c r="EU15" i="4" s="1"/>
  <c r="EU16" i="4" s="1"/>
  <c r="EU17" i="4" s="1"/>
  <c r="EU18" i="4" s="1"/>
  <c r="EU19" i="4" s="1"/>
  <c r="EU20" i="4" s="1"/>
  <c r="EU21" i="4" s="1"/>
  <c r="EU22" i="4" s="1"/>
  <c r="EU23" i="4" s="1"/>
  <c r="EU24" i="4" s="1"/>
  <c r="EU25" i="4" s="1"/>
  <c r="EU26" i="4" s="1"/>
  <c r="EU27" i="4" s="1"/>
  <c r="ET6" i="4"/>
  <c r="ET32" i="4" l="1"/>
  <c r="EO8" i="4"/>
  <c r="EO9" i="4" s="1"/>
  <c r="EO10" i="4" s="1"/>
  <c r="EO11" i="4" s="1"/>
  <c r="EO12" i="4" s="1"/>
  <c r="EO13" i="4" s="1"/>
  <c r="EO14" i="4" s="1"/>
  <c r="EO15" i="4" s="1"/>
  <c r="EO16" i="4" s="1"/>
  <c r="EO17" i="4" s="1"/>
  <c r="EO18" i="4" s="1"/>
  <c r="EO19" i="4" s="1"/>
  <c r="EO20" i="4" s="1"/>
  <c r="EO21" i="4" s="1"/>
  <c r="EO22" i="4" s="1"/>
  <c r="EO23" i="4" s="1"/>
  <c r="EO24" i="4" s="1"/>
  <c r="EO25" i="4" s="1"/>
  <c r="EO26" i="4" s="1"/>
  <c r="EO27" i="4" s="1"/>
  <c r="EO28" i="4" s="1"/>
  <c r="EO29" i="4" s="1"/>
  <c r="EO30" i="4" s="1"/>
  <c r="EN6" i="4"/>
  <c r="EN32" i="4" l="1"/>
  <c r="EN34" i="4" s="1"/>
  <c r="N95" i="8"/>
  <c r="N94" i="8"/>
  <c r="N93" i="8"/>
  <c r="N92" i="8"/>
  <c r="N91" i="8"/>
  <c r="O91" i="8" s="1"/>
  <c r="N85" i="8"/>
  <c r="N84" i="8"/>
  <c r="N83" i="8"/>
  <c r="N82" i="8"/>
  <c r="N81" i="8"/>
  <c r="O81" i="8" s="1"/>
  <c r="O92" i="8" l="1"/>
  <c r="O93" i="8" s="1"/>
  <c r="O94" i="8" s="1"/>
  <c r="O95" i="8" s="1"/>
  <c r="O82" i="8"/>
  <c r="O83" i="8" s="1"/>
  <c r="O84" i="8" s="1"/>
  <c r="O85" i="8" s="1"/>
  <c r="EI8" i="4"/>
  <c r="EI9" i="4" s="1"/>
  <c r="EI10" i="4" s="1"/>
  <c r="EI11" i="4" s="1"/>
  <c r="EI12" i="4" s="1"/>
  <c r="EI13" i="4" s="1"/>
  <c r="EI14" i="4" s="1"/>
  <c r="EI15" i="4" s="1"/>
  <c r="EI16" i="4" s="1"/>
  <c r="EI17" i="4" s="1"/>
  <c r="EI18" i="4" s="1"/>
  <c r="EI19" i="4" s="1"/>
  <c r="EI20" i="4" s="1"/>
  <c r="EI21" i="4" s="1"/>
  <c r="EI22" i="4" s="1"/>
  <c r="EI23" i="4" s="1"/>
  <c r="EI24" i="4" s="1"/>
  <c r="EI25" i="4" s="1"/>
  <c r="EI26" i="4" s="1"/>
  <c r="EI27" i="4" s="1"/>
  <c r="EI28" i="4" s="1"/>
  <c r="EI29" i="4" s="1"/>
  <c r="N75" i="8" l="1"/>
  <c r="N74" i="8"/>
  <c r="N73" i="8"/>
  <c r="N72" i="8"/>
  <c r="N71" i="8"/>
  <c r="O71" i="8" s="1"/>
  <c r="O72" i="8" l="1"/>
  <c r="O73" i="8" s="1"/>
  <c r="O74" i="8" s="1"/>
  <c r="O75" i="8" s="1"/>
  <c r="N65" i="8"/>
  <c r="N64" i="8"/>
  <c r="N63" i="8"/>
  <c r="N62" i="8"/>
  <c r="N61" i="8"/>
  <c r="O61" i="8" s="1"/>
  <c r="O62" i="8" l="1"/>
  <c r="O63" i="8" s="1"/>
  <c r="O64" i="8" s="1"/>
  <c r="O65" i="8" s="1"/>
  <c r="K26" i="9"/>
  <c r="O26" i="9"/>
  <c r="L26" i="9"/>
  <c r="N26" i="9"/>
  <c r="F26" i="9"/>
  <c r="K25" i="9"/>
  <c r="O25" i="9"/>
  <c r="L25" i="9"/>
  <c r="N25" i="9"/>
  <c r="F25" i="9"/>
  <c r="M25" i="9" s="1"/>
  <c r="P25" i="9" l="1"/>
  <c r="P26" i="9"/>
  <c r="M26" i="9"/>
  <c r="O7" i="9"/>
  <c r="N7" i="9"/>
  <c r="L7" i="9"/>
  <c r="K7" i="9"/>
  <c r="F7" i="9"/>
  <c r="O8" i="9"/>
  <c r="N8" i="9"/>
  <c r="L8" i="9"/>
  <c r="K8" i="9"/>
  <c r="F8" i="9"/>
  <c r="O9" i="9"/>
  <c r="N9" i="9"/>
  <c r="L9" i="9"/>
  <c r="K9" i="9"/>
  <c r="F9" i="9"/>
  <c r="O10" i="9"/>
  <c r="N10" i="9"/>
  <c r="L10" i="9"/>
  <c r="K10" i="9"/>
  <c r="F10" i="9"/>
  <c r="O11" i="9"/>
  <c r="N11" i="9"/>
  <c r="L11" i="9"/>
  <c r="K11" i="9"/>
  <c r="F11" i="9"/>
  <c r="O12" i="9"/>
  <c r="N12" i="9"/>
  <c r="L12" i="9"/>
  <c r="K12" i="9"/>
  <c r="F12" i="9"/>
  <c r="O13" i="9"/>
  <c r="N13" i="9"/>
  <c r="L13" i="9"/>
  <c r="K13" i="9"/>
  <c r="F13" i="9"/>
  <c r="O14" i="9"/>
  <c r="N14" i="9"/>
  <c r="L14" i="9"/>
  <c r="K14" i="9"/>
  <c r="F14" i="9"/>
  <c r="O15" i="9"/>
  <c r="N15" i="9"/>
  <c r="L15" i="9"/>
  <c r="K15" i="9"/>
  <c r="F15" i="9"/>
  <c r="O16" i="9"/>
  <c r="N16" i="9"/>
  <c r="L16" i="9"/>
  <c r="K16" i="9"/>
  <c r="F16" i="9"/>
  <c r="O17" i="9"/>
  <c r="N17" i="9"/>
  <c r="L17" i="9"/>
  <c r="K17" i="9"/>
  <c r="F17" i="9"/>
  <c r="O18" i="9"/>
  <c r="N18" i="9"/>
  <c r="L18" i="9"/>
  <c r="K18" i="9"/>
  <c r="F18" i="9"/>
  <c r="N21" i="9"/>
  <c r="O21" i="9"/>
  <c r="N22" i="9"/>
  <c r="O22" i="9"/>
  <c r="N23" i="9"/>
  <c r="O23" i="9"/>
  <c r="N24" i="9"/>
  <c r="O24" i="9"/>
  <c r="L21" i="9"/>
  <c r="L22" i="9"/>
  <c r="L23" i="9"/>
  <c r="L24" i="9"/>
  <c r="L20" i="9"/>
  <c r="O20" i="9"/>
  <c r="N20" i="9"/>
  <c r="K24" i="9"/>
  <c r="F24" i="9"/>
  <c r="K23" i="9"/>
  <c r="F23" i="9"/>
  <c r="K22" i="9"/>
  <c r="F22" i="9"/>
  <c r="K21" i="9"/>
  <c r="F21" i="9"/>
  <c r="K20" i="9"/>
  <c r="F20" i="9"/>
  <c r="P13" i="9" l="1"/>
  <c r="M23" i="9"/>
  <c r="M17" i="9"/>
  <c r="P16" i="9"/>
  <c r="M13" i="9"/>
  <c r="P17" i="9"/>
  <c r="M11" i="9"/>
  <c r="P10" i="9"/>
  <c r="M7" i="9"/>
  <c r="P11" i="9"/>
  <c r="M9" i="9"/>
  <c r="M8" i="9"/>
  <c r="P24" i="9"/>
  <c r="M12" i="9"/>
  <c r="M14" i="9"/>
  <c r="M10" i="9"/>
  <c r="M20" i="9"/>
  <c r="M22" i="9"/>
  <c r="M24" i="9"/>
  <c r="M16" i="9"/>
  <c r="P20" i="9"/>
  <c r="P22" i="9"/>
  <c r="M18" i="9"/>
  <c r="L19" i="9"/>
  <c r="L38" i="9"/>
  <c r="M21" i="9"/>
  <c r="P23" i="9"/>
  <c r="P21" i="9"/>
  <c r="M15" i="9"/>
  <c r="P14" i="9"/>
  <c r="P12" i="9"/>
  <c r="P9" i="9"/>
  <c r="P7" i="9"/>
  <c r="P8" i="9"/>
  <c r="P15" i="9"/>
  <c r="P18" i="9"/>
  <c r="N55" i="8"/>
  <c r="N54" i="8"/>
  <c r="N53" i="8"/>
  <c r="N52" i="8"/>
  <c r="N51" i="8"/>
  <c r="O51" i="8" s="1"/>
  <c r="N45" i="8"/>
  <c r="N44" i="8"/>
  <c r="N43" i="8"/>
  <c r="N42" i="8"/>
  <c r="N41" i="8"/>
  <c r="O41" i="8" s="1"/>
  <c r="M19" i="9" l="1"/>
  <c r="M38" i="9"/>
  <c r="P19" i="9"/>
  <c r="P38" i="9"/>
  <c r="O52" i="8"/>
  <c r="O53" i="8" s="1"/>
  <c r="O54" i="8" s="1"/>
  <c r="O55" i="8" s="1"/>
  <c r="O42" i="8"/>
  <c r="O43" i="8" s="1"/>
  <c r="O44" i="8" s="1"/>
  <c r="O45" i="8" s="1"/>
  <c r="EB8" i="4"/>
  <c r="EB9" i="4" s="1"/>
  <c r="EB10" i="4" l="1"/>
  <c r="EB11" i="4" s="1"/>
  <c r="EB12" i="4" s="1"/>
  <c r="EB13" i="4" s="1"/>
  <c r="EB14" i="4" s="1"/>
  <c r="EB15" i="4" s="1"/>
  <c r="EB16" i="4" s="1"/>
  <c r="EB17" i="4" s="1"/>
  <c r="EB18" i="4" s="1"/>
  <c r="EB19" i="4" s="1"/>
  <c r="EB20" i="4" s="1"/>
  <c r="EB21" i="4" s="1"/>
  <c r="EB22" i="4" s="1"/>
  <c r="EB23" i="4" s="1"/>
  <c r="EB24" i="4" s="1"/>
  <c r="EB25" i="4" s="1"/>
  <c r="DV8" i="4"/>
  <c r="DV9" i="4" s="1"/>
  <c r="DV10" i="4" s="1"/>
  <c r="DV11" i="4" s="1"/>
  <c r="DV12" i="4" s="1"/>
  <c r="DV13" i="4" s="1"/>
  <c r="DV14" i="4" s="1"/>
  <c r="DV15" i="4" s="1"/>
  <c r="DV16" i="4" s="1"/>
  <c r="DV17" i="4" s="1"/>
  <c r="DV18" i="4" s="1"/>
  <c r="DV19" i="4" s="1"/>
  <c r="DV20" i="4" s="1"/>
  <c r="DV21" i="4" s="1"/>
  <c r="DV22" i="4" s="1"/>
  <c r="DV23" i="4" s="1"/>
  <c r="DV24" i="4" s="1"/>
  <c r="DV25" i="4" s="1"/>
  <c r="DV26" i="4" s="1"/>
  <c r="DV27" i="4" s="1"/>
  <c r="DV28" i="4" s="1"/>
  <c r="DV29" i="4" s="1"/>
  <c r="N335" i="6" l="1"/>
  <c r="N334" i="6"/>
  <c r="N333" i="6"/>
  <c r="N332" i="6"/>
  <c r="N331" i="6"/>
  <c r="O331" i="6" s="1"/>
  <c r="O332" i="6" l="1"/>
  <c r="O333" i="6" s="1"/>
  <c r="O334" i="6" s="1"/>
  <c r="O335" i="6" s="1"/>
  <c r="N315" i="6"/>
  <c r="N314" i="6"/>
  <c r="N313" i="6"/>
  <c r="N312" i="6"/>
  <c r="N311" i="6"/>
  <c r="O311" i="6" s="1"/>
  <c r="O312" i="6" l="1"/>
  <c r="O313" i="6" s="1"/>
  <c r="O314" i="6" s="1"/>
  <c r="O315" i="6" s="1"/>
  <c r="DP8" i="4"/>
  <c r="DP9" i="4" s="1"/>
  <c r="DP10" i="4" s="1"/>
  <c r="DP11" i="4" s="1"/>
  <c r="DP12" i="4" s="1"/>
  <c r="DP13" i="4" s="1"/>
  <c r="DP14" i="4" s="1"/>
  <c r="DP15" i="4" s="1"/>
  <c r="DP16" i="4" s="1"/>
  <c r="DP17" i="4" s="1"/>
  <c r="DP18" i="4" s="1"/>
  <c r="DP19" i="4" s="1"/>
  <c r="DP20" i="4" s="1"/>
  <c r="DP21" i="4" s="1"/>
  <c r="DP22" i="4" s="1"/>
  <c r="DP23" i="4" s="1"/>
  <c r="DP24" i="4" s="1"/>
  <c r="DP25" i="4" s="1"/>
  <c r="DP26" i="4" s="1"/>
  <c r="DP27" i="4" s="1"/>
  <c r="DP28" i="4" s="1"/>
  <c r="DO6" i="4"/>
  <c r="DO32" i="4" l="1"/>
  <c r="DU2" i="4" s="1"/>
  <c r="DU6" i="4" s="1"/>
  <c r="DU32" i="4" s="1"/>
  <c r="EA2" i="4" s="1"/>
  <c r="EA6" i="4" s="1"/>
  <c r="EA32" i="4" s="1"/>
  <c r="EH2" i="4" s="1"/>
  <c r="EH6" i="4" s="1"/>
  <c r="EH32" i="4" s="1"/>
  <c r="N295" i="6"/>
  <c r="N294" i="6"/>
  <c r="N293" i="6"/>
  <c r="N292" i="6"/>
  <c r="N291" i="6"/>
  <c r="O291" i="6" s="1"/>
  <c r="O292" i="6" l="1"/>
  <c r="O293" i="6" s="1"/>
  <c r="O294" i="6" s="1"/>
  <c r="O295" i="6" s="1"/>
  <c r="N285" i="6"/>
  <c r="N284" i="6"/>
  <c r="N283" i="6"/>
  <c r="N282" i="6"/>
  <c r="N281" i="6"/>
  <c r="O281" i="6" s="1"/>
  <c r="O282" i="6" l="1"/>
  <c r="O283" i="6" s="1"/>
  <c r="O284" i="6" s="1"/>
  <c r="O285" i="6" s="1"/>
  <c r="N275" i="6"/>
  <c r="N274" i="6"/>
  <c r="N273" i="6"/>
  <c r="N272" i="6"/>
  <c r="N271" i="6"/>
  <c r="O271" i="6" s="1"/>
  <c r="O272" i="6" l="1"/>
  <c r="O273" i="6" s="1"/>
  <c r="O274" i="6" s="1"/>
  <c r="O275" i="6" s="1"/>
  <c r="DH6" i="4"/>
  <c r="DI8" i="4"/>
  <c r="DI9" i="4" s="1"/>
  <c r="DI10" i="4" s="1"/>
  <c r="DI11" i="4" s="1"/>
  <c r="DI12" i="4" s="1"/>
  <c r="DI13" i="4" s="1"/>
  <c r="DI14" i="4" s="1"/>
  <c r="DI15" i="4" s="1"/>
  <c r="DI16" i="4" s="1"/>
  <c r="DI17" i="4" s="1"/>
  <c r="DI18" i="4" s="1"/>
  <c r="DI19" i="4" s="1"/>
  <c r="DI20" i="4" s="1"/>
  <c r="DI21" i="4" s="1"/>
  <c r="DI22" i="4" s="1"/>
  <c r="DI23" i="4" s="1"/>
  <c r="DI24" i="4" s="1"/>
  <c r="DI25" i="4" s="1"/>
  <c r="DI26" i="4" s="1"/>
  <c r="DI27" i="4" s="1"/>
  <c r="N265" i="6"/>
  <c r="N264" i="6"/>
  <c r="N263" i="6"/>
  <c r="N262" i="6"/>
  <c r="N261" i="6"/>
  <c r="O261" i="6" s="1"/>
  <c r="DH32" i="4" l="1"/>
  <c r="O262" i="6"/>
  <c r="O263" i="6" s="1"/>
  <c r="O264" i="6" s="1"/>
  <c r="O265" i="6" s="1"/>
  <c r="U255" i="6"/>
  <c r="N255" i="6"/>
  <c r="U254" i="6"/>
  <c r="N254" i="6"/>
  <c r="U253" i="6"/>
  <c r="N253" i="6"/>
  <c r="U252" i="6"/>
  <c r="N252" i="6"/>
  <c r="U251" i="6"/>
  <c r="V251" i="6" s="1"/>
  <c r="N251" i="6"/>
  <c r="O251" i="6" s="1"/>
  <c r="V252" i="6" l="1"/>
  <c r="V253" i="6" s="1"/>
  <c r="V254" i="6" s="1"/>
  <c r="V255" i="6" s="1"/>
  <c r="O252" i="6"/>
  <c r="O253" i="6" s="1"/>
  <c r="O254" i="6" s="1"/>
  <c r="O255" i="6" s="1"/>
  <c r="U245" i="6"/>
  <c r="N245" i="6"/>
  <c r="U244" i="6"/>
  <c r="N244" i="6"/>
  <c r="U243" i="6"/>
  <c r="N243" i="6"/>
  <c r="U242" i="6"/>
  <c r="N242" i="6"/>
  <c r="U241" i="6"/>
  <c r="V241" i="6" s="1"/>
  <c r="N241" i="6"/>
  <c r="O241" i="6" s="1"/>
  <c r="V242" i="6" l="1"/>
  <c r="V243" i="6" s="1"/>
  <c r="V244" i="6" s="1"/>
  <c r="V245" i="6" s="1"/>
  <c r="O242" i="6"/>
  <c r="O243" i="6" s="1"/>
  <c r="O244" i="6" s="1"/>
  <c r="O245" i="6" s="1"/>
  <c r="DC31" i="4"/>
  <c r="DA31" i="4"/>
  <c r="U235" i="6" l="1"/>
  <c r="U234" i="6"/>
  <c r="U233" i="6"/>
  <c r="U232" i="6"/>
  <c r="U231" i="6"/>
  <c r="V231" i="6" s="1"/>
  <c r="U225" i="6"/>
  <c r="U224" i="6"/>
  <c r="U223" i="6"/>
  <c r="U222" i="6"/>
  <c r="U221" i="6"/>
  <c r="V221" i="6" s="1"/>
  <c r="N235" i="6"/>
  <c r="N234" i="6"/>
  <c r="N233" i="6"/>
  <c r="N232" i="6"/>
  <c r="N231" i="6"/>
  <c r="O231" i="6" s="1"/>
  <c r="V222" i="6" l="1"/>
  <c r="V223" i="6" s="1"/>
  <c r="V224" i="6" s="1"/>
  <c r="V225" i="6" s="1"/>
  <c r="V232" i="6"/>
  <c r="V233" i="6" s="1"/>
  <c r="V234" i="6" s="1"/>
  <c r="V235" i="6" s="1"/>
  <c r="O232" i="6"/>
  <c r="O233" i="6" s="1"/>
  <c r="O234" i="6" s="1"/>
  <c r="O235" i="6" s="1"/>
  <c r="CY8" i="4"/>
  <c r="CY9" i="4" s="1"/>
  <c r="CY10" i="4" s="1"/>
  <c r="CY11" i="4" s="1"/>
  <c r="CY12" i="4" s="1"/>
  <c r="CY13" i="4" s="1"/>
  <c r="CY14" i="4" s="1"/>
  <c r="CY15" i="4" s="1"/>
  <c r="CY16" i="4" s="1"/>
  <c r="CY17" i="4" s="1"/>
  <c r="CY18" i="4" s="1"/>
  <c r="CY19" i="4" s="1"/>
  <c r="CY20" i="4" s="1"/>
  <c r="CY21" i="4" s="1"/>
  <c r="CY22" i="4" s="1"/>
  <c r="CY23" i="4" s="1"/>
  <c r="CY24" i="4" s="1"/>
  <c r="CY25" i="4" s="1"/>
  <c r="CY26" i="4" s="1"/>
  <c r="CY27" i="4" s="1"/>
  <c r="CY28" i="4" s="1"/>
  <c r="CX6" i="4"/>
  <c r="CY29" i="4" l="1"/>
  <c r="CY30" i="4" s="1"/>
  <c r="CS29" i="4"/>
  <c r="CQ29" i="4"/>
  <c r="CX32" i="4" l="1"/>
  <c r="DC32" i="4"/>
  <c r="N225" i="6"/>
  <c r="N224" i="6"/>
  <c r="N223" i="6"/>
  <c r="N222" i="6"/>
  <c r="N221" i="6"/>
  <c r="O221" i="6" s="1"/>
  <c r="O222" i="6" l="1"/>
  <c r="O223" i="6" s="1"/>
  <c r="O224" i="6" s="1"/>
  <c r="O225" i="6" s="1"/>
  <c r="N215" i="6"/>
  <c r="N214" i="6"/>
  <c r="N213" i="6"/>
  <c r="N212" i="6"/>
  <c r="N211" i="6"/>
  <c r="O211" i="6" s="1"/>
  <c r="O212" i="6" l="1"/>
  <c r="O213" i="6" s="1"/>
  <c r="O214" i="6" s="1"/>
  <c r="O215" i="6" s="1"/>
  <c r="N205" i="6"/>
  <c r="N204" i="6"/>
  <c r="N203" i="6"/>
  <c r="N202" i="6"/>
  <c r="N201" i="6"/>
  <c r="O201" i="6" s="1"/>
  <c r="O202" i="6" l="1"/>
  <c r="O203" i="6" s="1"/>
  <c r="O204" i="6" s="1"/>
  <c r="O205" i="6" s="1"/>
  <c r="S195" i="6"/>
  <c r="N195" i="6"/>
  <c r="S194" i="6"/>
  <c r="N194" i="6"/>
  <c r="S193" i="6"/>
  <c r="N193" i="6"/>
  <c r="S192" i="6"/>
  <c r="N192" i="6"/>
  <c r="S191" i="6"/>
  <c r="T191" i="6" s="1"/>
  <c r="N191" i="6"/>
  <c r="O191" i="6" s="1"/>
  <c r="O192" i="6" l="1"/>
  <c r="O193" i="6" s="1"/>
  <c r="O194" i="6" s="1"/>
  <c r="O195" i="6" s="1"/>
  <c r="T192" i="6"/>
  <c r="T193" i="6" s="1"/>
  <c r="T194" i="6" s="1"/>
  <c r="T195" i="6" s="1"/>
  <c r="S185" i="6"/>
  <c r="N185" i="6"/>
  <c r="S184" i="6"/>
  <c r="N184" i="6"/>
  <c r="S183" i="6"/>
  <c r="N183" i="6"/>
  <c r="S182" i="6"/>
  <c r="N182" i="6"/>
  <c r="S181" i="6"/>
  <c r="T181" i="6" s="1"/>
  <c r="N181" i="6"/>
  <c r="O181" i="6" s="1"/>
  <c r="T182" i="6" l="1"/>
  <c r="T183" i="6" s="1"/>
  <c r="T184" i="6" s="1"/>
  <c r="T185" i="6" s="1"/>
  <c r="O182" i="6"/>
  <c r="O183" i="6" s="1"/>
  <c r="O184" i="6" s="1"/>
  <c r="O185" i="6" s="1"/>
  <c r="CO8" i="4"/>
  <c r="CO9" i="4" s="1"/>
  <c r="CO10" i="4" s="1"/>
  <c r="CO11" i="4" s="1"/>
  <c r="CO12" i="4" s="1"/>
  <c r="CO13" i="4" s="1"/>
  <c r="CO14" i="4" s="1"/>
  <c r="CO15" i="4" s="1"/>
  <c r="CO16" i="4" s="1"/>
  <c r="CO17" i="4" s="1"/>
  <c r="CO18" i="4" s="1"/>
  <c r="CO19" i="4" s="1"/>
  <c r="CO20" i="4" s="1"/>
  <c r="CO21" i="4" s="1"/>
  <c r="CO22" i="4" s="1"/>
  <c r="CO23" i="4" s="1"/>
  <c r="CO24" i="4" s="1"/>
  <c r="CO25" i="4" s="1"/>
  <c r="CO26" i="4" s="1"/>
  <c r="CO27" i="4" s="1"/>
  <c r="CO28" i="4" s="1"/>
  <c r="CS32" i="4" s="1"/>
  <c r="CN6" i="4"/>
  <c r="CN32" i="4" l="1"/>
  <c r="S175" i="6"/>
  <c r="N175" i="6"/>
  <c r="S174" i="6"/>
  <c r="N174" i="6"/>
  <c r="S173" i="6"/>
  <c r="N173" i="6"/>
  <c r="S172" i="6"/>
  <c r="N172" i="6"/>
  <c r="S171" i="6"/>
  <c r="T171" i="6" s="1"/>
  <c r="N171" i="6"/>
  <c r="O171" i="6" s="1"/>
  <c r="T172" i="6" l="1"/>
  <c r="T173" i="6" s="1"/>
  <c r="T174" i="6" s="1"/>
  <c r="T175" i="6" s="1"/>
  <c r="O172" i="6"/>
  <c r="O173" i="6" s="1"/>
  <c r="O174" i="6" s="1"/>
  <c r="O175" i="6" s="1"/>
  <c r="Z161" i="6"/>
  <c r="S165" i="6"/>
  <c r="N165" i="6"/>
  <c r="S164" i="6"/>
  <c r="N164" i="6"/>
  <c r="S163" i="6"/>
  <c r="N163" i="6"/>
  <c r="S162" i="6"/>
  <c r="N162" i="6"/>
  <c r="S161" i="6"/>
  <c r="T161" i="6" s="1"/>
  <c r="N161" i="6"/>
  <c r="O161" i="6" s="1"/>
  <c r="T162" i="6" l="1"/>
  <c r="T163" i="6" s="1"/>
  <c r="T164" i="6" s="1"/>
  <c r="T165" i="6" s="1"/>
  <c r="O162" i="6"/>
  <c r="O163" i="6" s="1"/>
  <c r="O164" i="6" s="1"/>
  <c r="O165" i="6" s="1"/>
  <c r="S155" i="6"/>
  <c r="N155" i="6"/>
  <c r="S154" i="6"/>
  <c r="N154" i="6"/>
  <c r="S153" i="6"/>
  <c r="N153" i="6"/>
  <c r="S152" i="6"/>
  <c r="N152" i="6"/>
  <c r="S151" i="6"/>
  <c r="T151" i="6" s="1"/>
  <c r="N151" i="6"/>
  <c r="O151" i="6" s="1"/>
  <c r="O152" i="6" l="1"/>
  <c r="O153" i="6" s="1"/>
  <c r="O154" i="6" s="1"/>
  <c r="O155" i="6" s="1"/>
  <c r="T152" i="6"/>
  <c r="T153" i="6" s="1"/>
  <c r="T154" i="6" s="1"/>
  <c r="T155" i="6" s="1"/>
  <c r="S145" i="6"/>
  <c r="N145" i="6"/>
  <c r="S144" i="6"/>
  <c r="N144" i="6"/>
  <c r="S143" i="6"/>
  <c r="N143" i="6"/>
  <c r="S142" i="6"/>
  <c r="N142" i="6"/>
  <c r="S141" i="6"/>
  <c r="T141" i="6" s="1"/>
  <c r="N141" i="6"/>
  <c r="O141" i="6" s="1"/>
  <c r="O142" i="6" l="1"/>
  <c r="O143" i="6" s="1"/>
  <c r="O144" i="6" s="1"/>
  <c r="O145" i="6" s="1"/>
  <c r="T142" i="6"/>
  <c r="T143" i="6" s="1"/>
  <c r="T144" i="6" s="1"/>
  <c r="T145" i="6" s="1"/>
  <c r="CH8" i="4"/>
  <c r="CH9" i="4" s="1"/>
  <c r="CH10" i="4" s="1"/>
  <c r="CH11" i="4" s="1"/>
  <c r="CH12" i="4" s="1"/>
  <c r="CH13" i="4" s="1"/>
  <c r="CH14" i="4" s="1"/>
  <c r="CH15" i="4" s="1"/>
  <c r="CH16" i="4" s="1"/>
  <c r="CH17" i="4" s="1"/>
  <c r="CH18" i="4" s="1"/>
  <c r="CH19" i="4" s="1"/>
  <c r="CH20" i="4" s="1"/>
  <c r="CH21" i="4" s="1"/>
  <c r="CH22" i="4" s="1"/>
  <c r="CH23" i="4" s="1"/>
  <c r="CH24" i="4" s="1"/>
  <c r="CH25" i="4" s="1"/>
  <c r="CH26" i="4" s="1"/>
  <c r="CH27" i="4" s="1"/>
  <c r="CH28" i="4" s="1"/>
  <c r="CH29" i="4" s="1"/>
  <c r="CG6" i="4"/>
  <c r="CG32" i="4" l="1"/>
  <c r="S136" i="6"/>
  <c r="N136" i="6"/>
  <c r="S135" i="6"/>
  <c r="N135" i="6"/>
  <c r="S134" i="6"/>
  <c r="N134" i="6"/>
  <c r="S133" i="6"/>
  <c r="N133" i="6"/>
  <c r="S132" i="6"/>
  <c r="T132" i="6" s="1"/>
  <c r="N132" i="6"/>
  <c r="O132" i="6" s="1"/>
  <c r="O133" i="6" l="1"/>
  <c r="O134" i="6" s="1"/>
  <c r="O135" i="6" s="1"/>
  <c r="O136" i="6" s="1"/>
  <c r="T133" i="6"/>
  <c r="T134" i="6" s="1"/>
  <c r="T135" i="6" s="1"/>
  <c r="T136" i="6" s="1"/>
  <c r="S125" i="6"/>
  <c r="N125" i="6" l="1"/>
  <c r="N124" i="6"/>
  <c r="N123" i="6"/>
  <c r="N122" i="6"/>
  <c r="S124" i="6"/>
  <c r="N121" i="6"/>
  <c r="O121" i="6" s="1"/>
  <c r="S123" i="6"/>
  <c r="S122" i="6"/>
  <c r="S121" i="6"/>
  <c r="T121" i="6" s="1"/>
  <c r="O122" i="6" l="1"/>
  <c r="O123" i="6" s="1"/>
  <c r="O124" i="6" s="1"/>
  <c r="O125" i="6" s="1"/>
  <c r="T122" i="6"/>
  <c r="T123" i="6" s="1"/>
  <c r="T124" i="6" s="1"/>
  <c r="T125" i="6" s="1"/>
  <c r="CA8" i="4"/>
  <c r="CA9" i="4" s="1"/>
  <c r="CA10" i="4" s="1"/>
  <c r="CA11" i="4" s="1"/>
  <c r="CA12" i="4" s="1"/>
  <c r="CA13" i="4" s="1"/>
  <c r="CA14" i="4" s="1"/>
  <c r="CA15" i="4" s="1"/>
  <c r="CA16" i="4" s="1"/>
  <c r="CA17" i="4" s="1"/>
  <c r="CA18" i="4" s="1"/>
  <c r="CA19" i="4" s="1"/>
  <c r="CA20" i="4" s="1"/>
  <c r="CA21" i="4" s="1"/>
  <c r="CA22" i="4" s="1"/>
  <c r="CA23" i="4" s="1"/>
  <c r="CA24" i="4" s="1"/>
  <c r="CA25" i="4" s="1"/>
  <c r="CA26" i="4" s="1"/>
  <c r="CA27" i="4" s="1"/>
  <c r="CA28" i="4" s="1"/>
  <c r="CA29" i="4" s="1"/>
  <c r="CA30" i="4" s="1"/>
  <c r="BZ6" i="4"/>
  <c r="BZ32" i="4" l="1"/>
  <c r="S113" i="6"/>
  <c r="S112" i="6"/>
  <c r="S111" i="6"/>
  <c r="T111" i="6" s="1"/>
  <c r="T112" i="6" l="1"/>
  <c r="T113" i="6" s="1"/>
  <c r="S103" i="6"/>
  <c r="S102" i="6"/>
  <c r="S101" i="6"/>
  <c r="T101" i="6" s="1"/>
  <c r="T102" i="6" l="1"/>
  <c r="T103" i="6" s="1"/>
  <c r="N100" i="6"/>
  <c r="S98" i="6" l="1"/>
  <c r="S97" i="6"/>
  <c r="N99" i="6"/>
  <c r="N98" i="6" l="1"/>
  <c r="N97" i="6"/>
  <c r="S96" i="6" l="1"/>
  <c r="N96" i="6"/>
  <c r="S95" i="6" l="1"/>
  <c r="T95" i="6" s="1"/>
  <c r="T96" i="6" s="1"/>
  <c r="T97" i="6" s="1"/>
  <c r="T98" i="6" s="1"/>
  <c r="N95" i="6"/>
  <c r="N94" i="6"/>
  <c r="N93" i="6"/>
  <c r="N92" i="6"/>
  <c r="N91" i="6"/>
  <c r="O91" i="6" s="1"/>
  <c r="O92" i="6" l="1"/>
  <c r="O93" i="6" s="1"/>
  <c r="O94" i="6" s="1"/>
  <c r="O95" i="6" s="1"/>
  <c r="O96" i="6" s="1"/>
  <c r="O97" i="6" s="1"/>
  <c r="O98" i="6" s="1"/>
  <c r="O99" i="6" s="1"/>
  <c r="O100" i="6" s="1"/>
  <c r="BS6" i="4"/>
  <c r="BT8" i="4"/>
  <c r="BT9" i="4" s="1"/>
  <c r="BT10" i="4" s="1"/>
  <c r="BT11" i="4" s="1"/>
  <c r="BT12" i="4" s="1"/>
  <c r="BT13" i="4" s="1"/>
  <c r="BT14" i="4" s="1"/>
  <c r="BT15" i="4" s="1"/>
  <c r="BT16" i="4" s="1"/>
  <c r="BT17" i="4" s="1"/>
  <c r="BT18" i="4" s="1"/>
  <c r="BT19" i="4" s="1"/>
  <c r="BT20" i="4" s="1"/>
  <c r="BT21" i="4" s="1"/>
  <c r="BT22" i="4" s="1"/>
  <c r="BT23" i="4" s="1"/>
  <c r="BT24" i="4" s="1"/>
  <c r="BT25" i="4" s="1"/>
  <c r="BT26" i="4" s="1"/>
  <c r="BT27" i="4" s="1"/>
  <c r="BS32" i="4" l="1"/>
  <c r="BM8" i="4"/>
  <c r="BM9" i="4" s="1"/>
  <c r="BM10" i="4" s="1"/>
  <c r="BM11" i="4" s="1"/>
  <c r="BM12" i="4" s="1"/>
  <c r="BM13" i="4" s="1"/>
  <c r="BM14" i="4" s="1"/>
  <c r="BM15" i="4" s="1"/>
  <c r="BM16" i="4" s="1"/>
  <c r="BM17" i="4" s="1"/>
  <c r="BM18" i="4" s="1"/>
  <c r="BM19" i="4" s="1"/>
  <c r="BM20" i="4" s="1"/>
  <c r="BM21" i="4" s="1"/>
  <c r="BM22" i="4" s="1"/>
  <c r="BM23" i="4" s="1"/>
  <c r="BM24" i="4" s="1"/>
  <c r="BM25" i="4" s="1"/>
  <c r="BM26" i="4" s="1"/>
  <c r="BM27" i="4" s="1"/>
  <c r="BM28" i="4" s="1"/>
  <c r="BM29" i="4" s="1"/>
  <c r="BM30" i="4" s="1"/>
  <c r="BL6" i="4"/>
  <c r="BL32" i="4" l="1"/>
  <c r="BF8" i="4"/>
  <c r="BF9" i="4" s="1"/>
  <c r="BF10" i="4" s="1"/>
  <c r="BF11" i="4" s="1"/>
  <c r="BF12" i="4" s="1"/>
  <c r="BF13" i="4" s="1"/>
  <c r="BF14" i="4" s="1"/>
  <c r="BF15" i="4" s="1"/>
  <c r="BF16" i="4" s="1"/>
  <c r="BF17" i="4" s="1"/>
  <c r="BF18" i="4" s="1"/>
  <c r="BF19" i="4" s="1"/>
  <c r="BF20" i="4" s="1"/>
  <c r="BF21" i="4" s="1"/>
  <c r="BF22" i="4" s="1"/>
  <c r="BF23" i="4" s="1"/>
  <c r="BF24" i="4" s="1"/>
  <c r="BF25" i="4" s="1"/>
  <c r="BF26" i="4" s="1"/>
  <c r="BF27" i="4" s="1"/>
  <c r="BF28" i="4" s="1"/>
  <c r="BF29" i="4" s="1"/>
  <c r="BE6" i="4"/>
  <c r="BE32" i="4" l="1"/>
  <c r="AY8" i="4"/>
  <c r="AY9" i="4" s="1"/>
  <c r="AY10" i="4" s="1"/>
  <c r="AY11" i="4" s="1"/>
  <c r="AY12" i="4" s="1"/>
  <c r="AY13" i="4" s="1"/>
  <c r="AY14" i="4" s="1"/>
  <c r="AY15" i="4" s="1"/>
  <c r="AY16" i="4" s="1"/>
  <c r="AY17" i="4" s="1"/>
  <c r="AY18" i="4" s="1"/>
  <c r="AY19" i="4" s="1"/>
  <c r="AY20" i="4" s="1"/>
  <c r="AY21" i="4" s="1"/>
  <c r="AY22" i="4" s="1"/>
  <c r="AY23" i="4" s="1"/>
  <c r="AY24" i="4" s="1"/>
  <c r="AY25" i="4" s="1"/>
  <c r="AY26" i="4" s="1"/>
  <c r="AY27" i="4" s="1"/>
  <c r="AY28" i="4" s="1"/>
  <c r="AY29" i="4" s="1"/>
  <c r="AX6" i="4"/>
  <c r="AX32" i="4" l="1"/>
  <c r="AR8" i="4" l="1"/>
  <c r="AR9" i="4" s="1"/>
  <c r="AR10" i="4" s="1"/>
  <c r="AR11" i="4" s="1"/>
  <c r="AR12" i="4" s="1"/>
  <c r="AR13" i="4" s="1"/>
  <c r="AR14" i="4" s="1"/>
  <c r="AR15" i="4" s="1"/>
  <c r="AR16" i="4" s="1"/>
  <c r="AR17" i="4" s="1"/>
  <c r="AR18" i="4" s="1"/>
  <c r="AR19" i="4" s="1"/>
  <c r="AR20" i="4" s="1"/>
  <c r="AR21" i="4" s="1"/>
  <c r="AR22" i="4" s="1"/>
  <c r="AR23" i="4" s="1"/>
  <c r="AR24" i="4" s="1"/>
  <c r="AR25" i="4" s="1"/>
  <c r="AR26" i="4" s="1"/>
  <c r="AR27" i="4" s="1"/>
  <c r="AQ6" i="4"/>
  <c r="AQ32" i="4" l="1"/>
  <c r="AK7" i="4"/>
  <c r="AK8" i="4" s="1"/>
  <c r="AK9" i="4" s="1"/>
  <c r="AK10" i="4" s="1"/>
  <c r="AK11" i="4" s="1"/>
  <c r="AK12" i="4" s="1"/>
  <c r="AK13" i="4" s="1"/>
  <c r="AK14" i="4" s="1"/>
  <c r="AK15" i="4" s="1"/>
  <c r="AK16" i="4" s="1"/>
  <c r="AK17" i="4" s="1"/>
  <c r="AK18" i="4" s="1"/>
  <c r="AK19" i="4" s="1"/>
  <c r="AK20" i="4" s="1"/>
  <c r="AK21" i="4" s="1"/>
  <c r="AK22" i="4" s="1"/>
  <c r="AK23" i="4" s="1"/>
  <c r="AK24" i="4" s="1"/>
  <c r="AK25" i="4" s="1"/>
  <c r="AK26" i="4" s="1"/>
  <c r="AK27" i="4" s="1"/>
  <c r="AK28" i="4" s="1"/>
  <c r="AJ5" i="4"/>
  <c r="AJ32" i="4" l="1"/>
  <c r="AD7" i="4"/>
  <c r="AD8" i="4" s="1"/>
  <c r="AD9" i="4" s="1"/>
  <c r="AC5" i="4"/>
  <c r="AD10" i="4" l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C32" i="4" s="1"/>
  <c r="W7" i="4"/>
  <c r="W8" i="4" s="1"/>
  <c r="W9" i="4" s="1"/>
  <c r="W10" i="4" s="1"/>
  <c r="W11" i="4" s="1"/>
  <c r="W12" i="4" s="1"/>
  <c r="W13" i="4" s="1"/>
  <c r="W14" i="4" s="1"/>
  <c r="W15" i="4" s="1"/>
  <c r="W16" i="4" s="1"/>
  <c r="W17" i="4" s="1"/>
  <c r="W18" i="4" s="1"/>
  <c r="W19" i="4" s="1"/>
  <c r="W20" i="4" s="1"/>
  <c r="W21" i="4" s="1"/>
  <c r="W22" i="4" s="1"/>
  <c r="W23" i="4" s="1"/>
  <c r="W24" i="4" s="1"/>
  <c r="W25" i="4" s="1"/>
  <c r="W26" i="4" s="1"/>
  <c r="W27" i="4" s="1"/>
  <c r="W28" i="4" s="1"/>
  <c r="V5" i="4"/>
  <c r="V31" i="4" l="1"/>
  <c r="Q7" i="4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P5" i="4"/>
  <c r="P29" i="4" l="1"/>
  <c r="K7" i="4"/>
  <c r="K8" i="4" s="1"/>
  <c r="K9" i="4" s="1"/>
  <c r="K10" i="4" s="1"/>
  <c r="K11" i="4" s="1"/>
  <c r="K12" i="4" s="1"/>
  <c r="K13" i="4" s="1"/>
  <c r="K14" i="4" s="1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J5" i="4"/>
  <c r="J29" i="4" l="1"/>
  <c r="D7" i="4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C5" i="4"/>
  <c r="C29" i="4" l="1"/>
  <c r="J858" i="2"/>
  <c r="J854" i="2"/>
  <c r="J850" i="2"/>
  <c r="J846" i="2"/>
  <c r="J842" i="2"/>
  <c r="J838" i="2"/>
  <c r="J834" i="2"/>
  <c r="J830" i="2"/>
  <c r="J826" i="2"/>
  <c r="J822" i="2"/>
  <c r="J817" i="2"/>
  <c r="J813" i="2"/>
  <c r="J809" i="2"/>
  <c r="J805" i="2"/>
  <c r="J801" i="2"/>
  <c r="J797" i="2"/>
  <c r="J793" i="2"/>
  <c r="J789" i="2"/>
  <c r="J785" i="2"/>
  <c r="J781" i="2"/>
  <c r="K822" i="2" l="1"/>
  <c r="K838" i="2"/>
  <c r="K854" i="2"/>
  <c r="K830" i="2"/>
  <c r="K846" i="2"/>
  <c r="K813" i="2"/>
  <c r="K797" i="2"/>
  <c r="K789" i="2"/>
  <c r="K781" i="2"/>
  <c r="K805" i="2"/>
  <c r="S746" i="2"/>
  <c r="L822" i="2" l="1"/>
  <c r="L781" i="2"/>
  <c r="X704" i="2"/>
  <c r="X705" i="2" s="1"/>
  <c r="X706" i="2" s="1"/>
  <c r="W702" i="2"/>
  <c r="J776" i="2"/>
  <c r="J772" i="2"/>
  <c r="J768" i="2"/>
  <c r="J764" i="2"/>
  <c r="J760" i="2"/>
  <c r="J756" i="2"/>
  <c r="J752" i="2"/>
  <c r="J748" i="2"/>
  <c r="J744" i="2"/>
  <c r="J740" i="2"/>
  <c r="K772" i="2" l="1"/>
  <c r="K764" i="2"/>
  <c r="K756" i="2"/>
  <c r="X707" i="2"/>
  <c r="X708" i="2" s="1"/>
  <c r="X709" i="2" s="1"/>
  <c r="X710" i="2" s="1"/>
  <c r="X711" i="2" s="1"/>
  <c r="X712" i="2" s="1"/>
  <c r="X713" i="2" s="1"/>
  <c r="X714" i="2" s="1"/>
  <c r="X715" i="2" s="1"/>
  <c r="X716" i="2" s="1"/>
  <c r="X717" i="2" s="1"/>
  <c r="X718" i="2" s="1"/>
  <c r="X719" i="2" s="1"/>
  <c r="X720" i="2" s="1"/>
  <c r="X721" i="2" s="1"/>
  <c r="X722" i="2" s="1"/>
  <c r="X723" i="2" s="1"/>
  <c r="X724" i="2" s="1"/>
  <c r="W726" i="2" s="1"/>
  <c r="K748" i="2"/>
  <c r="K740" i="2"/>
  <c r="J694" i="2"/>
  <c r="J690" i="2"/>
  <c r="J686" i="2"/>
  <c r="J682" i="2"/>
  <c r="J678" i="2"/>
  <c r="J674" i="2"/>
  <c r="J670" i="2"/>
  <c r="J666" i="2"/>
  <c r="J662" i="2"/>
  <c r="J658" i="2"/>
  <c r="J735" i="2"/>
  <c r="J731" i="2"/>
  <c r="J727" i="2"/>
  <c r="J723" i="2"/>
  <c r="J719" i="2"/>
  <c r="J715" i="2"/>
  <c r="J711" i="2"/>
  <c r="J707" i="2"/>
  <c r="J703" i="2"/>
  <c r="J699" i="2"/>
  <c r="L740" i="2" l="1"/>
  <c r="K707" i="2"/>
  <c r="K658" i="2"/>
  <c r="K723" i="2"/>
  <c r="K699" i="2"/>
  <c r="K731" i="2"/>
  <c r="K715" i="2"/>
  <c r="K690" i="2"/>
  <c r="K674" i="2"/>
  <c r="K666" i="2"/>
  <c r="K682" i="2"/>
  <c r="S619" i="2"/>
  <c r="S620" i="2"/>
  <c r="S624" i="2"/>
  <c r="S625" i="2"/>
  <c r="S626" i="2"/>
  <c r="S627" i="2"/>
  <c r="S628" i="2"/>
  <c r="S618" i="2"/>
  <c r="S617" i="2"/>
  <c r="S629" i="2" l="1"/>
  <c r="S622" i="2"/>
  <c r="L699" i="2"/>
  <c r="L658" i="2"/>
  <c r="S587" i="2"/>
  <c r="S586" i="2"/>
  <c r="S585" i="2"/>
  <c r="S584" i="2"/>
  <c r="S583" i="2"/>
  <c r="S579" i="2"/>
  <c r="S578" i="2"/>
  <c r="S577" i="2"/>
  <c r="S576" i="2"/>
  <c r="S630" i="2" l="1"/>
  <c r="S588" i="2"/>
  <c r="S581" i="2"/>
  <c r="J653" i="2"/>
  <c r="J649" i="2"/>
  <c r="J645" i="2"/>
  <c r="J641" i="2"/>
  <c r="J637" i="2"/>
  <c r="J633" i="2"/>
  <c r="J629" i="2"/>
  <c r="J625" i="2"/>
  <c r="J621" i="2"/>
  <c r="J617" i="2"/>
  <c r="K633" i="2" l="1"/>
  <c r="K649" i="2"/>
  <c r="K625" i="2"/>
  <c r="K641" i="2"/>
  <c r="K617" i="2"/>
  <c r="S589" i="2"/>
  <c r="S539" i="2"/>
  <c r="S546" i="2"/>
  <c r="S545" i="2"/>
  <c r="S544" i="2"/>
  <c r="S543" i="2"/>
  <c r="S542" i="2"/>
  <c r="S538" i="2"/>
  <c r="S537" i="2"/>
  <c r="S536" i="2"/>
  <c r="S535" i="2"/>
  <c r="X540" i="2"/>
  <c r="X541" i="2" s="1"/>
  <c r="X542" i="2" s="1"/>
  <c r="X543" i="2" s="1"/>
  <c r="X544" i="2" s="1"/>
  <c r="X545" i="2" s="1"/>
  <c r="X546" i="2" s="1"/>
  <c r="X547" i="2" s="1"/>
  <c r="X548" i="2" s="1"/>
  <c r="X549" i="2" s="1"/>
  <c r="X550" i="2" s="1"/>
  <c r="X551" i="2" s="1"/>
  <c r="X552" i="2" s="1"/>
  <c r="X553" i="2" s="1"/>
  <c r="X554" i="2" s="1"/>
  <c r="X555" i="2" s="1"/>
  <c r="X556" i="2" s="1"/>
  <c r="X557" i="2" s="1"/>
  <c r="X558" i="2" s="1"/>
  <c r="X559" i="2" s="1"/>
  <c r="X560" i="2" s="1"/>
  <c r="W538" i="2"/>
  <c r="S540" i="2" l="1"/>
  <c r="L617" i="2"/>
  <c r="S547" i="2"/>
  <c r="J612" i="2"/>
  <c r="J608" i="2"/>
  <c r="J604" i="2"/>
  <c r="J600" i="2"/>
  <c r="J596" i="2"/>
  <c r="J592" i="2"/>
  <c r="J588" i="2"/>
  <c r="J584" i="2"/>
  <c r="J580" i="2"/>
  <c r="J576" i="2"/>
  <c r="S548" i="2" l="1"/>
  <c r="K608" i="2"/>
  <c r="K592" i="2"/>
  <c r="K576" i="2"/>
  <c r="K600" i="2"/>
  <c r="K584" i="2"/>
  <c r="S463" i="2"/>
  <c r="S462" i="2"/>
  <c r="S461" i="2"/>
  <c r="S460" i="2"/>
  <c r="S459" i="2"/>
  <c r="S456" i="2"/>
  <c r="S455" i="2"/>
  <c r="S454" i="2"/>
  <c r="S453" i="2"/>
  <c r="S457" i="2" l="1"/>
  <c r="L576" i="2"/>
  <c r="S464" i="2"/>
  <c r="J530" i="2"/>
  <c r="J526" i="2"/>
  <c r="J522" i="2"/>
  <c r="J518" i="2"/>
  <c r="J514" i="2"/>
  <c r="J510" i="2"/>
  <c r="J506" i="2"/>
  <c r="J502" i="2"/>
  <c r="J498" i="2"/>
  <c r="J494" i="2"/>
  <c r="J571" i="2"/>
  <c r="J567" i="2"/>
  <c r="J563" i="2"/>
  <c r="J559" i="2"/>
  <c r="J555" i="2"/>
  <c r="J551" i="2"/>
  <c r="J547" i="2"/>
  <c r="J543" i="2"/>
  <c r="J539" i="2"/>
  <c r="J535" i="2"/>
  <c r="J448" i="2"/>
  <c r="J444" i="2"/>
  <c r="K510" i="2" l="1"/>
  <c r="K502" i="2"/>
  <c r="K526" i="2"/>
  <c r="S465" i="2"/>
  <c r="K494" i="2"/>
  <c r="K567" i="2"/>
  <c r="K559" i="2"/>
  <c r="K551" i="2"/>
  <c r="K543" i="2"/>
  <c r="K535" i="2"/>
  <c r="K518" i="2"/>
  <c r="K444" i="2"/>
  <c r="S407" i="2"/>
  <c r="S406" i="2"/>
  <c r="S414" i="2"/>
  <c r="S413" i="2"/>
  <c r="S412" i="2"/>
  <c r="S411" i="2"/>
  <c r="S410" i="2"/>
  <c r="S405" i="2"/>
  <c r="S404" i="2"/>
  <c r="W325" i="2"/>
  <c r="L494" i="2" l="1"/>
  <c r="L535" i="2"/>
  <c r="S415" i="2"/>
  <c r="S408" i="2"/>
  <c r="J489" i="2"/>
  <c r="J485" i="2"/>
  <c r="J481" i="2"/>
  <c r="J477" i="2"/>
  <c r="J473" i="2"/>
  <c r="J469" i="2"/>
  <c r="J465" i="2"/>
  <c r="J461" i="2"/>
  <c r="J457" i="2"/>
  <c r="J453" i="2"/>
  <c r="H37" i="1"/>
  <c r="K461" i="2" l="1"/>
  <c r="K453" i="2"/>
  <c r="K485" i="2"/>
  <c r="K477" i="2"/>
  <c r="S416" i="2"/>
  <c r="K469" i="2"/>
  <c r="H36" i="1"/>
  <c r="L453" i="2" l="1"/>
  <c r="J440" i="2"/>
  <c r="J436" i="2"/>
  <c r="J432" i="2"/>
  <c r="J428" i="2"/>
  <c r="J424" i="2"/>
  <c r="J420" i="2"/>
  <c r="J416" i="2"/>
  <c r="J412" i="2"/>
  <c r="J408" i="2"/>
  <c r="J404" i="2"/>
  <c r="H34" i="1"/>
  <c r="H35" i="1"/>
  <c r="K412" i="2" l="1"/>
  <c r="K428" i="2"/>
  <c r="K420" i="2"/>
  <c r="K436" i="2"/>
  <c r="K404" i="2"/>
  <c r="L26" i="1"/>
  <c r="L404" i="2" l="1"/>
  <c r="X327" i="2"/>
  <c r="X328" i="2" s="1"/>
  <c r="X329" i="2" s="1"/>
  <c r="X330" i="2" s="1"/>
  <c r="X331" i="2" s="1"/>
  <c r="X332" i="2" s="1"/>
  <c r="X333" i="2" s="1"/>
  <c r="X334" i="2" s="1"/>
  <c r="X335" i="2" s="1"/>
  <c r="X336" i="2" s="1"/>
  <c r="X337" i="2" s="1"/>
  <c r="X338" i="2" s="1"/>
  <c r="X339" i="2" s="1"/>
  <c r="X340" i="2" s="1"/>
  <c r="X341" i="2" s="1"/>
  <c r="X342" i="2" s="1"/>
  <c r="X343" i="2" s="1"/>
  <c r="X344" i="2" s="1"/>
  <c r="X345" i="2" s="1"/>
  <c r="X346" i="2" s="1"/>
  <c r="X347" i="2" s="1"/>
  <c r="X200" i="2" l="1"/>
  <c r="X201" i="2" s="1"/>
  <c r="X202" i="2" s="1"/>
  <c r="X203" i="2" s="1"/>
  <c r="X204" i="2" s="1"/>
  <c r="X205" i="2" s="1"/>
  <c r="X206" i="2" s="1"/>
  <c r="X207" i="2" s="1"/>
  <c r="X208" i="2" s="1"/>
  <c r="X209" i="2" s="1"/>
  <c r="X210" i="2" s="1"/>
  <c r="X211" i="2" s="1"/>
  <c r="X212" i="2" s="1"/>
  <c r="X213" i="2" s="1"/>
  <c r="X214" i="2" s="1"/>
  <c r="J326" i="2" l="1"/>
  <c r="V299" i="2"/>
  <c r="V300" i="2"/>
  <c r="V298" i="2"/>
  <c r="J399" i="2"/>
  <c r="J395" i="2"/>
  <c r="J391" i="2"/>
  <c r="J387" i="2"/>
  <c r="J383" i="2"/>
  <c r="J379" i="2"/>
  <c r="J375" i="2"/>
  <c r="J371" i="2"/>
  <c r="J367" i="2"/>
  <c r="J363" i="2"/>
  <c r="V301" i="2" l="1"/>
  <c r="K387" i="2"/>
  <c r="K371" i="2"/>
  <c r="K363" i="2"/>
  <c r="K379" i="2"/>
  <c r="K395" i="2"/>
  <c r="W215" i="2"/>
  <c r="L363" i="2" l="1"/>
  <c r="H29" i="1"/>
  <c r="S287" i="2"/>
  <c r="S286" i="2"/>
  <c r="S285" i="2"/>
  <c r="S284" i="2"/>
  <c r="S283" i="2"/>
  <c r="S282" i="2"/>
  <c r="S281" i="2"/>
  <c r="S288" i="2" l="1"/>
  <c r="S291" i="2" s="1"/>
  <c r="J342" i="2"/>
  <c r="J338" i="2"/>
  <c r="J334" i="2"/>
  <c r="J330" i="2"/>
  <c r="J322" i="2"/>
  <c r="K322" i="2" s="1"/>
  <c r="J317" i="2"/>
  <c r="J305" i="2"/>
  <c r="J301" i="2"/>
  <c r="J297" i="2"/>
  <c r="J293" i="2"/>
  <c r="J289" i="2"/>
  <c r="J285" i="2"/>
  <c r="J281" i="2"/>
  <c r="J358" i="2"/>
  <c r="J354" i="2"/>
  <c r="J350" i="2"/>
  <c r="J346" i="2"/>
  <c r="J313" i="2"/>
  <c r="J309" i="2"/>
  <c r="K330" i="2" l="1"/>
  <c r="K354" i="2"/>
  <c r="K346" i="2"/>
  <c r="K338" i="2"/>
  <c r="K305" i="2"/>
  <c r="K297" i="2"/>
  <c r="K289" i="2"/>
  <c r="K281" i="2"/>
  <c r="K313" i="2"/>
  <c r="L322" i="2" l="1"/>
  <c r="L281" i="2"/>
  <c r="S246" i="2"/>
  <c r="S245" i="2"/>
  <c r="S244" i="2"/>
  <c r="S243" i="2"/>
  <c r="S242" i="2"/>
  <c r="S241" i="2"/>
  <c r="S240" i="2"/>
  <c r="H28" i="1"/>
  <c r="H27" i="1"/>
  <c r="J260" i="2"/>
  <c r="S247" i="2" l="1"/>
  <c r="S250" i="2" s="1"/>
  <c r="H26" i="1"/>
  <c r="H25" i="1"/>
  <c r="H24" i="1"/>
  <c r="S200" i="2" l="1"/>
  <c r="J276" i="2"/>
  <c r="J272" i="2"/>
  <c r="J268" i="2"/>
  <c r="J264" i="2"/>
  <c r="J256" i="2"/>
  <c r="K248" i="2"/>
  <c r="K240" i="2"/>
  <c r="K272" i="2" l="1"/>
  <c r="K264" i="2"/>
  <c r="K256" i="2"/>
  <c r="Y205" i="2"/>
  <c r="L240" i="2" l="1"/>
  <c r="S205" i="2"/>
  <c r="S204" i="2"/>
  <c r="S203" i="2"/>
  <c r="S202" i="2"/>
  <c r="S201" i="2"/>
  <c r="S199" i="2"/>
  <c r="J235" i="2"/>
  <c r="J231" i="2"/>
  <c r="J227" i="2"/>
  <c r="J223" i="2"/>
  <c r="J219" i="2"/>
  <c r="J215" i="2"/>
  <c r="J211" i="2"/>
  <c r="J207" i="2"/>
  <c r="J203" i="2"/>
  <c r="J199" i="2"/>
  <c r="K215" i="2" l="1"/>
  <c r="K231" i="2"/>
  <c r="K199" i="2"/>
  <c r="S206" i="2"/>
  <c r="S209" i="2" s="1"/>
  <c r="K223" i="2"/>
  <c r="K207" i="2"/>
  <c r="S159" i="2"/>
  <c r="S160" i="2"/>
  <c r="S161" i="2"/>
  <c r="S162" i="2"/>
  <c r="S163" i="2"/>
  <c r="S164" i="2"/>
  <c r="S158" i="2"/>
  <c r="L199" i="2" l="1"/>
  <c r="S165" i="2"/>
  <c r="S168" i="2" s="1"/>
  <c r="H22" i="1" l="1"/>
  <c r="H21" i="1"/>
  <c r="J194" i="2" l="1"/>
  <c r="J190" i="2"/>
  <c r="J186" i="2"/>
  <c r="J182" i="2"/>
  <c r="J178" i="2"/>
  <c r="J174" i="2"/>
  <c r="J170" i="2"/>
  <c r="J166" i="2"/>
  <c r="J162" i="2"/>
  <c r="J158" i="2"/>
  <c r="K166" i="2" l="1"/>
  <c r="K190" i="2"/>
  <c r="K182" i="2"/>
  <c r="K174" i="2"/>
  <c r="K158" i="2"/>
  <c r="H20" i="1"/>
  <c r="L158" i="2" l="1"/>
  <c r="N122" i="2"/>
  <c r="N124" i="2" s="1"/>
  <c r="B19" i="1" l="1"/>
  <c r="H18" i="1"/>
  <c r="H16" i="1" l="1"/>
  <c r="H15" i="1"/>
  <c r="H14" i="1"/>
  <c r="J76" i="2" l="1"/>
  <c r="J117" i="2"/>
  <c r="J153" i="2"/>
  <c r="J149" i="2"/>
  <c r="J145" i="2"/>
  <c r="J141" i="2"/>
  <c r="J137" i="2"/>
  <c r="J133" i="2"/>
  <c r="J129" i="2"/>
  <c r="J125" i="2"/>
  <c r="J121" i="2"/>
  <c r="K149" i="2" l="1"/>
  <c r="K125" i="2"/>
  <c r="K133" i="2"/>
  <c r="K141" i="2"/>
  <c r="K117" i="2"/>
  <c r="J112" i="2"/>
  <c r="J108" i="2"/>
  <c r="J104" i="2"/>
  <c r="J100" i="2"/>
  <c r="J96" i="2"/>
  <c r="J92" i="2"/>
  <c r="J88" i="2"/>
  <c r="J84" i="2"/>
  <c r="J80" i="2"/>
  <c r="K92" i="2" l="1"/>
  <c r="K108" i="2"/>
  <c r="K100" i="2"/>
  <c r="L117" i="2"/>
  <c r="K84" i="2"/>
  <c r="K76" i="2"/>
  <c r="W48" i="2"/>
  <c r="L76" i="2" l="1"/>
  <c r="V43" i="2"/>
  <c r="Q35" i="2"/>
  <c r="Q36" i="2"/>
  <c r="Q37" i="2" l="1"/>
  <c r="L5" i="1"/>
  <c r="J71" i="2" l="1"/>
  <c r="J67" i="2"/>
  <c r="J63" i="2"/>
  <c r="J59" i="2"/>
  <c r="J55" i="2"/>
  <c r="J51" i="2"/>
  <c r="J47" i="2"/>
  <c r="J43" i="2"/>
  <c r="J39" i="2"/>
  <c r="J35" i="2"/>
  <c r="K67" i="2" l="1"/>
  <c r="K59" i="2"/>
  <c r="K51" i="2"/>
  <c r="K43" i="2"/>
  <c r="K35" i="2"/>
  <c r="J30" i="2"/>
  <c r="J26" i="2"/>
  <c r="J22" i="2"/>
  <c r="J18" i="2"/>
  <c r="J14" i="2"/>
  <c r="J10" i="2"/>
  <c r="J6" i="2"/>
  <c r="J2" i="2"/>
  <c r="B5" i="1"/>
  <c r="L35" i="2" l="1"/>
  <c r="K26" i="2"/>
  <c r="K18" i="2"/>
  <c r="K10" i="2"/>
  <c r="K2" i="2"/>
  <c r="L2" i="2" l="1"/>
</calcChain>
</file>

<file path=xl/sharedStrings.xml><?xml version="1.0" encoding="utf-8"?>
<sst xmlns="http://schemas.openxmlformats.org/spreadsheetml/2006/main" count="9130" uniqueCount="1142">
  <si>
    <t>Abastecimento</t>
  </si>
  <si>
    <t>Troca de óleo</t>
  </si>
  <si>
    <t xml:space="preserve">Posto Central </t>
  </si>
  <si>
    <t>Formosa/GO</t>
  </si>
  <si>
    <t>Janjour</t>
  </si>
  <si>
    <t>Brasília/DF</t>
  </si>
  <si>
    <t>Formosa</t>
  </si>
  <si>
    <t>Brasília</t>
  </si>
  <si>
    <t>Andreza Muller</t>
  </si>
  <si>
    <t>Carlos</t>
  </si>
  <si>
    <t>Formosinha</t>
  </si>
  <si>
    <t>Centro</t>
  </si>
  <si>
    <t>Rose</t>
  </si>
  <si>
    <t>Valdinéia</t>
  </si>
  <si>
    <t>Califórnia</t>
  </si>
  <si>
    <t>Gisele</t>
  </si>
  <si>
    <t>Nordeste</t>
  </si>
  <si>
    <t>PG</t>
  </si>
  <si>
    <t>Israel Santana</t>
  </si>
  <si>
    <t>Danutta</t>
  </si>
  <si>
    <t>Jardim Oliveira</t>
  </si>
  <si>
    <t>Vila Verde</t>
  </si>
  <si>
    <t>Mary</t>
  </si>
  <si>
    <t>Jorge</t>
  </si>
  <si>
    <t>Pau ferro</t>
  </si>
  <si>
    <t>Cleiber</t>
  </si>
  <si>
    <t>Rodoviária (Esplanada)</t>
  </si>
  <si>
    <t>902 Sul</t>
  </si>
  <si>
    <t>Ponte Bragueto</t>
  </si>
  <si>
    <t>Rodoviária</t>
  </si>
  <si>
    <t>Pátio Brasil</t>
  </si>
  <si>
    <t>Liberty Mall</t>
  </si>
  <si>
    <t>115 Sul</t>
  </si>
  <si>
    <t>Fabrício</t>
  </si>
  <si>
    <t>205 Sul</t>
  </si>
  <si>
    <t>(61) 99661-2240</t>
  </si>
  <si>
    <t>(61) 99995-2683</t>
  </si>
  <si>
    <t>(61) 99935-5024</t>
  </si>
  <si>
    <t>(61) 98267-3596</t>
  </si>
  <si>
    <t>(61) 99611-3863</t>
  </si>
  <si>
    <t>(61) 99827-7169</t>
  </si>
  <si>
    <t>(61) 99979-0587</t>
  </si>
  <si>
    <t>(61) 98341-9610</t>
  </si>
  <si>
    <t>(61) 99996-8906</t>
  </si>
  <si>
    <t>(61) 99698-2607</t>
  </si>
  <si>
    <t>(61) 99624-2956</t>
  </si>
  <si>
    <t>Rodrigo Dourado</t>
  </si>
  <si>
    <t>(61) 98138-5368</t>
  </si>
  <si>
    <t>Colorado</t>
  </si>
  <si>
    <t>Guilherme</t>
  </si>
  <si>
    <t>(61) 99901-7850</t>
  </si>
  <si>
    <t>Rosãngela</t>
  </si>
  <si>
    <t>(61) 99680-4676</t>
  </si>
  <si>
    <t>Parque Lago</t>
  </si>
  <si>
    <t>Bruna Macedo</t>
  </si>
  <si>
    <t>(61) 99925-6285</t>
  </si>
  <si>
    <t>Mirelly</t>
  </si>
  <si>
    <t>(61) 99805-4925</t>
  </si>
  <si>
    <t>Kaio Detect</t>
  </si>
  <si>
    <t>(61) 99648-4629</t>
  </si>
  <si>
    <t>Galeria Norte</t>
  </si>
  <si>
    <t>Rodoviária (Senado)</t>
  </si>
  <si>
    <t>Posto Xavante</t>
  </si>
  <si>
    <t>Água</t>
  </si>
  <si>
    <t>Ana Lúcia</t>
  </si>
  <si>
    <t>Dízimo</t>
  </si>
  <si>
    <t>Mauro Xavier</t>
  </si>
  <si>
    <t>(38) 9948-6468</t>
  </si>
  <si>
    <t>Beatriz</t>
  </si>
  <si>
    <t>(61) 99137-2532</t>
  </si>
  <si>
    <t>São Francisco</t>
  </si>
  <si>
    <t>Fábio</t>
  </si>
  <si>
    <t>(61) 99949-4528</t>
  </si>
  <si>
    <t>Carregador veicular</t>
  </si>
  <si>
    <t>Depósito BRB</t>
  </si>
  <si>
    <t>Lavada</t>
  </si>
  <si>
    <t>Posto Itiquira</t>
  </si>
  <si>
    <t>Welia Marques</t>
  </si>
  <si>
    <t>(61) 99816-1319</t>
  </si>
  <si>
    <t>Rodo</t>
  </si>
  <si>
    <t>Joarley</t>
  </si>
  <si>
    <t>(61) 98234-7478</t>
  </si>
  <si>
    <t>Eixinho HRAN</t>
  </si>
  <si>
    <t>Michele Alaide</t>
  </si>
  <si>
    <t>(61) 99615-4638</t>
  </si>
  <si>
    <t>Elaine</t>
  </si>
  <si>
    <t>Aline</t>
  </si>
  <si>
    <t>Ponte do Bragueto</t>
  </si>
  <si>
    <t>Rodoviária (Taguatinga)</t>
  </si>
  <si>
    <t>Vale</t>
  </si>
  <si>
    <t>(61) 99639-9790</t>
  </si>
  <si>
    <t>(61) 99655-3891</t>
  </si>
  <si>
    <t>Marineuza</t>
  </si>
  <si>
    <t>(61) 99673-4917</t>
  </si>
  <si>
    <t>Jacqueline Oliveira</t>
  </si>
  <si>
    <t>(61) 99969-3764</t>
  </si>
  <si>
    <t>São Benedito</t>
  </si>
  <si>
    <t>Fernando</t>
  </si>
  <si>
    <t>(61) 99998-7310</t>
  </si>
  <si>
    <t>Rodoviária (Brasília Shopping)</t>
  </si>
  <si>
    <t>Iolanda (Glória)</t>
  </si>
  <si>
    <t>(61) 99999-4824</t>
  </si>
  <si>
    <t>Lagoa dos Santos</t>
  </si>
  <si>
    <t>107 Norte</t>
  </si>
  <si>
    <t>205 Norte</t>
  </si>
  <si>
    <t>216 Norte</t>
  </si>
  <si>
    <t>Ítalo</t>
  </si>
  <si>
    <t>(61) 99682-8557</t>
  </si>
  <si>
    <t>Dete</t>
  </si>
  <si>
    <t>(61) 99924-5723</t>
  </si>
  <si>
    <t>213 Norte</t>
  </si>
  <si>
    <t>Paula</t>
  </si>
  <si>
    <t>(61) 98382-2179</t>
  </si>
  <si>
    <t>Nordeste (IFG)</t>
  </si>
  <si>
    <t>Ferroviário</t>
  </si>
  <si>
    <t>Jéssica Magalhães</t>
  </si>
  <si>
    <t>(61) 99601-8974</t>
  </si>
  <si>
    <t>Abreu</t>
  </si>
  <si>
    <t>Omar</t>
  </si>
  <si>
    <t>(61) 99627-4764</t>
  </si>
  <si>
    <t>Almoço (Marmita)</t>
  </si>
  <si>
    <t>Jogo Moura</t>
  </si>
  <si>
    <t>Almoço (Frango)</t>
  </si>
  <si>
    <t>Açai</t>
  </si>
  <si>
    <t>Mônica</t>
  </si>
  <si>
    <t>(61) 99994-8521</t>
  </si>
  <si>
    <t>115 Norte</t>
  </si>
  <si>
    <t>Posto da Torre</t>
  </si>
  <si>
    <t>Lucas Araújo</t>
  </si>
  <si>
    <t>(61) 99946-3125</t>
  </si>
  <si>
    <t>Parque Serrano</t>
  </si>
  <si>
    <t>SCS</t>
  </si>
  <si>
    <t>Cláudia</t>
  </si>
  <si>
    <t>(61) 99513-7122</t>
  </si>
  <si>
    <t>Primavera</t>
  </si>
  <si>
    <t>Ana</t>
  </si>
  <si>
    <t>(61) 99808-5895</t>
  </si>
  <si>
    <t>Setor Sul</t>
  </si>
  <si>
    <t>113 Norte</t>
  </si>
  <si>
    <t>Posto São Roque</t>
  </si>
  <si>
    <t>Renato Pinheiro</t>
  </si>
  <si>
    <t>(61) 99934-4717</t>
  </si>
  <si>
    <t>Marina Funchal</t>
  </si>
  <si>
    <t>(61) 99689-2141</t>
  </si>
  <si>
    <t>Fábio Romualdo</t>
  </si>
  <si>
    <t>Rodoviária (Núcleo Bandeirante)</t>
  </si>
  <si>
    <t>Antônio Reis</t>
  </si>
  <si>
    <t>(61) 99959-2111</t>
  </si>
  <si>
    <t>Lanche</t>
  </si>
  <si>
    <t>Inscrição / Lanche</t>
  </si>
  <si>
    <t>Valquíria</t>
  </si>
  <si>
    <t>(61) 99805-0294</t>
  </si>
  <si>
    <t>Uber</t>
  </si>
  <si>
    <t>Brasilia/DF</t>
  </si>
  <si>
    <t>(61) 99651-2715</t>
  </si>
  <si>
    <t>Deleusa Souza</t>
  </si>
  <si>
    <t>203 Norte.</t>
  </si>
  <si>
    <t>Água mineral</t>
  </si>
  <si>
    <t>Coca cola</t>
  </si>
  <si>
    <t>Rita Torres</t>
  </si>
  <si>
    <t>(61) 99645-0317</t>
  </si>
  <si>
    <t>302 Sul</t>
  </si>
  <si>
    <t>Lucas</t>
  </si>
  <si>
    <t>Murylo Mendonça</t>
  </si>
  <si>
    <t>(61) 99825-5604</t>
  </si>
  <si>
    <t>Rander</t>
  </si>
  <si>
    <t>Estacionamento</t>
  </si>
  <si>
    <t>(61) 99961-0939</t>
  </si>
  <si>
    <t>Iraci Oliveira</t>
  </si>
  <si>
    <t>(61) 98352-2762</t>
  </si>
  <si>
    <t>Fabiolla</t>
  </si>
  <si>
    <t>Nilton Filho</t>
  </si>
  <si>
    <t>(61) 99918-5665</t>
  </si>
  <si>
    <t>Júnior</t>
  </si>
  <si>
    <t>(61) 99935-1760</t>
  </si>
  <si>
    <t>Erlan Torres</t>
  </si>
  <si>
    <t>(61) 99815-5801</t>
  </si>
  <si>
    <t>211 Norte</t>
  </si>
  <si>
    <t>(61) 99843-2743</t>
  </si>
  <si>
    <t>Diana</t>
  </si>
  <si>
    <t>Posto Flamingo</t>
  </si>
  <si>
    <t>(61) 99535-6468</t>
  </si>
  <si>
    <t>Israel (Nicinha)</t>
  </si>
  <si>
    <t>Lucas Wenio</t>
  </si>
  <si>
    <t>(61) 99855-5779</t>
  </si>
  <si>
    <t>Karen Miclos</t>
  </si>
  <si>
    <t>(61) 99921-9118</t>
  </si>
  <si>
    <t>Vilage</t>
  </si>
  <si>
    <t>Thaize Darnieri</t>
  </si>
  <si>
    <t>(61) 98171-9974</t>
  </si>
  <si>
    <t>Sul</t>
  </si>
  <si>
    <t>Aninha</t>
  </si>
  <si>
    <t>(61) 99806-0451</t>
  </si>
  <si>
    <t>Garagem (Vila Verde)</t>
  </si>
  <si>
    <t>Bragueto (Paranoá)</t>
  </si>
  <si>
    <t>(61) 99667-5885</t>
  </si>
  <si>
    <t>Elayne Santana</t>
  </si>
  <si>
    <t>César</t>
  </si>
  <si>
    <t>(61) 99662-1828</t>
  </si>
  <si>
    <t>23/022018</t>
  </si>
  <si>
    <t>(61) 98406-8121</t>
  </si>
  <si>
    <t>Laranjeiras</t>
  </si>
  <si>
    <t>Fabian</t>
  </si>
  <si>
    <t>Paulinho Santana</t>
  </si>
  <si>
    <t>(61) 99663-7493</t>
  </si>
  <si>
    <t>202 Norte</t>
  </si>
  <si>
    <t>215 Norte</t>
  </si>
  <si>
    <t>Denabley</t>
  </si>
  <si>
    <t>(61) 99852-9228</t>
  </si>
  <si>
    <t>Teinha</t>
  </si>
  <si>
    <t>(61) 99918-0716</t>
  </si>
  <si>
    <t>Diego</t>
  </si>
  <si>
    <t>(61) 98136-4786</t>
  </si>
  <si>
    <t>109 Norte</t>
  </si>
  <si>
    <t>Tatiane Rocha</t>
  </si>
  <si>
    <t>(61) 99996-0405</t>
  </si>
  <si>
    <t>Bosque 2</t>
  </si>
  <si>
    <t>Marília</t>
  </si>
  <si>
    <t>(61) 99616-0880</t>
  </si>
  <si>
    <t>Tainah Costa</t>
  </si>
  <si>
    <t>(61) 99653-7658</t>
  </si>
  <si>
    <t>08/032018</t>
  </si>
  <si>
    <t>501 Sul</t>
  </si>
  <si>
    <t>Kumon</t>
  </si>
  <si>
    <t>Queijo</t>
  </si>
  <si>
    <t>Gasolina</t>
  </si>
  <si>
    <t>Paranoá</t>
  </si>
  <si>
    <t>Lago Norte</t>
  </si>
  <si>
    <t>Marilene</t>
  </si>
  <si>
    <t>(61) 98453-0400</t>
  </si>
  <si>
    <t>05:30 h</t>
  </si>
  <si>
    <t>Max Muniz</t>
  </si>
  <si>
    <t>(61) 99803-7430</t>
  </si>
  <si>
    <t>Lugs</t>
  </si>
  <si>
    <t>Guarda</t>
  </si>
  <si>
    <t>Andressa Rúbia</t>
  </si>
  <si>
    <t>(61) 99613-0242</t>
  </si>
  <si>
    <t>Parque da Colina</t>
  </si>
  <si>
    <t>203 Norte</t>
  </si>
  <si>
    <t>Elvio Andrade</t>
  </si>
  <si>
    <t>(61) 98638-3717</t>
  </si>
  <si>
    <t>OK</t>
  </si>
  <si>
    <t>Itapoã</t>
  </si>
  <si>
    <t>Marina</t>
  </si>
  <si>
    <t>Ivonete</t>
  </si>
  <si>
    <t>(61) 99881-1981</t>
  </si>
  <si>
    <t>Rodoviária (SOF Norte)</t>
  </si>
  <si>
    <t>Érica</t>
  </si>
  <si>
    <t>(61) 99903-2771</t>
  </si>
  <si>
    <t>Aureliano</t>
  </si>
  <si>
    <t>(61) 99988-6478</t>
  </si>
  <si>
    <t>Fabricio</t>
  </si>
  <si>
    <t>Sônia</t>
  </si>
  <si>
    <t>(61) 99997-3325</t>
  </si>
  <si>
    <t>Flamingo</t>
  </si>
  <si>
    <t>Kênia</t>
  </si>
  <si>
    <t>(61) 99557-9446</t>
  </si>
  <si>
    <t>California</t>
  </si>
  <si>
    <t>116 Norte</t>
  </si>
  <si>
    <t>Henry</t>
  </si>
  <si>
    <t>(61) 99917-9758</t>
  </si>
  <si>
    <t>Solange</t>
  </si>
  <si>
    <t>(61) 99681-2883</t>
  </si>
  <si>
    <t>505 Sul</t>
  </si>
  <si>
    <t>Ellen</t>
  </si>
  <si>
    <t>(61) 99972-1277</t>
  </si>
  <si>
    <t>José Carlos</t>
  </si>
  <si>
    <t>(61) 99675-2845</t>
  </si>
  <si>
    <t>Luiz Maia</t>
  </si>
  <si>
    <t>(61) 99994-9350</t>
  </si>
  <si>
    <t>Califòrnia (Garagem)</t>
  </si>
  <si>
    <t>Andressa</t>
  </si>
  <si>
    <t>(61) 99967-9818</t>
  </si>
  <si>
    <t>Rodoviária (602 Sul)</t>
  </si>
  <si>
    <t>Rogério</t>
  </si>
  <si>
    <t>(61) 98165-8380</t>
  </si>
  <si>
    <t>Bruna Brito</t>
  </si>
  <si>
    <t>(61) 99994-6297</t>
  </si>
  <si>
    <t>Dhiord</t>
  </si>
  <si>
    <t>(61) 99666-9957</t>
  </si>
  <si>
    <t>Ester H</t>
  </si>
  <si>
    <t>(61) 99508-8644</t>
  </si>
  <si>
    <t>Nordeste (UEG)</t>
  </si>
  <si>
    <t>Jordana Reis</t>
  </si>
  <si>
    <t>(61) 99175-5494</t>
  </si>
  <si>
    <t>208 Norte</t>
  </si>
  <si>
    <t>Heloísa Cavalcante</t>
  </si>
  <si>
    <t>(61) 99948-2849</t>
  </si>
  <si>
    <t>Rodrigo</t>
  </si>
  <si>
    <t>(61) 99818-9814</t>
  </si>
  <si>
    <t>Vila Bela</t>
  </si>
  <si>
    <t>(61) 99676-2674</t>
  </si>
  <si>
    <t>Elizangela</t>
  </si>
  <si>
    <t>(61) 99951-5809</t>
  </si>
  <si>
    <t>Wellington Kalleb</t>
  </si>
  <si>
    <t>(61) 99933-4425</t>
  </si>
  <si>
    <t>Divina Dias</t>
  </si>
  <si>
    <t>(61) 99617-2527</t>
  </si>
  <si>
    <t>Parque Colina (Rodoviária)</t>
  </si>
  <si>
    <t>Mariete</t>
  </si>
  <si>
    <t>(61) 99657-9667</t>
  </si>
  <si>
    <t>Posto Xvante</t>
  </si>
  <si>
    <t>Formosa-GO</t>
  </si>
  <si>
    <t>Deyver</t>
  </si>
  <si>
    <t>(61) 99615-9481</t>
  </si>
  <si>
    <t>(61) 99923-0449</t>
  </si>
  <si>
    <t>Rodobiária</t>
  </si>
  <si>
    <t>Sabrina</t>
  </si>
  <si>
    <t>Carlos Victor</t>
  </si>
  <si>
    <t>(61) 98341-0792</t>
  </si>
  <si>
    <t>Rodoviária (L2 Norte)</t>
  </si>
  <si>
    <t>Thaize</t>
  </si>
  <si>
    <t>Galeria Sul</t>
  </si>
  <si>
    <t>Bosque (Rodoviária)</t>
  </si>
  <si>
    <t>Adriana</t>
  </si>
  <si>
    <t>(61) 98164-9420</t>
  </si>
  <si>
    <t>JUNHO</t>
  </si>
  <si>
    <t>AGOSTO</t>
  </si>
  <si>
    <t>SETEMBRO</t>
  </si>
  <si>
    <t>OUTUBRO</t>
  </si>
  <si>
    <t>FERIADO</t>
  </si>
  <si>
    <t>NÃO VOU</t>
  </si>
  <si>
    <t>NÃO TEVE PASSAGEIRO</t>
  </si>
  <si>
    <t>NOVEMBRO</t>
  </si>
  <si>
    <t>DEZEMBRO</t>
  </si>
  <si>
    <t>Segunda</t>
  </si>
  <si>
    <t>Terça</t>
  </si>
  <si>
    <t>Quarta</t>
  </si>
  <si>
    <t>Quinta</t>
  </si>
  <si>
    <t>Sexta</t>
  </si>
  <si>
    <t>IDA</t>
  </si>
  <si>
    <t>VOLTA</t>
  </si>
  <si>
    <t>Keila (Parque Lago)</t>
  </si>
  <si>
    <t>Ana (Setor Sul)</t>
  </si>
  <si>
    <t>Stephane (Formosinha)</t>
  </si>
  <si>
    <t>Nara (Formosinha)</t>
  </si>
  <si>
    <t>Paula (Abreu)</t>
  </si>
  <si>
    <t>Débora (Oliveira)</t>
  </si>
  <si>
    <t>Helena (Lagoa dos Santos)</t>
  </si>
  <si>
    <t>Marla Cristiane (Formosinha)</t>
  </si>
  <si>
    <t>Valdete (Formosinha)</t>
  </si>
  <si>
    <t>Janaína</t>
  </si>
  <si>
    <t>Valquiria (Oliveira)</t>
  </si>
  <si>
    <t>Marina (Ferroviário)</t>
  </si>
  <si>
    <t>Paulinho (Abreu)</t>
  </si>
  <si>
    <t>Kelly (Oliveira)</t>
  </si>
  <si>
    <t>Bruna (Triangulo)</t>
  </si>
  <si>
    <t>Paula (Colina)</t>
  </si>
  <si>
    <t>Vilma (Parque Lago)</t>
  </si>
  <si>
    <t>Jordana Reis (Formosinha)</t>
  </si>
  <si>
    <t>Tatiane Lucena (Pantanal)</t>
  </si>
  <si>
    <t>Ricardo (Centro)</t>
  </si>
  <si>
    <t>Gleide (Oliveira)</t>
  </si>
  <si>
    <t>Valéria Rodrigues (Oliveira)</t>
  </si>
  <si>
    <t>Paula (Abreu) - 203 N</t>
  </si>
  <si>
    <t>Tatiane Lucena (Pantanal) - 211 N</t>
  </si>
  <si>
    <t>Mauro (Formosinha) - SRTVS</t>
  </si>
  <si>
    <t>Nathalia (Colina) - Bragueto</t>
  </si>
  <si>
    <t>Mirelly (Parque Lago)</t>
  </si>
  <si>
    <t>Cláudia (Primavera)</t>
  </si>
  <si>
    <t>FOLGA</t>
  </si>
  <si>
    <t>Paulinho</t>
  </si>
  <si>
    <t>Neto (Formosinha)</t>
  </si>
  <si>
    <t>Gaby</t>
  </si>
  <si>
    <t>Deborah</t>
  </si>
  <si>
    <t>Nara</t>
  </si>
  <si>
    <t>Evandro</t>
  </si>
  <si>
    <t>FEVEREIRO</t>
  </si>
  <si>
    <t>Não encontrei passageiro</t>
  </si>
  <si>
    <t>MARÇO</t>
  </si>
  <si>
    <t>ATESTADO</t>
  </si>
  <si>
    <t>ACOMPANHAMENTO</t>
  </si>
  <si>
    <t>CARNAVAL</t>
  </si>
  <si>
    <t>Aniversário</t>
  </si>
  <si>
    <t>ABRIL</t>
  </si>
  <si>
    <t>Lucas (Vista Alegre)</t>
  </si>
  <si>
    <t>Mariete (Vista Alegre)</t>
  </si>
  <si>
    <t>Adriana (Trevo Alemão)</t>
  </si>
  <si>
    <t>Déborah (Jardim Oliveira)</t>
  </si>
  <si>
    <t>Rodrigo (Formosinha)</t>
  </si>
  <si>
    <t>Ida</t>
  </si>
  <si>
    <t>Volta</t>
  </si>
  <si>
    <t>Posto F1</t>
  </si>
  <si>
    <t>06:25 h</t>
  </si>
  <si>
    <t>Posto Torre</t>
  </si>
  <si>
    <t>12:40 h</t>
  </si>
  <si>
    <t>DH</t>
  </si>
  <si>
    <t>18:40 H</t>
  </si>
  <si>
    <t>CC</t>
  </si>
  <si>
    <t>Gil (UEG)</t>
  </si>
  <si>
    <t>Jusciene</t>
  </si>
  <si>
    <t>Erlan (California)</t>
  </si>
  <si>
    <t>Claudia (Primavera)</t>
  </si>
  <si>
    <t>Marina (Formosinha)</t>
  </si>
  <si>
    <t>Renato (Nordeste)</t>
  </si>
  <si>
    <t>Matilde (Formosinha)</t>
  </si>
  <si>
    <t>Diego (Sul)</t>
  </si>
  <si>
    <t>Andressa (Primavera)</t>
  </si>
  <si>
    <t>Lais (Parque Lago)</t>
  </si>
  <si>
    <t>Veruska (Primavera)</t>
  </si>
  <si>
    <t>Girlania (Formosinha)</t>
  </si>
  <si>
    <t>Michele (Oliveira)</t>
  </si>
  <si>
    <t>Cinthy</t>
  </si>
  <si>
    <t>Marli (vila Verde)</t>
  </si>
  <si>
    <t>Dilma (Bosque 2)</t>
  </si>
  <si>
    <t>Nayara (Califórnia)</t>
  </si>
  <si>
    <t>Dilaila (Califórnia)</t>
  </si>
  <si>
    <t>Clarissa (Centro)</t>
  </si>
  <si>
    <t>Priscilia (Primavera)</t>
  </si>
  <si>
    <t>Gil (Vale)</t>
  </si>
  <si>
    <t>MAIO</t>
  </si>
  <si>
    <t>03/05/2019.</t>
  </si>
  <si>
    <t>Katy (Jardim Oliveira)</t>
  </si>
  <si>
    <t>Raiane (Parque União)</t>
  </si>
  <si>
    <t>Dete (Nordeste)</t>
  </si>
  <si>
    <t>Jusciene (São Vicente)</t>
  </si>
  <si>
    <t>Andressa (Centro)</t>
  </si>
  <si>
    <t>Jovelina Gualberto (Oliveira)</t>
  </si>
  <si>
    <t>Raiane (União)</t>
  </si>
  <si>
    <t>Helaine (Oliveira)</t>
  </si>
  <si>
    <t>Déborah (Oliveira)</t>
  </si>
  <si>
    <t>IREI MAIS CEDO</t>
  </si>
  <si>
    <t>Ítalo (Garagem)</t>
  </si>
  <si>
    <t>Andrea (Centro)</t>
  </si>
  <si>
    <t>Reinaldo (Califórnia)</t>
  </si>
  <si>
    <t>Cinthy (Planalto)</t>
  </si>
  <si>
    <t>Karla Cristine (Formosinha)</t>
  </si>
  <si>
    <t>Ana (Sul)</t>
  </si>
  <si>
    <t>Maurício (Bosque) Dilma</t>
  </si>
  <si>
    <t>Jordana (América)</t>
  </si>
  <si>
    <t>Anna Maria (Abreu)</t>
  </si>
  <si>
    <t>Sarah (Centro</t>
  </si>
  <si>
    <t>Frécia (Lago)</t>
  </si>
  <si>
    <t>Julnara (Sul)</t>
  </si>
  <si>
    <t>Mateus (Formosinha)</t>
  </si>
  <si>
    <t>Sarah (Centro)</t>
  </si>
  <si>
    <t>Joana (Oliveira)</t>
  </si>
  <si>
    <t>Michele Alaíde (Formosinha)</t>
  </si>
  <si>
    <t>Gabrielle Adriano.</t>
  </si>
  <si>
    <t>Bruna (Nordeste)</t>
  </si>
  <si>
    <t>Leonardo (Formosinha)</t>
  </si>
  <si>
    <t>Jusciene (Formosinha)</t>
  </si>
  <si>
    <t>Adriana (Trevo)</t>
  </si>
  <si>
    <t>Rander (Ferroviário)</t>
  </si>
  <si>
    <t>Frécia (Parque Lago)</t>
  </si>
  <si>
    <t>Andreia - Janaina (Sul)</t>
  </si>
  <si>
    <t>Julnara (Bosque)</t>
  </si>
  <si>
    <t>Antônia (Centro)</t>
  </si>
  <si>
    <t>Priscila (Primavera)</t>
  </si>
  <si>
    <t>Dilaia (Califórnia)</t>
  </si>
  <si>
    <t>Andreia (Centro)</t>
  </si>
  <si>
    <t>Gabi (Ferroviário)</t>
  </si>
  <si>
    <t>Danilo (Formosinha)</t>
  </si>
  <si>
    <t>Michele Alaide (Formosinha)</t>
  </si>
  <si>
    <t>Fernando (Formosinha)</t>
  </si>
  <si>
    <t>Sônia (Oliveira)</t>
  </si>
  <si>
    <t>Luciene (Sul)</t>
  </si>
  <si>
    <t>Paula Fabiane (Primavera)</t>
  </si>
  <si>
    <t>Saldo</t>
  </si>
  <si>
    <t>Valor</t>
  </si>
  <si>
    <t>Pago</t>
  </si>
  <si>
    <t>Eduardo (Jardim América)</t>
  </si>
  <si>
    <t>Renato Lessa (Laguna)</t>
  </si>
  <si>
    <t>Livia (Formosinha)</t>
  </si>
  <si>
    <t>Luciena (Bosque)</t>
  </si>
  <si>
    <t>Gabriel (Formosinha)</t>
  </si>
  <si>
    <t>Hellen (Bela vista)</t>
  </si>
  <si>
    <t>Mariana Ribeiro (Bosque)</t>
  </si>
  <si>
    <t>Michele (Formosinha)</t>
  </si>
  <si>
    <t>Eduardo (América)</t>
  </si>
  <si>
    <t>Edimeia (Primavera)</t>
  </si>
  <si>
    <t>Cleuber (Oliveira)</t>
  </si>
  <si>
    <t>Brunna (América)</t>
  </si>
  <si>
    <t>Barbara (Abreu)</t>
  </si>
  <si>
    <t>Thiago (Formosinha)</t>
  </si>
  <si>
    <t>Adriele (Pampulha)</t>
  </si>
  <si>
    <t>Messias (Oliveira)</t>
  </si>
  <si>
    <t>Vilma Lúcia (Formosinha)</t>
  </si>
  <si>
    <t>Jean Carlos (Formosinha)</t>
  </si>
  <si>
    <t>Marilene (Formosinha)</t>
  </si>
  <si>
    <t>Mariana (Bosque)</t>
  </si>
  <si>
    <t>GREVE GERAL</t>
  </si>
  <si>
    <t>SOMENTE FOI</t>
  </si>
  <si>
    <t>FICOU EM BRASILIA</t>
  </si>
  <si>
    <t>VOLTOU DE BRASILIA</t>
  </si>
  <si>
    <t>FÉRIAS</t>
  </si>
  <si>
    <t>JULHO</t>
  </si>
  <si>
    <t>Genesi (Vila Bela)</t>
  </si>
  <si>
    <t>Átila (Parque Lago)</t>
  </si>
  <si>
    <t>Breno (Formosinha)</t>
  </si>
  <si>
    <t>Jordana (Formosinha)</t>
  </si>
  <si>
    <t>Vilma Lúcia (Vila Verde)</t>
  </si>
  <si>
    <t>Danutta (Oliveira)</t>
  </si>
  <si>
    <t>Alessandra (Formosinha)</t>
  </si>
  <si>
    <t>Thatyla (Formosinha)</t>
  </si>
  <si>
    <t>Elaine (Oliveira)</t>
  </si>
  <si>
    <t>Marina (Feroviário)</t>
  </si>
  <si>
    <t>Anderson (Centro)</t>
  </si>
  <si>
    <t>Domingas (Centro)</t>
  </si>
  <si>
    <t>Fernanda Raquel (Formosinha)</t>
  </si>
  <si>
    <t>Larisson (Pampulha)</t>
  </si>
  <si>
    <t>Kenia (Nordeste)</t>
  </si>
  <si>
    <t>Jaque (Lagoa dos Santos)</t>
  </si>
  <si>
    <t>Nilce Teixeira (Formosinha)</t>
  </si>
  <si>
    <t>Cláudia (Sul)</t>
  </si>
  <si>
    <t>Sérgio (Ferroviário)</t>
  </si>
  <si>
    <t>Sthepane (Formosinha)</t>
  </si>
  <si>
    <t>Ana Maria (Formosinha)</t>
  </si>
  <si>
    <t>Rogério (Primavera)</t>
  </si>
  <si>
    <t>Aitia Rita (Centro)</t>
  </si>
  <si>
    <t>Rogério (Ferroviário)</t>
  </si>
  <si>
    <t>Natália (Parque Lago)</t>
  </si>
  <si>
    <t>Lucas (Formosinha)</t>
  </si>
  <si>
    <t>Sther (Formosinha)</t>
  </si>
  <si>
    <t>Valdinéia (Califórnia)</t>
  </si>
  <si>
    <t>Gabri Lucas (Primavera)</t>
  </si>
  <si>
    <t>Flavia Hair (Califórnia)</t>
  </si>
  <si>
    <t>Natanael (Chácara Abreu)</t>
  </si>
  <si>
    <t>Gabriel Lucas (Primavera)</t>
  </si>
  <si>
    <t>Rogério (Primvaera)</t>
  </si>
  <si>
    <t>Ruthe Rocha (Vila Bela)</t>
  </si>
  <si>
    <t>Atila (Parque Lago)</t>
  </si>
  <si>
    <t>Lina Dias (Formosinha)</t>
  </si>
  <si>
    <t>Camila Queiroz (Formosinha)</t>
  </si>
  <si>
    <t>Matheus (Formosinha)</t>
  </si>
  <si>
    <t>WAZE</t>
  </si>
  <si>
    <t>Rose (Formosinha)</t>
  </si>
  <si>
    <t>Vera (Centro)</t>
  </si>
  <si>
    <t>André (Sul)</t>
  </si>
  <si>
    <t>Elizangela (Formosinha)</t>
  </si>
  <si>
    <t>Karla Carvalho (Sul)</t>
  </si>
  <si>
    <t>Ryan (Formosinha)</t>
  </si>
  <si>
    <t>Vera (Village)</t>
  </si>
  <si>
    <t>Domingas (Formosinha)</t>
  </si>
  <si>
    <t>Brunta (Nordeste)</t>
  </si>
  <si>
    <t>Elenir (Sul)</t>
  </si>
  <si>
    <t>Amor</t>
  </si>
  <si>
    <t>Washington (Vila Verde)</t>
  </si>
  <si>
    <t>Vanessa (Formosinha)</t>
  </si>
  <si>
    <t>Thainá Spindola (Pampulha)</t>
  </si>
  <si>
    <t>Ataíde (Parque Lago)</t>
  </si>
  <si>
    <t>Ruthe (Vila Bela)</t>
  </si>
  <si>
    <t>Alzira (Laranjeiras)</t>
  </si>
  <si>
    <t>Vanessa Lima (Califórnia)</t>
  </si>
  <si>
    <t>Rosangela (Parque Lago)</t>
  </si>
  <si>
    <t>Andreia (Trevo Alemao)</t>
  </si>
  <si>
    <t>Érica (Sul)</t>
  </si>
  <si>
    <t>Mara (Vila Verde)</t>
  </si>
  <si>
    <t>Aitia Rita (Primavera)</t>
  </si>
  <si>
    <t>Maria Augusta (Nordeste)</t>
  </si>
  <si>
    <t>Emily (Parque Lago)</t>
  </si>
  <si>
    <t>19/11/0219</t>
  </si>
  <si>
    <t>19/11/0220</t>
  </si>
  <si>
    <t>AVISADO AS 22 h</t>
  </si>
  <si>
    <t>Josiele (Formosinha)</t>
  </si>
  <si>
    <t>Rogerio (Primavera)</t>
  </si>
  <si>
    <t>Dannúbia (Oliveira)</t>
  </si>
  <si>
    <t>Leidy (Formosinha)</t>
  </si>
  <si>
    <t>Mirelly (Parque Lago</t>
  </si>
  <si>
    <t>Sonia (Oliveira)</t>
  </si>
  <si>
    <t>Mylena (Jardim Oliveira)</t>
  </si>
  <si>
    <t>Trabalho remoto</t>
  </si>
  <si>
    <t>Recesso</t>
  </si>
  <si>
    <t>Ana (Sul) R$ 6,00</t>
  </si>
  <si>
    <t>Vanilda  (Primavera)</t>
  </si>
  <si>
    <t>JANEIRO</t>
  </si>
  <si>
    <t>Nilson (Jardim América)</t>
  </si>
  <si>
    <t>Marineusa (California)</t>
  </si>
  <si>
    <t>Daivson (Califórnia)</t>
  </si>
  <si>
    <t>Ana Lúcia (Sul)</t>
  </si>
  <si>
    <t>Carla (Jardim América)</t>
  </si>
  <si>
    <t>Karol (Parque Lago)</t>
  </si>
  <si>
    <t>Teinha (Oliveira)</t>
  </si>
  <si>
    <t>Assueris Neto (Formosinha)</t>
  </si>
  <si>
    <t>Maria Amélia (Pampulha)</t>
  </si>
  <si>
    <t>Katy Soares (Oliveira)</t>
  </si>
  <si>
    <t>Adriana (Formosinha)</t>
  </si>
  <si>
    <t>Graziele (Primavera)</t>
  </si>
  <si>
    <t>Rodrigo / Maria Amélia</t>
  </si>
  <si>
    <t>Dorcelina (Oliveira)</t>
  </si>
  <si>
    <t>Lucas (Oliveia)</t>
  </si>
  <si>
    <t>Arthur Pereira (Imperatriz)</t>
  </si>
  <si>
    <t>Adriana (Abreu)</t>
  </si>
  <si>
    <t>Érica - Ana (Bosque)</t>
  </si>
  <si>
    <t>Kênia (Nordeste)</t>
  </si>
  <si>
    <t>Sônia (Bosque)</t>
  </si>
  <si>
    <t>Natanael (Centro)</t>
  </si>
  <si>
    <t>Tereza (Parque Lago)</t>
  </si>
  <si>
    <t>Marineuza (Califórnia)</t>
  </si>
  <si>
    <t>Danúbia (Oliveira)</t>
  </si>
  <si>
    <t>Dorcelina (Lago)</t>
  </si>
  <si>
    <t>Nayara (Formosinha)</t>
  </si>
  <si>
    <t>Kely (Nara - Formosinha)</t>
  </si>
  <si>
    <t>Luiz (Selma)</t>
  </si>
  <si>
    <t>Dilaila (California)</t>
  </si>
  <si>
    <t>Deborah Melo Costa (Centro)</t>
  </si>
  <si>
    <t>Danny (Parque Serrano)</t>
  </si>
  <si>
    <t>Flavia Hair (California)</t>
  </si>
  <si>
    <t>Evandro (Sul)</t>
  </si>
  <si>
    <t>Elaine (California)</t>
  </si>
  <si>
    <t>Vanda (Bela Vista)</t>
  </si>
  <si>
    <t>Nice (Formosinha)</t>
  </si>
  <si>
    <t>Yohanna Ferreira (Centro)</t>
  </si>
  <si>
    <t>Junior - Cláudia (Primavera)</t>
  </si>
  <si>
    <t>Priscila - Cláudia (Primavera)</t>
  </si>
  <si>
    <t>Tereza (Parque Lago) R$ 6,00</t>
  </si>
  <si>
    <t>Bruna Alves (Abreu)</t>
  </si>
  <si>
    <t>Aiesca</t>
  </si>
  <si>
    <t>Samara Rodrigues (São Vicente)</t>
  </si>
  <si>
    <t>Deborah Melo (Pampulha)</t>
  </si>
  <si>
    <t>exame</t>
  </si>
  <si>
    <t>Natalia (Formosinha)</t>
  </si>
  <si>
    <t>Priscila - Cláudia</t>
  </si>
  <si>
    <t>Kelly Vivian (Oliveira)</t>
  </si>
  <si>
    <t>Daniele Alves</t>
  </si>
  <si>
    <t>Daniele Alves (Formosinha)</t>
  </si>
  <si>
    <t>Total</t>
  </si>
  <si>
    <t>Líquido</t>
  </si>
  <si>
    <t>CEF</t>
  </si>
  <si>
    <t>Nubank</t>
  </si>
  <si>
    <t>Ana Júlia</t>
  </si>
  <si>
    <t>Rose - Madalena (Formosinha)</t>
  </si>
  <si>
    <t>Laila (Centro)</t>
  </si>
  <si>
    <t>Jana (Abreu)</t>
  </si>
  <si>
    <t>Ronan (Formosinha)</t>
  </si>
  <si>
    <t>buscar o carro</t>
  </si>
  <si>
    <t>Março</t>
  </si>
  <si>
    <t>consulta</t>
  </si>
  <si>
    <t>Renato Lessa (Parque Laguna)</t>
  </si>
  <si>
    <t>Maria Eva (Parque Lago)</t>
  </si>
  <si>
    <t>Alenice Sousa</t>
  </si>
  <si>
    <t>Yohana Ferreira</t>
  </si>
  <si>
    <t>Adriani (Vila Bela)</t>
  </si>
  <si>
    <t>Maria Luiza (Centro)</t>
  </si>
  <si>
    <t>Vanilda (Primavera)</t>
  </si>
  <si>
    <t>Meire Macedo (Califórnia)</t>
  </si>
  <si>
    <t>Cintia (Nordeste)</t>
  </si>
  <si>
    <t>Flávia Brito</t>
  </si>
  <si>
    <t>Flávia Brito (Criança)</t>
  </si>
  <si>
    <t>Flávia Brito (Pastora)</t>
  </si>
  <si>
    <t>Carmelita (Centro)</t>
  </si>
  <si>
    <t>Rosilene (Sul)</t>
  </si>
  <si>
    <t>Raysa Nathane (Formosinha)</t>
  </si>
  <si>
    <t>Danielle Alves</t>
  </si>
  <si>
    <t>Mirelly (Lago)</t>
  </si>
  <si>
    <t>Reserva</t>
  </si>
  <si>
    <t>Terça e Sexta</t>
  </si>
  <si>
    <t>Valéria (Formosinha)</t>
  </si>
  <si>
    <t>Neiliana (Formosinha)</t>
  </si>
  <si>
    <t>Mateus (Parque da Colina)</t>
  </si>
  <si>
    <t>Célia (Bosque)</t>
  </si>
  <si>
    <t>Tatiana (Bosque)</t>
  </si>
  <si>
    <t>Luis Carlos (Laranjeiras)</t>
  </si>
  <si>
    <t>Cida Santos (Formosinha)</t>
  </si>
  <si>
    <t>Julho</t>
  </si>
  <si>
    <t>Eliane (Centro)</t>
  </si>
  <si>
    <t>Clênio Alves (Formosinha)</t>
  </si>
  <si>
    <t>Gustavo (Lagoa dos Santos)</t>
  </si>
  <si>
    <t>Nilson (América)</t>
  </si>
  <si>
    <t>Thais (Vila Verde)</t>
  </si>
  <si>
    <t>Jean (Parque Lago)</t>
  </si>
  <si>
    <t>Neide (Parque Colina)</t>
  </si>
  <si>
    <t>Renato (Parque Laguna)</t>
  </si>
  <si>
    <t>Josimar (Nordeste)</t>
  </si>
  <si>
    <t>Fabrício (Centro)</t>
  </si>
  <si>
    <t>Marcela Almeida (Formosinha)</t>
  </si>
  <si>
    <t>Juliana Brito</t>
  </si>
  <si>
    <t>Michael Douglas (Califórnia)</t>
  </si>
  <si>
    <t>Geovana Castro</t>
  </si>
  <si>
    <t>Ingrid Rayanne</t>
  </si>
  <si>
    <t>Cida (Formosinha)</t>
  </si>
  <si>
    <t>Matias (Formosinha)</t>
  </si>
  <si>
    <t>Dany (Parque Serrano)</t>
  </si>
  <si>
    <t>Loren (Centro)</t>
  </si>
  <si>
    <t>Nana (Nordeste)</t>
  </si>
  <si>
    <t>Mayanne (Centro)</t>
  </si>
  <si>
    <t>Isabel Cristina (Bosque)</t>
  </si>
  <si>
    <t>Vinícius (Sônia - Bosque)</t>
  </si>
  <si>
    <t>Wenya (Cento)</t>
  </si>
  <si>
    <t>Cácio (Parque Lago)</t>
  </si>
  <si>
    <t>Sônia (Bosque II)</t>
  </si>
  <si>
    <t>Yohana Karolynne (Primavera)</t>
  </si>
  <si>
    <t>Celma (Bosque)</t>
  </si>
  <si>
    <t>Ingrid Rayane</t>
  </si>
  <si>
    <t>Marcela (Formosinha)</t>
  </si>
  <si>
    <t>Wenya (Centro)</t>
  </si>
  <si>
    <t>Luciana (Oliveira)</t>
  </si>
  <si>
    <t>Carmelita (Nordeste)</t>
  </si>
  <si>
    <t>Marli (Vila Verde)</t>
  </si>
  <si>
    <t>Cleide Lopes (Formosinha)</t>
  </si>
  <si>
    <t>Talita (Oliveira)</t>
  </si>
  <si>
    <t>Karen Ferreira (Formosinha)</t>
  </si>
  <si>
    <t>Claudinha (Formosinha)</t>
  </si>
  <si>
    <t>Nilda Santos (Nordeste)</t>
  </si>
  <si>
    <t>Mayane (Centro)</t>
  </si>
  <si>
    <t>Jennyfer Braga (São Benedito)</t>
  </si>
  <si>
    <t>Ana Maria (Abreu)</t>
  </si>
  <si>
    <t>Célia Almeida (Bosque)</t>
  </si>
  <si>
    <t>Priscila</t>
  </si>
  <si>
    <t>Valdirene (Formosinha)</t>
  </si>
  <si>
    <t>Glaucia Moura (Formosinha)</t>
  </si>
  <si>
    <t>Duda (Jardim América)</t>
  </si>
  <si>
    <t>Thiana Martins (Oliveira)</t>
  </si>
  <si>
    <t>Layana (Ferroviário)</t>
  </si>
  <si>
    <t>Dalila (Sul)</t>
  </si>
  <si>
    <t>Cláudia (Califórnia)</t>
  </si>
  <si>
    <t>Ana Clara (Primavera)</t>
  </si>
  <si>
    <t>Neila (Parque Lago)</t>
  </si>
  <si>
    <t>Glaucia (Formosinha)</t>
  </si>
  <si>
    <t>Raquel (Beneditina)</t>
  </si>
  <si>
    <t>Rayssa (Parque Serrano)</t>
  </si>
  <si>
    <t>Nilza Santos (Oliveira)</t>
  </si>
  <si>
    <t>Silvia Melo (Primavera)</t>
  </si>
  <si>
    <t>Emmanuely (Formosinha)</t>
  </si>
  <si>
    <t>Dayanne Brandão (Califórnia)</t>
  </si>
  <si>
    <t>Cida (Parque da Colina)</t>
  </si>
  <si>
    <t>Nanda (Geodril)</t>
  </si>
  <si>
    <t>Victor Spindola (Centro)</t>
  </si>
  <si>
    <t>Amanda (Pampulha)</t>
  </si>
  <si>
    <t>Wenderson (Oliveira)</t>
  </si>
  <si>
    <t>Arthur (Imperatriz)</t>
  </si>
  <si>
    <t>Fernanda (Formosinha)</t>
  </si>
  <si>
    <t>Thainá Spindolda (Pampulha)</t>
  </si>
  <si>
    <t>Arcanja Correa (Sul)</t>
  </si>
  <si>
    <t>Iandra Loterio (Califórnia)</t>
  </si>
  <si>
    <t>Laryssa Lopes (Formosinha)</t>
  </si>
  <si>
    <t>Mateus (Abreu)</t>
  </si>
  <si>
    <t>Ederson (Formosinha)</t>
  </si>
  <si>
    <t>Nilza (Oliveira)</t>
  </si>
  <si>
    <t>Patrícia Ribeiro (Formosinha)</t>
  </si>
  <si>
    <t>Vivi (Oliveira)</t>
  </si>
  <si>
    <t>Luana (Bela Vista)</t>
  </si>
  <si>
    <t>Mylena (Parque Lago)</t>
  </si>
  <si>
    <t>Adriene (Formosinha)</t>
  </si>
  <si>
    <t>Mariete (Serrano)</t>
  </si>
  <si>
    <t>Maria (Oliveira)</t>
  </si>
  <si>
    <t>Verônica (Oliveira)</t>
  </si>
  <si>
    <t>Arlene (Planalto)</t>
  </si>
  <si>
    <t>Evelyn (Formosinha)</t>
  </si>
  <si>
    <t>Janeiro</t>
  </si>
  <si>
    <t>Janaina Tavares (Ferroviário)</t>
  </si>
  <si>
    <t>Alessandra</t>
  </si>
  <si>
    <t>Amigo Cláudia - Marlos (Primavera)</t>
  </si>
  <si>
    <t>Tia Cláudia - Morena (Ferroviário)</t>
  </si>
  <si>
    <t>Kenya Tainara</t>
  </si>
  <si>
    <t>Cleo (Oliveira)</t>
  </si>
  <si>
    <t>Adriana (Oliveira)</t>
  </si>
  <si>
    <t>Sueli (Oliveira)</t>
  </si>
  <si>
    <t>Carlin (Oliveira)</t>
  </si>
  <si>
    <t>Isadora Alvim (Bela Vista)</t>
  </si>
  <si>
    <t>Renata</t>
  </si>
  <si>
    <t>Anderson</t>
  </si>
  <si>
    <t>Karla Vanessa</t>
  </si>
  <si>
    <t>Madu</t>
  </si>
  <si>
    <t>Ailton (Jardim América)</t>
  </si>
  <si>
    <t>Nanda (Sul)</t>
  </si>
  <si>
    <t>Vânia (Bosque)</t>
  </si>
  <si>
    <t>Isadora Alvim (Formosinha)</t>
  </si>
  <si>
    <t>Maria Brito (Vila Bela)</t>
  </si>
  <si>
    <t>Edna Silva (Vila Verde)</t>
  </si>
  <si>
    <t>Rose (Nordeste)</t>
  </si>
  <si>
    <t>Thales Alves (Formosinha)</t>
  </si>
  <si>
    <t>Carlos Henrique (Formosinha)</t>
  </si>
  <si>
    <t>Carlos Henrique (Oliveira)</t>
  </si>
  <si>
    <t>Danny (Serrano)</t>
  </si>
  <si>
    <t>Francisca (Centro)</t>
  </si>
  <si>
    <t>Edivânia (Bosque II)</t>
  </si>
  <si>
    <t>Bruno Fernandes (Bosque)</t>
  </si>
  <si>
    <t>Nemésio (Ferroviário)</t>
  </si>
  <si>
    <t>Welberti (Parque Lago)</t>
  </si>
  <si>
    <t>Henry (Centro)</t>
  </si>
  <si>
    <t>Fran (América)</t>
  </si>
  <si>
    <t>16:50 h</t>
  </si>
  <si>
    <t>Ana Lúcia (Jardim América)</t>
  </si>
  <si>
    <t>Mary (Formosinha)</t>
  </si>
  <si>
    <t>Yohanna Ferreira (Abreu)</t>
  </si>
  <si>
    <t>Lara Aguiar (América)</t>
  </si>
  <si>
    <t>Eduardo (Oliveira)</t>
  </si>
  <si>
    <t>Divani (Formosinha) Edileuza</t>
  </si>
  <si>
    <t>Sâmylla Paiva (Ferroviário)</t>
  </si>
  <si>
    <t>Adriana (Laranjeira)</t>
  </si>
  <si>
    <t>Luana (Bosque)</t>
  </si>
  <si>
    <t>Pablo (São Benedito)</t>
  </si>
  <si>
    <t>Gil</t>
  </si>
  <si>
    <t>Marina (Pantanal)</t>
  </si>
  <si>
    <t>Sandra Lima (Formosinha)</t>
  </si>
  <si>
    <t>Tássia Perdigão (Ferroviário)</t>
  </si>
  <si>
    <t>Silmara (Formosinha)</t>
  </si>
  <si>
    <t>Neusa (Oliveira)</t>
  </si>
  <si>
    <t>Rogério (Oliveira)</t>
  </si>
  <si>
    <t>Marina (Pantanal) Nice</t>
  </si>
  <si>
    <t>Nemésio (Lago dos Santos)</t>
  </si>
  <si>
    <t>Morena (Primavera)</t>
  </si>
  <si>
    <t>Nélio (Parque Lago)</t>
  </si>
  <si>
    <t>Denabley (Califórnia)</t>
  </si>
  <si>
    <t>Vera Lúcia (Formosinha)</t>
  </si>
  <si>
    <t>Amariles (Sul)</t>
  </si>
  <si>
    <t>Brenda Heloísa (Nordeste)</t>
  </si>
  <si>
    <t>Gislangela (Abreu)</t>
  </si>
  <si>
    <t>Thaináh (Nova Formosa)</t>
  </si>
  <si>
    <t>Renatinha (Vila Verde)</t>
  </si>
  <si>
    <t>Gabriela (Primavera)</t>
  </si>
  <si>
    <t>Nayara Cristina (Lagoa dos Santos</t>
  </si>
  <si>
    <t>Roberta Cabral (Nordeste)</t>
  </si>
  <si>
    <t>Nathália Alves (Bosque)</t>
  </si>
  <si>
    <t>Nair (Abreu)</t>
  </si>
  <si>
    <t>Eliane Cardoso (Formosinha)</t>
  </si>
  <si>
    <t>Vanusa (Imperatriz)</t>
  </si>
  <si>
    <t>Josimar (Parque Colina)</t>
  </si>
  <si>
    <t>Jéssica Reis (Parque Colina)</t>
  </si>
  <si>
    <t>Carol (Oliveira)</t>
  </si>
  <si>
    <t>Thauany (Formosinha)</t>
  </si>
  <si>
    <t>Gabryella (Califórnia)</t>
  </si>
  <si>
    <t>Adelaide (Centro)</t>
  </si>
  <si>
    <t>Nilson Araújo (Jardim América)</t>
  </si>
  <si>
    <t>Ronny (Formosinha)</t>
  </si>
  <si>
    <t>Wellington (Bosque)</t>
  </si>
  <si>
    <t>Outubro</t>
  </si>
  <si>
    <t>Marcele (Ferroviário)</t>
  </si>
  <si>
    <t>Adriana (Primavera)</t>
  </si>
  <si>
    <t>Joana (Jardim América)</t>
  </si>
  <si>
    <t>Yan Matheus (Parque Lago)</t>
  </si>
  <si>
    <t>Adelaine (Centro)</t>
  </si>
  <si>
    <t>Érika Letícia (Nordeste)</t>
  </si>
  <si>
    <t>Marcelle (Ferroviário)</t>
  </si>
  <si>
    <t>Juliana Couto (Oliveira)</t>
  </si>
  <si>
    <t>Ana Paula (Oliveira)</t>
  </si>
  <si>
    <t>Kátia Maria (Centro)</t>
  </si>
  <si>
    <t>Pedro Mendes (Abreu)</t>
  </si>
  <si>
    <t>Thais (Bela Vista)</t>
  </si>
  <si>
    <t>Vanusa</t>
  </si>
  <si>
    <t>Pedro</t>
  </si>
  <si>
    <t>Atila</t>
  </si>
  <si>
    <t>Masrcele</t>
  </si>
  <si>
    <t>19/10/20221</t>
  </si>
  <si>
    <t>Marcele</t>
  </si>
  <si>
    <t>Juliana</t>
  </si>
  <si>
    <t>Erika</t>
  </si>
  <si>
    <t>Dorcelina</t>
  </si>
  <si>
    <t>Vanuza</t>
  </si>
  <si>
    <t>Pagamento</t>
  </si>
  <si>
    <t>Aline Santana (Abreu)</t>
  </si>
  <si>
    <t>Nilson Araújo (América)</t>
  </si>
  <si>
    <t>Idenilson (Colina)</t>
  </si>
  <si>
    <t>Novembro</t>
  </si>
  <si>
    <t>Dorcelina (Nordeste)</t>
  </si>
  <si>
    <t>Marilene (Sul)</t>
  </si>
  <si>
    <t>Ferreirinha (Califórnia)</t>
  </si>
  <si>
    <t>Vanessa (Dom Bosco)</t>
  </si>
  <si>
    <t>Jaqueline Cassiano (Pampulha)</t>
  </si>
  <si>
    <t>Glória (Oliveira)</t>
  </si>
  <si>
    <t>Jocinha (Jardim América)</t>
  </si>
  <si>
    <t>Fábio (Oliveira)</t>
  </si>
  <si>
    <t>Marlene (Formosinha)</t>
  </si>
  <si>
    <t>Maria Socorro (Parque Lago)</t>
  </si>
  <si>
    <t>Marizete (Nordeste)</t>
  </si>
  <si>
    <t>Mirely (Parque Lago) - Daniel</t>
  </si>
  <si>
    <t>Maria Ulaina (Oliveira)</t>
  </si>
  <si>
    <t>Italo Dutra</t>
  </si>
  <si>
    <t>Jéssica Reis (Parque da Colina)</t>
  </si>
  <si>
    <t>Kelly Oliveira (Oliveira)</t>
  </si>
  <si>
    <t>Débora Yohana (Oliveira)</t>
  </si>
  <si>
    <t>Maria Uliana (Oliveira)</t>
  </si>
  <si>
    <t>Meiry (Parque Lago)</t>
  </si>
  <si>
    <t>Dezembro</t>
  </si>
  <si>
    <t>Ana Lúcia (América)</t>
  </si>
  <si>
    <t>Jéssica Reis (Colina)</t>
  </si>
  <si>
    <t>Tainá Moura</t>
  </si>
  <si>
    <t>Andressa Cunha (Formosinha)</t>
  </si>
  <si>
    <t>Diney (Abreu)</t>
  </si>
  <si>
    <t>Adriana (Oliveira / Formosinha)</t>
  </si>
  <si>
    <t>Isadora Alvim (Formosinha / Bela Vista)</t>
  </si>
  <si>
    <t>Josimar (Parque Colina / Nordeste)</t>
  </si>
  <si>
    <t>Karla Vanessa (Vila Verde)</t>
  </si>
  <si>
    <t>Marilene (Sul / Formosinha)</t>
  </si>
  <si>
    <t>Nice (Pantanal) Marina</t>
  </si>
  <si>
    <t>Bruna Brito (Nordeste)</t>
  </si>
  <si>
    <t>Geral</t>
  </si>
  <si>
    <t>Célia Almeida</t>
  </si>
  <si>
    <t>Bosque</t>
  </si>
  <si>
    <t>Carol Bolina</t>
  </si>
  <si>
    <t>Juliana Couto</t>
  </si>
  <si>
    <t>Oliveira</t>
  </si>
  <si>
    <t>Vilma Lúcia</t>
  </si>
  <si>
    <t>Patrícia Almeida</t>
  </si>
  <si>
    <t>Adriana Silva</t>
  </si>
  <si>
    <t>Glória</t>
  </si>
  <si>
    <t>Terezinha</t>
  </si>
  <si>
    <t>Isis Santana</t>
  </si>
  <si>
    <t>Sueli</t>
  </si>
  <si>
    <t>Sônia Braga</t>
  </si>
  <si>
    <t>Yohanna Ferreira</t>
  </si>
  <si>
    <t>Valda</t>
  </si>
  <si>
    <t>Raíssa Scarleth</t>
  </si>
  <si>
    <t>Cida Santos</t>
  </si>
  <si>
    <t>Jaquelina Cassiano</t>
  </si>
  <si>
    <t>Roberta Cabral</t>
  </si>
  <si>
    <t>Tânia</t>
  </si>
  <si>
    <t>Jocinha</t>
  </si>
  <si>
    <t>Pantanal</t>
  </si>
  <si>
    <t>Cleide Regina</t>
  </si>
  <si>
    <t>UEG</t>
  </si>
  <si>
    <t>Espírito Santo</t>
  </si>
  <si>
    <t>*</t>
  </si>
  <si>
    <t>Keila Guedes</t>
  </si>
  <si>
    <t>Maria Uliana</t>
  </si>
  <si>
    <t>Cleide</t>
  </si>
  <si>
    <t>Seguros BRB</t>
  </si>
  <si>
    <t>Barbara</t>
  </si>
  <si>
    <t>Marlene</t>
  </si>
  <si>
    <t>Pastoral</t>
  </si>
  <si>
    <t>Leidy</t>
  </si>
  <si>
    <t>Marcel</t>
  </si>
  <si>
    <t>Cintia</t>
  </si>
  <si>
    <t>Nayara</t>
  </si>
  <si>
    <t>Cléo</t>
  </si>
  <si>
    <t>Nara Barboza</t>
  </si>
  <si>
    <t>Vanessa Cristina</t>
  </si>
  <si>
    <t>Nilza</t>
  </si>
  <si>
    <t>Helaine</t>
  </si>
  <si>
    <t>Drica</t>
  </si>
  <si>
    <t>Ana Cristina</t>
  </si>
  <si>
    <t>Aiesca Guedes</t>
  </si>
  <si>
    <t>Andréia</t>
  </si>
  <si>
    <t>Layana</t>
  </si>
  <si>
    <t>Genesi</t>
  </si>
  <si>
    <t>Elaine Arcanjo Medeiros</t>
  </si>
  <si>
    <t>Vanilda</t>
  </si>
  <si>
    <t>Danny</t>
  </si>
  <si>
    <t>Lurdinha</t>
  </si>
  <si>
    <t>Dayanne Brandão</t>
  </si>
  <si>
    <t>Matta Hary</t>
  </si>
  <si>
    <t>Edna</t>
  </si>
  <si>
    <t>Luciana</t>
  </si>
  <si>
    <t>Emprego</t>
  </si>
  <si>
    <t>Valdirene</t>
  </si>
  <si>
    <t>Deusa</t>
  </si>
  <si>
    <t>Júlia Santos</t>
  </si>
  <si>
    <t>Lina Dias</t>
  </si>
  <si>
    <t>Fabíola Gabriel</t>
  </si>
  <si>
    <t>Mônica Reis</t>
  </si>
  <si>
    <t>Stephane Teles</t>
  </si>
  <si>
    <t>Jayne Barbosa</t>
  </si>
  <si>
    <t>Clash</t>
  </si>
  <si>
    <t>Nair</t>
  </si>
  <si>
    <t>Amariles Vieira</t>
  </si>
  <si>
    <t>Karine</t>
  </si>
  <si>
    <t>Rejane</t>
  </si>
  <si>
    <t>Souza</t>
  </si>
  <si>
    <t>Isia Lucas</t>
  </si>
  <si>
    <t>EJA</t>
  </si>
  <si>
    <t>Maria</t>
  </si>
  <si>
    <t>Edvaldo</t>
  </si>
  <si>
    <t>Amanda</t>
  </si>
  <si>
    <t>Pampulha</t>
  </si>
  <si>
    <t>Viviane</t>
  </si>
  <si>
    <t>Capoeira</t>
  </si>
  <si>
    <t>Cristiane</t>
  </si>
  <si>
    <t>Geiseane</t>
  </si>
  <si>
    <t>Bruna</t>
  </si>
  <si>
    <t>Déborah Yohara</t>
  </si>
  <si>
    <t>Jucineia</t>
  </si>
  <si>
    <t>Messias</t>
  </si>
  <si>
    <t>Flávia</t>
  </si>
  <si>
    <t>Academia</t>
  </si>
  <si>
    <t>Luana</t>
  </si>
  <si>
    <t>Bela Vista</t>
  </si>
  <si>
    <t>Maria Brito</t>
  </si>
  <si>
    <t>Noeli</t>
  </si>
  <si>
    <t>Célia</t>
  </si>
  <si>
    <t>Diogo</t>
  </si>
  <si>
    <t>Núbia Pereira</t>
  </si>
  <si>
    <t>CIS</t>
  </si>
  <si>
    <t>Tatiana</t>
  </si>
  <si>
    <t>Miralice</t>
  </si>
  <si>
    <t>Vanessa</t>
  </si>
  <si>
    <t>Dalcivan</t>
  </si>
  <si>
    <t>Luara Santas</t>
  </si>
  <si>
    <t>Irene Leonel</t>
  </si>
  <si>
    <t>Vânia</t>
  </si>
  <si>
    <t>Emiliana</t>
  </si>
  <si>
    <t>Joedson</t>
  </si>
  <si>
    <t>Thaináh Costa</t>
  </si>
  <si>
    <t>Rosa Maria</t>
  </si>
  <si>
    <t>Núbia</t>
  </si>
  <si>
    <t>Irani Viana</t>
  </si>
  <si>
    <t>Silmara</t>
  </si>
  <si>
    <t>Helma Sala</t>
  </si>
  <si>
    <t>Milena Godoy</t>
  </si>
  <si>
    <t>Priscila Eduarda</t>
  </si>
  <si>
    <t>Renatinha</t>
  </si>
  <si>
    <t>Saleth Passos</t>
  </si>
  <si>
    <t>Fernanda Raquel</t>
  </si>
  <si>
    <t>Juvenília</t>
  </si>
  <si>
    <t>Tia Jú</t>
  </si>
  <si>
    <t>Pollyana</t>
  </si>
  <si>
    <t>Olinda Rodrigues</t>
  </si>
  <si>
    <t>Paula Fabiane</t>
  </si>
  <si>
    <t>Ana Lúcia Lopes</t>
  </si>
  <si>
    <t>Dilaila</t>
  </si>
  <si>
    <t>Francyelle</t>
  </si>
  <si>
    <t>Rosa</t>
  </si>
  <si>
    <t>Marcela Almeida</t>
  </si>
  <si>
    <t>Wenia</t>
  </si>
  <si>
    <t>Vera Lúcia</t>
  </si>
  <si>
    <t>Valdete</t>
  </si>
  <si>
    <t>Andreia</t>
  </si>
  <si>
    <t>Thainá Spindola</t>
  </si>
  <si>
    <t>Shayenne Ataídes</t>
  </si>
  <si>
    <t>Samarah</t>
  </si>
  <si>
    <t>Deleusa Sousa</t>
  </si>
  <si>
    <t>Sâmylla Paiva</t>
  </si>
  <si>
    <t>Samara</t>
  </si>
  <si>
    <t>Sabrina Juvenal</t>
  </si>
  <si>
    <t>Ronair</t>
  </si>
  <si>
    <t>FIC</t>
  </si>
  <si>
    <t>Raqueila</t>
  </si>
  <si>
    <t>Oscar</t>
  </si>
  <si>
    <t>Exército</t>
  </si>
  <si>
    <t>Nathália Bragueto</t>
  </si>
  <si>
    <t>Lara Aguiar</t>
  </si>
  <si>
    <t>América</t>
  </si>
  <si>
    <t>Rhogerio</t>
  </si>
  <si>
    <t>Nalvinha</t>
  </si>
  <si>
    <t>Maria Eva</t>
  </si>
  <si>
    <t>Mayanne</t>
  </si>
  <si>
    <t>Mariana Ribeiro</t>
  </si>
  <si>
    <t>Thaís</t>
  </si>
  <si>
    <t>Simoninha</t>
  </si>
  <si>
    <t>Vivian</t>
  </si>
  <si>
    <t>AGP</t>
  </si>
  <si>
    <t>Gabrielle</t>
  </si>
  <si>
    <t>TSE</t>
  </si>
  <si>
    <t>Claudinha</t>
  </si>
  <si>
    <t>Maria Amélia</t>
  </si>
  <si>
    <t>Andressa Cunha</t>
  </si>
  <si>
    <t>Aldrian Ferreira</t>
  </si>
  <si>
    <t>Maria Augusta</t>
  </si>
  <si>
    <t>Nathália Alves</t>
  </si>
  <si>
    <t>Marineuza Macedo</t>
  </si>
  <si>
    <t>Helena</t>
  </si>
  <si>
    <t>Lilian</t>
  </si>
  <si>
    <t>Karla Cristine</t>
  </si>
  <si>
    <t>Jéssica</t>
  </si>
  <si>
    <t>Any</t>
  </si>
  <si>
    <t>Dione</t>
  </si>
  <si>
    <t>Selma</t>
  </si>
  <si>
    <t>Nova Formosa</t>
  </si>
  <si>
    <t>Hiana</t>
  </si>
  <si>
    <t>Graziele Tomazele</t>
  </si>
  <si>
    <t>Grace Desiree</t>
  </si>
  <si>
    <t>Jéssica Reis</t>
  </si>
  <si>
    <t>Débora</t>
  </si>
  <si>
    <t>Maria de Fátima</t>
  </si>
  <si>
    <t>Edivânia</t>
  </si>
  <si>
    <t>Olivera</t>
  </si>
  <si>
    <t>Nutricionista</t>
  </si>
  <si>
    <t>Danúbia</t>
  </si>
  <si>
    <t>Graziely</t>
  </si>
  <si>
    <t>Cátia</t>
  </si>
  <si>
    <t>Rita de Cássia</t>
  </si>
  <si>
    <t>Antônia</t>
  </si>
  <si>
    <t>Amélia</t>
  </si>
  <si>
    <t>Catequista</t>
  </si>
  <si>
    <t>Eliane</t>
  </si>
  <si>
    <t>Amanda Rodrigues</t>
  </si>
  <si>
    <t>Amanda Lima</t>
  </si>
  <si>
    <t>Mariana</t>
  </si>
  <si>
    <t>Ana Cristian</t>
  </si>
  <si>
    <t>Jeane</t>
  </si>
  <si>
    <t>Gleice Guimarães</t>
  </si>
  <si>
    <t>Imperatriz</t>
  </si>
  <si>
    <t>Yollanda</t>
  </si>
  <si>
    <t>Calminha</t>
  </si>
  <si>
    <t>Gislangela</t>
  </si>
  <si>
    <t>Bruca Karol</t>
  </si>
  <si>
    <t>Malu</t>
  </si>
  <si>
    <t>Lúcia Gontijo</t>
  </si>
  <si>
    <t>Ana Maria Oliveira</t>
  </si>
  <si>
    <t>Raiane</t>
  </si>
  <si>
    <t>Parque União</t>
  </si>
  <si>
    <t>Bruna Mendes</t>
  </si>
  <si>
    <t>Ana Clara</t>
  </si>
  <si>
    <t>Tia Cida</t>
  </si>
  <si>
    <t>Julnara Santos</t>
  </si>
  <si>
    <t>Mirely</t>
  </si>
  <si>
    <t>Eliane Cardoso</t>
  </si>
  <si>
    <t>Aitia Rita</t>
  </si>
  <si>
    <t>Duda</t>
  </si>
  <si>
    <t>Jardim América</t>
  </si>
  <si>
    <t>Isadora Alvim</t>
  </si>
  <si>
    <t>Carolina</t>
  </si>
  <si>
    <t>Domingas</t>
  </si>
  <si>
    <t>Tereza</t>
  </si>
  <si>
    <t>Kelia</t>
  </si>
  <si>
    <t>Conceição</t>
  </si>
  <si>
    <t>Leia</t>
  </si>
  <si>
    <t>Soraia Cristina</t>
  </si>
  <si>
    <t>Ana Paula</t>
  </si>
  <si>
    <t>Eide</t>
  </si>
  <si>
    <t>Carolina Xavier</t>
  </si>
  <si>
    <t>Keite</t>
  </si>
  <si>
    <t>GECOR</t>
  </si>
  <si>
    <t>Danielle Magalhães</t>
  </si>
  <si>
    <t>Cristina Heine</t>
  </si>
  <si>
    <t>Vanda</t>
  </si>
  <si>
    <t>Maria Jesus</t>
  </si>
  <si>
    <t>Thaís Milis</t>
  </si>
  <si>
    <t>Paulinha</t>
  </si>
  <si>
    <t>RH</t>
  </si>
  <si>
    <t>Jéssica Caroliina</t>
  </si>
  <si>
    <t>Suellen</t>
  </si>
  <si>
    <t>Natali</t>
  </si>
  <si>
    <t>Eliene</t>
  </si>
  <si>
    <t>Luis Almeida</t>
  </si>
  <si>
    <t>351 966 591 228</t>
  </si>
  <si>
    <t>Jéssika</t>
  </si>
  <si>
    <t>Daniele</t>
  </si>
  <si>
    <t>GEAFI</t>
  </si>
  <si>
    <t>Arinalva</t>
  </si>
  <si>
    <t>Rebeca</t>
  </si>
  <si>
    <t>Alana</t>
  </si>
  <si>
    <t>GEOPE</t>
  </si>
  <si>
    <t>Kelly Vivian</t>
  </si>
  <si>
    <t>Jardim Planalto</t>
  </si>
  <si>
    <t>Patrícia Ruppel</t>
  </si>
  <si>
    <t>Aline Santana</t>
  </si>
  <si>
    <t>Adriana Leite Faleiros</t>
  </si>
  <si>
    <t>Vera</t>
  </si>
  <si>
    <t>Village</t>
  </si>
  <si>
    <t>Karyne</t>
  </si>
  <si>
    <t>Meire Macedo</t>
  </si>
  <si>
    <t>Gabryella</t>
  </si>
  <si>
    <t>Thauanny Carvalho</t>
  </si>
  <si>
    <t>Francisca Magalhães</t>
  </si>
  <si>
    <t>Michele Alaíde</t>
  </si>
  <si>
    <t>Josilene Fernandes</t>
  </si>
  <si>
    <t>Rosilene</t>
  </si>
  <si>
    <t>Jennifer Gomes</t>
  </si>
  <si>
    <t>Alpha</t>
  </si>
  <si>
    <t>Andressa Ribeiro (Primavera)</t>
  </si>
  <si>
    <t>Renata Ataíde (Pampulha)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</si>
</sst>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* #,##0.00_-;\-&quot;R$&quot;* #,##0.00_-;_-&quot;R$&quot;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trike/>
      <sz val="11"/>
      <color rgb="FF0070C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4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trike/>
      <sz val="1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5">
    <xf numFmtId="0" fontId="0" fillId="0" borderId="0" xfId="0"/>
    <xf numFmtId="14" fontId="0" fillId="0" borderId="0" xfId="0" applyNumberFormat="1"/>
    <xf numFmtId="44" fontId="0" fillId="0" borderId="0" xfId="1" applyFont="1"/>
    <xf numFmtId="20" fontId="0" fillId="0" borderId="0" xfId="0" applyNumberFormat="1"/>
    <xf numFmtId="44" fontId="0" fillId="0" borderId="1" xfId="1" applyFont="1" applyBorder="1"/>
    <xf numFmtId="44" fontId="0" fillId="0" borderId="0" xfId="0" applyNumberFormat="1"/>
    <xf numFmtId="0" fontId="0" fillId="0" borderId="1" xfId="0" applyBorder="1"/>
    <xf numFmtId="0" fontId="2" fillId="0" borderId="1" xfId="0" applyFont="1" applyBorder="1"/>
    <xf numFmtId="44" fontId="2" fillId="0" borderId="1" xfId="1" applyFont="1" applyBorder="1"/>
    <xf numFmtId="0" fontId="2" fillId="2" borderId="1" xfId="0" applyFont="1" applyFill="1" applyBorder="1"/>
    <xf numFmtId="44" fontId="2" fillId="2" borderId="1" xfId="1" applyFont="1" applyFill="1" applyBorder="1"/>
    <xf numFmtId="0" fontId="3" fillId="2" borderId="1" xfId="0" applyFont="1" applyFill="1" applyBorder="1"/>
    <xf numFmtId="0" fontId="3" fillId="0" borderId="1" xfId="0" applyFont="1" applyBorder="1"/>
    <xf numFmtId="44" fontId="3" fillId="0" borderId="1" xfId="1" applyFont="1" applyBorder="1"/>
    <xf numFmtId="0" fontId="2" fillId="0" borderId="0" xfId="0" applyFont="1"/>
    <xf numFmtId="0" fontId="4" fillId="0" borderId="1" xfId="0" applyFont="1" applyBorder="1"/>
    <xf numFmtId="0" fontId="2" fillId="0" borderId="3" xfId="0" applyFont="1" applyBorder="1"/>
    <xf numFmtId="44" fontId="2" fillId="0" borderId="3" xfId="1" applyFont="1" applyBorder="1"/>
    <xf numFmtId="44" fontId="4" fillId="0" borderId="1" xfId="1" applyFont="1" applyBorder="1"/>
    <xf numFmtId="0" fontId="4" fillId="2" borderId="1" xfId="0" applyFont="1" applyFill="1" applyBorder="1"/>
    <xf numFmtId="0" fontId="4" fillId="0" borderId="3" xfId="0" applyFont="1" applyBorder="1"/>
    <xf numFmtId="44" fontId="4" fillId="0" borderId="3" xfId="1" applyFont="1" applyBorder="1"/>
    <xf numFmtId="0" fontId="5" fillId="0" borderId="1" xfId="0" applyFont="1" applyBorder="1"/>
    <xf numFmtId="44" fontId="5" fillId="0" borderId="1" xfId="1" applyFont="1" applyBorder="1"/>
    <xf numFmtId="0" fontId="5" fillId="0" borderId="0" xfId="0" applyFont="1"/>
    <xf numFmtId="0" fontId="5" fillId="0" borderId="3" xfId="0" applyFont="1" applyBorder="1"/>
    <xf numFmtId="0" fontId="0" fillId="0" borderId="3" xfId="0" applyBorder="1"/>
    <xf numFmtId="44" fontId="5" fillId="0" borderId="3" xfId="1" applyFont="1" applyBorder="1"/>
    <xf numFmtId="0" fontId="6" fillId="0" borderId="1" xfId="0" applyFont="1" applyBorder="1"/>
    <xf numFmtId="44" fontId="6" fillId="0" borderId="1" xfId="1" applyFont="1" applyBorder="1"/>
    <xf numFmtId="0" fontId="5" fillId="0" borderId="0" xfId="0" applyFont="1" applyAlignment="1">
      <alignment horizontal="center" vertical="center"/>
    </xf>
    <xf numFmtId="0" fontId="5" fillId="2" borderId="1" xfId="0" applyFont="1" applyFill="1" applyBorder="1"/>
    <xf numFmtId="44" fontId="5" fillId="2" borderId="1" xfId="1" applyFont="1" applyFill="1" applyBorder="1"/>
    <xf numFmtId="164" fontId="0" fillId="0" borderId="0" xfId="0" applyNumberFormat="1"/>
    <xf numFmtId="0" fontId="7" fillId="0" borderId="1" xfId="0" applyFont="1" applyBorder="1"/>
    <xf numFmtId="44" fontId="7" fillId="0" borderId="1" xfId="1" applyFont="1" applyBorder="1"/>
    <xf numFmtId="0" fontId="7" fillId="0" borderId="3" xfId="0" applyFont="1" applyBorder="1"/>
    <xf numFmtId="44" fontId="7" fillId="0" borderId="3" xfId="1" applyFont="1" applyBorder="1"/>
    <xf numFmtId="14" fontId="0" fillId="0" borderId="1" xfId="0" applyNumberFormat="1" applyBorder="1"/>
    <xf numFmtId="0" fontId="0" fillId="0" borderId="0" xfId="0" applyAlignment="1">
      <alignment horizontal="center"/>
    </xf>
    <xf numFmtId="0" fontId="0" fillId="3" borderId="1" xfId="0" applyFill="1" applyBorder="1"/>
    <xf numFmtId="1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3" borderId="0" xfId="0" applyFill="1"/>
    <xf numFmtId="14" fontId="0" fillId="0" borderId="0" xfId="0" applyNumberFormat="1" applyAlignment="1">
      <alignment horizontal="center" vertical="center"/>
    </xf>
    <xf numFmtId="0" fontId="8" fillId="0" borderId="0" xfId="0" applyFont="1"/>
    <xf numFmtId="14" fontId="0" fillId="0" borderId="0" xfId="0" applyNumberFormat="1" applyAlignment="1">
      <alignment horizontal="center"/>
    </xf>
    <xf numFmtId="0" fontId="8" fillId="0" borderId="1" xfId="0" applyFont="1" applyBorder="1"/>
    <xf numFmtId="0" fontId="0" fillId="0" borderId="0" xfId="0" applyAlignment="1">
      <alignment horizontal="center"/>
    </xf>
    <xf numFmtId="0" fontId="9" fillId="0" borderId="1" xfId="0" applyFont="1" applyBorder="1"/>
    <xf numFmtId="0" fontId="0" fillId="0" borderId="1" xfId="0" applyFont="1" applyBorder="1"/>
    <xf numFmtId="0" fontId="8" fillId="0" borderId="3" xfId="0" applyFont="1" applyFill="1" applyBorder="1"/>
    <xf numFmtId="0" fontId="0" fillId="0" borderId="0" xfId="0" applyFont="1" applyAlignment="1">
      <alignment horizontal="center"/>
    </xf>
    <xf numFmtId="0" fontId="0" fillId="0" borderId="0" xfId="0" applyFont="1"/>
    <xf numFmtId="14" fontId="0" fillId="0" borderId="0" xfId="0" applyNumberFormat="1" applyFont="1"/>
    <xf numFmtId="14" fontId="0" fillId="0" borderId="1" xfId="0" applyNumberFormat="1" applyFont="1" applyBorder="1"/>
    <xf numFmtId="164" fontId="0" fillId="0" borderId="0" xfId="0" applyNumberFormat="1" applyFont="1"/>
    <xf numFmtId="0" fontId="0" fillId="0" borderId="0" xfId="0" applyAlignment="1">
      <alignment horizontal="center"/>
    </xf>
    <xf numFmtId="0" fontId="6" fillId="0" borderId="0" xfId="0" applyFont="1" applyFill="1" applyBorder="1"/>
    <xf numFmtId="0" fontId="0" fillId="0" borderId="0" xfId="0" applyFont="1" applyFill="1" applyBorder="1"/>
    <xf numFmtId="44" fontId="0" fillId="0" borderId="0" xfId="1" applyNumberFormat="1" applyFont="1"/>
    <xf numFmtId="0" fontId="8" fillId="0" borderId="0" xfId="0" applyFont="1" applyFill="1" applyBorder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10" fillId="0" borderId="1" xfId="0" applyFont="1" applyBorder="1"/>
    <xf numFmtId="44" fontId="11" fillId="0" borderId="0" xfId="1" applyFont="1"/>
    <xf numFmtId="0" fontId="11" fillId="0" borderId="0" xfId="0" applyFont="1"/>
    <xf numFmtId="0" fontId="0" fillId="0" borderId="0" xfId="0" applyFont="1" applyAlignment="1">
      <alignment horizontal="center"/>
    </xf>
    <xf numFmtId="44" fontId="1" fillId="0" borderId="0" xfId="1" applyFont="1"/>
    <xf numFmtId="0" fontId="1" fillId="0" borderId="0" xfId="0" applyFont="1"/>
    <xf numFmtId="0" fontId="7" fillId="0" borderId="0" xfId="0" applyFont="1" applyFill="1" applyBorder="1"/>
    <xf numFmtId="0" fontId="0" fillId="0" borderId="0" xfId="0" applyFont="1" applyAlignment="1">
      <alignment horizontal="center"/>
    </xf>
    <xf numFmtId="14" fontId="6" fillId="0" borderId="1" xfId="0" applyNumberFormat="1" applyFont="1" applyBorder="1"/>
    <xf numFmtId="0" fontId="0" fillId="0" borderId="0" xfId="0" applyFont="1" applyAlignment="1">
      <alignment horizontal="center"/>
    </xf>
    <xf numFmtId="0" fontId="8" fillId="0" borderId="1" xfId="0" applyFont="1" applyFill="1" applyBorder="1"/>
    <xf numFmtId="0" fontId="0" fillId="0" borderId="0" xfId="0" applyFont="1" applyAlignment="1">
      <alignment horizontal="center"/>
    </xf>
    <xf numFmtId="0" fontId="9" fillId="0" borderId="0" xfId="0" applyFont="1" applyFill="1" applyBorder="1"/>
    <xf numFmtId="0" fontId="0" fillId="0" borderId="0" xfId="0" applyFont="1" applyAlignment="1">
      <alignment horizontal="center"/>
    </xf>
    <xf numFmtId="0" fontId="6" fillId="0" borderId="1" xfId="0" applyFont="1" applyFill="1" applyBorder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3" fillId="0" borderId="1" xfId="0" applyFont="1" applyBorder="1"/>
    <xf numFmtId="0" fontId="0" fillId="0" borderId="0" xfId="0" applyFont="1" applyAlignment="1">
      <alignment horizontal="center"/>
    </xf>
    <xf numFmtId="44" fontId="0" fillId="0" borderId="0" xfId="1" applyFont="1" applyFill="1" applyBorder="1"/>
    <xf numFmtId="0" fontId="0" fillId="0" borderId="1" xfId="0" applyFont="1" applyFill="1" applyBorder="1"/>
    <xf numFmtId="0" fontId="11" fillId="0" borderId="1" xfId="0" applyFont="1" applyBorder="1"/>
    <xf numFmtId="0" fontId="0" fillId="0" borderId="3" xfId="0" applyFont="1" applyFill="1" applyBorder="1"/>
    <xf numFmtId="0" fontId="0" fillId="0" borderId="0" xfId="0" applyFont="1" applyAlignment="1">
      <alignment horizontal="center"/>
    </xf>
    <xf numFmtId="0" fontId="13" fillId="0" borderId="1" xfId="0" applyFont="1" applyFill="1" applyBorder="1"/>
    <xf numFmtId="0" fontId="0" fillId="0" borderId="0" xfId="0" applyFont="1" applyAlignment="1">
      <alignment horizontal="center"/>
    </xf>
    <xf numFmtId="0" fontId="14" fillId="0" borderId="1" xfId="0" applyFont="1" applyBorder="1"/>
    <xf numFmtId="0" fontId="0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3" xfId="0" applyFill="1" applyBorder="1"/>
    <xf numFmtId="0" fontId="0" fillId="0" borderId="0" xfId="0" applyFill="1" applyBorder="1"/>
    <xf numFmtId="0" fontId="0" fillId="0" borderId="1" xfId="0" applyFill="1" applyBorder="1"/>
    <xf numFmtId="14" fontId="0" fillId="0" borderId="0" xfId="0" applyNumberFormat="1"/>
    <xf numFmtId="0" fontId="0" fillId="0" borderId="1" xfId="0" applyBorder="1"/>
    <xf numFmtId="44" fontId="0" fillId="0" borderId="0" xfId="2" applyFont="1"/>
    <xf numFmtId="0" fontId="0" fillId="0" borderId="1" xfId="0" applyBorder="1"/>
    <xf numFmtId="0" fontId="6" fillId="0" borderId="0" xfId="0" applyFont="1"/>
    <xf numFmtId="14" fontId="0" fillId="0" borderId="7" xfId="0" applyNumberFormat="1" applyFont="1" applyBorder="1"/>
    <xf numFmtId="44" fontId="0" fillId="0" borderId="7" xfId="1" applyFont="1" applyBorder="1"/>
    <xf numFmtId="44" fontId="0" fillId="0" borderId="1" xfId="2" applyFont="1" applyBorder="1"/>
    <xf numFmtId="0" fontId="15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17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4" fontId="5" fillId="0" borderId="1" xfId="0" applyNumberFormat="1" applyFont="1" applyBorder="1" applyAlignment="1">
      <alignment horizontal="center" vertical="center"/>
    </xf>
    <xf numFmtId="44" fontId="5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4" fontId="7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44" fontId="0" fillId="0" borderId="1" xfId="0" applyNumberFormat="1" applyBorder="1" applyAlignment="1">
      <alignment horizontal="center" vertical="center"/>
    </xf>
    <xf numFmtId="4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4" fontId="2" fillId="0" borderId="1" xfId="0" applyNumberFormat="1" applyFont="1" applyBorder="1" applyAlignment="1">
      <alignment horizontal="center" vertical="center"/>
    </xf>
    <xf numFmtId="4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44" fontId="2" fillId="2" borderId="1" xfId="0" applyNumberFormat="1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44" fontId="6" fillId="0" borderId="1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3">
    <cellStyle name="Moeda" xfId="1" builtinId="4"/>
    <cellStyle name="Moeda 2" xfId="2" xr:uid="{20E2052D-FE1F-4B1E-9486-9D4AC342432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A1619-3F0B-4A56-B8B4-D266E46A4FD1}">
  <dimension ref="A2:P38"/>
  <sheetViews>
    <sheetView topLeftCell="A34" workbookViewId="0">
      <selection activeCell="P39" sqref="P39"/>
    </sheetView>
  </sheetViews>
  <sheetFormatPr defaultRowHeight="14.4" x14ac:dyDescent="0.3"/>
  <cols>
    <col min="1" max="1" width="10.6640625" bestFit="1" customWidth="1"/>
    <col min="2" max="2" width="9.5546875" bestFit="1" customWidth="1"/>
    <col min="3" max="3" width="8.5546875" bestFit="1" customWidth="1"/>
    <col min="4" max="4" width="9.5546875" bestFit="1" customWidth="1"/>
    <col min="5" max="5" width="8.5546875" bestFit="1" customWidth="1"/>
    <col min="6" max="7" width="9.5546875" bestFit="1" customWidth="1"/>
    <col min="8" max="8" width="8.5546875" bestFit="1" customWidth="1"/>
    <col min="9" max="9" width="9.5546875" bestFit="1" customWidth="1"/>
    <col min="10" max="10" width="8.5546875" bestFit="1" customWidth="1"/>
    <col min="11" max="11" width="9.5546875" bestFit="1" customWidth="1"/>
    <col min="12" max="13" width="10.5546875" bestFit="1" customWidth="1"/>
    <col min="16" max="16" width="10.5546875" bestFit="1" customWidth="1"/>
  </cols>
  <sheetData>
    <row r="2" spans="1:16" x14ac:dyDescent="0.3">
      <c r="B2" s="109" t="s">
        <v>536</v>
      </c>
      <c r="C2" s="109"/>
      <c r="D2" s="109"/>
      <c r="E2" s="109"/>
      <c r="F2" s="109"/>
      <c r="G2" s="109" t="s">
        <v>620</v>
      </c>
      <c r="H2" s="109"/>
      <c r="I2" s="109"/>
      <c r="J2" s="109"/>
      <c r="K2" s="109"/>
      <c r="L2" t="s">
        <v>616</v>
      </c>
      <c r="M2" t="s">
        <v>617</v>
      </c>
      <c r="N2" t="s">
        <v>618</v>
      </c>
      <c r="O2" t="s">
        <v>619</v>
      </c>
    </row>
    <row r="3" spans="1:16" x14ac:dyDescent="0.3">
      <c r="B3" s="81"/>
      <c r="C3" s="81"/>
      <c r="D3" s="81"/>
      <c r="E3" s="81"/>
      <c r="F3" s="81"/>
      <c r="G3" s="81"/>
      <c r="H3" s="81"/>
      <c r="I3" s="81"/>
      <c r="J3" s="81"/>
      <c r="K3" s="81"/>
    </row>
    <row r="4" spans="1:16" x14ac:dyDescent="0.3">
      <c r="A4" s="1">
        <v>43843</v>
      </c>
      <c r="B4" s="81"/>
      <c r="C4" s="81"/>
      <c r="D4" s="81"/>
      <c r="E4" s="81"/>
      <c r="F4" s="81"/>
      <c r="G4" s="81"/>
      <c r="H4" s="81"/>
      <c r="I4" s="81"/>
      <c r="J4" s="81"/>
      <c r="K4" s="81"/>
    </row>
    <row r="5" spans="1:16" x14ac:dyDescent="0.3">
      <c r="A5" s="1">
        <v>43844</v>
      </c>
      <c r="B5" s="81"/>
      <c r="C5" s="81"/>
      <c r="D5" s="81"/>
      <c r="E5" s="81"/>
      <c r="F5" s="81"/>
      <c r="G5" s="81"/>
      <c r="H5" s="81"/>
      <c r="I5" s="81"/>
      <c r="J5" s="81"/>
      <c r="K5" s="81"/>
    </row>
    <row r="6" spans="1:16" x14ac:dyDescent="0.3">
      <c r="A6" s="1">
        <v>43845</v>
      </c>
      <c r="B6" s="81"/>
      <c r="C6" s="81"/>
      <c r="D6" s="81"/>
      <c r="E6" s="81"/>
      <c r="F6" s="81"/>
      <c r="G6" s="81"/>
      <c r="H6" s="81"/>
      <c r="I6" s="81"/>
      <c r="J6" s="81"/>
      <c r="K6" s="81"/>
    </row>
    <row r="7" spans="1:16" x14ac:dyDescent="0.3">
      <c r="A7" s="1">
        <v>43846</v>
      </c>
      <c r="B7" s="2">
        <v>15</v>
      </c>
      <c r="C7" s="2">
        <v>4</v>
      </c>
      <c r="D7" s="2">
        <v>15</v>
      </c>
      <c r="E7" s="2">
        <v>2</v>
      </c>
      <c r="F7" s="2">
        <f t="shared" ref="F7:F18" si="0">B7-C7+D7-E7</f>
        <v>24</v>
      </c>
      <c r="G7" s="2">
        <v>15</v>
      </c>
      <c r="H7" s="2">
        <v>1</v>
      </c>
      <c r="I7" s="2">
        <v>0</v>
      </c>
      <c r="J7" s="2">
        <v>0</v>
      </c>
      <c r="K7" s="2">
        <f t="shared" ref="K7:K18" si="1">G7-H7+I7-J7</f>
        <v>14</v>
      </c>
      <c r="L7" s="2">
        <f t="shared" ref="L7:L18" si="2">B7+D7+G7+I7</f>
        <v>45</v>
      </c>
      <c r="M7" s="2">
        <f t="shared" ref="M7:M18" si="3">F7+K7</f>
        <v>38</v>
      </c>
      <c r="N7" s="5">
        <f t="shared" ref="N7:N18" si="4">C7+H7</f>
        <v>5</v>
      </c>
      <c r="O7" s="5">
        <f t="shared" ref="O7:O18" si="5">E7+J7</f>
        <v>2</v>
      </c>
      <c r="P7" s="5">
        <f t="shared" ref="P7:P18" si="6">N7+O7</f>
        <v>7</v>
      </c>
    </row>
    <row r="8" spans="1:16" x14ac:dyDescent="0.3">
      <c r="A8" s="1">
        <v>43847</v>
      </c>
      <c r="B8" s="2">
        <v>15</v>
      </c>
      <c r="C8" s="2">
        <v>4</v>
      </c>
      <c r="D8" s="2">
        <v>15</v>
      </c>
      <c r="E8" s="2">
        <v>2</v>
      </c>
      <c r="F8" s="2">
        <f t="shared" si="0"/>
        <v>24</v>
      </c>
      <c r="G8" s="2">
        <v>15</v>
      </c>
      <c r="H8" s="2">
        <v>1</v>
      </c>
      <c r="I8" s="2">
        <v>0</v>
      </c>
      <c r="J8" s="2">
        <v>0</v>
      </c>
      <c r="K8" s="2">
        <f t="shared" si="1"/>
        <v>14</v>
      </c>
      <c r="L8" s="2">
        <f t="shared" si="2"/>
        <v>45</v>
      </c>
      <c r="M8" s="2">
        <f t="shared" si="3"/>
        <v>38</v>
      </c>
      <c r="N8" s="5">
        <f t="shared" si="4"/>
        <v>5</v>
      </c>
      <c r="O8" s="5">
        <f t="shared" si="5"/>
        <v>2</v>
      </c>
      <c r="P8" s="5">
        <f t="shared" si="6"/>
        <v>7</v>
      </c>
    </row>
    <row r="9" spans="1:16" x14ac:dyDescent="0.3">
      <c r="A9" s="1">
        <v>43850</v>
      </c>
      <c r="B9" s="2">
        <v>15</v>
      </c>
      <c r="C9" s="2">
        <v>4</v>
      </c>
      <c r="D9" s="2">
        <v>15</v>
      </c>
      <c r="E9" s="2">
        <v>2</v>
      </c>
      <c r="F9" s="2">
        <f t="shared" si="0"/>
        <v>24</v>
      </c>
      <c r="G9" s="2">
        <v>15</v>
      </c>
      <c r="H9" s="2">
        <v>1</v>
      </c>
      <c r="I9" s="2">
        <v>15</v>
      </c>
      <c r="J9" s="2">
        <v>1</v>
      </c>
      <c r="K9" s="2">
        <f t="shared" si="1"/>
        <v>28</v>
      </c>
      <c r="L9" s="2">
        <f t="shared" si="2"/>
        <v>60</v>
      </c>
      <c r="M9" s="2">
        <f t="shared" si="3"/>
        <v>52</v>
      </c>
      <c r="N9" s="5">
        <f t="shared" si="4"/>
        <v>5</v>
      </c>
      <c r="O9" s="5">
        <f t="shared" si="5"/>
        <v>3</v>
      </c>
      <c r="P9" s="5">
        <f t="shared" si="6"/>
        <v>8</v>
      </c>
    </row>
    <row r="10" spans="1:16" x14ac:dyDescent="0.3">
      <c r="A10" s="1">
        <v>43851</v>
      </c>
      <c r="B10" s="2">
        <v>15</v>
      </c>
      <c r="C10" s="2">
        <v>4</v>
      </c>
      <c r="D10" s="2">
        <v>15</v>
      </c>
      <c r="E10" s="2">
        <v>2</v>
      </c>
      <c r="F10" s="2">
        <f t="shared" si="0"/>
        <v>24</v>
      </c>
      <c r="G10" s="2">
        <v>15</v>
      </c>
      <c r="H10" s="2">
        <v>1</v>
      </c>
      <c r="I10" s="2">
        <v>15</v>
      </c>
      <c r="J10" s="2">
        <v>1</v>
      </c>
      <c r="K10" s="2">
        <f t="shared" si="1"/>
        <v>28</v>
      </c>
      <c r="L10" s="2">
        <f t="shared" si="2"/>
        <v>60</v>
      </c>
      <c r="M10" s="2">
        <f t="shared" si="3"/>
        <v>52</v>
      </c>
      <c r="N10" s="5">
        <f t="shared" si="4"/>
        <v>5</v>
      </c>
      <c r="O10" s="5">
        <f t="shared" si="5"/>
        <v>3</v>
      </c>
      <c r="P10" s="5">
        <f t="shared" si="6"/>
        <v>8</v>
      </c>
    </row>
    <row r="11" spans="1:16" x14ac:dyDescent="0.3">
      <c r="A11" s="1">
        <v>43852</v>
      </c>
      <c r="B11" s="2">
        <v>15</v>
      </c>
      <c r="C11" s="2">
        <v>4</v>
      </c>
      <c r="D11" s="2">
        <v>15</v>
      </c>
      <c r="E11" s="2">
        <v>2</v>
      </c>
      <c r="F11" s="2">
        <f t="shared" si="0"/>
        <v>24</v>
      </c>
      <c r="G11" s="2">
        <v>15</v>
      </c>
      <c r="H11" s="2">
        <v>1</v>
      </c>
      <c r="I11" s="2">
        <v>15</v>
      </c>
      <c r="J11" s="2">
        <v>1</v>
      </c>
      <c r="K11" s="2">
        <f t="shared" si="1"/>
        <v>28</v>
      </c>
      <c r="L11" s="2">
        <f t="shared" si="2"/>
        <v>60</v>
      </c>
      <c r="M11" s="2">
        <f t="shared" si="3"/>
        <v>52</v>
      </c>
      <c r="N11" s="5">
        <f t="shared" si="4"/>
        <v>5</v>
      </c>
      <c r="O11" s="5">
        <f t="shared" si="5"/>
        <v>3</v>
      </c>
      <c r="P11" s="5">
        <f t="shared" si="6"/>
        <v>8</v>
      </c>
    </row>
    <row r="12" spans="1:16" x14ac:dyDescent="0.3">
      <c r="A12" s="1">
        <v>43853</v>
      </c>
      <c r="B12" s="2">
        <v>15</v>
      </c>
      <c r="C12" s="2">
        <v>4</v>
      </c>
      <c r="D12" s="2">
        <v>15</v>
      </c>
      <c r="E12" s="2">
        <v>2</v>
      </c>
      <c r="F12" s="2">
        <f t="shared" si="0"/>
        <v>24</v>
      </c>
      <c r="G12" s="2">
        <v>15</v>
      </c>
      <c r="H12" s="2">
        <v>1</v>
      </c>
      <c r="I12" s="2">
        <v>15</v>
      </c>
      <c r="J12" s="2">
        <v>1</v>
      </c>
      <c r="K12" s="2">
        <f t="shared" si="1"/>
        <v>28</v>
      </c>
      <c r="L12" s="2">
        <f t="shared" si="2"/>
        <v>60</v>
      </c>
      <c r="M12" s="2">
        <f t="shared" si="3"/>
        <v>52</v>
      </c>
      <c r="N12" s="5">
        <f t="shared" si="4"/>
        <v>5</v>
      </c>
      <c r="O12" s="5">
        <f t="shared" si="5"/>
        <v>3</v>
      </c>
      <c r="P12" s="5">
        <f t="shared" si="6"/>
        <v>8</v>
      </c>
    </row>
    <row r="13" spans="1:16" x14ac:dyDescent="0.3">
      <c r="A13" s="1">
        <v>43854</v>
      </c>
      <c r="B13" s="2">
        <v>15</v>
      </c>
      <c r="C13" s="2">
        <v>4</v>
      </c>
      <c r="D13" s="2">
        <v>15</v>
      </c>
      <c r="E13" s="2">
        <v>2</v>
      </c>
      <c r="F13" s="2">
        <f t="shared" si="0"/>
        <v>24</v>
      </c>
      <c r="G13" s="2">
        <v>15</v>
      </c>
      <c r="H13" s="2">
        <v>1</v>
      </c>
      <c r="I13" s="2">
        <v>15</v>
      </c>
      <c r="J13" s="2">
        <v>1</v>
      </c>
      <c r="K13" s="2">
        <f t="shared" si="1"/>
        <v>28</v>
      </c>
      <c r="L13" s="2">
        <f t="shared" si="2"/>
        <v>60</v>
      </c>
      <c r="M13" s="2">
        <f t="shared" si="3"/>
        <v>52</v>
      </c>
      <c r="N13" s="5">
        <f t="shared" si="4"/>
        <v>5</v>
      </c>
      <c r="O13" s="5">
        <f t="shared" si="5"/>
        <v>3</v>
      </c>
      <c r="P13" s="5">
        <f t="shared" si="6"/>
        <v>8</v>
      </c>
    </row>
    <row r="14" spans="1:16" x14ac:dyDescent="0.3">
      <c r="A14" s="1">
        <v>43857</v>
      </c>
      <c r="B14" s="2">
        <v>15</v>
      </c>
      <c r="C14" s="2">
        <v>4</v>
      </c>
      <c r="D14" s="2">
        <v>15</v>
      </c>
      <c r="E14" s="2">
        <v>2</v>
      </c>
      <c r="F14" s="2">
        <f t="shared" si="0"/>
        <v>24</v>
      </c>
      <c r="G14" s="2">
        <v>15</v>
      </c>
      <c r="H14" s="2">
        <v>1</v>
      </c>
      <c r="I14" s="2">
        <v>15</v>
      </c>
      <c r="J14" s="2">
        <v>1</v>
      </c>
      <c r="K14" s="2">
        <f t="shared" si="1"/>
        <v>28</v>
      </c>
      <c r="L14" s="2">
        <f t="shared" si="2"/>
        <v>60</v>
      </c>
      <c r="M14" s="2">
        <f t="shared" si="3"/>
        <v>52</v>
      </c>
      <c r="N14" s="5">
        <f t="shared" si="4"/>
        <v>5</v>
      </c>
      <c r="O14" s="5">
        <f t="shared" si="5"/>
        <v>3</v>
      </c>
      <c r="P14" s="5">
        <f t="shared" si="6"/>
        <v>8</v>
      </c>
    </row>
    <row r="15" spans="1:16" x14ac:dyDescent="0.3">
      <c r="A15" s="1">
        <v>43858</v>
      </c>
      <c r="B15" s="2">
        <v>15</v>
      </c>
      <c r="C15" s="2">
        <v>4</v>
      </c>
      <c r="D15" s="2">
        <v>15</v>
      </c>
      <c r="E15" s="2">
        <v>2</v>
      </c>
      <c r="F15" s="2">
        <f t="shared" si="0"/>
        <v>24</v>
      </c>
      <c r="G15" s="2">
        <v>15</v>
      </c>
      <c r="H15" s="2">
        <v>1</v>
      </c>
      <c r="I15" s="2">
        <v>15</v>
      </c>
      <c r="J15" s="2">
        <v>1</v>
      </c>
      <c r="K15" s="2">
        <f t="shared" si="1"/>
        <v>28</v>
      </c>
      <c r="L15" s="2">
        <f t="shared" si="2"/>
        <v>60</v>
      </c>
      <c r="M15" s="2">
        <f t="shared" si="3"/>
        <v>52</v>
      </c>
      <c r="N15" s="5">
        <f t="shared" si="4"/>
        <v>5</v>
      </c>
      <c r="O15" s="5">
        <f t="shared" si="5"/>
        <v>3</v>
      </c>
      <c r="P15" s="5">
        <f t="shared" si="6"/>
        <v>8</v>
      </c>
    </row>
    <row r="16" spans="1:16" x14ac:dyDescent="0.3">
      <c r="A16" s="1">
        <v>43859</v>
      </c>
      <c r="B16" s="2">
        <v>15</v>
      </c>
      <c r="C16" s="2">
        <v>4</v>
      </c>
      <c r="D16" s="2">
        <v>15</v>
      </c>
      <c r="E16" s="2">
        <v>2</v>
      </c>
      <c r="F16" s="2">
        <f t="shared" si="0"/>
        <v>24</v>
      </c>
      <c r="G16" s="2">
        <v>15</v>
      </c>
      <c r="H16" s="2">
        <v>2</v>
      </c>
      <c r="I16" s="2">
        <v>15</v>
      </c>
      <c r="J16" s="2">
        <v>2</v>
      </c>
      <c r="K16" s="2">
        <f t="shared" si="1"/>
        <v>26</v>
      </c>
      <c r="L16" s="2">
        <f t="shared" si="2"/>
        <v>60</v>
      </c>
      <c r="M16" s="2">
        <f t="shared" si="3"/>
        <v>50</v>
      </c>
      <c r="N16" s="5">
        <f t="shared" si="4"/>
        <v>6</v>
      </c>
      <c r="O16" s="5">
        <f t="shared" si="5"/>
        <v>4</v>
      </c>
      <c r="P16" s="5">
        <f t="shared" si="6"/>
        <v>10</v>
      </c>
    </row>
    <row r="17" spans="1:16" x14ac:dyDescent="0.3">
      <c r="A17" s="1">
        <v>43860</v>
      </c>
      <c r="B17" s="2">
        <v>15</v>
      </c>
      <c r="C17" s="2">
        <v>4</v>
      </c>
      <c r="D17" s="2">
        <v>15</v>
      </c>
      <c r="E17" s="2">
        <v>2</v>
      </c>
      <c r="F17" s="2">
        <f t="shared" si="0"/>
        <v>24</v>
      </c>
      <c r="G17" s="2">
        <v>15</v>
      </c>
      <c r="H17" s="2">
        <v>2</v>
      </c>
      <c r="I17" s="2">
        <v>15</v>
      </c>
      <c r="J17" s="2">
        <v>2</v>
      </c>
      <c r="K17" s="2">
        <f t="shared" si="1"/>
        <v>26</v>
      </c>
      <c r="L17" s="2">
        <f t="shared" si="2"/>
        <v>60</v>
      </c>
      <c r="M17" s="2">
        <f t="shared" si="3"/>
        <v>50</v>
      </c>
      <c r="N17" s="5">
        <f t="shared" si="4"/>
        <v>6</v>
      </c>
      <c r="O17" s="5">
        <f t="shared" si="5"/>
        <v>4</v>
      </c>
      <c r="P17" s="5">
        <f t="shared" si="6"/>
        <v>10</v>
      </c>
    </row>
    <row r="18" spans="1:16" x14ac:dyDescent="0.3">
      <c r="A18" s="1">
        <v>43861</v>
      </c>
      <c r="B18" s="2">
        <v>15</v>
      </c>
      <c r="C18" s="2">
        <v>4</v>
      </c>
      <c r="D18" s="2">
        <v>15</v>
      </c>
      <c r="E18" s="2">
        <v>2</v>
      </c>
      <c r="F18" s="2">
        <f t="shared" si="0"/>
        <v>24</v>
      </c>
      <c r="G18" s="2">
        <v>15</v>
      </c>
      <c r="H18" s="2">
        <v>2</v>
      </c>
      <c r="I18" s="2">
        <v>15</v>
      </c>
      <c r="J18" s="2">
        <v>2</v>
      </c>
      <c r="K18" s="2">
        <f t="shared" si="1"/>
        <v>26</v>
      </c>
      <c r="L18" s="2">
        <f t="shared" si="2"/>
        <v>60</v>
      </c>
      <c r="M18" s="2">
        <f t="shared" si="3"/>
        <v>50</v>
      </c>
      <c r="N18" s="5">
        <f t="shared" si="4"/>
        <v>6</v>
      </c>
      <c r="O18" s="5">
        <f t="shared" si="5"/>
        <v>4</v>
      </c>
      <c r="P18" s="5">
        <f t="shared" si="6"/>
        <v>10</v>
      </c>
    </row>
    <row r="19" spans="1:16" x14ac:dyDescent="0.3">
      <c r="L19" s="5">
        <f>SUM(L7:L18)</f>
        <v>690</v>
      </c>
      <c r="M19" s="5">
        <f>SUM(M7:M18)</f>
        <v>590</v>
      </c>
      <c r="P19" s="5">
        <f>SUM(P7:P18)</f>
        <v>100</v>
      </c>
    </row>
    <row r="20" spans="1:16" x14ac:dyDescent="0.3">
      <c r="A20" s="1">
        <v>43864</v>
      </c>
      <c r="B20" s="2">
        <v>15</v>
      </c>
      <c r="C20" s="2">
        <v>4</v>
      </c>
      <c r="D20" s="2">
        <v>15</v>
      </c>
      <c r="E20" s="2">
        <v>4</v>
      </c>
      <c r="F20" s="2">
        <f t="shared" ref="F20:F26" si="7">B20-C20+D20-E20</f>
        <v>22</v>
      </c>
      <c r="G20" s="2">
        <v>15</v>
      </c>
      <c r="H20" s="2">
        <v>4</v>
      </c>
      <c r="I20" s="2">
        <v>15</v>
      </c>
      <c r="J20" s="2">
        <v>2</v>
      </c>
      <c r="K20" s="2">
        <f t="shared" ref="K20:K26" si="8">G20-H20+I20-J20</f>
        <v>24</v>
      </c>
      <c r="L20" s="2">
        <f>B20+D20+G20+I20</f>
        <v>60</v>
      </c>
      <c r="M20" s="2">
        <f t="shared" ref="M20:M26" si="9">F20+K20</f>
        <v>46</v>
      </c>
      <c r="N20" s="5">
        <f>C20+H20</f>
        <v>8</v>
      </c>
      <c r="O20" s="5">
        <f>E20+J20</f>
        <v>6</v>
      </c>
      <c r="P20" s="5">
        <f>N20+O20</f>
        <v>14</v>
      </c>
    </row>
    <row r="21" spans="1:16" x14ac:dyDescent="0.3">
      <c r="A21" s="1">
        <v>43865</v>
      </c>
      <c r="B21" s="2">
        <v>15</v>
      </c>
      <c r="C21" s="2">
        <v>4</v>
      </c>
      <c r="D21" s="2">
        <v>15</v>
      </c>
      <c r="E21" s="2">
        <v>4</v>
      </c>
      <c r="F21" s="2">
        <f t="shared" si="7"/>
        <v>22</v>
      </c>
      <c r="G21" s="2">
        <v>15</v>
      </c>
      <c r="H21" s="2">
        <v>4</v>
      </c>
      <c r="I21" s="2">
        <v>15</v>
      </c>
      <c r="J21" s="2">
        <v>4</v>
      </c>
      <c r="K21" s="2">
        <f t="shared" si="8"/>
        <v>22</v>
      </c>
      <c r="L21" s="2">
        <f t="shared" ref="L21:L26" si="10">B21+D21+G21+I21</f>
        <v>60</v>
      </c>
      <c r="M21" s="2">
        <f t="shared" si="9"/>
        <v>44</v>
      </c>
      <c r="N21" s="5">
        <f t="shared" ref="N21:N26" si="11">C21+H21</f>
        <v>8</v>
      </c>
      <c r="O21" s="5">
        <f t="shared" ref="O21:O26" si="12">E21+J21</f>
        <v>8</v>
      </c>
      <c r="P21" s="5">
        <f t="shared" ref="P21:P26" si="13">N21+O21</f>
        <v>16</v>
      </c>
    </row>
    <row r="22" spans="1:16" x14ac:dyDescent="0.3">
      <c r="A22" s="1">
        <v>43866</v>
      </c>
      <c r="B22" s="2">
        <v>15</v>
      </c>
      <c r="C22" s="2">
        <v>4</v>
      </c>
      <c r="D22" s="2">
        <v>15</v>
      </c>
      <c r="E22" s="2">
        <v>4</v>
      </c>
      <c r="F22" s="2">
        <f t="shared" si="7"/>
        <v>22</v>
      </c>
      <c r="G22" s="2">
        <v>15</v>
      </c>
      <c r="H22" s="2">
        <v>4</v>
      </c>
      <c r="I22" s="2">
        <v>15</v>
      </c>
      <c r="J22" s="2">
        <v>4</v>
      </c>
      <c r="K22" s="2">
        <f t="shared" si="8"/>
        <v>22</v>
      </c>
      <c r="L22" s="2">
        <f t="shared" si="10"/>
        <v>60</v>
      </c>
      <c r="M22" s="2">
        <f t="shared" si="9"/>
        <v>44</v>
      </c>
      <c r="N22" s="5">
        <f t="shared" si="11"/>
        <v>8</v>
      </c>
      <c r="O22" s="5">
        <f t="shared" si="12"/>
        <v>8</v>
      </c>
      <c r="P22" s="5">
        <f t="shared" si="13"/>
        <v>16</v>
      </c>
    </row>
    <row r="23" spans="1:16" x14ac:dyDescent="0.3">
      <c r="A23" s="1">
        <v>43867</v>
      </c>
      <c r="B23" s="2">
        <v>15</v>
      </c>
      <c r="C23" s="2">
        <v>4</v>
      </c>
      <c r="D23" s="2">
        <v>15</v>
      </c>
      <c r="E23" s="2">
        <v>4</v>
      </c>
      <c r="F23" s="2">
        <f t="shared" si="7"/>
        <v>22</v>
      </c>
      <c r="G23" s="2">
        <v>15</v>
      </c>
      <c r="H23" s="2">
        <v>4</v>
      </c>
      <c r="I23" s="2">
        <v>15</v>
      </c>
      <c r="J23" s="2">
        <v>4</v>
      </c>
      <c r="K23" s="2">
        <f t="shared" si="8"/>
        <v>22</v>
      </c>
      <c r="L23" s="2">
        <f t="shared" si="10"/>
        <v>60</v>
      </c>
      <c r="M23" s="2">
        <f t="shared" si="9"/>
        <v>44</v>
      </c>
      <c r="N23" s="5">
        <f t="shared" si="11"/>
        <v>8</v>
      </c>
      <c r="O23" s="5">
        <f t="shared" si="12"/>
        <v>8</v>
      </c>
      <c r="P23" s="5">
        <f t="shared" si="13"/>
        <v>16</v>
      </c>
    </row>
    <row r="24" spans="1:16" x14ac:dyDescent="0.3">
      <c r="A24" s="1">
        <v>43868</v>
      </c>
      <c r="B24" s="2">
        <v>15</v>
      </c>
      <c r="C24" s="2">
        <v>4</v>
      </c>
      <c r="D24" s="2">
        <v>15</v>
      </c>
      <c r="E24" s="2">
        <v>4</v>
      </c>
      <c r="F24" s="2">
        <f t="shared" si="7"/>
        <v>22</v>
      </c>
      <c r="G24" s="2">
        <v>15</v>
      </c>
      <c r="H24" s="2">
        <v>4</v>
      </c>
      <c r="I24" s="2">
        <v>15</v>
      </c>
      <c r="J24" s="2">
        <v>4</v>
      </c>
      <c r="K24" s="2">
        <f t="shared" si="8"/>
        <v>22</v>
      </c>
      <c r="L24" s="2">
        <f t="shared" si="10"/>
        <v>60</v>
      </c>
      <c r="M24" s="2">
        <f t="shared" si="9"/>
        <v>44</v>
      </c>
      <c r="N24" s="5">
        <f t="shared" si="11"/>
        <v>8</v>
      </c>
      <c r="O24" s="5">
        <f t="shared" si="12"/>
        <v>8</v>
      </c>
      <c r="P24" s="5">
        <f t="shared" si="13"/>
        <v>16</v>
      </c>
    </row>
    <row r="25" spans="1:16" x14ac:dyDescent="0.3">
      <c r="A25" s="1">
        <v>43871</v>
      </c>
      <c r="B25" s="2">
        <v>15</v>
      </c>
      <c r="C25" s="2">
        <v>4</v>
      </c>
      <c r="D25" s="2">
        <v>15</v>
      </c>
      <c r="E25" s="2">
        <v>4</v>
      </c>
      <c r="F25" s="2">
        <f t="shared" si="7"/>
        <v>22</v>
      </c>
      <c r="G25" s="2">
        <v>15</v>
      </c>
      <c r="H25" s="2">
        <v>4</v>
      </c>
      <c r="I25" s="2">
        <v>15</v>
      </c>
      <c r="J25" s="2">
        <v>4</v>
      </c>
      <c r="K25" s="2">
        <f t="shared" si="8"/>
        <v>22</v>
      </c>
      <c r="L25" s="2">
        <f t="shared" si="10"/>
        <v>60</v>
      </c>
      <c r="M25" s="2">
        <f t="shared" si="9"/>
        <v>44</v>
      </c>
      <c r="N25" s="5">
        <f t="shared" si="11"/>
        <v>8</v>
      </c>
      <c r="O25" s="5">
        <f t="shared" si="12"/>
        <v>8</v>
      </c>
      <c r="P25" s="5">
        <f t="shared" si="13"/>
        <v>16</v>
      </c>
    </row>
    <row r="26" spans="1:16" x14ac:dyDescent="0.3">
      <c r="A26" s="1">
        <v>43872</v>
      </c>
      <c r="B26" s="2">
        <v>15</v>
      </c>
      <c r="C26" s="2">
        <v>4</v>
      </c>
      <c r="D26" s="2">
        <v>0</v>
      </c>
      <c r="E26" s="2">
        <v>0</v>
      </c>
      <c r="F26" s="2">
        <f t="shared" si="7"/>
        <v>11</v>
      </c>
      <c r="G26" s="2">
        <v>15</v>
      </c>
      <c r="H26" s="2">
        <v>4</v>
      </c>
      <c r="I26" s="2">
        <v>0</v>
      </c>
      <c r="J26" s="2">
        <v>0</v>
      </c>
      <c r="K26" s="2">
        <f t="shared" si="8"/>
        <v>11</v>
      </c>
      <c r="L26" s="2">
        <f t="shared" si="10"/>
        <v>30</v>
      </c>
      <c r="M26" s="2">
        <f t="shared" si="9"/>
        <v>22</v>
      </c>
      <c r="N26" s="5">
        <f t="shared" si="11"/>
        <v>8</v>
      </c>
      <c r="O26" s="5">
        <f t="shared" si="12"/>
        <v>0</v>
      </c>
      <c r="P26" s="5">
        <f t="shared" si="13"/>
        <v>8</v>
      </c>
    </row>
    <row r="27" spans="1:16" x14ac:dyDescent="0.3">
      <c r="A27" s="1">
        <v>43873</v>
      </c>
    </row>
    <row r="38" spans="12:16" x14ac:dyDescent="0.3">
      <c r="L38" s="5">
        <f>SUM(L20:L37)</f>
        <v>390</v>
      </c>
      <c r="M38" s="5">
        <f>SUM(M20:M37)</f>
        <v>288</v>
      </c>
      <c r="P38" s="5">
        <f>SUM(P20:P37)</f>
        <v>102</v>
      </c>
    </row>
  </sheetData>
  <mergeCells count="2">
    <mergeCell ref="B2:F2"/>
    <mergeCell ref="G2:K2"/>
  </mergeCells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45"/>
  <sheetViews>
    <sheetView topLeftCell="A22" workbookViewId="0">
      <selection activeCell="D23" sqref="D23"/>
    </sheetView>
  </sheetViews>
  <sheetFormatPr defaultRowHeight="14.4" x14ac:dyDescent="0.3"/>
  <cols>
    <col min="1" max="1" width="10.6640625" bestFit="1" customWidth="1"/>
    <col min="2" max="2" width="12.109375" bestFit="1" customWidth="1"/>
    <col min="3" max="3" width="18.44140625" bestFit="1" customWidth="1"/>
    <col min="4" max="4" width="15.88671875" bestFit="1" customWidth="1"/>
    <col min="5" max="5" width="12.109375" bestFit="1" customWidth="1"/>
    <col min="11" max="11" width="10.6640625" bestFit="1" customWidth="1"/>
    <col min="12" max="12" width="10.5546875" bestFit="1" customWidth="1"/>
    <col min="13" max="13" width="17.33203125" bestFit="1" customWidth="1"/>
  </cols>
  <sheetData>
    <row r="2" spans="1:13" x14ac:dyDescent="0.3">
      <c r="A2" s="1">
        <v>43102</v>
      </c>
      <c r="B2" s="2">
        <v>50</v>
      </c>
      <c r="C2" t="s">
        <v>0</v>
      </c>
      <c r="D2" t="s">
        <v>2</v>
      </c>
      <c r="E2" t="s">
        <v>3</v>
      </c>
      <c r="F2" s="3">
        <v>0.25</v>
      </c>
      <c r="K2" s="1">
        <v>43106</v>
      </c>
      <c r="L2" s="2">
        <v>14</v>
      </c>
      <c r="M2" t="s">
        <v>63</v>
      </c>
    </row>
    <row r="3" spans="1:13" x14ac:dyDescent="0.3">
      <c r="A3" s="1">
        <v>43102</v>
      </c>
      <c r="B3" s="2">
        <v>150</v>
      </c>
      <c r="C3" t="s">
        <v>0</v>
      </c>
      <c r="D3" t="s">
        <v>4</v>
      </c>
      <c r="E3" t="s">
        <v>5</v>
      </c>
      <c r="F3" s="3">
        <v>0.5</v>
      </c>
      <c r="K3" s="1">
        <v>43106</v>
      </c>
      <c r="L3" s="2">
        <v>70</v>
      </c>
      <c r="M3" t="s">
        <v>64</v>
      </c>
    </row>
    <row r="4" spans="1:13" x14ac:dyDescent="0.3">
      <c r="A4" s="1">
        <v>43102</v>
      </c>
      <c r="B4" s="2">
        <v>146.1</v>
      </c>
      <c r="C4" t="s">
        <v>1</v>
      </c>
      <c r="K4" s="1">
        <v>43107</v>
      </c>
      <c r="L4" s="2">
        <v>4</v>
      </c>
      <c r="M4" t="s">
        <v>65</v>
      </c>
    </row>
    <row r="5" spans="1:13" x14ac:dyDescent="0.3">
      <c r="B5" s="5">
        <f>SUM(B2:B4)</f>
        <v>346.1</v>
      </c>
      <c r="L5" s="5">
        <f>SUM(L2:L4)</f>
        <v>88</v>
      </c>
    </row>
    <row r="6" spans="1:13" x14ac:dyDescent="0.3">
      <c r="A6" s="1">
        <v>43107</v>
      </c>
      <c r="B6" s="5">
        <v>60</v>
      </c>
      <c r="C6" t="s">
        <v>0</v>
      </c>
      <c r="D6" t="s">
        <v>62</v>
      </c>
      <c r="E6" t="s">
        <v>3</v>
      </c>
      <c r="F6" s="3">
        <v>0.77083333333333337</v>
      </c>
      <c r="K6" s="1">
        <v>43109</v>
      </c>
      <c r="L6" s="5">
        <v>200</v>
      </c>
      <c r="M6" t="s">
        <v>74</v>
      </c>
    </row>
    <row r="7" spans="1:13" x14ac:dyDescent="0.3">
      <c r="A7" s="1">
        <v>43108</v>
      </c>
      <c r="B7" s="5">
        <v>60</v>
      </c>
      <c r="C7" t="s">
        <v>0</v>
      </c>
      <c r="D7" t="s">
        <v>62</v>
      </c>
      <c r="E7" t="s">
        <v>3</v>
      </c>
      <c r="F7" s="3">
        <v>0.8125</v>
      </c>
      <c r="K7" s="1">
        <v>43113</v>
      </c>
      <c r="L7" s="5">
        <v>10</v>
      </c>
      <c r="M7" t="s">
        <v>123</v>
      </c>
    </row>
    <row r="8" spans="1:13" x14ac:dyDescent="0.3">
      <c r="A8" s="1">
        <v>43108</v>
      </c>
      <c r="B8" s="5">
        <v>10</v>
      </c>
      <c r="C8" t="s">
        <v>73</v>
      </c>
      <c r="K8" s="1">
        <v>43113</v>
      </c>
      <c r="L8" s="2">
        <v>70</v>
      </c>
      <c r="M8" t="s">
        <v>121</v>
      </c>
    </row>
    <row r="9" spans="1:13" x14ac:dyDescent="0.3">
      <c r="A9" s="1">
        <v>43109</v>
      </c>
      <c r="B9" s="5">
        <v>25</v>
      </c>
      <c r="C9" t="s">
        <v>75</v>
      </c>
      <c r="K9" s="1">
        <v>43114</v>
      </c>
      <c r="L9" s="2">
        <v>50</v>
      </c>
      <c r="M9" t="s">
        <v>122</v>
      </c>
    </row>
    <row r="10" spans="1:13" x14ac:dyDescent="0.3">
      <c r="A10" s="1">
        <v>43110</v>
      </c>
      <c r="B10" s="5">
        <v>60</v>
      </c>
      <c r="C10" t="s">
        <v>0</v>
      </c>
      <c r="D10" t="s">
        <v>76</v>
      </c>
      <c r="E10" t="s">
        <v>3</v>
      </c>
      <c r="F10" s="3">
        <v>0.25</v>
      </c>
      <c r="K10" s="1">
        <v>43116</v>
      </c>
      <c r="L10" s="2">
        <v>40</v>
      </c>
      <c r="M10" t="s">
        <v>120</v>
      </c>
    </row>
    <row r="11" spans="1:13" x14ac:dyDescent="0.3">
      <c r="A11" s="1">
        <v>43115</v>
      </c>
      <c r="B11" s="5">
        <v>60</v>
      </c>
      <c r="C11" t="s">
        <v>0</v>
      </c>
      <c r="D11" t="s">
        <v>62</v>
      </c>
      <c r="E11" t="s">
        <v>3</v>
      </c>
      <c r="F11" s="3">
        <v>0.83333333333333337</v>
      </c>
      <c r="K11" s="1">
        <v>43124</v>
      </c>
      <c r="L11" s="2">
        <v>15</v>
      </c>
      <c r="M11" t="s">
        <v>148</v>
      </c>
    </row>
    <row r="12" spans="1:13" x14ac:dyDescent="0.3">
      <c r="A12" s="1">
        <v>43117</v>
      </c>
      <c r="B12" s="5">
        <v>60</v>
      </c>
      <c r="C12" t="s">
        <v>0</v>
      </c>
      <c r="D12" t="s">
        <v>2</v>
      </c>
      <c r="E12" t="s">
        <v>3</v>
      </c>
      <c r="F12" s="3">
        <v>0.25</v>
      </c>
      <c r="K12" s="1">
        <v>43125</v>
      </c>
      <c r="L12" s="2">
        <v>45</v>
      </c>
      <c r="M12" t="s">
        <v>149</v>
      </c>
    </row>
    <row r="13" spans="1:13" x14ac:dyDescent="0.3">
      <c r="A13" s="1">
        <v>43117</v>
      </c>
      <c r="B13" s="5">
        <v>100</v>
      </c>
      <c r="C13" t="s">
        <v>0</v>
      </c>
      <c r="D13" t="s">
        <v>127</v>
      </c>
      <c r="E13" t="s">
        <v>5</v>
      </c>
      <c r="F13" s="3">
        <v>0.31944444444444448</v>
      </c>
      <c r="K13" s="1">
        <v>43126</v>
      </c>
      <c r="L13" s="2">
        <v>5</v>
      </c>
      <c r="M13" t="s">
        <v>148</v>
      </c>
    </row>
    <row r="14" spans="1:13" x14ac:dyDescent="0.3">
      <c r="A14" s="1">
        <v>43122</v>
      </c>
      <c r="B14" s="5">
        <v>20</v>
      </c>
      <c r="C14" t="s">
        <v>0</v>
      </c>
      <c r="E14" t="s">
        <v>5</v>
      </c>
      <c r="F14" s="3">
        <v>0.75</v>
      </c>
      <c r="G14" s="2">
        <v>3.98</v>
      </c>
      <c r="H14">
        <f>B14/G14</f>
        <v>5.025125628140704</v>
      </c>
      <c r="K14" s="1">
        <v>43126</v>
      </c>
      <c r="L14" s="2">
        <v>22</v>
      </c>
      <c r="M14" t="s">
        <v>152</v>
      </c>
    </row>
    <row r="15" spans="1:13" x14ac:dyDescent="0.3">
      <c r="A15" s="1">
        <v>43122</v>
      </c>
      <c r="B15" s="5">
        <v>130</v>
      </c>
      <c r="C15" t="s">
        <v>0</v>
      </c>
      <c r="D15" t="s">
        <v>139</v>
      </c>
      <c r="E15" t="s">
        <v>5</v>
      </c>
      <c r="F15" s="3">
        <v>0.79166666666666663</v>
      </c>
      <c r="G15" s="2">
        <v>4.09</v>
      </c>
      <c r="H15">
        <f>B15/G15</f>
        <v>31.78484107579462</v>
      </c>
      <c r="K15" s="1">
        <v>43127</v>
      </c>
      <c r="L15" s="2">
        <v>12</v>
      </c>
      <c r="M15" t="s">
        <v>157</v>
      </c>
    </row>
    <row r="16" spans="1:13" x14ac:dyDescent="0.3">
      <c r="A16" s="1">
        <v>43123</v>
      </c>
      <c r="B16" s="5">
        <v>50</v>
      </c>
      <c r="C16" t="s">
        <v>0</v>
      </c>
      <c r="E16" t="s">
        <v>5</v>
      </c>
      <c r="F16" s="3">
        <v>0.54166666666666663</v>
      </c>
      <c r="G16" s="2">
        <v>3.98</v>
      </c>
      <c r="H16">
        <f>B16/G16</f>
        <v>12.562814070351759</v>
      </c>
      <c r="K16" s="1">
        <v>43127</v>
      </c>
      <c r="L16" s="2">
        <v>14</v>
      </c>
      <c r="M16" t="s">
        <v>148</v>
      </c>
    </row>
    <row r="17" spans="1:13" x14ac:dyDescent="0.3">
      <c r="A17" s="1">
        <v>43123</v>
      </c>
      <c r="B17" s="5">
        <v>15</v>
      </c>
      <c r="C17" t="s">
        <v>75</v>
      </c>
      <c r="K17" s="1">
        <v>43127</v>
      </c>
      <c r="L17" s="2">
        <v>3.7</v>
      </c>
      <c r="M17" t="s">
        <v>158</v>
      </c>
    </row>
    <row r="18" spans="1:13" x14ac:dyDescent="0.3">
      <c r="A18" s="1">
        <v>43125</v>
      </c>
      <c r="B18" s="5">
        <v>60</v>
      </c>
      <c r="C18" t="s">
        <v>0</v>
      </c>
      <c r="E18" t="s">
        <v>5</v>
      </c>
      <c r="F18" s="3">
        <v>0.54166666666666663</v>
      </c>
      <c r="G18" s="2">
        <v>3.89</v>
      </c>
      <c r="H18">
        <f>B18/G18</f>
        <v>15.424164524421593</v>
      </c>
    </row>
    <row r="19" spans="1:13" x14ac:dyDescent="0.3">
      <c r="B19" s="5">
        <f>SUM(B6:B18)</f>
        <v>710</v>
      </c>
      <c r="K19" s="1">
        <v>43141</v>
      </c>
      <c r="L19" s="2">
        <v>270</v>
      </c>
      <c r="M19" t="s">
        <v>223</v>
      </c>
    </row>
    <row r="20" spans="1:13" x14ac:dyDescent="0.3">
      <c r="A20" s="1">
        <v>43126</v>
      </c>
      <c r="B20" s="5">
        <v>20</v>
      </c>
      <c r="C20" t="s">
        <v>0</v>
      </c>
      <c r="E20" t="s">
        <v>153</v>
      </c>
      <c r="F20" s="3">
        <v>0.6875</v>
      </c>
      <c r="G20" s="2">
        <v>4.37</v>
      </c>
      <c r="H20">
        <f>B20/G20</f>
        <v>4.5766590389016013</v>
      </c>
      <c r="K20" s="1">
        <v>43146</v>
      </c>
      <c r="L20" s="2">
        <v>300</v>
      </c>
      <c r="M20" t="s">
        <v>224</v>
      </c>
    </row>
    <row r="21" spans="1:13" x14ac:dyDescent="0.3">
      <c r="A21" s="1">
        <v>43129</v>
      </c>
      <c r="B21" s="5">
        <v>60</v>
      </c>
      <c r="C21" t="s">
        <v>0</v>
      </c>
      <c r="D21" t="s">
        <v>62</v>
      </c>
      <c r="E21" t="s">
        <v>3</v>
      </c>
      <c r="F21" s="3">
        <v>0.25</v>
      </c>
      <c r="G21" s="2">
        <v>4.37</v>
      </c>
      <c r="H21">
        <f>B21/G21</f>
        <v>13.729977116704806</v>
      </c>
      <c r="K21" s="1">
        <v>43155</v>
      </c>
      <c r="L21" s="2">
        <v>20</v>
      </c>
      <c r="M21" t="s">
        <v>148</v>
      </c>
    </row>
    <row r="22" spans="1:13" x14ac:dyDescent="0.3">
      <c r="A22" s="1">
        <v>43129</v>
      </c>
      <c r="B22" s="5">
        <v>171</v>
      </c>
      <c r="C22" t="s">
        <v>0</v>
      </c>
      <c r="D22" t="s">
        <v>139</v>
      </c>
      <c r="E22" t="s">
        <v>5</v>
      </c>
      <c r="F22" s="3">
        <v>0.79166666666666663</v>
      </c>
      <c r="G22" s="2">
        <v>4.09</v>
      </c>
      <c r="H22">
        <f>B22/G22</f>
        <v>41.809290953545236</v>
      </c>
      <c r="K22" s="1">
        <v>43156</v>
      </c>
      <c r="L22" s="2">
        <v>30</v>
      </c>
      <c r="M22" t="s">
        <v>148</v>
      </c>
    </row>
    <row r="23" spans="1:13" x14ac:dyDescent="0.3">
      <c r="A23" s="1">
        <v>43132</v>
      </c>
      <c r="B23" s="2">
        <v>140</v>
      </c>
      <c r="C23" t="s">
        <v>166</v>
      </c>
      <c r="K23" s="1">
        <v>43159</v>
      </c>
      <c r="L23" s="2">
        <v>15</v>
      </c>
    </row>
    <row r="24" spans="1:13" x14ac:dyDescent="0.3">
      <c r="A24" s="1">
        <v>43136</v>
      </c>
      <c r="B24" s="2">
        <v>180</v>
      </c>
      <c r="C24" t="s">
        <v>0</v>
      </c>
      <c r="D24" t="s">
        <v>139</v>
      </c>
      <c r="E24" t="s">
        <v>5</v>
      </c>
      <c r="F24" s="3">
        <v>0.79166666666666663</v>
      </c>
      <c r="G24" s="2">
        <v>4.09</v>
      </c>
      <c r="H24">
        <f t="shared" ref="H24:H29" si="0">B24/G24</f>
        <v>44.009779951100249</v>
      </c>
      <c r="K24" s="1">
        <v>43160</v>
      </c>
      <c r="L24" s="2">
        <v>20</v>
      </c>
    </row>
    <row r="25" spans="1:13" x14ac:dyDescent="0.3">
      <c r="A25" s="1">
        <v>43139</v>
      </c>
      <c r="B25" s="2">
        <v>60</v>
      </c>
      <c r="C25" t="s">
        <v>0</v>
      </c>
      <c r="D25" t="s">
        <v>180</v>
      </c>
      <c r="E25" t="s">
        <v>5</v>
      </c>
      <c r="F25" s="3">
        <v>0.79166666666666663</v>
      </c>
      <c r="G25" s="2">
        <v>4.3899999999999997</v>
      </c>
      <c r="H25">
        <f t="shared" si="0"/>
        <v>13.66742596810934</v>
      </c>
      <c r="K25" s="1">
        <v>43156</v>
      </c>
      <c r="L25" s="2">
        <v>50</v>
      </c>
      <c r="M25" t="s">
        <v>225</v>
      </c>
    </row>
    <row r="26" spans="1:13" x14ac:dyDescent="0.3">
      <c r="A26" s="1">
        <v>43140</v>
      </c>
      <c r="B26" s="2">
        <v>30</v>
      </c>
      <c r="C26" t="s">
        <v>0</v>
      </c>
      <c r="D26" t="s">
        <v>62</v>
      </c>
      <c r="E26" t="s">
        <v>3</v>
      </c>
      <c r="F26" s="3">
        <v>0.25</v>
      </c>
      <c r="G26" s="2">
        <v>4.3499999999999996</v>
      </c>
      <c r="H26">
        <f t="shared" si="0"/>
        <v>6.8965517241379315</v>
      </c>
      <c r="L26" s="5">
        <f>SUM(L19:L25)</f>
        <v>705</v>
      </c>
    </row>
    <row r="27" spans="1:13" x14ac:dyDescent="0.3">
      <c r="A27" s="1">
        <v>43144</v>
      </c>
      <c r="B27" s="2">
        <v>50</v>
      </c>
      <c r="C27" t="s">
        <v>0</v>
      </c>
      <c r="D27" t="s">
        <v>62</v>
      </c>
      <c r="E27" t="s">
        <v>3</v>
      </c>
      <c r="F27" s="3">
        <v>0.8125</v>
      </c>
      <c r="G27" s="2">
        <v>4.3499999999999996</v>
      </c>
      <c r="H27">
        <f t="shared" si="0"/>
        <v>11.494252873563219</v>
      </c>
      <c r="K27" s="1">
        <v>43161</v>
      </c>
      <c r="L27" s="5">
        <v>50</v>
      </c>
      <c r="M27" t="s">
        <v>233</v>
      </c>
    </row>
    <row r="28" spans="1:13" x14ac:dyDescent="0.3">
      <c r="A28" s="1">
        <v>43145</v>
      </c>
      <c r="B28" s="2">
        <v>172</v>
      </c>
      <c r="C28" t="s">
        <v>0</v>
      </c>
      <c r="D28" t="s">
        <v>139</v>
      </c>
      <c r="E28" t="s">
        <v>5</v>
      </c>
      <c r="F28" s="3">
        <v>0.79166666666666663</v>
      </c>
      <c r="G28" s="2">
        <v>4.09</v>
      </c>
      <c r="H28">
        <f t="shared" si="0"/>
        <v>42.053789731051346</v>
      </c>
      <c r="K28" s="1">
        <v>43162</v>
      </c>
      <c r="L28" s="5">
        <v>5</v>
      </c>
      <c r="M28" t="s">
        <v>158</v>
      </c>
    </row>
    <row r="29" spans="1:13" x14ac:dyDescent="0.3">
      <c r="A29" s="1">
        <v>43150</v>
      </c>
      <c r="B29" s="2">
        <v>150</v>
      </c>
      <c r="C29" t="s">
        <v>0</v>
      </c>
      <c r="D29" t="s">
        <v>139</v>
      </c>
      <c r="E29" t="s">
        <v>5</v>
      </c>
      <c r="F29" s="3">
        <v>0.79166666666666663</v>
      </c>
      <c r="G29" s="2">
        <v>4.09</v>
      </c>
      <c r="H29">
        <f t="shared" si="0"/>
        <v>36.674816625916868</v>
      </c>
      <c r="K29" s="1">
        <v>43160</v>
      </c>
      <c r="L29" s="5">
        <v>25</v>
      </c>
      <c r="M29" t="s">
        <v>234</v>
      </c>
    </row>
    <row r="30" spans="1:13" x14ac:dyDescent="0.3">
      <c r="A30" s="1">
        <v>43150</v>
      </c>
      <c r="B30" s="2">
        <v>50</v>
      </c>
      <c r="C30" t="s">
        <v>0</v>
      </c>
      <c r="D30" t="s">
        <v>62</v>
      </c>
      <c r="E30" t="s">
        <v>3</v>
      </c>
      <c r="F30" s="3">
        <v>0.8125</v>
      </c>
      <c r="G30" s="2">
        <v>4.1900000000000004</v>
      </c>
      <c r="H30">
        <v>11.951000000000001</v>
      </c>
    </row>
    <row r="31" spans="1:13" x14ac:dyDescent="0.3">
      <c r="A31" s="1">
        <v>43153</v>
      </c>
      <c r="B31" s="2">
        <v>50</v>
      </c>
    </row>
    <row r="32" spans="1:13" x14ac:dyDescent="0.3">
      <c r="A32" s="1">
        <v>43157</v>
      </c>
      <c r="B32" s="2">
        <v>182</v>
      </c>
      <c r="C32" t="s">
        <v>0</v>
      </c>
      <c r="D32" t="s">
        <v>139</v>
      </c>
      <c r="E32" t="s">
        <v>5</v>
      </c>
    </row>
    <row r="33" spans="1:8" x14ac:dyDescent="0.3">
      <c r="A33" s="1">
        <v>43160</v>
      </c>
      <c r="B33" s="2">
        <v>140</v>
      </c>
      <c r="C33" t="s">
        <v>166</v>
      </c>
    </row>
    <row r="34" spans="1:8" x14ac:dyDescent="0.3">
      <c r="A34" s="1">
        <v>43160</v>
      </c>
      <c r="B34" s="2">
        <v>100</v>
      </c>
      <c r="C34" t="s">
        <v>0</v>
      </c>
      <c r="D34" t="s">
        <v>62</v>
      </c>
      <c r="E34" t="s">
        <v>3</v>
      </c>
      <c r="F34" s="3">
        <v>0.8125</v>
      </c>
      <c r="G34" s="2">
        <v>4.1900000000000004</v>
      </c>
      <c r="H34">
        <f t="shared" ref="H34" si="1">B34/G34</f>
        <v>23.866348448687347</v>
      </c>
    </row>
    <row r="35" spans="1:8" x14ac:dyDescent="0.3">
      <c r="A35" s="1">
        <v>43164</v>
      </c>
      <c r="B35" s="2">
        <v>30</v>
      </c>
      <c r="C35" t="s">
        <v>0</v>
      </c>
      <c r="D35" t="s">
        <v>62</v>
      </c>
      <c r="E35" t="s">
        <v>3</v>
      </c>
      <c r="F35" s="3">
        <v>0.8125</v>
      </c>
      <c r="G35" s="2">
        <v>4.1900000000000004</v>
      </c>
      <c r="H35">
        <f t="shared" ref="H35:H36" si="2">B35/G35</f>
        <v>7.1599045346062047</v>
      </c>
    </row>
    <row r="36" spans="1:8" x14ac:dyDescent="0.3">
      <c r="A36" s="1">
        <v>43168</v>
      </c>
      <c r="B36" s="2">
        <v>100</v>
      </c>
      <c r="C36" t="s">
        <v>0</v>
      </c>
      <c r="D36" t="s">
        <v>62</v>
      </c>
      <c r="E36" t="s">
        <v>3</v>
      </c>
      <c r="F36" s="3">
        <v>0.8125</v>
      </c>
      <c r="G36" s="2">
        <v>4.1900000000000004</v>
      </c>
      <c r="H36">
        <f t="shared" si="2"/>
        <v>23.866348448687347</v>
      </c>
    </row>
    <row r="37" spans="1:8" x14ac:dyDescent="0.3">
      <c r="A37" s="1">
        <v>43171</v>
      </c>
      <c r="B37" s="2">
        <v>50</v>
      </c>
      <c r="C37" t="s">
        <v>0</v>
      </c>
      <c r="D37" t="s">
        <v>62</v>
      </c>
      <c r="E37" t="s">
        <v>3</v>
      </c>
      <c r="F37" s="3">
        <v>0.25</v>
      </c>
      <c r="G37" s="2">
        <v>4.1900000000000004</v>
      </c>
      <c r="H37">
        <f t="shared" ref="H37" si="3">B37/G37</f>
        <v>11.933174224343674</v>
      </c>
    </row>
    <row r="45" spans="1:8" x14ac:dyDescent="0.3">
      <c r="A45" s="1">
        <v>43213</v>
      </c>
      <c r="B45" s="2">
        <v>70</v>
      </c>
      <c r="C45" t="s">
        <v>0</v>
      </c>
      <c r="D45" t="s">
        <v>301</v>
      </c>
      <c r="E45" t="s">
        <v>302</v>
      </c>
      <c r="F45" s="3">
        <v>0.25</v>
      </c>
    </row>
  </sheetData>
  <sortState xmlns:xlrd2="http://schemas.microsoft.com/office/spreadsheetml/2017/richdata2" ref="K7:M10">
    <sortCondition ref="K7:K10"/>
  </sortState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Y861"/>
  <sheetViews>
    <sheetView topLeftCell="A792" zoomScale="85" zoomScaleNormal="85" workbookViewId="0">
      <selection activeCell="K863" sqref="K863"/>
    </sheetView>
  </sheetViews>
  <sheetFormatPr defaultRowHeight="14.4" x14ac:dyDescent="0.3"/>
  <cols>
    <col min="1" max="1" width="10.88671875" bestFit="1" customWidth="1"/>
    <col min="2" max="3" width="9" bestFit="1" customWidth="1"/>
    <col min="4" max="4" width="19.109375" bestFit="1" customWidth="1"/>
    <col min="5" max="5" width="15" bestFit="1" customWidth="1"/>
    <col min="6" max="6" width="21.109375" bestFit="1" customWidth="1"/>
    <col min="7" max="7" width="32.109375" bestFit="1" customWidth="1"/>
    <col min="8" max="8" width="3.5546875" bestFit="1" customWidth="1"/>
    <col min="9" max="10" width="9.6640625" bestFit="1" customWidth="1"/>
    <col min="11" max="12" width="10.6640625" bestFit="1" customWidth="1"/>
    <col min="13" max="13" width="9.6640625" bestFit="1" customWidth="1"/>
    <col min="14" max="14" width="10.6640625" bestFit="1" customWidth="1"/>
    <col min="15" max="15" width="2.109375" bestFit="1" customWidth="1"/>
    <col min="16" max="16" width="10.88671875" bestFit="1" customWidth="1"/>
    <col min="17" max="17" width="10.6640625" bestFit="1" customWidth="1"/>
    <col min="18" max="18" width="3.109375" bestFit="1" customWidth="1"/>
    <col min="19" max="19" width="10.6640625" bestFit="1" customWidth="1"/>
    <col min="20" max="22" width="10.88671875" bestFit="1" customWidth="1"/>
    <col min="23" max="23" width="10.6640625" bestFit="1" customWidth="1"/>
    <col min="24" max="24" width="10.6640625" customWidth="1"/>
    <col min="25" max="25" width="10.6640625" bestFit="1" customWidth="1"/>
  </cols>
  <sheetData>
    <row r="2" spans="1:12" x14ac:dyDescent="0.3">
      <c r="A2" s="143">
        <v>43102</v>
      </c>
      <c r="B2" s="144" t="s">
        <v>6</v>
      </c>
      <c r="C2" s="144" t="s">
        <v>7</v>
      </c>
      <c r="D2" s="7" t="s">
        <v>8</v>
      </c>
      <c r="E2" s="7" t="s">
        <v>36</v>
      </c>
      <c r="F2" s="7" t="s">
        <v>10</v>
      </c>
      <c r="G2" s="7" t="s">
        <v>26</v>
      </c>
      <c r="H2" s="7" t="s">
        <v>17</v>
      </c>
      <c r="I2" s="8">
        <v>14</v>
      </c>
      <c r="J2" s="145">
        <f>SUM(I2:I5)</f>
        <v>54</v>
      </c>
      <c r="K2" s="145">
        <f>J2+J6</f>
        <v>108</v>
      </c>
      <c r="L2" s="146">
        <f>K2+K10+K18+K26</f>
        <v>434</v>
      </c>
    </row>
    <row r="3" spans="1:12" x14ac:dyDescent="0.3">
      <c r="A3" s="143"/>
      <c r="B3" s="144"/>
      <c r="C3" s="144"/>
      <c r="D3" s="7" t="s">
        <v>9</v>
      </c>
      <c r="E3" s="7" t="s">
        <v>37</v>
      </c>
      <c r="F3" s="7" t="s">
        <v>11</v>
      </c>
      <c r="G3" s="7" t="s">
        <v>27</v>
      </c>
      <c r="H3" s="7" t="s">
        <v>17</v>
      </c>
      <c r="I3" s="8">
        <v>12</v>
      </c>
      <c r="J3" s="144"/>
      <c r="K3" s="144"/>
      <c r="L3" s="147"/>
    </row>
    <row r="4" spans="1:12" x14ac:dyDescent="0.3">
      <c r="A4" s="143"/>
      <c r="B4" s="144"/>
      <c r="C4" s="144"/>
      <c r="D4" s="7" t="s">
        <v>12</v>
      </c>
      <c r="E4" s="7" t="s">
        <v>38</v>
      </c>
      <c r="F4" s="7" t="s">
        <v>10</v>
      </c>
      <c r="G4" s="7" t="s">
        <v>28</v>
      </c>
      <c r="H4" s="7" t="s">
        <v>17</v>
      </c>
      <c r="I4" s="8">
        <v>14</v>
      </c>
      <c r="J4" s="144"/>
      <c r="K4" s="144"/>
      <c r="L4" s="147"/>
    </row>
    <row r="5" spans="1:12" x14ac:dyDescent="0.3">
      <c r="A5" s="143"/>
      <c r="B5" s="144"/>
      <c r="C5" s="144"/>
      <c r="D5" s="7" t="s">
        <v>13</v>
      </c>
      <c r="E5" s="7" t="s">
        <v>39</v>
      </c>
      <c r="F5" s="7" t="s">
        <v>14</v>
      </c>
      <c r="G5" s="7" t="s">
        <v>29</v>
      </c>
      <c r="H5" s="7" t="s">
        <v>17</v>
      </c>
      <c r="I5" s="8">
        <v>14</v>
      </c>
      <c r="J5" s="144"/>
      <c r="K5" s="144"/>
      <c r="L5" s="147"/>
    </row>
    <row r="6" spans="1:12" x14ac:dyDescent="0.3">
      <c r="A6" s="143"/>
      <c r="B6" s="144" t="s">
        <v>7</v>
      </c>
      <c r="C6" s="144" t="s">
        <v>6</v>
      </c>
      <c r="D6" s="7" t="s">
        <v>9</v>
      </c>
      <c r="E6" s="7" t="s">
        <v>37</v>
      </c>
      <c r="F6" s="7" t="s">
        <v>11</v>
      </c>
      <c r="G6" s="7" t="s">
        <v>27</v>
      </c>
      <c r="H6" s="7" t="s">
        <v>17</v>
      </c>
      <c r="I6" s="8">
        <v>12</v>
      </c>
      <c r="J6" s="145">
        <f>SUM(I6:I9)</f>
        <v>54</v>
      </c>
      <c r="K6" s="144"/>
      <c r="L6" s="147"/>
    </row>
    <row r="7" spans="1:12" x14ac:dyDescent="0.3">
      <c r="A7" s="143"/>
      <c r="B7" s="144"/>
      <c r="C7" s="144"/>
      <c r="D7" s="7" t="s">
        <v>19</v>
      </c>
      <c r="E7" s="7" t="s">
        <v>40</v>
      </c>
      <c r="F7" s="7" t="s">
        <v>20</v>
      </c>
      <c r="G7" s="7" t="s">
        <v>30</v>
      </c>
      <c r="H7" s="7" t="s">
        <v>17</v>
      </c>
      <c r="I7" s="8">
        <v>14</v>
      </c>
      <c r="J7" s="144"/>
      <c r="K7" s="144"/>
      <c r="L7" s="147"/>
    </row>
    <row r="8" spans="1:12" x14ac:dyDescent="0.3">
      <c r="A8" s="143"/>
      <c r="B8" s="144"/>
      <c r="C8" s="144"/>
      <c r="D8" s="7" t="s">
        <v>15</v>
      </c>
      <c r="E8" s="7" t="s">
        <v>41</v>
      </c>
      <c r="F8" s="7" t="s">
        <v>16</v>
      </c>
      <c r="G8" s="7" t="s">
        <v>30</v>
      </c>
      <c r="H8" s="7" t="s">
        <v>17</v>
      </c>
      <c r="I8" s="8">
        <v>14</v>
      </c>
      <c r="J8" s="144"/>
      <c r="K8" s="144"/>
      <c r="L8" s="147"/>
    </row>
    <row r="9" spans="1:12" x14ac:dyDescent="0.3">
      <c r="A9" s="143"/>
      <c r="B9" s="144"/>
      <c r="C9" s="144"/>
      <c r="D9" s="7" t="s">
        <v>18</v>
      </c>
      <c r="E9" s="7" t="s">
        <v>42</v>
      </c>
      <c r="F9" s="7" t="s">
        <v>21</v>
      </c>
      <c r="G9" s="7" t="s">
        <v>31</v>
      </c>
      <c r="H9" s="7" t="s">
        <v>17</v>
      </c>
      <c r="I9" s="8">
        <v>14</v>
      </c>
      <c r="J9" s="144"/>
      <c r="K9" s="144"/>
      <c r="L9" s="147"/>
    </row>
    <row r="10" spans="1:12" x14ac:dyDescent="0.3">
      <c r="A10" s="149">
        <v>43103</v>
      </c>
      <c r="B10" s="148" t="s">
        <v>6</v>
      </c>
      <c r="C10" s="148" t="s">
        <v>7</v>
      </c>
      <c r="D10" s="9" t="s">
        <v>9</v>
      </c>
      <c r="E10" s="9" t="s">
        <v>37</v>
      </c>
      <c r="F10" s="9" t="s">
        <v>11</v>
      </c>
      <c r="G10" s="9" t="s">
        <v>27</v>
      </c>
      <c r="H10" s="9" t="s">
        <v>17</v>
      </c>
      <c r="I10" s="10">
        <v>12</v>
      </c>
      <c r="J10" s="150">
        <f>SUM(I10:I13)</f>
        <v>54</v>
      </c>
      <c r="K10" s="150">
        <f>J10+J14</f>
        <v>108</v>
      </c>
      <c r="L10" s="147"/>
    </row>
    <row r="11" spans="1:12" x14ac:dyDescent="0.3">
      <c r="A11" s="149"/>
      <c r="B11" s="148"/>
      <c r="C11" s="148"/>
      <c r="D11" s="9" t="s">
        <v>23</v>
      </c>
      <c r="E11" s="9" t="s">
        <v>43</v>
      </c>
      <c r="F11" s="9" t="s">
        <v>24</v>
      </c>
      <c r="G11" s="9" t="s">
        <v>29</v>
      </c>
      <c r="H11" s="9" t="s">
        <v>17</v>
      </c>
      <c r="I11" s="10">
        <v>14</v>
      </c>
      <c r="J11" s="148"/>
      <c r="K11" s="148"/>
      <c r="L11" s="147"/>
    </row>
    <row r="12" spans="1:12" x14ac:dyDescent="0.3">
      <c r="A12" s="149"/>
      <c r="B12" s="148"/>
      <c r="C12" s="148"/>
      <c r="D12" s="9" t="s">
        <v>22</v>
      </c>
      <c r="E12" s="9" t="s">
        <v>44</v>
      </c>
      <c r="F12" s="9" t="s">
        <v>16</v>
      </c>
      <c r="G12" s="9" t="s">
        <v>29</v>
      </c>
      <c r="H12" s="9" t="s">
        <v>17</v>
      </c>
      <c r="I12" s="10">
        <v>14</v>
      </c>
      <c r="J12" s="148"/>
      <c r="K12" s="148"/>
      <c r="L12" s="147"/>
    </row>
    <row r="13" spans="1:12" x14ac:dyDescent="0.3">
      <c r="A13" s="149"/>
      <c r="B13" s="148"/>
      <c r="C13" s="148"/>
      <c r="D13" s="9" t="s">
        <v>12</v>
      </c>
      <c r="E13" s="9" t="s">
        <v>38</v>
      </c>
      <c r="F13" s="9" t="s">
        <v>10</v>
      </c>
      <c r="G13" s="9" t="s">
        <v>32</v>
      </c>
      <c r="H13" s="9" t="s">
        <v>17</v>
      </c>
      <c r="I13" s="10">
        <v>14</v>
      </c>
      <c r="J13" s="148"/>
      <c r="K13" s="148"/>
      <c r="L13" s="147"/>
    </row>
    <row r="14" spans="1:12" x14ac:dyDescent="0.3">
      <c r="A14" s="149"/>
      <c r="B14" s="148" t="s">
        <v>7</v>
      </c>
      <c r="C14" s="148" t="s">
        <v>6</v>
      </c>
      <c r="D14" s="9" t="s">
        <v>9</v>
      </c>
      <c r="E14" s="9" t="s">
        <v>37</v>
      </c>
      <c r="F14" s="9" t="s">
        <v>11</v>
      </c>
      <c r="G14" s="9" t="s">
        <v>27</v>
      </c>
      <c r="H14" s="9" t="s">
        <v>17</v>
      </c>
      <c r="I14" s="10">
        <v>12</v>
      </c>
      <c r="J14" s="150">
        <f>SUM(I14:I17)</f>
        <v>54</v>
      </c>
      <c r="K14" s="148"/>
      <c r="L14" s="147"/>
    </row>
    <row r="15" spans="1:12" x14ac:dyDescent="0.3">
      <c r="A15" s="149"/>
      <c r="B15" s="148"/>
      <c r="C15" s="148"/>
      <c r="D15" s="9" t="s">
        <v>25</v>
      </c>
      <c r="E15" s="9" t="s">
        <v>45</v>
      </c>
      <c r="F15" s="9" t="s">
        <v>20</v>
      </c>
      <c r="G15" s="9" t="s">
        <v>27</v>
      </c>
      <c r="H15" s="9" t="s">
        <v>17</v>
      </c>
      <c r="I15" s="10">
        <v>14</v>
      </c>
      <c r="J15" s="148"/>
      <c r="K15" s="148"/>
      <c r="L15" s="147"/>
    </row>
    <row r="16" spans="1:12" x14ac:dyDescent="0.3">
      <c r="A16" s="149"/>
      <c r="B16" s="148"/>
      <c r="C16" s="148"/>
      <c r="D16" s="9" t="s">
        <v>33</v>
      </c>
      <c r="E16" s="9" t="s">
        <v>35</v>
      </c>
      <c r="F16" s="9" t="s">
        <v>11</v>
      </c>
      <c r="G16" s="9" t="s">
        <v>34</v>
      </c>
      <c r="H16" s="9" t="s">
        <v>17</v>
      </c>
      <c r="I16" s="10">
        <v>14</v>
      </c>
      <c r="J16" s="148"/>
      <c r="K16" s="148"/>
      <c r="L16" s="147"/>
    </row>
    <row r="17" spans="1:12" x14ac:dyDescent="0.3">
      <c r="A17" s="149"/>
      <c r="B17" s="148"/>
      <c r="C17" s="148"/>
      <c r="D17" s="9" t="s">
        <v>15</v>
      </c>
      <c r="E17" s="9" t="s">
        <v>41</v>
      </c>
      <c r="F17" s="9" t="s">
        <v>16</v>
      </c>
      <c r="G17" s="9" t="s">
        <v>30</v>
      </c>
      <c r="H17" s="9" t="s">
        <v>17</v>
      </c>
      <c r="I17" s="10">
        <v>14</v>
      </c>
      <c r="J17" s="148"/>
      <c r="K17" s="148"/>
      <c r="L17" s="147"/>
    </row>
    <row r="18" spans="1:12" x14ac:dyDescent="0.3">
      <c r="A18" s="143">
        <v>43104</v>
      </c>
      <c r="B18" s="144" t="s">
        <v>6</v>
      </c>
      <c r="C18" s="144" t="s">
        <v>7</v>
      </c>
      <c r="D18" s="11" t="s">
        <v>9</v>
      </c>
      <c r="E18" s="11" t="s">
        <v>37</v>
      </c>
      <c r="F18" s="11" t="s">
        <v>11</v>
      </c>
      <c r="G18" s="11" t="s">
        <v>27</v>
      </c>
      <c r="H18" s="12" t="s">
        <v>17</v>
      </c>
      <c r="I18" s="13">
        <v>12</v>
      </c>
      <c r="J18" s="145">
        <f>SUM(I18:I21)</f>
        <v>54</v>
      </c>
      <c r="K18" s="145">
        <f>J18+J22</f>
        <v>106</v>
      </c>
      <c r="L18" s="147"/>
    </row>
    <row r="19" spans="1:12" x14ac:dyDescent="0.3">
      <c r="A19" s="143"/>
      <c r="B19" s="144"/>
      <c r="C19" s="144"/>
      <c r="D19" s="9" t="s">
        <v>33</v>
      </c>
      <c r="E19" s="9" t="s">
        <v>35</v>
      </c>
      <c r="F19" s="9" t="s">
        <v>11</v>
      </c>
      <c r="G19" s="9" t="s">
        <v>34</v>
      </c>
      <c r="H19" s="9" t="s">
        <v>17</v>
      </c>
      <c r="I19" s="10">
        <v>14</v>
      </c>
      <c r="J19" s="144"/>
      <c r="K19" s="144"/>
      <c r="L19" s="147"/>
    </row>
    <row r="20" spans="1:12" x14ac:dyDescent="0.3">
      <c r="A20" s="143"/>
      <c r="B20" s="144"/>
      <c r="C20" s="144"/>
      <c r="D20" s="7" t="s">
        <v>15</v>
      </c>
      <c r="E20" s="7" t="s">
        <v>41</v>
      </c>
      <c r="F20" s="7" t="s">
        <v>16</v>
      </c>
      <c r="G20" s="7" t="s">
        <v>30</v>
      </c>
      <c r="H20" s="7" t="s">
        <v>17</v>
      </c>
      <c r="I20" s="8">
        <v>14</v>
      </c>
      <c r="J20" s="144"/>
      <c r="K20" s="144"/>
      <c r="L20" s="147"/>
    </row>
    <row r="21" spans="1:12" x14ac:dyDescent="0.3">
      <c r="A21" s="143"/>
      <c r="B21" s="144"/>
      <c r="C21" s="144"/>
      <c r="D21" s="7" t="s">
        <v>46</v>
      </c>
      <c r="E21" s="7" t="s">
        <v>47</v>
      </c>
      <c r="F21" s="7" t="s">
        <v>14</v>
      </c>
      <c r="G21" s="7" t="s">
        <v>48</v>
      </c>
      <c r="H21" s="7" t="s">
        <v>17</v>
      </c>
      <c r="I21" s="8">
        <v>14</v>
      </c>
      <c r="J21" s="144"/>
      <c r="K21" s="144"/>
      <c r="L21" s="147"/>
    </row>
    <row r="22" spans="1:12" x14ac:dyDescent="0.3">
      <c r="A22" s="143"/>
      <c r="B22" s="144" t="s">
        <v>7</v>
      </c>
      <c r="C22" s="144" t="s">
        <v>6</v>
      </c>
      <c r="D22" s="11" t="s">
        <v>9</v>
      </c>
      <c r="E22" s="11" t="s">
        <v>37</v>
      </c>
      <c r="F22" s="11" t="s">
        <v>11</v>
      </c>
      <c r="G22" s="11" t="s">
        <v>27</v>
      </c>
      <c r="H22" s="12" t="s">
        <v>17</v>
      </c>
      <c r="I22" s="13">
        <v>12</v>
      </c>
      <c r="J22" s="145">
        <f>SUM(I22:I25)</f>
        <v>52</v>
      </c>
      <c r="K22" s="144"/>
      <c r="L22" s="147"/>
    </row>
    <row r="23" spans="1:12" x14ac:dyDescent="0.3">
      <c r="A23" s="143"/>
      <c r="B23" s="144"/>
      <c r="C23" s="144"/>
      <c r="D23" s="9" t="s">
        <v>25</v>
      </c>
      <c r="E23" s="9" t="s">
        <v>45</v>
      </c>
      <c r="F23" s="9" t="s">
        <v>20</v>
      </c>
      <c r="G23" s="9" t="s">
        <v>27</v>
      </c>
      <c r="H23" s="9" t="s">
        <v>17</v>
      </c>
      <c r="I23" s="10">
        <v>14</v>
      </c>
      <c r="J23" s="144"/>
      <c r="K23" s="144"/>
      <c r="L23" s="147"/>
    </row>
    <row r="24" spans="1:12" x14ac:dyDescent="0.3">
      <c r="A24" s="143"/>
      <c r="B24" s="144"/>
      <c r="C24" s="144"/>
      <c r="D24" s="7" t="s">
        <v>15</v>
      </c>
      <c r="E24" s="7" t="s">
        <v>41</v>
      </c>
      <c r="F24" s="7" t="s">
        <v>16</v>
      </c>
      <c r="G24" s="7" t="s">
        <v>30</v>
      </c>
      <c r="H24" s="7" t="s">
        <v>17</v>
      </c>
      <c r="I24" s="8">
        <v>14</v>
      </c>
      <c r="J24" s="144"/>
      <c r="K24" s="144"/>
      <c r="L24" s="147"/>
    </row>
    <row r="25" spans="1:12" x14ac:dyDescent="0.3">
      <c r="A25" s="143"/>
      <c r="B25" s="144"/>
      <c r="C25" s="144"/>
      <c r="D25" s="7" t="s">
        <v>49</v>
      </c>
      <c r="E25" s="7" t="s">
        <v>50</v>
      </c>
      <c r="F25" s="7" t="s">
        <v>14</v>
      </c>
      <c r="G25" s="7" t="s">
        <v>29</v>
      </c>
      <c r="H25" s="7" t="s">
        <v>17</v>
      </c>
      <c r="I25" s="8">
        <v>12</v>
      </c>
      <c r="J25" s="144"/>
      <c r="K25" s="144"/>
      <c r="L25" s="147"/>
    </row>
    <row r="26" spans="1:12" x14ac:dyDescent="0.3">
      <c r="A26" s="143">
        <v>43105</v>
      </c>
      <c r="B26" s="144" t="s">
        <v>6</v>
      </c>
      <c r="C26" s="144" t="s">
        <v>7</v>
      </c>
      <c r="D26" s="11" t="s">
        <v>9</v>
      </c>
      <c r="E26" s="11" t="s">
        <v>37</v>
      </c>
      <c r="F26" s="11" t="s">
        <v>11</v>
      </c>
      <c r="G26" s="11" t="s">
        <v>27</v>
      </c>
      <c r="H26" s="12" t="s">
        <v>17</v>
      </c>
      <c r="I26" s="13">
        <v>14</v>
      </c>
      <c r="J26" s="145">
        <f>SUM(I26:I29)</f>
        <v>56</v>
      </c>
      <c r="K26" s="145">
        <f>J26+J30</f>
        <v>112</v>
      </c>
      <c r="L26" s="147"/>
    </row>
    <row r="27" spans="1:12" x14ac:dyDescent="0.3">
      <c r="A27" s="143"/>
      <c r="B27" s="144"/>
      <c r="C27" s="144"/>
      <c r="D27" s="7" t="s">
        <v>15</v>
      </c>
      <c r="E27" s="7" t="s">
        <v>41</v>
      </c>
      <c r="F27" s="7" t="s">
        <v>16</v>
      </c>
      <c r="G27" s="7" t="s">
        <v>30</v>
      </c>
      <c r="H27" s="7" t="s">
        <v>17</v>
      </c>
      <c r="I27" s="8">
        <v>14</v>
      </c>
      <c r="J27" s="144"/>
      <c r="K27" s="144"/>
      <c r="L27" s="147"/>
    </row>
    <row r="28" spans="1:12" x14ac:dyDescent="0.3">
      <c r="A28" s="143"/>
      <c r="B28" s="144"/>
      <c r="C28" s="144"/>
      <c r="D28" s="7" t="s">
        <v>51</v>
      </c>
      <c r="E28" s="7" t="s">
        <v>52</v>
      </c>
      <c r="F28" s="7" t="s">
        <v>53</v>
      </c>
      <c r="G28" s="7" t="s">
        <v>29</v>
      </c>
      <c r="H28" s="7" t="s">
        <v>17</v>
      </c>
      <c r="I28" s="8">
        <v>14</v>
      </c>
      <c r="J28" s="144"/>
      <c r="K28" s="144"/>
      <c r="L28" s="147"/>
    </row>
    <row r="29" spans="1:12" x14ac:dyDescent="0.3">
      <c r="A29" s="143"/>
      <c r="B29" s="144"/>
      <c r="C29" s="144"/>
      <c r="D29" s="7" t="s">
        <v>51</v>
      </c>
      <c r="E29" s="7" t="s">
        <v>52</v>
      </c>
      <c r="F29" s="7" t="s">
        <v>53</v>
      </c>
      <c r="G29" s="7" t="s">
        <v>29</v>
      </c>
      <c r="H29" s="7" t="s">
        <v>17</v>
      </c>
      <c r="I29" s="8">
        <v>14</v>
      </c>
      <c r="J29" s="144"/>
      <c r="K29" s="144"/>
      <c r="L29" s="147"/>
    </row>
    <row r="30" spans="1:12" x14ac:dyDescent="0.3">
      <c r="A30" s="143"/>
      <c r="B30" s="144" t="s">
        <v>7</v>
      </c>
      <c r="C30" s="144" t="s">
        <v>6</v>
      </c>
      <c r="D30" s="11" t="s">
        <v>9</v>
      </c>
      <c r="E30" s="11" t="s">
        <v>37</v>
      </c>
      <c r="F30" s="11" t="s">
        <v>11</v>
      </c>
      <c r="G30" s="11" t="s">
        <v>27</v>
      </c>
      <c r="H30" s="12" t="s">
        <v>17</v>
      </c>
      <c r="I30" s="13">
        <v>14</v>
      </c>
      <c r="J30" s="145">
        <f>SUM(I30:I33)</f>
        <v>56</v>
      </c>
      <c r="K30" s="144"/>
      <c r="L30" s="147"/>
    </row>
    <row r="31" spans="1:12" x14ac:dyDescent="0.3">
      <c r="A31" s="143"/>
      <c r="B31" s="144"/>
      <c r="C31" s="144"/>
      <c r="D31" s="7" t="s">
        <v>15</v>
      </c>
      <c r="E31" s="7" t="s">
        <v>41</v>
      </c>
      <c r="F31" s="7" t="s">
        <v>16</v>
      </c>
      <c r="G31" s="7" t="s">
        <v>30</v>
      </c>
      <c r="H31" s="7" t="s">
        <v>17</v>
      </c>
      <c r="I31" s="8">
        <v>14</v>
      </c>
      <c r="J31" s="144"/>
      <c r="K31" s="144"/>
      <c r="L31" s="147"/>
    </row>
    <row r="32" spans="1:12" x14ac:dyDescent="0.3">
      <c r="A32" s="143"/>
      <c r="B32" s="144"/>
      <c r="C32" s="144"/>
      <c r="D32" s="7" t="s">
        <v>19</v>
      </c>
      <c r="E32" s="7" t="s">
        <v>40</v>
      </c>
      <c r="F32" s="7" t="s">
        <v>20</v>
      </c>
      <c r="G32" s="7" t="s">
        <v>30</v>
      </c>
      <c r="H32" s="7" t="s">
        <v>17</v>
      </c>
      <c r="I32" s="8">
        <v>14</v>
      </c>
      <c r="J32" s="144"/>
      <c r="K32" s="144"/>
      <c r="L32" s="147"/>
    </row>
    <row r="33" spans="1:24" x14ac:dyDescent="0.3">
      <c r="A33" s="143"/>
      <c r="B33" s="144"/>
      <c r="C33" s="144"/>
      <c r="D33" s="7" t="s">
        <v>56</v>
      </c>
      <c r="E33" s="7" t="s">
        <v>57</v>
      </c>
      <c r="F33" s="7" t="s">
        <v>53</v>
      </c>
      <c r="G33" s="7" t="s">
        <v>29</v>
      </c>
      <c r="H33" s="7" t="s">
        <v>17</v>
      </c>
      <c r="I33" s="8">
        <v>14</v>
      </c>
      <c r="J33" s="144"/>
      <c r="K33" s="144"/>
      <c r="L33" s="147"/>
    </row>
    <row r="34" spans="1:24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</row>
    <row r="35" spans="1:24" x14ac:dyDescent="0.3">
      <c r="A35" s="143">
        <v>43108</v>
      </c>
      <c r="B35" s="144" t="s">
        <v>6</v>
      </c>
      <c r="C35" s="144" t="s">
        <v>7</v>
      </c>
      <c r="D35" s="7" t="s">
        <v>54</v>
      </c>
      <c r="E35" s="7" t="s">
        <v>55</v>
      </c>
      <c r="F35" s="7" t="s">
        <v>14</v>
      </c>
      <c r="G35" s="7" t="s">
        <v>61</v>
      </c>
      <c r="H35" s="7" t="s">
        <v>17</v>
      </c>
      <c r="I35" s="8">
        <v>14</v>
      </c>
      <c r="J35" s="145">
        <f>SUM(I35:I38)</f>
        <v>56</v>
      </c>
      <c r="K35" s="145">
        <f>J35+J39</f>
        <v>98</v>
      </c>
      <c r="L35" s="146">
        <f>K35+K43+K51+K59+K67</f>
        <v>490</v>
      </c>
      <c r="N35" t="s">
        <v>9</v>
      </c>
      <c r="O35">
        <v>2</v>
      </c>
      <c r="P35" s="2">
        <v>12</v>
      </c>
      <c r="Q35" s="2">
        <f>O35*P35</f>
        <v>24</v>
      </c>
      <c r="R35" s="2"/>
      <c r="U35" s="1">
        <v>43104</v>
      </c>
      <c r="V35" s="2">
        <v>12</v>
      </c>
      <c r="W35" t="s">
        <v>17</v>
      </c>
    </row>
    <row r="36" spans="1:24" x14ac:dyDescent="0.3">
      <c r="A36" s="143"/>
      <c r="B36" s="144"/>
      <c r="C36" s="144"/>
      <c r="D36" s="11" t="s">
        <v>9</v>
      </c>
      <c r="E36" s="11" t="s">
        <v>37</v>
      </c>
      <c r="F36" s="11" t="s">
        <v>11</v>
      </c>
      <c r="G36" s="11" t="s">
        <v>27</v>
      </c>
      <c r="H36" s="12" t="s">
        <v>17</v>
      </c>
      <c r="I36" s="13">
        <v>14</v>
      </c>
      <c r="J36" s="144"/>
      <c r="K36" s="144"/>
      <c r="L36" s="147"/>
      <c r="O36">
        <v>6</v>
      </c>
      <c r="P36" s="2">
        <v>14</v>
      </c>
      <c r="Q36" s="2">
        <f>O36*P36</f>
        <v>84</v>
      </c>
      <c r="R36" s="2"/>
      <c r="V36" s="2">
        <v>12</v>
      </c>
      <c r="W36" t="s">
        <v>17</v>
      </c>
    </row>
    <row r="37" spans="1:24" x14ac:dyDescent="0.3">
      <c r="A37" s="143"/>
      <c r="B37" s="144"/>
      <c r="C37" s="144"/>
      <c r="D37" s="7" t="s">
        <v>15</v>
      </c>
      <c r="E37" s="7" t="s">
        <v>41</v>
      </c>
      <c r="F37" s="7" t="s">
        <v>16</v>
      </c>
      <c r="G37" s="7" t="s">
        <v>30</v>
      </c>
      <c r="H37" s="7" t="s">
        <v>17</v>
      </c>
      <c r="I37" s="8">
        <v>14</v>
      </c>
      <c r="J37" s="144"/>
      <c r="K37" s="144"/>
      <c r="L37" s="147"/>
      <c r="Q37" s="2">
        <f>SUM(Q35:Q36)</f>
        <v>108</v>
      </c>
      <c r="R37" s="2"/>
      <c r="U37" s="1">
        <v>43105</v>
      </c>
      <c r="V37" s="2">
        <v>14</v>
      </c>
      <c r="W37" t="s">
        <v>17</v>
      </c>
    </row>
    <row r="38" spans="1:24" x14ac:dyDescent="0.3">
      <c r="A38" s="143"/>
      <c r="B38" s="144"/>
      <c r="C38" s="144"/>
      <c r="D38" s="7" t="s">
        <v>58</v>
      </c>
      <c r="E38" s="7" t="s">
        <v>59</v>
      </c>
      <c r="F38" s="7" t="s">
        <v>10</v>
      </c>
      <c r="G38" s="7" t="s">
        <v>60</v>
      </c>
      <c r="H38" s="7" t="s">
        <v>17</v>
      </c>
      <c r="I38" s="8">
        <v>14</v>
      </c>
      <c r="J38" s="144"/>
      <c r="K38" s="144"/>
      <c r="L38" s="147"/>
      <c r="V38" s="2">
        <v>14</v>
      </c>
      <c r="W38" t="s">
        <v>17</v>
      </c>
    </row>
    <row r="39" spans="1:24" x14ac:dyDescent="0.3">
      <c r="A39" s="143"/>
      <c r="B39" s="144" t="s">
        <v>7</v>
      </c>
      <c r="C39" s="144" t="s">
        <v>6</v>
      </c>
      <c r="D39" s="15" t="s">
        <v>68</v>
      </c>
      <c r="E39" s="15" t="s">
        <v>69</v>
      </c>
      <c r="F39" s="15" t="s">
        <v>70</v>
      </c>
      <c r="G39" s="15" t="s">
        <v>30</v>
      </c>
      <c r="H39" s="7"/>
      <c r="I39" s="8"/>
      <c r="J39" s="145">
        <f>SUM(I39:I42)</f>
        <v>42</v>
      </c>
      <c r="K39" s="144"/>
      <c r="L39" s="147"/>
      <c r="U39" s="1">
        <v>43108</v>
      </c>
      <c r="V39" s="2">
        <v>14</v>
      </c>
      <c r="W39" t="s">
        <v>17</v>
      </c>
    </row>
    <row r="40" spans="1:24" x14ac:dyDescent="0.3">
      <c r="A40" s="143"/>
      <c r="B40" s="144"/>
      <c r="C40" s="144"/>
      <c r="D40" s="11" t="s">
        <v>9</v>
      </c>
      <c r="E40" s="11" t="s">
        <v>37</v>
      </c>
      <c r="F40" s="11" t="s">
        <v>11</v>
      </c>
      <c r="G40" s="11" t="s">
        <v>27</v>
      </c>
      <c r="H40" s="12" t="s">
        <v>17</v>
      </c>
      <c r="I40" s="13">
        <v>14</v>
      </c>
      <c r="J40" s="144"/>
      <c r="K40" s="144"/>
      <c r="L40" s="147"/>
      <c r="V40" s="2">
        <v>14</v>
      </c>
      <c r="W40" t="s">
        <v>17</v>
      </c>
    </row>
    <row r="41" spans="1:24" x14ac:dyDescent="0.3">
      <c r="A41" s="143"/>
      <c r="B41" s="144"/>
      <c r="C41" s="144"/>
      <c r="D41" s="7" t="s">
        <v>15</v>
      </c>
      <c r="E41" s="7" t="s">
        <v>41</v>
      </c>
      <c r="F41" s="7" t="s">
        <v>16</v>
      </c>
      <c r="G41" s="7" t="s">
        <v>30</v>
      </c>
      <c r="H41" s="7" t="s">
        <v>17</v>
      </c>
      <c r="I41" s="8">
        <v>14</v>
      </c>
      <c r="J41" s="144"/>
      <c r="K41" s="144"/>
      <c r="L41" s="147"/>
      <c r="U41" s="1">
        <v>43109</v>
      </c>
      <c r="V41" s="2">
        <v>14</v>
      </c>
    </row>
    <row r="42" spans="1:24" x14ac:dyDescent="0.3">
      <c r="A42" s="143"/>
      <c r="B42" s="144"/>
      <c r="C42" s="144"/>
      <c r="D42" s="7" t="s">
        <v>66</v>
      </c>
      <c r="E42" s="7" t="s">
        <v>67</v>
      </c>
      <c r="F42" s="7" t="s">
        <v>117</v>
      </c>
      <c r="G42" s="7" t="s">
        <v>29</v>
      </c>
      <c r="H42" s="7" t="s">
        <v>17</v>
      </c>
      <c r="I42" s="8">
        <v>14</v>
      </c>
      <c r="J42" s="144"/>
      <c r="K42" s="144"/>
      <c r="L42" s="147"/>
      <c r="V42" s="2">
        <v>14</v>
      </c>
    </row>
    <row r="43" spans="1:24" x14ac:dyDescent="0.3">
      <c r="A43" s="143">
        <v>43109</v>
      </c>
      <c r="B43" s="144" t="s">
        <v>6</v>
      </c>
      <c r="C43" s="144" t="s">
        <v>7</v>
      </c>
      <c r="D43" s="7" t="s">
        <v>54</v>
      </c>
      <c r="E43" s="7" t="s">
        <v>55</v>
      </c>
      <c r="F43" s="7" t="s">
        <v>14</v>
      </c>
      <c r="G43" s="7" t="s">
        <v>61</v>
      </c>
      <c r="H43" s="7" t="s">
        <v>17</v>
      </c>
      <c r="I43" s="8">
        <v>14</v>
      </c>
      <c r="J43" s="145">
        <f>SUM(I43:I46)</f>
        <v>56</v>
      </c>
      <c r="K43" s="145">
        <f>J43+J47</f>
        <v>112</v>
      </c>
      <c r="L43" s="147"/>
      <c r="V43" s="5">
        <f>SUM(V35:V42)</f>
        <v>108</v>
      </c>
    </row>
    <row r="44" spans="1:24" x14ac:dyDescent="0.3">
      <c r="A44" s="143"/>
      <c r="B44" s="144"/>
      <c r="C44" s="144"/>
      <c r="D44" s="11" t="s">
        <v>9</v>
      </c>
      <c r="E44" s="11" t="s">
        <v>37</v>
      </c>
      <c r="F44" s="11" t="s">
        <v>11</v>
      </c>
      <c r="G44" s="11" t="s">
        <v>27</v>
      </c>
      <c r="H44" s="12" t="s">
        <v>17</v>
      </c>
      <c r="I44" s="13">
        <v>14</v>
      </c>
      <c r="J44" s="144"/>
      <c r="K44" s="144"/>
      <c r="L44" s="147"/>
    </row>
    <row r="45" spans="1:24" x14ac:dyDescent="0.3">
      <c r="A45" s="143"/>
      <c r="B45" s="144"/>
      <c r="C45" s="144"/>
      <c r="D45" s="7" t="s">
        <v>15</v>
      </c>
      <c r="E45" s="7" t="s">
        <v>41</v>
      </c>
      <c r="F45" s="7" t="s">
        <v>16</v>
      </c>
      <c r="G45" s="7" t="s">
        <v>30</v>
      </c>
      <c r="H45" s="7" t="s">
        <v>17</v>
      </c>
      <c r="I45" s="8">
        <v>14</v>
      </c>
      <c r="J45" s="144"/>
      <c r="K45" s="144"/>
      <c r="L45" s="147"/>
    </row>
    <row r="46" spans="1:24" x14ac:dyDescent="0.3">
      <c r="A46" s="143"/>
      <c r="B46" s="144"/>
      <c r="C46" s="144"/>
      <c r="D46" s="7" t="s">
        <v>58</v>
      </c>
      <c r="E46" s="7" t="s">
        <v>59</v>
      </c>
      <c r="F46" s="7" t="s">
        <v>10</v>
      </c>
      <c r="G46" s="7" t="s">
        <v>60</v>
      </c>
      <c r="H46" s="7" t="s">
        <v>17</v>
      </c>
      <c r="I46" s="8">
        <v>14</v>
      </c>
      <c r="J46" s="144"/>
      <c r="K46" s="144"/>
      <c r="L46" s="147"/>
    </row>
    <row r="47" spans="1:24" x14ac:dyDescent="0.3">
      <c r="A47" s="143"/>
      <c r="B47" s="144" t="s">
        <v>7</v>
      </c>
      <c r="C47" s="144" t="s">
        <v>6</v>
      </c>
      <c r="D47" s="11" t="s">
        <v>9</v>
      </c>
      <c r="E47" s="11" t="s">
        <v>37</v>
      </c>
      <c r="F47" s="11" t="s">
        <v>11</v>
      </c>
      <c r="G47" s="11" t="s">
        <v>27</v>
      </c>
      <c r="H47" s="12" t="s">
        <v>17</v>
      </c>
      <c r="I47" s="13">
        <v>14</v>
      </c>
      <c r="J47" s="145">
        <f>SUM(I47:I50)</f>
        <v>56</v>
      </c>
      <c r="K47" s="144"/>
      <c r="L47" s="147"/>
    </row>
    <row r="48" spans="1:24" x14ac:dyDescent="0.3">
      <c r="A48" s="143"/>
      <c r="B48" s="144"/>
      <c r="C48" s="144"/>
      <c r="D48" s="7" t="s">
        <v>15</v>
      </c>
      <c r="E48" s="7" t="s">
        <v>41</v>
      </c>
      <c r="F48" s="7" t="s">
        <v>16</v>
      </c>
      <c r="G48" s="7" t="s">
        <v>30</v>
      </c>
      <c r="H48" s="7" t="s">
        <v>17</v>
      </c>
      <c r="I48" s="8">
        <v>14</v>
      </c>
      <c r="J48" s="144"/>
      <c r="K48" s="144"/>
      <c r="L48" s="147"/>
      <c r="U48">
        <v>4</v>
      </c>
      <c r="V48" s="2">
        <v>14</v>
      </c>
      <c r="W48" s="2">
        <f>U48*V48</f>
        <v>56</v>
      </c>
      <c r="X48" s="2"/>
    </row>
    <row r="49" spans="1:12" x14ac:dyDescent="0.3">
      <c r="A49" s="143"/>
      <c r="B49" s="144"/>
      <c r="C49" s="144"/>
      <c r="D49" s="7" t="s">
        <v>71</v>
      </c>
      <c r="E49" s="7" t="s">
        <v>72</v>
      </c>
      <c r="F49" s="7" t="s">
        <v>21</v>
      </c>
      <c r="G49" s="7" t="s">
        <v>29</v>
      </c>
      <c r="H49" s="7" t="s">
        <v>17</v>
      </c>
      <c r="I49" s="8">
        <v>14</v>
      </c>
      <c r="J49" s="144"/>
      <c r="K49" s="144"/>
      <c r="L49" s="147"/>
    </row>
    <row r="50" spans="1:12" x14ac:dyDescent="0.3">
      <c r="A50" s="143"/>
      <c r="B50" s="144"/>
      <c r="C50" s="144"/>
      <c r="D50" s="7" t="s">
        <v>77</v>
      </c>
      <c r="E50" s="7" t="s">
        <v>78</v>
      </c>
      <c r="F50" s="7" t="s">
        <v>10</v>
      </c>
      <c r="G50" s="7" t="s">
        <v>79</v>
      </c>
      <c r="H50" s="7" t="s">
        <v>17</v>
      </c>
      <c r="I50" s="8">
        <v>14</v>
      </c>
      <c r="J50" s="144"/>
      <c r="K50" s="144"/>
      <c r="L50" s="147"/>
    </row>
    <row r="51" spans="1:12" x14ac:dyDescent="0.3">
      <c r="A51" s="143">
        <v>43110</v>
      </c>
      <c r="B51" s="144" t="s">
        <v>6</v>
      </c>
      <c r="C51" s="144" t="s">
        <v>7</v>
      </c>
      <c r="D51" s="7" t="s">
        <v>54</v>
      </c>
      <c r="E51" s="7" t="s">
        <v>55</v>
      </c>
      <c r="F51" s="7" t="s">
        <v>14</v>
      </c>
      <c r="G51" s="7" t="s">
        <v>61</v>
      </c>
      <c r="H51" s="7" t="s">
        <v>17</v>
      </c>
      <c r="I51" s="8">
        <v>14</v>
      </c>
      <c r="J51" s="145">
        <f>SUM(I51:I54)</f>
        <v>42</v>
      </c>
      <c r="K51" s="145">
        <f>J51+J55</f>
        <v>98</v>
      </c>
      <c r="L51" s="147"/>
    </row>
    <row r="52" spans="1:12" x14ac:dyDescent="0.3">
      <c r="A52" s="143"/>
      <c r="B52" s="144"/>
      <c r="C52" s="144"/>
      <c r="D52" s="11" t="s">
        <v>9</v>
      </c>
      <c r="E52" s="11" t="s">
        <v>37</v>
      </c>
      <c r="F52" s="11" t="s">
        <v>11</v>
      </c>
      <c r="G52" s="11" t="s">
        <v>27</v>
      </c>
      <c r="H52" s="12" t="s">
        <v>17</v>
      </c>
      <c r="I52" s="13">
        <v>14</v>
      </c>
      <c r="J52" s="144"/>
      <c r="K52" s="144"/>
      <c r="L52" s="147"/>
    </row>
    <row r="53" spans="1:12" x14ac:dyDescent="0.3">
      <c r="A53" s="143"/>
      <c r="B53" s="144"/>
      <c r="C53" s="144"/>
      <c r="D53" s="7" t="s">
        <v>58</v>
      </c>
      <c r="E53" s="7" t="s">
        <v>59</v>
      </c>
      <c r="F53" s="7" t="s">
        <v>10</v>
      </c>
      <c r="G53" s="7" t="s">
        <v>60</v>
      </c>
      <c r="H53" s="7" t="s">
        <v>17</v>
      </c>
      <c r="I53" s="8">
        <v>14</v>
      </c>
      <c r="J53" s="144"/>
      <c r="K53" s="144"/>
      <c r="L53" s="147"/>
    </row>
    <row r="54" spans="1:12" x14ac:dyDescent="0.3">
      <c r="A54" s="143"/>
      <c r="B54" s="144"/>
      <c r="C54" s="144"/>
      <c r="D54" s="7"/>
      <c r="E54" s="7"/>
      <c r="F54" s="7"/>
      <c r="G54" s="7"/>
      <c r="H54" s="7"/>
      <c r="I54" s="8"/>
      <c r="J54" s="144"/>
      <c r="K54" s="144"/>
      <c r="L54" s="147"/>
    </row>
    <row r="55" spans="1:12" x14ac:dyDescent="0.3">
      <c r="A55" s="143"/>
      <c r="B55" s="144" t="s">
        <v>7</v>
      </c>
      <c r="C55" s="144" t="s">
        <v>6</v>
      </c>
      <c r="D55" s="11" t="s">
        <v>9</v>
      </c>
      <c r="E55" s="11" t="s">
        <v>37</v>
      </c>
      <c r="F55" s="11" t="s">
        <v>11</v>
      </c>
      <c r="G55" s="11" t="s">
        <v>27</v>
      </c>
      <c r="H55" s="12"/>
      <c r="I55" s="13">
        <v>14</v>
      </c>
      <c r="J55" s="145">
        <f>SUM(I55:I58)</f>
        <v>56</v>
      </c>
      <c r="K55" s="144"/>
      <c r="L55" s="147"/>
    </row>
    <row r="56" spans="1:12" x14ac:dyDescent="0.3">
      <c r="A56" s="143"/>
      <c r="B56" s="144"/>
      <c r="C56" s="144"/>
      <c r="D56" s="7" t="s">
        <v>18</v>
      </c>
      <c r="E56" s="7" t="s">
        <v>42</v>
      </c>
      <c r="F56" s="7" t="s">
        <v>21</v>
      </c>
      <c r="G56" s="7" t="s">
        <v>82</v>
      </c>
      <c r="H56" s="7" t="s">
        <v>17</v>
      </c>
      <c r="I56" s="8">
        <v>14</v>
      </c>
      <c r="J56" s="144"/>
      <c r="K56" s="144"/>
      <c r="L56" s="147"/>
    </row>
    <row r="57" spans="1:12" x14ac:dyDescent="0.3">
      <c r="A57" s="143"/>
      <c r="B57" s="144"/>
      <c r="C57" s="144"/>
      <c r="D57" s="7" t="s">
        <v>80</v>
      </c>
      <c r="E57" s="7" t="s">
        <v>81</v>
      </c>
      <c r="F57" s="7" t="s">
        <v>14</v>
      </c>
      <c r="G57" s="7" t="s">
        <v>29</v>
      </c>
      <c r="H57" s="7" t="s">
        <v>17</v>
      </c>
      <c r="I57" s="8">
        <v>14</v>
      </c>
      <c r="J57" s="144"/>
      <c r="K57" s="144"/>
      <c r="L57" s="147"/>
    </row>
    <row r="58" spans="1:12" x14ac:dyDescent="0.3">
      <c r="A58" s="143"/>
      <c r="B58" s="144"/>
      <c r="C58" s="144"/>
      <c r="D58" s="7" t="s">
        <v>83</v>
      </c>
      <c r="E58" s="7" t="s">
        <v>84</v>
      </c>
      <c r="F58" s="7" t="s">
        <v>10</v>
      </c>
      <c r="G58" s="7" t="s">
        <v>29</v>
      </c>
      <c r="H58" s="7" t="s">
        <v>17</v>
      </c>
      <c r="I58" s="8">
        <v>14</v>
      </c>
      <c r="J58" s="144"/>
      <c r="K58" s="144"/>
      <c r="L58" s="147"/>
    </row>
    <row r="59" spans="1:12" x14ac:dyDescent="0.3">
      <c r="A59" s="143">
        <v>43111</v>
      </c>
      <c r="B59" s="144" t="s">
        <v>6</v>
      </c>
      <c r="C59" s="144" t="s">
        <v>7</v>
      </c>
      <c r="D59" s="7" t="s">
        <v>86</v>
      </c>
      <c r="E59" s="7" t="s">
        <v>90</v>
      </c>
      <c r="F59" s="7" t="s">
        <v>10</v>
      </c>
      <c r="G59" s="7" t="s">
        <v>87</v>
      </c>
      <c r="H59" s="7" t="s">
        <v>17</v>
      </c>
      <c r="I59" s="8">
        <v>14</v>
      </c>
      <c r="J59" s="145">
        <f>SUM(I59:I62)</f>
        <v>56</v>
      </c>
      <c r="K59" s="145">
        <f>J59+J63</f>
        <v>84</v>
      </c>
      <c r="L59" s="147"/>
    </row>
    <row r="60" spans="1:12" x14ac:dyDescent="0.3">
      <c r="A60" s="143"/>
      <c r="B60" s="144"/>
      <c r="C60" s="144"/>
      <c r="D60" s="9" t="s">
        <v>85</v>
      </c>
      <c r="E60" s="9" t="s">
        <v>91</v>
      </c>
      <c r="F60" s="9" t="s">
        <v>89</v>
      </c>
      <c r="G60" s="9" t="s">
        <v>88</v>
      </c>
      <c r="H60" s="7" t="s">
        <v>17</v>
      </c>
      <c r="I60" s="8">
        <v>14</v>
      </c>
      <c r="J60" s="144"/>
      <c r="K60" s="144"/>
      <c r="L60" s="147"/>
    </row>
    <row r="61" spans="1:12" x14ac:dyDescent="0.3">
      <c r="A61" s="143"/>
      <c r="B61" s="144"/>
      <c r="C61" s="144"/>
      <c r="D61" s="16" t="s">
        <v>18</v>
      </c>
      <c r="E61" s="7" t="s">
        <v>42</v>
      </c>
      <c r="F61" s="16" t="s">
        <v>21</v>
      </c>
      <c r="G61" s="16" t="s">
        <v>82</v>
      </c>
      <c r="H61" s="16" t="s">
        <v>17</v>
      </c>
      <c r="I61" s="17">
        <v>14</v>
      </c>
      <c r="J61" s="144"/>
      <c r="K61" s="144"/>
      <c r="L61" s="147"/>
    </row>
    <row r="62" spans="1:12" x14ac:dyDescent="0.3">
      <c r="A62" s="143"/>
      <c r="B62" s="144"/>
      <c r="C62" s="144"/>
      <c r="D62" s="7" t="s">
        <v>58</v>
      </c>
      <c r="E62" s="7" t="s">
        <v>59</v>
      </c>
      <c r="F62" s="7" t="s">
        <v>10</v>
      </c>
      <c r="G62" s="7" t="s">
        <v>60</v>
      </c>
      <c r="H62" s="7" t="s">
        <v>17</v>
      </c>
      <c r="I62" s="8">
        <v>14</v>
      </c>
      <c r="J62" s="144"/>
      <c r="K62" s="144"/>
      <c r="L62" s="147"/>
    </row>
    <row r="63" spans="1:12" x14ac:dyDescent="0.3">
      <c r="A63" s="143"/>
      <c r="B63" s="144" t="s">
        <v>7</v>
      </c>
      <c r="C63" s="144" t="s">
        <v>6</v>
      </c>
      <c r="D63" s="16" t="s">
        <v>18</v>
      </c>
      <c r="E63" s="7" t="s">
        <v>42</v>
      </c>
      <c r="F63" s="16" t="s">
        <v>21</v>
      </c>
      <c r="G63" s="16" t="s">
        <v>82</v>
      </c>
      <c r="H63" s="16" t="s">
        <v>17</v>
      </c>
      <c r="I63" s="17">
        <v>14</v>
      </c>
      <c r="J63" s="145">
        <f>SUM(I63:I66)</f>
        <v>28</v>
      </c>
      <c r="K63" s="144"/>
      <c r="L63" s="147"/>
    </row>
    <row r="64" spans="1:12" x14ac:dyDescent="0.3">
      <c r="A64" s="143"/>
      <c r="B64" s="144"/>
      <c r="C64" s="144"/>
      <c r="D64" s="7" t="s">
        <v>77</v>
      </c>
      <c r="E64" s="7" t="s">
        <v>78</v>
      </c>
      <c r="F64" s="7" t="s">
        <v>10</v>
      </c>
      <c r="G64" s="7" t="s">
        <v>79</v>
      </c>
      <c r="H64" s="7" t="s">
        <v>17</v>
      </c>
      <c r="I64" s="8">
        <v>14</v>
      </c>
      <c r="J64" s="144"/>
      <c r="K64" s="144"/>
      <c r="L64" s="147"/>
    </row>
    <row r="65" spans="1:12" x14ac:dyDescent="0.3">
      <c r="A65" s="143"/>
      <c r="B65" s="144"/>
      <c r="C65" s="144"/>
      <c r="D65" s="7"/>
      <c r="E65" s="7"/>
      <c r="F65" s="7"/>
      <c r="G65" s="7"/>
      <c r="H65" s="7"/>
      <c r="I65" s="8"/>
      <c r="J65" s="144"/>
      <c r="K65" s="144"/>
      <c r="L65" s="147"/>
    </row>
    <row r="66" spans="1:12" x14ac:dyDescent="0.3">
      <c r="A66" s="143"/>
      <c r="B66" s="144"/>
      <c r="C66" s="144"/>
      <c r="D66" s="7"/>
      <c r="E66" s="7"/>
      <c r="F66" s="7"/>
      <c r="G66" s="7"/>
      <c r="H66" s="7"/>
      <c r="I66" s="8"/>
      <c r="J66" s="144"/>
      <c r="K66" s="144"/>
      <c r="L66" s="147"/>
    </row>
    <row r="67" spans="1:12" x14ac:dyDescent="0.3">
      <c r="A67" s="143">
        <v>43112</v>
      </c>
      <c r="B67" s="144" t="s">
        <v>6</v>
      </c>
      <c r="C67" s="144" t="s">
        <v>7</v>
      </c>
      <c r="D67" s="7" t="s">
        <v>54</v>
      </c>
      <c r="E67" s="7" t="s">
        <v>55</v>
      </c>
      <c r="F67" s="7" t="s">
        <v>14</v>
      </c>
      <c r="G67" s="7" t="s">
        <v>61</v>
      </c>
      <c r="H67" s="7" t="s">
        <v>17</v>
      </c>
      <c r="I67" s="8">
        <v>14</v>
      </c>
      <c r="J67" s="145">
        <f>SUM(I67:I70)</f>
        <v>42</v>
      </c>
      <c r="K67" s="145">
        <f>J67+J71</f>
        <v>98</v>
      </c>
      <c r="L67" s="147"/>
    </row>
    <row r="68" spans="1:12" x14ac:dyDescent="0.3">
      <c r="A68" s="143"/>
      <c r="B68" s="144"/>
      <c r="C68" s="144"/>
      <c r="D68" s="9" t="s">
        <v>85</v>
      </c>
      <c r="E68" s="9" t="s">
        <v>91</v>
      </c>
      <c r="F68" s="9" t="s">
        <v>89</v>
      </c>
      <c r="G68" s="9" t="s">
        <v>88</v>
      </c>
      <c r="H68" s="7" t="s">
        <v>17</v>
      </c>
      <c r="I68" s="8">
        <v>14</v>
      </c>
      <c r="J68" s="144"/>
      <c r="K68" s="144"/>
      <c r="L68" s="147"/>
    </row>
    <row r="69" spans="1:12" x14ac:dyDescent="0.3">
      <c r="A69" s="143"/>
      <c r="B69" s="144"/>
      <c r="C69" s="144"/>
      <c r="D69" s="9" t="s">
        <v>92</v>
      </c>
      <c r="E69" s="9" t="s">
        <v>93</v>
      </c>
      <c r="F69" s="9" t="s">
        <v>14</v>
      </c>
      <c r="G69" s="9" t="s">
        <v>29</v>
      </c>
      <c r="H69" s="7" t="s">
        <v>17</v>
      </c>
      <c r="I69" s="8">
        <v>14</v>
      </c>
      <c r="J69" s="144"/>
      <c r="K69" s="144"/>
      <c r="L69" s="147"/>
    </row>
    <row r="70" spans="1:12" x14ac:dyDescent="0.3">
      <c r="A70" s="143"/>
      <c r="B70" s="144"/>
      <c r="C70" s="144"/>
      <c r="D70" s="7"/>
      <c r="E70" s="7"/>
      <c r="F70" s="7"/>
      <c r="G70" s="7"/>
      <c r="H70" s="7"/>
      <c r="I70" s="8"/>
      <c r="J70" s="144"/>
      <c r="K70" s="144"/>
      <c r="L70" s="147"/>
    </row>
    <row r="71" spans="1:12" x14ac:dyDescent="0.3">
      <c r="A71" s="143"/>
      <c r="B71" s="144" t="s">
        <v>7</v>
      </c>
      <c r="C71" s="144" t="s">
        <v>6</v>
      </c>
      <c r="D71" s="7" t="s">
        <v>19</v>
      </c>
      <c r="E71" s="7" t="s">
        <v>40</v>
      </c>
      <c r="F71" s="7" t="s">
        <v>20</v>
      </c>
      <c r="G71" s="7" t="s">
        <v>30</v>
      </c>
      <c r="H71" s="7" t="s">
        <v>17</v>
      </c>
      <c r="I71" s="8">
        <v>14</v>
      </c>
      <c r="J71" s="145">
        <f>SUM(I71:I74)</f>
        <v>56</v>
      </c>
      <c r="K71" s="144"/>
      <c r="L71" s="147"/>
    </row>
    <row r="72" spans="1:12" x14ac:dyDescent="0.3">
      <c r="A72" s="143"/>
      <c r="B72" s="144"/>
      <c r="C72" s="144"/>
      <c r="D72" s="9" t="s">
        <v>33</v>
      </c>
      <c r="E72" s="9" t="s">
        <v>35</v>
      </c>
      <c r="F72" s="9" t="s">
        <v>11</v>
      </c>
      <c r="G72" s="9" t="s">
        <v>104</v>
      </c>
      <c r="H72" s="9" t="s">
        <v>17</v>
      </c>
      <c r="I72" s="10">
        <v>14</v>
      </c>
      <c r="J72" s="144"/>
      <c r="K72" s="144"/>
      <c r="L72" s="147"/>
    </row>
    <row r="73" spans="1:12" x14ac:dyDescent="0.3">
      <c r="A73" s="143"/>
      <c r="B73" s="144"/>
      <c r="C73" s="144"/>
      <c r="D73" s="7" t="s">
        <v>94</v>
      </c>
      <c r="E73" s="7" t="s">
        <v>95</v>
      </c>
      <c r="F73" s="7" t="s">
        <v>96</v>
      </c>
      <c r="G73" s="7" t="s">
        <v>105</v>
      </c>
      <c r="H73" s="7" t="s">
        <v>17</v>
      </c>
      <c r="I73" s="8">
        <v>14</v>
      </c>
      <c r="J73" s="144"/>
      <c r="K73" s="144"/>
      <c r="L73" s="147"/>
    </row>
    <row r="74" spans="1:12" x14ac:dyDescent="0.3">
      <c r="A74" s="143"/>
      <c r="B74" s="144"/>
      <c r="C74" s="144"/>
      <c r="D74" s="7" t="s">
        <v>97</v>
      </c>
      <c r="E74" s="7" t="s">
        <v>98</v>
      </c>
      <c r="F74" s="7" t="s">
        <v>11</v>
      </c>
      <c r="G74" s="7" t="s">
        <v>99</v>
      </c>
      <c r="H74" s="7" t="s">
        <v>17</v>
      </c>
      <c r="I74" s="8">
        <v>14</v>
      </c>
      <c r="J74" s="144"/>
      <c r="K74" s="144"/>
      <c r="L74" s="147"/>
    </row>
    <row r="75" spans="1:12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</row>
    <row r="76" spans="1:12" x14ac:dyDescent="0.3">
      <c r="A76" s="143">
        <v>43115</v>
      </c>
      <c r="B76" s="144" t="s">
        <v>6</v>
      </c>
      <c r="C76" s="144" t="s">
        <v>7</v>
      </c>
      <c r="D76" s="7" t="s">
        <v>54</v>
      </c>
      <c r="E76" s="7" t="s">
        <v>55</v>
      </c>
      <c r="F76" s="7" t="s">
        <v>14</v>
      </c>
      <c r="G76" s="7" t="s">
        <v>61</v>
      </c>
      <c r="H76" s="7" t="s">
        <v>17</v>
      </c>
      <c r="I76" s="8">
        <v>14</v>
      </c>
      <c r="J76" s="145">
        <f>SUM(I76:I79)</f>
        <v>56</v>
      </c>
      <c r="K76" s="145">
        <f>J76+J80</f>
        <v>112</v>
      </c>
      <c r="L76" s="146">
        <f>K76+K84+K92+K100+K108</f>
        <v>266</v>
      </c>
    </row>
    <row r="77" spans="1:12" x14ac:dyDescent="0.3">
      <c r="A77" s="143"/>
      <c r="B77" s="144"/>
      <c r="C77" s="144"/>
      <c r="D77" s="7" t="s">
        <v>100</v>
      </c>
      <c r="E77" s="7" t="s">
        <v>101</v>
      </c>
      <c r="F77" s="7" t="s">
        <v>102</v>
      </c>
      <c r="G77" s="7" t="s">
        <v>103</v>
      </c>
      <c r="H77" s="7" t="s">
        <v>17</v>
      </c>
      <c r="I77" s="8">
        <v>14</v>
      </c>
      <c r="J77" s="144"/>
      <c r="K77" s="144"/>
      <c r="L77" s="147"/>
    </row>
    <row r="78" spans="1:12" x14ac:dyDescent="0.3">
      <c r="A78" s="143"/>
      <c r="B78" s="144"/>
      <c r="C78" s="144"/>
      <c r="D78" s="7" t="s">
        <v>58</v>
      </c>
      <c r="E78" s="7" t="s">
        <v>59</v>
      </c>
      <c r="F78" s="7" t="s">
        <v>10</v>
      </c>
      <c r="G78" s="7" t="s">
        <v>60</v>
      </c>
      <c r="H78" s="7" t="s">
        <v>17</v>
      </c>
      <c r="I78" s="8">
        <v>14</v>
      </c>
      <c r="J78" s="144"/>
      <c r="K78" s="144"/>
      <c r="L78" s="147"/>
    </row>
    <row r="79" spans="1:12" x14ac:dyDescent="0.3">
      <c r="A79" s="143"/>
      <c r="B79" s="144"/>
      <c r="C79" s="144"/>
      <c r="D79" s="7" t="s">
        <v>13</v>
      </c>
      <c r="E79" s="7" t="s">
        <v>39</v>
      </c>
      <c r="F79" s="7" t="s">
        <v>14</v>
      </c>
      <c r="G79" s="7" t="s">
        <v>29</v>
      </c>
      <c r="H79" s="7" t="s">
        <v>17</v>
      </c>
      <c r="I79" s="8">
        <v>14</v>
      </c>
      <c r="J79" s="144"/>
      <c r="K79" s="144"/>
      <c r="L79" s="147"/>
    </row>
    <row r="80" spans="1:12" x14ac:dyDescent="0.3">
      <c r="A80" s="143"/>
      <c r="B80" s="144" t="s">
        <v>7</v>
      </c>
      <c r="C80" s="144" t="s">
        <v>6</v>
      </c>
      <c r="D80" s="7" t="s">
        <v>108</v>
      </c>
      <c r="E80" s="7" t="s">
        <v>109</v>
      </c>
      <c r="F80" s="7" t="s">
        <v>16</v>
      </c>
      <c r="G80" s="7" t="s">
        <v>110</v>
      </c>
      <c r="H80" s="7" t="s">
        <v>17</v>
      </c>
      <c r="I80" s="8">
        <v>14</v>
      </c>
      <c r="J80" s="145">
        <f>SUM(I80:I83)</f>
        <v>56</v>
      </c>
      <c r="K80" s="144"/>
      <c r="L80" s="147"/>
    </row>
    <row r="81" spans="1:12" x14ac:dyDescent="0.3">
      <c r="A81" s="143"/>
      <c r="B81" s="144"/>
      <c r="C81" s="144"/>
      <c r="D81" s="9" t="s">
        <v>106</v>
      </c>
      <c r="E81" s="9" t="s">
        <v>107</v>
      </c>
      <c r="F81" s="9" t="s">
        <v>114</v>
      </c>
      <c r="G81" s="9" t="s">
        <v>29</v>
      </c>
      <c r="H81" s="7" t="s">
        <v>17</v>
      </c>
      <c r="I81" s="8">
        <v>14</v>
      </c>
      <c r="J81" s="144"/>
      <c r="K81" s="144"/>
      <c r="L81" s="147"/>
    </row>
    <row r="82" spans="1:12" x14ac:dyDescent="0.3">
      <c r="A82" s="143"/>
      <c r="B82" s="144"/>
      <c r="C82" s="144"/>
      <c r="D82" s="7" t="s">
        <v>115</v>
      </c>
      <c r="E82" s="7" t="s">
        <v>116</v>
      </c>
      <c r="F82" s="7" t="s">
        <v>117</v>
      </c>
      <c r="G82" s="7" t="s">
        <v>29</v>
      </c>
      <c r="H82" s="7" t="s">
        <v>17</v>
      </c>
      <c r="I82" s="8">
        <v>14</v>
      </c>
      <c r="J82" s="144"/>
      <c r="K82" s="144"/>
      <c r="L82" s="147"/>
    </row>
    <row r="83" spans="1:12" x14ac:dyDescent="0.3">
      <c r="A83" s="143"/>
      <c r="B83" s="144"/>
      <c r="C83" s="144"/>
      <c r="D83" s="7" t="s">
        <v>111</v>
      </c>
      <c r="E83" s="7" t="s">
        <v>112</v>
      </c>
      <c r="F83" s="7" t="s">
        <v>113</v>
      </c>
      <c r="G83" s="7" t="s">
        <v>29</v>
      </c>
      <c r="H83" s="7" t="s">
        <v>17</v>
      </c>
      <c r="I83" s="8">
        <v>14</v>
      </c>
      <c r="J83" s="144"/>
      <c r="K83" s="144"/>
      <c r="L83" s="147"/>
    </row>
    <row r="84" spans="1:12" x14ac:dyDescent="0.3">
      <c r="A84" s="143">
        <v>43116</v>
      </c>
      <c r="B84" s="144" t="s">
        <v>6</v>
      </c>
      <c r="C84" s="144" t="s">
        <v>7</v>
      </c>
      <c r="D84" s="7" t="s">
        <v>18</v>
      </c>
      <c r="E84" s="7" t="s">
        <v>42</v>
      </c>
      <c r="F84" s="7" t="s">
        <v>21</v>
      </c>
      <c r="G84" s="7" t="s">
        <v>82</v>
      </c>
      <c r="H84" s="7" t="s">
        <v>17</v>
      </c>
      <c r="I84" s="8">
        <v>14</v>
      </c>
      <c r="J84" s="145">
        <f>SUM(I84:I87)</f>
        <v>42</v>
      </c>
      <c r="K84" s="145">
        <f>J84+J88</f>
        <v>84</v>
      </c>
      <c r="L84" s="147"/>
    </row>
    <row r="85" spans="1:12" x14ac:dyDescent="0.3">
      <c r="A85" s="143"/>
      <c r="B85" s="144"/>
      <c r="C85" s="144"/>
      <c r="D85" s="7" t="s">
        <v>58</v>
      </c>
      <c r="E85" s="7" t="s">
        <v>59</v>
      </c>
      <c r="F85" s="7" t="s">
        <v>10</v>
      </c>
      <c r="G85" s="7" t="s">
        <v>60</v>
      </c>
      <c r="H85" s="7" t="s">
        <v>17</v>
      </c>
      <c r="I85" s="8">
        <v>14</v>
      </c>
      <c r="J85" s="144"/>
      <c r="K85" s="144"/>
      <c r="L85" s="147"/>
    </row>
    <row r="86" spans="1:12" x14ac:dyDescent="0.3">
      <c r="A86" s="143"/>
      <c r="B86" s="144"/>
      <c r="C86" s="144"/>
      <c r="D86" s="16" t="s">
        <v>118</v>
      </c>
      <c r="E86" s="7" t="s">
        <v>119</v>
      </c>
      <c r="F86" s="16" t="s">
        <v>10</v>
      </c>
      <c r="G86" s="16" t="s">
        <v>103</v>
      </c>
      <c r="H86" s="16" t="s">
        <v>17</v>
      </c>
      <c r="I86" s="17">
        <v>14</v>
      </c>
      <c r="J86" s="144"/>
      <c r="K86" s="144"/>
      <c r="L86" s="147"/>
    </row>
    <row r="87" spans="1:12" x14ac:dyDescent="0.3">
      <c r="A87" s="143"/>
      <c r="B87" s="144"/>
      <c r="C87" s="144"/>
      <c r="D87" s="7"/>
      <c r="E87" s="7"/>
      <c r="F87" s="7"/>
      <c r="G87" s="7"/>
      <c r="H87" s="7"/>
      <c r="I87" s="8"/>
      <c r="J87" s="144"/>
      <c r="K87" s="144"/>
      <c r="L87" s="147"/>
    </row>
    <row r="88" spans="1:12" x14ac:dyDescent="0.3">
      <c r="A88" s="143"/>
      <c r="B88" s="144" t="s">
        <v>7</v>
      </c>
      <c r="C88" s="144" t="s">
        <v>6</v>
      </c>
      <c r="D88" s="7" t="s">
        <v>66</v>
      </c>
      <c r="E88" s="7" t="s">
        <v>67</v>
      </c>
      <c r="F88" s="7" t="s">
        <v>117</v>
      </c>
      <c r="G88" s="7" t="s">
        <v>29</v>
      </c>
      <c r="H88" s="7" t="s">
        <v>17</v>
      </c>
      <c r="I88" s="8">
        <v>14</v>
      </c>
      <c r="J88" s="145">
        <f>SUM(I88:I91)</f>
        <v>42</v>
      </c>
      <c r="K88" s="144"/>
      <c r="L88" s="147"/>
    </row>
    <row r="89" spans="1:12" x14ac:dyDescent="0.3">
      <c r="A89" s="143"/>
      <c r="B89" s="144"/>
      <c r="C89" s="144"/>
      <c r="D89" s="7" t="s">
        <v>18</v>
      </c>
      <c r="E89" s="7" t="s">
        <v>42</v>
      </c>
      <c r="F89" s="7" t="s">
        <v>21</v>
      </c>
      <c r="G89" s="7" t="s">
        <v>82</v>
      </c>
      <c r="H89" s="7" t="s">
        <v>17</v>
      </c>
      <c r="I89" s="8">
        <v>14</v>
      </c>
      <c r="J89" s="144"/>
      <c r="K89" s="144"/>
      <c r="L89" s="147"/>
    </row>
    <row r="90" spans="1:12" x14ac:dyDescent="0.3">
      <c r="A90" s="143"/>
      <c r="B90" s="144"/>
      <c r="C90" s="144"/>
      <c r="D90" s="7" t="s">
        <v>124</v>
      </c>
      <c r="E90" s="7" t="s">
        <v>125</v>
      </c>
      <c r="F90" s="7" t="s">
        <v>16</v>
      </c>
      <c r="G90" s="7" t="s">
        <v>87</v>
      </c>
      <c r="H90" s="7" t="s">
        <v>17</v>
      </c>
      <c r="I90" s="8">
        <v>14</v>
      </c>
      <c r="J90" s="144"/>
      <c r="K90" s="144"/>
      <c r="L90" s="147"/>
    </row>
    <row r="91" spans="1:12" x14ac:dyDescent="0.3">
      <c r="A91" s="143"/>
      <c r="B91" s="144"/>
      <c r="C91" s="144"/>
      <c r="D91" s="7"/>
      <c r="E91" s="7"/>
      <c r="F91" s="7"/>
      <c r="G91" s="7"/>
      <c r="H91" s="7"/>
      <c r="I91" s="8"/>
      <c r="J91" s="144"/>
      <c r="K91" s="144"/>
      <c r="L91" s="147"/>
    </row>
    <row r="92" spans="1:12" x14ac:dyDescent="0.3">
      <c r="A92" s="143">
        <v>43117</v>
      </c>
      <c r="B92" s="144" t="s">
        <v>6</v>
      </c>
      <c r="C92" s="144" t="s">
        <v>7</v>
      </c>
      <c r="D92" s="7" t="s">
        <v>54</v>
      </c>
      <c r="E92" s="7" t="s">
        <v>55</v>
      </c>
      <c r="F92" s="7" t="s">
        <v>14</v>
      </c>
      <c r="G92" s="7" t="s">
        <v>61</v>
      </c>
      <c r="H92" s="7" t="s">
        <v>17</v>
      </c>
      <c r="I92" s="8">
        <v>14</v>
      </c>
      <c r="J92" s="145">
        <f>SUM(I92:I95)</f>
        <v>56</v>
      </c>
      <c r="K92" s="145">
        <f>J92+J96</f>
        <v>70</v>
      </c>
      <c r="L92" s="147"/>
    </row>
    <row r="93" spans="1:12" x14ac:dyDescent="0.3">
      <c r="A93" s="143"/>
      <c r="B93" s="144"/>
      <c r="C93" s="144"/>
      <c r="D93" s="7" t="s">
        <v>58</v>
      </c>
      <c r="E93" s="7" t="s">
        <v>59</v>
      </c>
      <c r="F93" s="7" t="s">
        <v>10</v>
      </c>
      <c r="G93" s="7" t="s">
        <v>60</v>
      </c>
      <c r="H93" s="7" t="s">
        <v>17</v>
      </c>
      <c r="I93" s="8">
        <v>14</v>
      </c>
      <c r="J93" s="144"/>
      <c r="K93" s="144"/>
      <c r="L93" s="147"/>
    </row>
    <row r="94" spans="1:12" x14ac:dyDescent="0.3">
      <c r="A94" s="143"/>
      <c r="B94" s="144"/>
      <c r="C94" s="144"/>
      <c r="D94" s="16" t="s">
        <v>118</v>
      </c>
      <c r="E94" s="7" t="s">
        <v>119</v>
      </c>
      <c r="F94" s="16" t="s">
        <v>10</v>
      </c>
      <c r="G94" s="16" t="s">
        <v>103</v>
      </c>
      <c r="H94" s="16" t="s">
        <v>17</v>
      </c>
      <c r="I94" s="17">
        <v>14</v>
      </c>
      <c r="J94" s="144"/>
      <c r="K94" s="144"/>
      <c r="L94" s="147"/>
    </row>
    <row r="95" spans="1:12" x14ac:dyDescent="0.3">
      <c r="A95" s="143"/>
      <c r="B95" s="144"/>
      <c r="C95" s="144"/>
      <c r="D95" s="7" t="s">
        <v>12</v>
      </c>
      <c r="E95" s="7" t="s">
        <v>38</v>
      </c>
      <c r="F95" s="7" t="s">
        <v>10</v>
      </c>
      <c r="G95" s="7" t="s">
        <v>126</v>
      </c>
      <c r="H95" s="7" t="s">
        <v>17</v>
      </c>
      <c r="I95" s="8">
        <v>14</v>
      </c>
      <c r="J95" s="144"/>
      <c r="K95" s="144"/>
      <c r="L95" s="147"/>
    </row>
    <row r="96" spans="1:12" x14ac:dyDescent="0.3">
      <c r="A96" s="143"/>
      <c r="B96" s="144" t="s">
        <v>7</v>
      </c>
      <c r="C96" s="144" t="s">
        <v>6</v>
      </c>
      <c r="D96" s="7" t="s">
        <v>66</v>
      </c>
      <c r="E96" s="7" t="s">
        <v>67</v>
      </c>
      <c r="F96" s="7" t="s">
        <v>117</v>
      </c>
      <c r="G96" s="7" t="s">
        <v>29</v>
      </c>
      <c r="H96" s="7"/>
      <c r="I96" s="8">
        <v>14</v>
      </c>
      <c r="J96" s="145">
        <f>SUM(I96:I99)</f>
        <v>14</v>
      </c>
      <c r="K96" s="144"/>
      <c r="L96" s="147"/>
    </row>
    <row r="97" spans="1:12" x14ac:dyDescent="0.3">
      <c r="A97" s="143"/>
      <c r="B97" s="144"/>
      <c r="C97" s="144"/>
      <c r="D97" s="7"/>
      <c r="E97" s="7"/>
      <c r="F97" s="7"/>
      <c r="G97" s="7"/>
      <c r="H97" s="7"/>
      <c r="I97" s="8"/>
      <c r="J97" s="144"/>
      <c r="K97" s="144"/>
      <c r="L97" s="147"/>
    </row>
    <row r="98" spans="1:12" x14ac:dyDescent="0.3">
      <c r="A98" s="143"/>
      <c r="B98" s="144"/>
      <c r="C98" s="144"/>
      <c r="D98" s="7"/>
      <c r="E98" s="7"/>
      <c r="F98" s="7"/>
      <c r="G98" s="7"/>
      <c r="H98" s="7"/>
      <c r="I98" s="8"/>
      <c r="J98" s="144"/>
      <c r="K98" s="144"/>
      <c r="L98" s="147"/>
    </row>
    <row r="99" spans="1:12" x14ac:dyDescent="0.3">
      <c r="A99" s="143"/>
      <c r="B99" s="144"/>
      <c r="C99" s="144"/>
      <c r="D99" s="7"/>
      <c r="E99" s="7"/>
      <c r="F99" s="7"/>
      <c r="G99" s="7"/>
      <c r="H99" s="7"/>
      <c r="I99" s="8"/>
      <c r="J99" s="144"/>
      <c r="K99" s="144"/>
      <c r="L99" s="147"/>
    </row>
    <row r="100" spans="1:12" x14ac:dyDescent="0.3">
      <c r="A100" s="143">
        <v>43118</v>
      </c>
      <c r="B100" s="144" t="s">
        <v>6</v>
      </c>
      <c r="C100" s="144" t="s">
        <v>7</v>
      </c>
      <c r="D100" s="15"/>
      <c r="E100" s="15"/>
      <c r="F100" s="15"/>
      <c r="G100" s="15"/>
      <c r="H100" s="15"/>
      <c r="I100" s="18"/>
      <c r="J100" s="145">
        <f>SUM(I100:I103)</f>
        <v>0</v>
      </c>
      <c r="K100" s="145">
        <f>J100+J104</f>
        <v>0</v>
      </c>
      <c r="L100" s="147"/>
    </row>
    <row r="101" spans="1:12" x14ac:dyDescent="0.3">
      <c r="A101" s="143"/>
      <c r="B101" s="144"/>
      <c r="C101" s="144"/>
      <c r="D101" s="19"/>
      <c r="E101" s="19"/>
      <c r="F101" s="19"/>
      <c r="G101" s="19"/>
      <c r="H101" s="15"/>
      <c r="I101" s="18"/>
      <c r="J101" s="144"/>
      <c r="K101" s="144"/>
      <c r="L101" s="147"/>
    </row>
    <row r="102" spans="1:12" x14ac:dyDescent="0.3">
      <c r="A102" s="143"/>
      <c r="B102" s="144"/>
      <c r="C102" s="144"/>
      <c r="D102" s="20"/>
      <c r="E102" s="15"/>
      <c r="F102" s="20"/>
      <c r="G102" s="20"/>
      <c r="H102" s="20"/>
      <c r="I102" s="21"/>
      <c r="J102" s="144"/>
      <c r="K102" s="144"/>
      <c r="L102" s="147"/>
    </row>
    <row r="103" spans="1:12" x14ac:dyDescent="0.3">
      <c r="A103" s="143"/>
      <c r="B103" s="144"/>
      <c r="C103" s="144"/>
      <c r="D103" s="15"/>
      <c r="E103" s="15"/>
      <c r="F103" s="15"/>
      <c r="G103" s="15"/>
      <c r="H103" s="15"/>
      <c r="I103" s="18"/>
      <c r="J103" s="144"/>
      <c r="K103" s="144"/>
      <c r="L103" s="147"/>
    </row>
    <row r="104" spans="1:12" x14ac:dyDescent="0.3">
      <c r="A104" s="143"/>
      <c r="B104" s="144" t="s">
        <v>7</v>
      </c>
      <c r="C104" s="144" t="s">
        <v>6</v>
      </c>
      <c r="D104" s="20"/>
      <c r="E104" s="15"/>
      <c r="F104" s="20"/>
      <c r="G104" s="20"/>
      <c r="H104" s="20"/>
      <c r="I104" s="21"/>
      <c r="J104" s="145">
        <f>SUM(I104:I107)</f>
        <v>0</v>
      </c>
      <c r="K104" s="144"/>
      <c r="L104" s="147"/>
    </row>
    <row r="105" spans="1:12" x14ac:dyDescent="0.3">
      <c r="A105" s="143"/>
      <c r="B105" s="144"/>
      <c r="C105" s="144"/>
      <c r="D105" s="15"/>
      <c r="E105" s="15"/>
      <c r="F105" s="15"/>
      <c r="G105" s="15"/>
      <c r="H105" s="15"/>
      <c r="I105" s="18"/>
      <c r="J105" s="144"/>
      <c r="K105" s="144"/>
      <c r="L105" s="147"/>
    </row>
    <row r="106" spans="1:12" x14ac:dyDescent="0.3">
      <c r="A106" s="143"/>
      <c r="B106" s="144"/>
      <c r="C106" s="144"/>
      <c r="D106" s="15"/>
      <c r="E106" s="15"/>
      <c r="F106" s="15"/>
      <c r="G106" s="15"/>
      <c r="H106" s="15"/>
      <c r="I106" s="18"/>
      <c r="J106" s="144"/>
      <c r="K106" s="144"/>
      <c r="L106" s="147"/>
    </row>
    <row r="107" spans="1:12" x14ac:dyDescent="0.3">
      <c r="A107" s="143"/>
      <c r="B107" s="144"/>
      <c r="C107" s="144"/>
      <c r="D107" s="15"/>
      <c r="E107" s="15"/>
      <c r="F107" s="15"/>
      <c r="G107" s="15"/>
      <c r="H107" s="15"/>
      <c r="I107" s="18"/>
      <c r="J107" s="144"/>
      <c r="K107" s="144"/>
      <c r="L107" s="147"/>
    </row>
    <row r="108" spans="1:12" x14ac:dyDescent="0.3">
      <c r="A108" s="143">
        <v>43119</v>
      </c>
      <c r="B108" s="144" t="s">
        <v>6</v>
      </c>
      <c r="C108" s="144" t="s">
        <v>7</v>
      </c>
      <c r="D108" s="7"/>
      <c r="E108" s="7"/>
      <c r="F108" s="7"/>
      <c r="G108" s="7"/>
      <c r="H108" s="7"/>
      <c r="I108" s="8"/>
      <c r="J108" s="145">
        <f>SUM(I108:I111)</f>
        <v>0</v>
      </c>
      <c r="K108" s="145">
        <f>J108+J112</f>
        <v>0</v>
      </c>
      <c r="L108" s="147"/>
    </row>
    <row r="109" spans="1:12" x14ac:dyDescent="0.3">
      <c r="A109" s="143"/>
      <c r="B109" s="144"/>
      <c r="C109" s="144"/>
      <c r="D109" s="9"/>
      <c r="E109" s="9"/>
      <c r="F109" s="9"/>
      <c r="G109" s="9"/>
      <c r="H109" s="7"/>
      <c r="I109" s="8"/>
      <c r="J109" s="144"/>
      <c r="K109" s="144"/>
      <c r="L109" s="147"/>
    </row>
    <row r="110" spans="1:12" x14ac:dyDescent="0.3">
      <c r="A110" s="143"/>
      <c r="B110" s="144"/>
      <c r="C110" s="144"/>
      <c r="D110" s="9"/>
      <c r="E110" s="9"/>
      <c r="F110" s="9"/>
      <c r="G110" s="9"/>
      <c r="H110" s="7"/>
      <c r="I110" s="8"/>
      <c r="J110" s="144"/>
      <c r="K110" s="144"/>
      <c r="L110" s="147"/>
    </row>
    <row r="111" spans="1:12" x14ac:dyDescent="0.3">
      <c r="A111" s="143"/>
      <c r="B111" s="144"/>
      <c r="C111" s="144"/>
      <c r="D111" s="7"/>
      <c r="E111" s="7"/>
      <c r="F111" s="7"/>
      <c r="G111" s="7"/>
      <c r="H111" s="7"/>
      <c r="I111" s="8"/>
      <c r="J111" s="144"/>
      <c r="K111" s="144"/>
      <c r="L111" s="147"/>
    </row>
    <row r="112" spans="1:12" x14ac:dyDescent="0.3">
      <c r="A112" s="143"/>
      <c r="B112" s="144" t="s">
        <v>7</v>
      </c>
      <c r="C112" s="144" t="s">
        <v>6</v>
      </c>
      <c r="D112" s="7"/>
      <c r="E112" s="7"/>
      <c r="F112" s="7"/>
      <c r="G112" s="7"/>
      <c r="H112" s="7"/>
      <c r="I112" s="8"/>
      <c r="J112" s="145">
        <f>SUM(I112:I115)</f>
        <v>0</v>
      </c>
      <c r="K112" s="144"/>
      <c r="L112" s="147"/>
    </row>
    <row r="113" spans="1:14" x14ac:dyDescent="0.3">
      <c r="A113" s="143"/>
      <c r="B113" s="144"/>
      <c r="C113" s="144"/>
      <c r="D113" s="9"/>
      <c r="E113" s="9"/>
      <c r="F113" s="9"/>
      <c r="G113" s="9"/>
      <c r="H113" s="9"/>
      <c r="I113" s="10"/>
      <c r="J113" s="144"/>
      <c r="K113" s="144"/>
      <c r="L113" s="147"/>
    </row>
    <row r="114" spans="1:14" x14ac:dyDescent="0.3">
      <c r="A114" s="143"/>
      <c r="B114" s="144"/>
      <c r="C114" s="144"/>
      <c r="D114" s="7"/>
      <c r="E114" s="7"/>
      <c r="F114" s="7"/>
      <c r="G114" s="7"/>
      <c r="H114" s="7"/>
      <c r="I114" s="8"/>
      <c r="J114" s="144"/>
      <c r="K114" s="144"/>
      <c r="L114" s="147"/>
    </row>
    <row r="115" spans="1:14" x14ac:dyDescent="0.3">
      <c r="A115" s="143"/>
      <c r="B115" s="144"/>
      <c r="C115" s="144"/>
      <c r="D115" s="7"/>
      <c r="E115" s="7"/>
      <c r="F115" s="7"/>
      <c r="G115" s="7"/>
      <c r="H115" s="7"/>
      <c r="I115" s="8"/>
      <c r="J115" s="144"/>
      <c r="K115" s="144"/>
      <c r="L115" s="147"/>
    </row>
    <row r="116" spans="1:14" x14ac:dyDescent="0.3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</row>
    <row r="117" spans="1:14" x14ac:dyDescent="0.3">
      <c r="A117" s="143">
        <v>43122</v>
      </c>
      <c r="B117" s="144" t="s">
        <v>6</v>
      </c>
      <c r="C117" s="144" t="s">
        <v>7</v>
      </c>
      <c r="D117" s="7" t="s">
        <v>132</v>
      </c>
      <c r="E117" s="7" t="s">
        <v>133</v>
      </c>
      <c r="F117" s="7" t="s">
        <v>134</v>
      </c>
      <c r="G117" s="7" t="s">
        <v>131</v>
      </c>
      <c r="H117" s="7" t="s">
        <v>17</v>
      </c>
      <c r="I117" s="8">
        <v>13</v>
      </c>
      <c r="J117" s="145">
        <f>SUM(I117:I120)</f>
        <v>52</v>
      </c>
      <c r="K117" s="145">
        <f>J117+J121</f>
        <v>78</v>
      </c>
      <c r="L117" s="146">
        <f>K117+K125+K133+K141+K149</f>
        <v>416</v>
      </c>
      <c r="N117">
        <v>6</v>
      </c>
    </row>
    <row r="118" spans="1:14" x14ac:dyDescent="0.3">
      <c r="A118" s="143"/>
      <c r="B118" s="144"/>
      <c r="C118" s="144"/>
      <c r="D118" s="7" t="s">
        <v>19</v>
      </c>
      <c r="E118" s="7" t="s">
        <v>40</v>
      </c>
      <c r="F118" s="7" t="s">
        <v>20</v>
      </c>
      <c r="G118" s="7" t="s">
        <v>27</v>
      </c>
      <c r="H118" s="7" t="s">
        <v>17</v>
      </c>
      <c r="I118" s="8">
        <v>13</v>
      </c>
      <c r="J118" s="144"/>
      <c r="K118" s="144"/>
      <c r="L118" s="147"/>
      <c r="N118">
        <v>7</v>
      </c>
    </row>
    <row r="119" spans="1:14" x14ac:dyDescent="0.3">
      <c r="A119" s="143"/>
      <c r="B119" s="144"/>
      <c r="C119" s="144"/>
      <c r="D119" s="7" t="s">
        <v>58</v>
      </c>
      <c r="E119" s="7" t="s">
        <v>59</v>
      </c>
      <c r="F119" s="7" t="s">
        <v>10</v>
      </c>
      <c r="G119" s="7" t="s">
        <v>60</v>
      </c>
      <c r="H119" s="7" t="s">
        <v>17</v>
      </c>
      <c r="I119" s="8">
        <v>13</v>
      </c>
      <c r="J119" s="144"/>
      <c r="K119" s="144"/>
      <c r="L119" s="147"/>
      <c r="N119">
        <v>7</v>
      </c>
    </row>
    <row r="120" spans="1:14" x14ac:dyDescent="0.3">
      <c r="A120" s="143"/>
      <c r="B120" s="144"/>
      <c r="C120" s="144"/>
      <c r="D120" s="7" t="s">
        <v>128</v>
      </c>
      <c r="E120" s="7" t="s">
        <v>129</v>
      </c>
      <c r="F120" s="7" t="s">
        <v>130</v>
      </c>
      <c r="G120" s="7" t="s">
        <v>131</v>
      </c>
      <c r="H120" s="7" t="s">
        <v>17</v>
      </c>
      <c r="I120" s="8">
        <v>13</v>
      </c>
      <c r="J120" s="144"/>
      <c r="K120" s="144"/>
      <c r="L120" s="147"/>
      <c r="N120">
        <v>4</v>
      </c>
    </row>
    <row r="121" spans="1:14" x14ac:dyDescent="0.3">
      <c r="A121" s="143"/>
      <c r="B121" s="144" t="s">
        <v>7</v>
      </c>
      <c r="C121" s="144" t="s">
        <v>6</v>
      </c>
      <c r="D121" s="7" t="s">
        <v>128</v>
      </c>
      <c r="E121" s="7" t="s">
        <v>129</v>
      </c>
      <c r="F121" s="7" t="s">
        <v>130</v>
      </c>
      <c r="G121" s="7" t="s">
        <v>131</v>
      </c>
      <c r="H121" s="7" t="s">
        <v>17</v>
      </c>
      <c r="I121" s="8">
        <v>13</v>
      </c>
      <c r="J121" s="145">
        <f>SUM(I121:I124)</f>
        <v>26</v>
      </c>
      <c r="K121" s="144"/>
      <c r="L121" s="147"/>
      <c r="N121">
        <v>7</v>
      </c>
    </row>
    <row r="122" spans="1:14" x14ac:dyDescent="0.3">
      <c r="A122" s="143"/>
      <c r="B122" s="144"/>
      <c r="C122" s="144"/>
      <c r="D122" s="7" t="s">
        <v>18</v>
      </c>
      <c r="E122" s="7" t="s">
        <v>42</v>
      </c>
      <c r="F122" s="7" t="s">
        <v>21</v>
      </c>
      <c r="G122" s="7" t="s">
        <v>82</v>
      </c>
      <c r="H122" s="7" t="s">
        <v>17</v>
      </c>
      <c r="I122" s="8">
        <v>13</v>
      </c>
      <c r="J122" s="144"/>
      <c r="K122" s="144"/>
      <c r="L122" s="147"/>
      <c r="N122">
        <f>SUM(N117:N121)</f>
        <v>31</v>
      </c>
    </row>
    <row r="123" spans="1:14" x14ac:dyDescent="0.3">
      <c r="A123" s="143"/>
      <c r="B123" s="144"/>
      <c r="C123" s="144"/>
      <c r="D123" s="7"/>
      <c r="E123" s="7"/>
      <c r="F123" s="7"/>
      <c r="G123" s="7"/>
      <c r="H123" s="7"/>
      <c r="I123" s="8"/>
      <c r="J123" s="144"/>
      <c r="K123" s="144"/>
      <c r="L123" s="147"/>
      <c r="N123" s="2">
        <v>13</v>
      </c>
    </row>
    <row r="124" spans="1:14" x14ac:dyDescent="0.3">
      <c r="A124" s="143"/>
      <c r="B124" s="144"/>
      <c r="C124" s="144"/>
      <c r="D124" s="7"/>
      <c r="E124" s="7"/>
      <c r="F124" s="7"/>
      <c r="G124" s="7"/>
      <c r="H124" s="7"/>
      <c r="I124" s="8"/>
      <c r="J124" s="144"/>
      <c r="K124" s="144"/>
      <c r="L124" s="147"/>
      <c r="N124" s="5">
        <f>N122*N123</f>
        <v>403</v>
      </c>
    </row>
    <row r="125" spans="1:14" x14ac:dyDescent="0.3">
      <c r="A125" s="143">
        <v>43123</v>
      </c>
      <c r="B125" s="144" t="s">
        <v>6</v>
      </c>
      <c r="C125" s="144" t="s">
        <v>7</v>
      </c>
      <c r="D125" s="7" t="s">
        <v>135</v>
      </c>
      <c r="E125" s="7" t="s">
        <v>136</v>
      </c>
      <c r="F125" s="7" t="s">
        <v>137</v>
      </c>
      <c r="G125" s="7" t="s">
        <v>138</v>
      </c>
      <c r="H125" s="7" t="s">
        <v>17</v>
      </c>
      <c r="I125" s="8">
        <v>13</v>
      </c>
      <c r="J125" s="145">
        <f>SUM(I125:I128)</f>
        <v>52</v>
      </c>
      <c r="K125" s="145">
        <f>J125+J129</f>
        <v>91</v>
      </c>
      <c r="L125" s="147"/>
    </row>
    <row r="126" spans="1:14" x14ac:dyDescent="0.3">
      <c r="A126" s="143"/>
      <c r="B126" s="144"/>
      <c r="C126" s="144"/>
      <c r="D126" s="7" t="s">
        <v>132</v>
      </c>
      <c r="E126" s="7" t="s">
        <v>133</v>
      </c>
      <c r="F126" s="7" t="s">
        <v>134</v>
      </c>
      <c r="G126" s="7" t="s">
        <v>131</v>
      </c>
      <c r="H126" s="7" t="s">
        <v>17</v>
      </c>
      <c r="I126" s="8">
        <v>13</v>
      </c>
      <c r="J126" s="144"/>
      <c r="K126" s="144"/>
      <c r="L126" s="147"/>
    </row>
    <row r="127" spans="1:14" x14ac:dyDescent="0.3">
      <c r="A127" s="143"/>
      <c r="B127" s="144"/>
      <c r="C127" s="144"/>
      <c r="D127" s="7" t="s">
        <v>58</v>
      </c>
      <c r="E127" s="7" t="s">
        <v>59</v>
      </c>
      <c r="F127" s="7" t="s">
        <v>10</v>
      </c>
      <c r="G127" s="7" t="s">
        <v>60</v>
      </c>
      <c r="H127" s="7" t="s">
        <v>17</v>
      </c>
      <c r="I127" s="8">
        <v>13</v>
      </c>
      <c r="J127" s="144"/>
      <c r="K127" s="144"/>
      <c r="L127" s="147"/>
    </row>
    <row r="128" spans="1:14" x14ac:dyDescent="0.3">
      <c r="A128" s="143"/>
      <c r="B128" s="144"/>
      <c r="C128" s="144"/>
      <c r="D128" s="7" t="s">
        <v>128</v>
      </c>
      <c r="E128" s="7" t="s">
        <v>129</v>
      </c>
      <c r="F128" s="7" t="s">
        <v>130</v>
      </c>
      <c r="G128" s="7" t="s">
        <v>131</v>
      </c>
      <c r="H128" s="7" t="s">
        <v>17</v>
      </c>
      <c r="I128" s="8">
        <v>13</v>
      </c>
      <c r="J128" s="144"/>
      <c r="K128" s="144"/>
      <c r="L128" s="147"/>
    </row>
    <row r="129" spans="1:12" x14ac:dyDescent="0.3">
      <c r="A129" s="143"/>
      <c r="B129" s="144" t="s">
        <v>7</v>
      </c>
      <c r="C129" s="144" t="s">
        <v>6</v>
      </c>
      <c r="D129" s="7" t="s">
        <v>18</v>
      </c>
      <c r="E129" s="7" t="s">
        <v>42</v>
      </c>
      <c r="F129" s="7" t="s">
        <v>21</v>
      </c>
      <c r="G129" s="7" t="s">
        <v>82</v>
      </c>
      <c r="H129" s="7" t="s">
        <v>17</v>
      </c>
      <c r="I129" s="8">
        <v>13</v>
      </c>
      <c r="J129" s="145">
        <f>SUM(I129:I132)</f>
        <v>39</v>
      </c>
      <c r="K129" s="144"/>
      <c r="L129" s="147"/>
    </row>
    <row r="130" spans="1:12" x14ac:dyDescent="0.3">
      <c r="A130" s="143"/>
      <c r="B130" s="144"/>
      <c r="C130" s="144"/>
      <c r="D130" s="7" t="s">
        <v>128</v>
      </c>
      <c r="E130" s="7" t="s">
        <v>129</v>
      </c>
      <c r="F130" s="7" t="s">
        <v>130</v>
      </c>
      <c r="G130" s="7" t="s">
        <v>131</v>
      </c>
      <c r="H130" s="7" t="s">
        <v>17</v>
      </c>
      <c r="I130" s="8">
        <v>13</v>
      </c>
      <c r="J130" s="144"/>
      <c r="K130" s="144"/>
      <c r="L130" s="147"/>
    </row>
    <row r="131" spans="1:12" x14ac:dyDescent="0.3">
      <c r="A131" s="143"/>
      <c r="B131" s="144"/>
      <c r="C131" s="144"/>
      <c r="D131" s="7" t="s">
        <v>140</v>
      </c>
      <c r="E131" s="7" t="s">
        <v>141</v>
      </c>
      <c r="F131" s="7" t="s">
        <v>10</v>
      </c>
      <c r="G131" s="7" t="s">
        <v>29</v>
      </c>
      <c r="H131" s="7" t="s">
        <v>17</v>
      </c>
      <c r="I131" s="8">
        <v>13</v>
      </c>
      <c r="J131" s="144"/>
      <c r="K131" s="144"/>
      <c r="L131" s="147"/>
    </row>
    <row r="132" spans="1:12" x14ac:dyDescent="0.3">
      <c r="A132" s="143"/>
      <c r="B132" s="144"/>
      <c r="C132" s="144"/>
      <c r="D132" s="7"/>
      <c r="E132" s="7"/>
      <c r="F132" s="7"/>
      <c r="G132" s="7"/>
      <c r="H132" s="7"/>
      <c r="I132" s="8"/>
      <c r="J132" s="144"/>
      <c r="K132" s="144"/>
      <c r="L132" s="147"/>
    </row>
    <row r="133" spans="1:12" x14ac:dyDescent="0.3">
      <c r="A133" s="143">
        <v>43124</v>
      </c>
      <c r="B133" s="144" t="s">
        <v>6</v>
      </c>
      <c r="C133" s="144" t="s">
        <v>7</v>
      </c>
      <c r="D133" s="7" t="s">
        <v>132</v>
      </c>
      <c r="E133" s="7" t="s">
        <v>133</v>
      </c>
      <c r="F133" s="7" t="s">
        <v>134</v>
      </c>
      <c r="G133" s="7" t="s">
        <v>131</v>
      </c>
      <c r="H133" s="7" t="s">
        <v>17</v>
      </c>
      <c r="I133" s="8">
        <v>13</v>
      </c>
      <c r="J133" s="145">
        <f>SUM(I133:I136)</f>
        <v>52</v>
      </c>
      <c r="K133" s="145">
        <f>J133+J137</f>
        <v>91</v>
      </c>
      <c r="L133" s="147"/>
    </row>
    <row r="134" spans="1:12" x14ac:dyDescent="0.3">
      <c r="A134" s="143"/>
      <c r="B134" s="144"/>
      <c r="C134" s="144"/>
      <c r="D134" s="7" t="s">
        <v>58</v>
      </c>
      <c r="E134" s="7" t="s">
        <v>59</v>
      </c>
      <c r="F134" s="7" t="s">
        <v>10</v>
      </c>
      <c r="G134" s="7" t="s">
        <v>60</v>
      </c>
      <c r="H134" s="7" t="s">
        <v>17</v>
      </c>
      <c r="I134" s="8">
        <v>13</v>
      </c>
      <c r="J134" s="144"/>
      <c r="K134" s="144"/>
      <c r="L134" s="147"/>
    </row>
    <row r="135" spans="1:12" x14ac:dyDescent="0.3">
      <c r="A135" s="143"/>
      <c r="B135" s="144"/>
      <c r="C135" s="144"/>
      <c r="D135" s="7" t="s">
        <v>128</v>
      </c>
      <c r="E135" s="7" t="s">
        <v>129</v>
      </c>
      <c r="F135" s="7" t="s">
        <v>130</v>
      </c>
      <c r="G135" s="7" t="s">
        <v>131</v>
      </c>
      <c r="H135" s="7" t="s">
        <v>17</v>
      </c>
      <c r="I135" s="8">
        <v>13</v>
      </c>
      <c r="J135" s="144"/>
      <c r="K135" s="144"/>
      <c r="L135" s="147"/>
    </row>
    <row r="136" spans="1:12" x14ac:dyDescent="0.3">
      <c r="A136" s="143"/>
      <c r="B136" s="144"/>
      <c r="C136" s="144"/>
      <c r="D136" s="7" t="s">
        <v>118</v>
      </c>
      <c r="E136" s="7" t="s">
        <v>119</v>
      </c>
      <c r="F136" s="7" t="s">
        <v>6</v>
      </c>
      <c r="G136" s="7" t="s">
        <v>103</v>
      </c>
      <c r="H136" s="7" t="s">
        <v>17</v>
      </c>
      <c r="I136" s="8">
        <v>13</v>
      </c>
      <c r="J136" s="144"/>
      <c r="K136" s="144"/>
      <c r="L136" s="147"/>
    </row>
    <row r="137" spans="1:12" x14ac:dyDescent="0.3">
      <c r="A137" s="143"/>
      <c r="B137" s="144" t="s">
        <v>7</v>
      </c>
      <c r="C137" s="144" t="s">
        <v>6</v>
      </c>
      <c r="D137" s="7" t="s">
        <v>146</v>
      </c>
      <c r="E137" s="7" t="s">
        <v>147</v>
      </c>
      <c r="F137" s="7" t="s">
        <v>20</v>
      </c>
      <c r="G137" s="7" t="s">
        <v>29</v>
      </c>
      <c r="H137" s="7" t="s">
        <v>17</v>
      </c>
      <c r="I137" s="8">
        <v>13</v>
      </c>
      <c r="J137" s="145">
        <f>SUM(I137:I140)</f>
        <v>39</v>
      </c>
      <c r="K137" s="144"/>
      <c r="L137" s="147"/>
    </row>
    <row r="138" spans="1:12" x14ac:dyDescent="0.3">
      <c r="A138" s="143"/>
      <c r="B138" s="144"/>
      <c r="C138" s="144"/>
      <c r="D138" s="7" t="s">
        <v>144</v>
      </c>
      <c r="E138" s="7" t="s">
        <v>72</v>
      </c>
      <c r="F138" s="7" t="s">
        <v>21</v>
      </c>
      <c r="G138" s="7" t="s">
        <v>145</v>
      </c>
      <c r="H138" s="7" t="s">
        <v>17</v>
      </c>
      <c r="I138" s="8">
        <v>13</v>
      </c>
      <c r="J138" s="144"/>
      <c r="K138" s="144"/>
      <c r="L138" s="147"/>
    </row>
    <row r="139" spans="1:12" x14ac:dyDescent="0.3">
      <c r="A139" s="143"/>
      <c r="B139" s="144"/>
      <c r="C139" s="144"/>
      <c r="D139" s="7" t="s">
        <v>128</v>
      </c>
      <c r="E139" s="7" t="s">
        <v>129</v>
      </c>
      <c r="F139" s="7" t="s">
        <v>130</v>
      </c>
      <c r="G139" s="7" t="s">
        <v>131</v>
      </c>
      <c r="H139" s="7" t="s">
        <v>17</v>
      </c>
      <c r="I139" s="8">
        <v>13</v>
      </c>
      <c r="J139" s="144"/>
      <c r="K139" s="144"/>
      <c r="L139" s="147"/>
    </row>
    <row r="140" spans="1:12" x14ac:dyDescent="0.3">
      <c r="A140" s="143"/>
      <c r="B140" s="144"/>
      <c r="C140" s="144"/>
      <c r="D140" s="7"/>
      <c r="E140" s="7"/>
      <c r="F140" s="7"/>
      <c r="G140" s="7"/>
      <c r="H140" s="7"/>
      <c r="I140" s="8"/>
      <c r="J140" s="144"/>
      <c r="K140" s="144"/>
      <c r="L140" s="147"/>
    </row>
    <row r="141" spans="1:12" x14ac:dyDescent="0.3">
      <c r="A141" s="143">
        <v>43125</v>
      </c>
      <c r="B141" s="144" t="s">
        <v>6</v>
      </c>
      <c r="C141" s="144" t="s">
        <v>7</v>
      </c>
      <c r="D141" s="7" t="s">
        <v>58</v>
      </c>
      <c r="E141" s="7" t="s">
        <v>59</v>
      </c>
      <c r="F141" s="7" t="s">
        <v>10</v>
      </c>
      <c r="G141" s="7" t="s">
        <v>60</v>
      </c>
      <c r="H141" s="7" t="s">
        <v>17</v>
      </c>
      <c r="I141" s="8">
        <v>13</v>
      </c>
      <c r="J141" s="145">
        <f>SUM(I141:I144)</f>
        <v>39</v>
      </c>
      <c r="K141" s="145">
        <f>J141+J145</f>
        <v>52</v>
      </c>
      <c r="L141" s="147"/>
    </row>
    <row r="142" spans="1:12" x14ac:dyDescent="0.3">
      <c r="A142" s="143"/>
      <c r="B142" s="144"/>
      <c r="C142" s="144"/>
      <c r="D142" s="7" t="s">
        <v>128</v>
      </c>
      <c r="E142" s="7" t="s">
        <v>129</v>
      </c>
      <c r="F142" s="7" t="s">
        <v>130</v>
      </c>
      <c r="G142" s="7" t="s">
        <v>131</v>
      </c>
      <c r="H142" s="7" t="s">
        <v>17</v>
      </c>
      <c r="I142" s="8">
        <v>13</v>
      </c>
      <c r="J142" s="144"/>
      <c r="K142" s="144"/>
      <c r="L142" s="147"/>
    </row>
    <row r="143" spans="1:12" x14ac:dyDescent="0.3">
      <c r="A143" s="143"/>
      <c r="B143" s="144"/>
      <c r="C143" s="144"/>
      <c r="D143" s="7" t="s">
        <v>142</v>
      </c>
      <c r="E143" s="7" t="s">
        <v>143</v>
      </c>
      <c r="F143" s="7" t="s">
        <v>134</v>
      </c>
      <c r="G143" s="7" t="s">
        <v>29</v>
      </c>
      <c r="H143" s="7" t="s">
        <v>17</v>
      </c>
      <c r="I143" s="8">
        <v>13</v>
      </c>
      <c r="J143" s="144"/>
      <c r="K143" s="144"/>
      <c r="L143" s="147"/>
    </row>
    <row r="144" spans="1:12" x14ac:dyDescent="0.3">
      <c r="A144" s="143"/>
      <c r="B144" s="144"/>
      <c r="C144" s="144"/>
      <c r="D144" s="7"/>
      <c r="E144" s="7"/>
      <c r="F144" s="7"/>
      <c r="G144" s="7"/>
      <c r="H144" s="7"/>
      <c r="I144" s="8"/>
      <c r="J144" s="144"/>
      <c r="K144" s="144"/>
      <c r="L144" s="147"/>
    </row>
    <row r="145" spans="1:20" x14ac:dyDescent="0.3">
      <c r="A145" s="143"/>
      <c r="B145" s="144" t="s">
        <v>7</v>
      </c>
      <c r="C145" s="144" t="s">
        <v>6</v>
      </c>
      <c r="D145" s="7" t="s">
        <v>128</v>
      </c>
      <c r="E145" s="7" t="s">
        <v>129</v>
      </c>
      <c r="F145" s="7" t="s">
        <v>130</v>
      </c>
      <c r="G145" s="7" t="s">
        <v>131</v>
      </c>
      <c r="H145" s="7" t="s">
        <v>17</v>
      </c>
      <c r="I145" s="8">
        <v>13</v>
      </c>
      <c r="J145" s="145">
        <f>SUM(I145:I148)</f>
        <v>13</v>
      </c>
      <c r="K145" s="144"/>
      <c r="L145" s="147"/>
    </row>
    <row r="146" spans="1:20" x14ac:dyDescent="0.3">
      <c r="A146" s="143"/>
      <c r="B146" s="144"/>
      <c r="C146" s="144"/>
      <c r="D146" s="7"/>
      <c r="E146" s="7"/>
      <c r="F146" s="7"/>
      <c r="G146" s="7"/>
      <c r="H146" s="7"/>
      <c r="I146" s="7"/>
      <c r="J146" s="144"/>
      <c r="K146" s="144"/>
      <c r="L146" s="147"/>
    </row>
    <row r="147" spans="1:20" x14ac:dyDescent="0.3">
      <c r="A147" s="143"/>
      <c r="B147" s="144"/>
      <c r="C147" s="144"/>
      <c r="D147" s="7"/>
      <c r="E147" s="7"/>
      <c r="F147" s="7"/>
      <c r="G147" s="7"/>
      <c r="H147" s="7"/>
      <c r="I147" s="8"/>
      <c r="J147" s="144"/>
      <c r="K147" s="144"/>
      <c r="L147" s="147"/>
    </row>
    <row r="148" spans="1:20" x14ac:dyDescent="0.3">
      <c r="A148" s="143"/>
      <c r="B148" s="144"/>
      <c r="C148" s="144"/>
      <c r="D148" s="7"/>
      <c r="E148" s="7"/>
      <c r="F148" s="7"/>
      <c r="G148" s="7"/>
      <c r="H148" s="7"/>
      <c r="I148" s="8"/>
      <c r="J148" s="144"/>
      <c r="K148" s="144"/>
      <c r="L148" s="147"/>
    </row>
    <row r="149" spans="1:20" x14ac:dyDescent="0.3">
      <c r="A149" s="143">
        <v>43126</v>
      </c>
      <c r="B149" s="144" t="s">
        <v>6</v>
      </c>
      <c r="C149" s="144" t="s">
        <v>7</v>
      </c>
      <c r="D149" s="7" t="s">
        <v>135</v>
      </c>
      <c r="E149" s="7" t="s">
        <v>136</v>
      </c>
      <c r="F149" s="7" t="s">
        <v>137</v>
      </c>
      <c r="G149" s="7" t="s">
        <v>138</v>
      </c>
      <c r="H149" s="7" t="s">
        <v>17</v>
      </c>
      <c r="I149" s="8">
        <v>13</v>
      </c>
      <c r="J149" s="145">
        <f>SUM(I149:I152)</f>
        <v>52</v>
      </c>
      <c r="K149" s="145">
        <f>J149+J153</f>
        <v>104</v>
      </c>
      <c r="L149" s="147"/>
    </row>
    <row r="150" spans="1:20" x14ac:dyDescent="0.3">
      <c r="A150" s="143"/>
      <c r="B150" s="144"/>
      <c r="C150" s="144"/>
      <c r="D150" s="7" t="s">
        <v>132</v>
      </c>
      <c r="E150" s="7" t="s">
        <v>133</v>
      </c>
      <c r="F150" s="7" t="s">
        <v>134</v>
      </c>
      <c r="G150" s="7" t="s">
        <v>131</v>
      </c>
      <c r="H150" s="7" t="s">
        <v>17</v>
      </c>
      <c r="I150" s="8">
        <v>13</v>
      </c>
      <c r="J150" s="144"/>
      <c r="K150" s="144"/>
      <c r="L150" s="147"/>
    </row>
    <row r="151" spans="1:20" x14ac:dyDescent="0.3">
      <c r="A151" s="143"/>
      <c r="B151" s="144"/>
      <c r="C151" s="144"/>
      <c r="D151" s="7" t="s">
        <v>58</v>
      </c>
      <c r="E151" s="7" t="s">
        <v>59</v>
      </c>
      <c r="F151" s="7" t="s">
        <v>10</v>
      </c>
      <c r="G151" s="7" t="s">
        <v>60</v>
      </c>
      <c r="H151" s="7" t="s">
        <v>17</v>
      </c>
      <c r="I151" s="8">
        <v>13</v>
      </c>
      <c r="J151" s="144"/>
      <c r="K151" s="144"/>
      <c r="L151" s="147"/>
    </row>
    <row r="152" spans="1:20" x14ac:dyDescent="0.3">
      <c r="A152" s="143"/>
      <c r="B152" s="144"/>
      <c r="C152" s="144"/>
      <c r="D152" s="7" t="s">
        <v>128</v>
      </c>
      <c r="E152" s="7" t="s">
        <v>129</v>
      </c>
      <c r="F152" s="7" t="s">
        <v>130</v>
      </c>
      <c r="G152" s="7" t="s">
        <v>131</v>
      </c>
      <c r="H152" s="7" t="s">
        <v>17</v>
      </c>
      <c r="I152" s="8">
        <v>13</v>
      </c>
      <c r="J152" s="144"/>
      <c r="K152" s="144"/>
      <c r="L152" s="147"/>
    </row>
    <row r="153" spans="1:20" x14ac:dyDescent="0.3">
      <c r="A153" s="143"/>
      <c r="B153" s="144" t="s">
        <v>7</v>
      </c>
      <c r="C153" s="144" t="s">
        <v>6</v>
      </c>
      <c r="D153" s="7" t="s">
        <v>128</v>
      </c>
      <c r="E153" s="7" t="s">
        <v>129</v>
      </c>
      <c r="F153" s="7" t="s">
        <v>130</v>
      </c>
      <c r="G153" s="7" t="s">
        <v>131</v>
      </c>
      <c r="H153" s="7" t="s">
        <v>17</v>
      </c>
      <c r="I153" s="8">
        <v>13</v>
      </c>
      <c r="J153" s="145">
        <f>SUM(I153:I156)</f>
        <v>52</v>
      </c>
      <c r="K153" s="144"/>
      <c r="L153" s="147"/>
    </row>
    <row r="154" spans="1:20" x14ac:dyDescent="0.3">
      <c r="A154" s="143"/>
      <c r="B154" s="144"/>
      <c r="C154" s="144"/>
      <c r="D154" s="7" t="s">
        <v>146</v>
      </c>
      <c r="E154" s="7" t="s">
        <v>147</v>
      </c>
      <c r="F154" s="7" t="s">
        <v>20</v>
      </c>
      <c r="G154" s="7" t="s">
        <v>29</v>
      </c>
      <c r="H154" s="7" t="s">
        <v>17</v>
      </c>
      <c r="I154" s="8">
        <v>13</v>
      </c>
      <c r="J154" s="144"/>
      <c r="K154" s="144"/>
      <c r="L154" s="147"/>
    </row>
    <row r="155" spans="1:20" x14ac:dyDescent="0.3">
      <c r="A155" s="143"/>
      <c r="B155" s="144"/>
      <c r="C155" s="144"/>
      <c r="D155" s="7" t="s">
        <v>132</v>
      </c>
      <c r="E155" s="7" t="s">
        <v>133</v>
      </c>
      <c r="F155" s="7" t="s">
        <v>134</v>
      </c>
      <c r="G155" s="7" t="s">
        <v>131</v>
      </c>
      <c r="H155" s="7" t="s">
        <v>17</v>
      </c>
      <c r="I155" s="8">
        <v>13</v>
      </c>
      <c r="J155" s="144"/>
      <c r="K155" s="144"/>
      <c r="L155" s="147"/>
    </row>
    <row r="156" spans="1:20" x14ac:dyDescent="0.3">
      <c r="A156" s="143"/>
      <c r="B156" s="144"/>
      <c r="C156" s="144"/>
      <c r="D156" s="7" t="s">
        <v>150</v>
      </c>
      <c r="E156" s="7" t="s">
        <v>151</v>
      </c>
      <c r="F156" s="7" t="s">
        <v>20</v>
      </c>
      <c r="G156" s="7" t="s">
        <v>29</v>
      </c>
      <c r="H156" s="7" t="s">
        <v>17</v>
      </c>
      <c r="I156" s="8">
        <v>13</v>
      </c>
      <c r="J156" s="144"/>
      <c r="K156" s="144"/>
      <c r="L156" s="147"/>
    </row>
    <row r="158" spans="1:20" x14ac:dyDescent="0.3">
      <c r="A158" s="131">
        <v>43129</v>
      </c>
      <c r="B158" s="132" t="s">
        <v>6</v>
      </c>
      <c r="C158" s="132" t="s">
        <v>7</v>
      </c>
      <c r="D158" s="22" t="s">
        <v>132</v>
      </c>
      <c r="E158" s="22" t="s">
        <v>133</v>
      </c>
      <c r="F158" s="22" t="s">
        <v>134</v>
      </c>
      <c r="G158" s="22" t="s">
        <v>131</v>
      </c>
      <c r="H158" s="22" t="s">
        <v>17</v>
      </c>
      <c r="I158" s="23">
        <v>13</v>
      </c>
      <c r="J158" s="133">
        <f>SUM(I158:I161)</f>
        <v>52</v>
      </c>
      <c r="K158" s="133">
        <f>J158+J162</f>
        <v>104</v>
      </c>
      <c r="L158" s="134">
        <f>K158+K166+K174+K182+K190</f>
        <v>455</v>
      </c>
      <c r="P158" t="s">
        <v>162</v>
      </c>
      <c r="Q158">
        <v>10</v>
      </c>
      <c r="R158">
        <v>13</v>
      </c>
      <c r="S158" s="2">
        <f>Q158*R158</f>
        <v>130</v>
      </c>
      <c r="T158" s="1">
        <v>43129</v>
      </c>
    </row>
    <row r="159" spans="1:20" x14ac:dyDescent="0.3">
      <c r="A159" s="131"/>
      <c r="B159" s="132"/>
      <c r="C159" s="132"/>
      <c r="D159" s="22" t="s">
        <v>58</v>
      </c>
      <c r="E159" s="22" t="s">
        <v>59</v>
      </c>
      <c r="F159" s="22" t="s">
        <v>10</v>
      </c>
      <c r="G159" s="22" t="s">
        <v>60</v>
      </c>
      <c r="H159" s="22" t="s">
        <v>17</v>
      </c>
      <c r="I159" s="23">
        <v>13</v>
      </c>
      <c r="J159" s="132"/>
      <c r="K159" s="132"/>
      <c r="L159" s="135"/>
      <c r="P159" t="s">
        <v>132</v>
      </c>
      <c r="Q159">
        <v>5</v>
      </c>
      <c r="R159">
        <v>13</v>
      </c>
      <c r="S159" s="2">
        <f t="shared" ref="S159:S164" si="0">Q159*R159</f>
        <v>65</v>
      </c>
      <c r="T159" s="1">
        <v>43129</v>
      </c>
    </row>
    <row r="160" spans="1:20" x14ac:dyDescent="0.3">
      <c r="A160" s="131"/>
      <c r="B160" s="132"/>
      <c r="C160" s="132"/>
      <c r="D160" s="22" t="s">
        <v>128</v>
      </c>
      <c r="E160" s="22" t="s">
        <v>129</v>
      </c>
      <c r="F160" s="22" t="s">
        <v>130</v>
      </c>
      <c r="G160" s="22" t="s">
        <v>131</v>
      </c>
      <c r="H160" s="22" t="s">
        <v>17</v>
      </c>
      <c r="I160" s="23">
        <v>13</v>
      </c>
      <c r="J160" s="132"/>
      <c r="K160" s="132"/>
      <c r="L160" s="135"/>
      <c r="Q160">
        <v>5</v>
      </c>
      <c r="R160">
        <v>13</v>
      </c>
      <c r="S160" s="2">
        <f t="shared" si="0"/>
        <v>65</v>
      </c>
      <c r="T160" s="1">
        <v>43129</v>
      </c>
    </row>
    <row r="161" spans="1:20" x14ac:dyDescent="0.3">
      <c r="A161" s="131"/>
      <c r="B161" s="132"/>
      <c r="C161" s="132"/>
      <c r="D161" s="22" t="s">
        <v>142</v>
      </c>
      <c r="E161" s="22" t="s">
        <v>143</v>
      </c>
      <c r="F161" s="22" t="s">
        <v>134</v>
      </c>
      <c r="G161" s="22" t="s">
        <v>29</v>
      </c>
      <c r="H161" s="22" t="s">
        <v>17</v>
      </c>
      <c r="I161" s="23">
        <v>13</v>
      </c>
      <c r="J161" s="132"/>
      <c r="K161" s="132"/>
      <c r="L161" s="135"/>
      <c r="Q161">
        <v>4</v>
      </c>
      <c r="R161">
        <v>13</v>
      </c>
      <c r="S161" s="2">
        <f t="shared" si="0"/>
        <v>52</v>
      </c>
      <c r="T161" s="1">
        <v>43130</v>
      </c>
    </row>
    <row r="162" spans="1:20" x14ac:dyDescent="0.3">
      <c r="A162" s="131"/>
      <c r="B162" s="132" t="s">
        <v>7</v>
      </c>
      <c r="C162" s="132" t="s">
        <v>6</v>
      </c>
      <c r="D162" s="22" t="s">
        <v>132</v>
      </c>
      <c r="E162" s="22" t="s">
        <v>133</v>
      </c>
      <c r="F162" s="22" t="s">
        <v>134</v>
      </c>
      <c r="G162" s="22" t="s">
        <v>131</v>
      </c>
      <c r="H162" s="22" t="s">
        <v>17</v>
      </c>
      <c r="I162" s="23">
        <v>13</v>
      </c>
      <c r="J162" s="133">
        <f>SUM(I162:I165)</f>
        <v>52</v>
      </c>
      <c r="K162" s="132"/>
      <c r="L162" s="135"/>
      <c r="Q162">
        <v>4</v>
      </c>
      <c r="R162">
        <v>13</v>
      </c>
      <c r="S162" s="2">
        <f t="shared" si="0"/>
        <v>52</v>
      </c>
      <c r="T162" s="1">
        <v>43131</v>
      </c>
    </row>
    <row r="163" spans="1:20" x14ac:dyDescent="0.3">
      <c r="A163" s="131"/>
      <c r="B163" s="132"/>
      <c r="C163" s="132"/>
      <c r="D163" s="22" t="s">
        <v>155</v>
      </c>
      <c r="E163" s="22" t="s">
        <v>154</v>
      </c>
      <c r="F163" s="22" t="s">
        <v>137</v>
      </c>
      <c r="G163" s="22" t="s">
        <v>156</v>
      </c>
      <c r="H163" s="22" t="s">
        <v>17</v>
      </c>
      <c r="I163" s="23">
        <v>13</v>
      </c>
      <c r="J163" s="132"/>
      <c r="K163" s="132"/>
      <c r="L163" s="135"/>
      <c r="Q163">
        <v>1</v>
      </c>
      <c r="R163">
        <v>13</v>
      </c>
      <c r="S163" s="2">
        <f t="shared" si="0"/>
        <v>13</v>
      </c>
      <c r="T163" s="1">
        <v>43132</v>
      </c>
    </row>
    <row r="164" spans="1:20" x14ac:dyDescent="0.3">
      <c r="A164" s="131"/>
      <c r="B164" s="132"/>
      <c r="C164" s="132"/>
      <c r="D164" s="22" t="s">
        <v>18</v>
      </c>
      <c r="E164" s="22" t="s">
        <v>42</v>
      </c>
      <c r="F164" s="22" t="s">
        <v>21</v>
      </c>
      <c r="G164" s="22" t="s">
        <v>82</v>
      </c>
      <c r="H164" s="22" t="s">
        <v>17</v>
      </c>
      <c r="I164" s="23">
        <v>13</v>
      </c>
      <c r="J164" s="132"/>
      <c r="K164" s="132"/>
      <c r="L164" s="135"/>
      <c r="R164">
        <v>13</v>
      </c>
      <c r="S164" s="2">
        <f t="shared" si="0"/>
        <v>0</v>
      </c>
      <c r="T164" s="1">
        <v>43133</v>
      </c>
    </row>
    <row r="165" spans="1:20" x14ac:dyDescent="0.3">
      <c r="A165" s="131"/>
      <c r="B165" s="132"/>
      <c r="C165" s="132"/>
      <c r="D165" s="22" t="s">
        <v>128</v>
      </c>
      <c r="E165" s="22" t="s">
        <v>129</v>
      </c>
      <c r="F165" s="22" t="s">
        <v>130</v>
      </c>
      <c r="G165" s="22" t="s">
        <v>131</v>
      </c>
      <c r="H165" s="22" t="s">
        <v>17</v>
      </c>
      <c r="I165" s="23">
        <v>13</v>
      </c>
      <c r="J165" s="132"/>
      <c r="K165" s="132"/>
      <c r="L165" s="135"/>
      <c r="S165" s="5">
        <f>SUM(S158:S164)</f>
        <v>377</v>
      </c>
    </row>
    <row r="166" spans="1:20" x14ac:dyDescent="0.3">
      <c r="A166" s="131">
        <v>43130</v>
      </c>
      <c r="B166" s="132" t="s">
        <v>6</v>
      </c>
      <c r="C166" s="132" t="s">
        <v>7</v>
      </c>
      <c r="D166" s="22" t="s">
        <v>135</v>
      </c>
      <c r="E166" s="22" t="s">
        <v>136</v>
      </c>
      <c r="F166" s="22" t="s">
        <v>137</v>
      </c>
      <c r="G166" s="22" t="s">
        <v>138</v>
      </c>
      <c r="H166" s="22" t="s">
        <v>17</v>
      </c>
      <c r="I166" s="23">
        <v>13</v>
      </c>
      <c r="J166" s="133">
        <f>SUM(I166:I169)</f>
        <v>52</v>
      </c>
      <c r="K166" s="133">
        <f>J166+J170</f>
        <v>91</v>
      </c>
      <c r="L166" s="135"/>
      <c r="S166" s="2">
        <v>-170</v>
      </c>
    </row>
    <row r="167" spans="1:20" x14ac:dyDescent="0.3">
      <c r="A167" s="131"/>
      <c r="B167" s="132"/>
      <c r="C167" s="132"/>
      <c r="D167" s="22" t="s">
        <v>132</v>
      </c>
      <c r="E167" s="22" t="s">
        <v>133</v>
      </c>
      <c r="F167" s="22" t="s">
        <v>134</v>
      </c>
      <c r="G167" s="22" t="s">
        <v>131</v>
      </c>
      <c r="H167" s="22" t="s">
        <v>17</v>
      </c>
      <c r="I167" s="23">
        <v>13</v>
      </c>
      <c r="J167" s="132"/>
      <c r="K167" s="132"/>
      <c r="L167" s="135"/>
      <c r="S167" s="2">
        <v>-40</v>
      </c>
    </row>
    <row r="168" spans="1:20" x14ac:dyDescent="0.3">
      <c r="A168" s="131"/>
      <c r="B168" s="132"/>
      <c r="C168" s="132"/>
      <c r="D168" s="22" t="s">
        <v>58</v>
      </c>
      <c r="E168" s="22" t="s">
        <v>59</v>
      </c>
      <c r="F168" s="22" t="s">
        <v>10</v>
      </c>
      <c r="G168" s="22" t="s">
        <v>60</v>
      </c>
      <c r="H168" s="22" t="s">
        <v>17</v>
      </c>
      <c r="I168" s="23">
        <v>13</v>
      </c>
      <c r="J168" s="132"/>
      <c r="K168" s="132"/>
      <c r="L168" s="135"/>
      <c r="S168" s="5">
        <f>SUM(S165:S167)</f>
        <v>167</v>
      </c>
    </row>
    <row r="169" spans="1:20" x14ac:dyDescent="0.3">
      <c r="A169" s="131"/>
      <c r="B169" s="132"/>
      <c r="C169" s="132"/>
      <c r="D169" s="22" t="s">
        <v>128</v>
      </c>
      <c r="E169" s="22" t="s">
        <v>129</v>
      </c>
      <c r="F169" s="22" t="s">
        <v>130</v>
      </c>
      <c r="G169" s="22" t="s">
        <v>131</v>
      </c>
      <c r="H169" s="22" t="s">
        <v>17</v>
      </c>
      <c r="I169" s="23">
        <v>13</v>
      </c>
      <c r="J169" s="132"/>
      <c r="K169" s="132"/>
      <c r="L169" s="135"/>
    </row>
    <row r="170" spans="1:20" x14ac:dyDescent="0.3">
      <c r="A170" s="131"/>
      <c r="B170" s="132" t="s">
        <v>7</v>
      </c>
      <c r="C170" s="132" t="s">
        <v>6</v>
      </c>
      <c r="D170" s="22" t="s">
        <v>155</v>
      </c>
      <c r="E170" s="22" t="s">
        <v>154</v>
      </c>
      <c r="F170" s="22" t="s">
        <v>137</v>
      </c>
      <c r="G170" s="22" t="s">
        <v>156</v>
      </c>
      <c r="H170" s="22" t="s">
        <v>17</v>
      </c>
      <c r="I170" s="23">
        <v>13</v>
      </c>
      <c r="J170" s="133">
        <f>SUM(I170:I173)</f>
        <v>39</v>
      </c>
      <c r="K170" s="132"/>
      <c r="L170" s="135"/>
    </row>
    <row r="171" spans="1:20" x14ac:dyDescent="0.3">
      <c r="A171" s="131"/>
      <c r="B171" s="132"/>
      <c r="C171" s="132"/>
      <c r="D171" s="22" t="s">
        <v>18</v>
      </c>
      <c r="E171" s="22" t="s">
        <v>42</v>
      </c>
      <c r="F171" s="22" t="s">
        <v>21</v>
      </c>
      <c r="G171" s="22" t="s">
        <v>82</v>
      </c>
      <c r="H171" s="22" t="s">
        <v>17</v>
      </c>
      <c r="I171" s="23">
        <v>13</v>
      </c>
      <c r="J171" s="132"/>
      <c r="K171" s="132"/>
      <c r="L171" s="135"/>
    </row>
    <row r="172" spans="1:20" x14ac:dyDescent="0.3">
      <c r="A172" s="131"/>
      <c r="B172" s="132"/>
      <c r="C172" s="132"/>
      <c r="D172" s="24" t="s">
        <v>128</v>
      </c>
      <c r="E172" s="25" t="s">
        <v>129</v>
      </c>
      <c r="F172" s="22" t="s">
        <v>130</v>
      </c>
      <c r="G172" s="25" t="s">
        <v>131</v>
      </c>
      <c r="H172" s="22" t="s">
        <v>17</v>
      </c>
      <c r="I172" s="23">
        <v>13</v>
      </c>
      <c r="J172" s="132"/>
      <c r="K172" s="132"/>
      <c r="L172" s="135"/>
    </row>
    <row r="173" spans="1:20" x14ac:dyDescent="0.3">
      <c r="A173" s="131"/>
      <c r="B173" s="132"/>
      <c r="C173" s="132"/>
      <c r="D173" s="22"/>
      <c r="E173" s="22"/>
      <c r="F173" s="22"/>
      <c r="G173" s="22"/>
      <c r="H173" s="22"/>
      <c r="I173" s="23"/>
      <c r="J173" s="132"/>
      <c r="K173" s="132"/>
      <c r="L173" s="135"/>
    </row>
    <row r="174" spans="1:20" x14ac:dyDescent="0.3">
      <c r="A174" s="131">
        <v>43131</v>
      </c>
      <c r="B174" s="132" t="s">
        <v>6</v>
      </c>
      <c r="C174" s="132" t="s">
        <v>7</v>
      </c>
      <c r="D174" s="22" t="s">
        <v>132</v>
      </c>
      <c r="E174" s="22" t="s">
        <v>133</v>
      </c>
      <c r="F174" s="22" t="s">
        <v>134</v>
      </c>
      <c r="G174" s="22" t="s">
        <v>131</v>
      </c>
      <c r="H174" s="22" t="s">
        <v>17</v>
      </c>
      <c r="I174" s="23">
        <v>13</v>
      </c>
      <c r="J174" s="133">
        <f>SUM(I174:I177)</f>
        <v>52</v>
      </c>
      <c r="K174" s="133">
        <f>J174+J178</f>
        <v>91</v>
      </c>
      <c r="L174" s="135"/>
    </row>
    <row r="175" spans="1:20" x14ac:dyDescent="0.3">
      <c r="A175" s="131"/>
      <c r="B175" s="132"/>
      <c r="C175" s="132"/>
      <c r="D175" s="22" t="s">
        <v>58</v>
      </c>
      <c r="E175" s="22" t="s">
        <v>59</v>
      </c>
      <c r="F175" s="22" t="s">
        <v>10</v>
      </c>
      <c r="G175" s="22" t="s">
        <v>60</v>
      </c>
      <c r="H175" s="22" t="s">
        <v>17</v>
      </c>
      <c r="I175" s="23">
        <v>13</v>
      </c>
      <c r="J175" s="132"/>
      <c r="K175" s="132"/>
      <c r="L175" s="135"/>
    </row>
    <row r="176" spans="1:20" x14ac:dyDescent="0.3">
      <c r="A176" s="131"/>
      <c r="B176" s="132"/>
      <c r="C176" s="132"/>
      <c r="D176" s="22" t="s">
        <v>128</v>
      </c>
      <c r="E176" s="22" t="s">
        <v>129</v>
      </c>
      <c r="F176" s="22" t="s">
        <v>130</v>
      </c>
      <c r="G176" s="22" t="s">
        <v>131</v>
      </c>
      <c r="H176" s="22" t="s">
        <v>17</v>
      </c>
      <c r="I176" s="23">
        <v>13</v>
      </c>
      <c r="J176" s="132"/>
      <c r="K176" s="132"/>
      <c r="L176" s="135"/>
    </row>
    <row r="177" spans="1:12" x14ac:dyDescent="0.3">
      <c r="A177" s="131"/>
      <c r="B177" s="132"/>
      <c r="C177" s="132"/>
      <c r="D177" s="22" t="s">
        <v>159</v>
      </c>
      <c r="E177" s="22" t="s">
        <v>160</v>
      </c>
      <c r="F177" s="22" t="s">
        <v>14</v>
      </c>
      <c r="G177" s="22" t="s">
        <v>161</v>
      </c>
      <c r="H177" s="22" t="s">
        <v>17</v>
      </c>
      <c r="I177" s="23">
        <v>13</v>
      </c>
      <c r="J177" s="132"/>
      <c r="K177" s="132"/>
      <c r="L177" s="135"/>
    </row>
    <row r="178" spans="1:12" x14ac:dyDescent="0.3">
      <c r="A178" s="131"/>
      <c r="B178" s="132" t="s">
        <v>7</v>
      </c>
      <c r="C178" s="132" t="s">
        <v>6</v>
      </c>
      <c r="D178" s="22" t="s">
        <v>18</v>
      </c>
      <c r="E178" s="22" t="s">
        <v>42</v>
      </c>
      <c r="F178" s="22" t="s">
        <v>21</v>
      </c>
      <c r="G178" s="22" t="s">
        <v>82</v>
      </c>
      <c r="H178" s="22" t="s">
        <v>17</v>
      </c>
      <c r="I178" s="23">
        <v>13</v>
      </c>
      <c r="J178" s="133">
        <f>SUM(I178:I181)</f>
        <v>39</v>
      </c>
      <c r="K178" s="132"/>
      <c r="L178" s="135"/>
    </row>
    <row r="179" spans="1:12" x14ac:dyDescent="0.3">
      <c r="A179" s="131"/>
      <c r="B179" s="132"/>
      <c r="C179" s="132"/>
      <c r="D179" s="22" t="s">
        <v>58</v>
      </c>
      <c r="E179" s="22" t="s">
        <v>59</v>
      </c>
      <c r="F179" s="22" t="s">
        <v>10</v>
      </c>
      <c r="G179" s="22" t="s">
        <v>60</v>
      </c>
      <c r="H179" s="22" t="s">
        <v>17</v>
      </c>
      <c r="I179" s="23">
        <v>13</v>
      </c>
      <c r="J179" s="132"/>
      <c r="K179" s="132"/>
      <c r="L179" s="135"/>
    </row>
    <row r="180" spans="1:12" x14ac:dyDescent="0.3">
      <c r="A180" s="131"/>
      <c r="B180" s="132"/>
      <c r="C180" s="132"/>
      <c r="D180" s="22" t="s">
        <v>128</v>
      </c>
      <c r="E180" s="22" t="s">
        <v>129</v>
      </c>
      <c r="F180" s="22" t="s">
        <v>130</v>
      </c>
      <c r="G180" s="22" t="s">
        <v>131</v>
      </c>
      <c r="H180" s="22" t="s">
        <v>17</v>
      </c>
      <c r="I180" s="23">
        <v>13</v>
      </c>
      <c r="J180" s="132"/>
      <c r="K180" s="132"/>
      <c r="L180" s="135"/>
    </row>
    <row r="181" spans="1:12" x14ac:dyDescent="0.3">
      <c r="A181" s="131"/>
      <c r="B181" s="132"/>
      <c r="C181" s="132"/>
      <c r="D181" s="22"/>
      <c r="E181" s="22"/>
      <c r="F181" s="22"/>
      <c r="G181" s="22"/>
      <c r="H181" s="22"/>
      <c r="I181" s="23"/>
      <c r="J181" s="132"/>
      <c r="K181" s="132"/>
      <c r="L181" s="135"/>
    </row>
    <row r="182" spans="1:12" x14ac:dyDescent="0.3">
      <c r="A182" s="131">
        <v>43132</v>
      </c>
      <c r="B182" s="132" t="s">
        <v>6</v>
      </c>
      <c r="C182" s="132" t="s">
        <v>7</v>
      </c>
      <c r="D182" s="22" t="s">
        <v>132</v>
      </c>
      <c r="E182" s="22" t="s">
        <v>133</v>
      </c>
      <c r="F182" s="22" t="s">
        <v>134</v>
      </c>
      <c r="G182" s="22" t="s">
        <v>131</v>
      </c>
      <c r="H182" s="22" t="s">
        <v>17</v>
      </c>
      <c r="I182" s="23">
        <v>13</v>
      </c>
      <c r="J182" s="133">
        <f>SUM(I182:I185)</f>
        <v>39</v>
      </c>
      <c r="K182" s="133">
        <f>J182+J186</f>
        <v>78</v>
      </c>
      <c r="L182" s="135"/>
    </row>
    <row r="183" spans="1:12" x14ac:dyDescent="0.3">
      <c r="A183" s="131"/>
      <c r="B183" s="132"/>
      <c r="C183" s="132"/>
      <c r="D183" s="22" t="s">
        <v>58</v>
      </c>
      <c r="E183" s="22" t="s">
        <v>59</v>
      </c>
      <c r="F183" s="22" t="s">
        <v>10</v>
      </c>
      <c r="G183" s="22" t="s">
        <v>60</v>
      </c>
      <c r="H183" s="22" t="s">
        <v>17</v>
      </c>
      <c r="I183" s="23">
        <v>13</v>
      </c>
      <c r="J183" s="132"/>
      <c r="K183" s="132"/>
      <c r="L183" s="135"/>
    </row>
    <row r="184" spans="1:12" x14ac:dyDescent="0.3">
      <c r="A184" s="131"/>
      <c r="B184" s="132"/>
      <c r="C184" s="132"/>
      <c r="D184" s="22" t="s">
        <v>128</v>
      </c>
      <c r="E184" s="22" t="s">
        <v>129</v>
      </c>
      <c r="F184" s="22" t="s">
        <v>130</v>
      </c>
      <c r="G184" s="22" t="s">
        <v>131</v>
      </c>
      <c r="H184" s="22" t="s">
        <v>17</v>
      </c>
      <c r="I184" s="23">
        <v>13</v>
      </c>
      <c r="J184" s="132"/>
      <c r="K184" s="132"/>
      <c r="L184" s="135"/>
    </row>
    <row r="185" spans="1:12" x14ac:dyDescent="0.3">
      <c r="A185" s="131"/>
      <c r="B185" s="132"/>
      <c r="C185" s="132"/>
      <c r="D185" s="22"/>
      <c r="E185" s="22"/>
      <c r="F185" s="22"/>
      <c r="G185" s="22"/>
      <c r="H185" s="22"/>
      <c r="I185" s="23"/>
      <c r="J185" s="132"/>
      <c r="K185" s="132"/>
      <c r="L185" s="135"/>
    </row>
    <row r="186" spans="1:12" x14ac:dyDescent="0.3">
      <c r="A186" s="131"/>
      <c r="B186" s="132" t="s">
        <v>7</v>
      </c>
      <c r="C186" s="132" t="s">
        <v>6</v>
      </c>
      <c r="D186" s="22" t="s">
        <v>18</v>
      </c>
      <c r="E186" s="22" t="s">
        <v>42</v>
      </c>
      <c r="F186" s="22" t="s">
        <v>21</v>
      </c>
      <c r="G186" s="22" t="s">
        <v>82</v>
      </c>
      <c r="H186" s="22" t="s">
        <v>17</v>
      </c>
      <c r="I186" s="23">
        <v>13</v>
      </c>
      <c r="J186" s="133">
        <f>SUM(I186:I189)</f>
        <v>39</v>
      </c>
      <c r="K186" s="132"/>
      <c r="L186" s="135"/>
    </row>
    <row r="187" spans="1:12" x14ac:dyDescent="0.3">
      <c r="A187" s="131"/>
      <c r="B187" s="132"/>
      <c r="C187" s="132"/>
      <c r="D187" s="22" t="s">
        <v>128</v>
      </c>
      <c r="E187" s="22" t="s">
        <v>129</v>
      </c>
      <c r="F187" s="22" t="s">
        <v>130</v>
      </c>
      <c r="G187" s="22" t="s">
        <v>131</v>
      </c>
      <c r="H187" s="22" t="s">
        <v>17</v>
      </c>
      <c r="I187" s="23">
        <v>13</v>
      </c>
      <c r="J187" s="132"/>
      <c r="K187" s="132"/>
      <c r="L187" s="135"/>
    </row>
    <row r="188" spans="1:12" x14ac:dyDescent="0.3">
      <c r="A188" s="131"/>
      <c r="B188" s="132"/>
      <c r="C188" s="132"/>
      <c r="D188" s="22" t="s">
        <v>163</v>
      </c>
      <c r="E188" s="22" t="s">
        <v>164</v>
      </c>
      <c r="F188" s="22" t="s">
        <v>16</v>
      </c>
      <c r="G188" s="22" t="s">
        <v>26</v>
      </c>
      <c r="H188" s="22" t="s">
        <v>17</v>
      </c>
      <c r="I188" s="23">
        <v>13</v>
      </c>
      <c r="J188" s="132"/>
      <c r="K188" s="132"/>
      <c r="L188" s="135"/>
    </row>
    <row r="189" spans="1:12" x14ac:dyDescent="0.3">
      <c r="A189" s="131"/>
      <c r="B189" s="132"/>
      <c r="C189" s="132"/>
      <c r="D189" s="22"/>
      <c r="E189" s="22"/>
      <c r="F189" s="22"/>
      <c r="G189" s="22"/>
      <c r="H189" s="22"/>
      <c r="I189" s="23"/>
      <c r="J189" s="132"/>
      <c r="K189" s="132"/>
      <c r="L189" s="135"/>
    </row>
    <row r="190" spans="1:12" x14ac:dyDescent="0.3">
      <c r="A190" s="131">
        <v>43133</v>
      </c>
      <c r="B190" s="132" t="s">
        <v>6</v>
      </c>
      <c r="C190" s="132" t="s">
        <v>7</v>
      </c>
      <c r="D190" s="22" t="s">
        <v>132</v>
      </c>
      <c r="E190" s="22" t="s">
        <v>133</v>
      </c>
      <c r="F190" s="22" t="s">
        <v>134</v>
      </c>
      <c r="G190" s="22" t="s">
        <v>131</v>
      </c>
      <c r="H190" s="22" t="s">
        <v>17</v>
      </c>
      <c r="I190" s="23">
        <v>13</v>
      </c>
      <c r="J190" s="133">
        <f>SUM(I190:I193)</f>
        <v>39</v>
      </c>
      <c r="K190" s="133">
        <f>J190+J194</f>
        <v>91</v>
      </c>
      <c r="L190" s="135"/>
    </row>
    <row r="191" spans="1:12" x14ac:dyDescent="0.3">
      <c r="A191" s="131"/>
      <c r="B191" s="132"/>
      <c r="C191" s="132"/>
      <c r="D191" s="22" t="s">
        <v>58</v>
      </c>
      <c r="E191" s="22" t="s">
        <v>59</v>
      </c>
      <c r="F191" s="22" t="s">
        <v>10</v>
      </c>
      <c r="G191" s="22" t="s">
        <v>60</v>
      </c>
      <c r="H191" s="22" t="s">
        <v>17</v>
      </c>
      <c r="I191" s="23">
        <v>13</v>
      </c>
      <c r="J191" s="132"/>
      <c r="K191" s="132"/>
      <c r="L191" s="135"/>
    </row>
    <row r="192" spans="1:12" x14ac:dyDescent="0.3">
      <c r="A192" s="131"/>
      <c r="B192" s="132"/>
      <c r="C192" s="132"/>
      <c r="D192" s="22" t="s">
        <v>128</v>
      </c>
      <c r="E192" s="22" t="s">
        <v>129</v>
      </c>
      <c r="F192" s="22" t="s">
        <v>130</v>
      </c>
      <c r="G192" s="22" t="s">
        <v>131</v>
      </c>
      <c r="H192" s="22" t="s">
        <v>17</v>
      </c>
      <c r="I192" s="23">
        <v>13</v>
      </c>
      <c r="J192" s="132"/>
      <c r="K192" s="132"/>
      <c r="L192" s="135"/>
    </row>
    <row r="193" spans="1:25" x14ac:dyDescent="0.3">
      <c r="A193" s="131"/>
      <c r="B193" s="132"/>
      <c r="C193" s="132"/>
      <c r="D193" s="22"/>
      <c r="E193" s="22"/>
      <c r="F193" s="22"/>
      <c r="G193" s="22"/>
      <c r="H193" s="22"/>
      <c r="I193" s="23"/>
      <c r="J193" s="132"/>
      <c r="K193" s="132"/>
      <c r="L193" s="135"/>
    </row>
    <row r="194" spans="1:25" x14ac:dyDescent="0.3">
      <c r="A194" s="131"/>
      <c r="B194" s="132" t="s">
        <v>7</v>
      </c>
      <c r="C194" s="132" t="s">
        <v>6</v>
      </c>
      <c r="D194" s="22" t="s">
        <v>132</v>
      </c>
      <c r="E194" s="22" t="s">
        <v>133</v>
      </c>
      <c r="F194" s="22" t="s">
        <v>134</v>
      </c>
      <c r="G194" s="22" t="s">
        <v>131</v>
      </c>
      <c r="H194" s="22" t="s">
        <v>17</v>
      </c>
      <c r="I194" s="23">
        <v>13</v>
      </c>
      <c r="J194" s="133">
        <f>SUM(I194:I197)</f>
        <v>52</v>
      </c>
      <c r="K194" s="132"/>
      <c r="L194" s="135"/>
    </row>
    <row r="195" spans="1:25" x14ac:dyDescent="0.3">
      <c r="A195" s="131"/>
      <c r="B195" s="132"/>
      <c r="C195" s="132"/>
      <c r="D195" s="22" t="s">
        <v>128</v>
      </c>
      <c r="E195" s="22" t="s">
        <v>129</v>
      </c>
      <c r="F195" s="22" t="s">
        <v>130</v>
      </c>
      <c r="G195" s="22" t="s">
        <v>131</v>
      </c>
      <c r="H195" s="22" t="s">
        <v>17</v>
      </c>
      <c r="I195" s="23">
        <v>13</v>
      </c>
      <c r="J195" s="132"/>
      <c r="K195" s="132"/>
      <c r="L195" s="135"/>
    </row>
    <row r="196" spans="1:25" x14ac:dyDescent="0.3">
      <c r="A196" s="131"/>
      <c r="B196" s="132"/>
      <c r="C196" s="132"/>
      <c r="D196" s="22" t="s">
        <v>56</v>
      </c>
      <c r="E196" s="22" t="s">
        <v>57</v>
      </c>
      <c r="F196" s="22" t="s">
        <v>53</v>
      </c>
      <c r="G196" s="22" t="s">
        <v>29</v>
      </c>
      <c r="H196" s="22" t="s">
        <v>17</v>
      </c>
      <c r="I196" s="23">
        <v>13</v>
      </c>
      <c r="J196" s="132"/>
      <c r="K196" s="132"/>
      <c r="L196" s="135"/>
    </row>
    <row r="197" spans="1:25" x14ac:dyDescent="0.3">
      <c r="A197" s="131"/>
      <c r="B197" s="132"/>
      <c r="C197" s="132"/>
      <c r="D197" s="22" t="s">
        <v>150</v>
      </c>
      <c r="E197" s="22" t="s">
        <v>151</v>
      </c>
      <c r="F197" s="22" t="s">
        <v>20</v>
      </c>
      <c r="G197" s="22" t="s">
        <v>29</v>
      </c>
      <c r="H197" s="22" t="s">
        <v>17</v>
      </c>
      <c r="I197" s="23">
        <v>13</v>
      </c>
      <c r="J197" s="132"/>
      <c r="K197" s="132"/>
      <c r="L197" s="135"/>
    </row>
    <row r="198" spans="1:25" x14ac:dyDescent="0.3">
      <c r="W198" s="2">
        <v>300</v>
      </c>
      <c r="X198" s="2"/>
    </row>
    <row r="199" spans="1:25" x14ac:dyDescent="0.3">
      <c r="A199" s="131">
        <v>43136</v>
      </c>
      <c r="B199" s="132" t="s">
        <v>6</v>
      </c>
      <c r="C199" s="132" t="s">
        <v>7</v>
      </c>
      <c r="D199" s="22" t="s">
        <v>132</v>
      </c>
      <c r="E199" s="22" t="s">
        <v>133</v>
      </c>
      <c r="F199" s="22" t="s">
        <v>134</v>
      </c>
      <c r="G199" s="22" t="s">
        <v>131</v>
      </c>
      <c r="H199" s="22" t="s">
        <v>17</v>
      </c>
      <c r="I199" s="23">
        <v>13</v>
      </c>
      <c r="J199" s="133">
        <f>SUM(I199:I202)</f>
        <v>52</v>
      </c>
      <c r="K199" s="133">
        <f>J199+J203</f>
        <v>104</v>
      </c>
      <c r="L199" s="134">
        <f>K199+K207+K215+K223+K231</f>
        <v>520</v>
      </c>
      <c r="P199" t="s">
        <v>162</v>
      </c>
      <c r="Q199">
        <v>9</v>
      </c>
      <c r="R199">
        <v>13</v>
      </c>
      <c r="S199" s="2">
        <f>Q199*R199</f>
        <v>117</v>
      </c>
      <c r="T199" s="1"/>
      <c r="W199" t="s">
        <v>132</v>
      </c>
      <c r="Y199" t="s">
        <v>162</v>
      </c>
    </row>
    <row r="200" spans="1:25" x14ac:dyDescent="0.3">
      <c r="A200" s="131"/>
      <c r="B200" s="132"/>
      <c r="C200" s="132"/>
      <c r="D200" s="22" t="s">
        <v>58</v>
      </c>
      <c r="E200" s="22" t="s">
        <v>59</v>
      </c>
      <c r="F200" s="22" t="s">
        <v>10</v>
      </c>
      <c r="G200" s="22" t="s">
        <v>60</v>
      </c>
      <c r="H200" s="22" t="s">
        <v>17</v>
      </c>
      <c r="I200" s="23">
        <v>13</v>
      </c>
      <c r="J200" s="132"/>
      <c r="K200" s="132"/>
      <c r="L200" s="135"/>
      <c r="P200" t="s">
        <v>132</v>
      </c>
      <c r="Q200">
        <v>8</v>
      </c>
      <c r="R200">
        <v>13</v>
      </c>
      <c r="S200" s="2">
        <f>Q200*R200</f>
        <v>104</v>
      </c>
      <c r="T200" s="1">
        <v>43133</v>
      </c>
      <c r="V200" s="1">
        <v>43136</v>
      </c>
      <c r="W200" s="2">
        <v>26</v>
      </c>
      <c r="X200" s="2">
        <f>W200</f>
        <v>26</v>
      </c>
      <c r="Y200" s="2">
        <v>26</v>
      </c>
    </row>
    <row r="201" spans="1:25" x14ac:dyDescent="0.3">
      <c r="A201" s="131"/>
      <c r="B201" s="132"/>
      <c r="C201" s="132"/>
      <c r="D201" s="22" t="s">
        <v>128</v>
      </c>
      <c r="E201" s="22" t="s">
        <v>129</v>
      </c>
      <c r="F201" s="22" t="s">
        <v>130</v>
      </c>
      <c r="G201" s="22" t="s">
        <v>131</v>
      </c>
      <c r="H201" s="22" t="s">
        <v>17</v>
      </c>
      <c r="I201" s="23">
        <v>13</v>
      </c>
      <c r="J201" s="132"/>
      <c r="K201" s="132"/>
      <c r="L201" s="135"/>
      <c r="P201" s="1">
        <v>43136</v>
      </c>
      <c r="Q201">
        <v>4</v>
      </c>
      <c r="R201">
        <v>13</v>
      </c>
      <c r="S201" s="2">
        <f t="shared" ref="S201:S205" si="1">Q201*R201</f>
        <v>52</v>
      </c>
      <c r="T201" s="1"/>
      <c r="V201" s="1">
        <v>43137</v>
      </c>
      <c r="W201" s="2">
        <v>26</v>
      </c>
      <c r="X201" s="2">
        <f>X200+W201</f>
        <v>52</v>
      </c>
      <c r="Y201" s="2">
        <v>13</v>
      </c>
    </row>
    <row r="202" spans="1:25" x14ac:dyDescent="0.3">
      <c r="A202" s="131"/>
      <c r="B202" s="132"/>
      <c r="C202" s="132"/>
      <c r="D202" s="22" t="s">
        <v>142</v>
      </c>
      <c r="E202" s="22" t="s">
        <v>143</v>
      </c>
      <c r="F202" s="22" t="s">
        <v>134</v>
      </c>
      <c r="G202" s="22" t="s">
        <v>29</v>
      </c>
      <c r="H202" s="22" t="s">
        <v>17</v>
      </c>
      <c r="I202" s="23">
        <v>13</v>
      </c>
      <c r="J202" s="132"/>
      <c r="K202" s="132"/>
      <c r="L202" s="135"/>
      <c r="P202" s="1">
        <v>43137</v>
      </c>
      <c r="Q202">
        <v>5</v>
      </c>
      <c r="R202">
        <v>13</v>
      </c>
      <c r="S202" s="2">
        <f t="shared" si="1"/>
        <v>65</v>
      </c>
      <c r="T202" s="1"/>
      <c r="V202" s="1">
        <v>43138</v>
      </c>
      <c r="W202" s="2">
        <v>13</v>
      </c>
      <c r="X202" s="2">
        <f t="shared" ref="X202:X214" si="2">X201+W202</f>
        <v>65</v>
      </c>
      <c r="Y202" s="2">
        <v>26</v>
      </c>
    </row>
    <row r="203" spans="1:25" x14ac:dyDescent="0.3">
      <c r="A203" s="131"/>
      <c r="B203" s="132" t="s">
        <v>7</v>
      </c>
      <c r="C203" s="132" t="s">
        <v>6</v>
      </c>
      <c r="D203" s="22" t="s">
        <v>132</v>
      </c>
      <c r="E203" s="22" t="s">
        <v>133</v>
      </c>
      <c r="F203" s="22" t="s">
        <v>134</v>
      </c>
      <c r="G203" s="22" t="s">
        <v>131</v>
      </c>
      <c r="H203" s="22" t="s">
        <v>17</v>
      </c>
      <c r="I203" s="23">
        <v>13</v>
      </c>
      <c r="J203" s="133">
        <f>SUM(I203:I206)</f>
        <v>52</v>
      </c>
      <c r="K203" s="132"/>
      <c r="L203" s="135"/>
      <c r="P203" s="1">
        <v>43138</v>
      </c>
      <c r="Q203">
        <v>5</v>
      </c>
      <c r="R203">
        <v>13</v>
      </c>
      <c r="S203" s="2">
        <f t="shared" si="1"/>
        <v>65</v>
      </c>
      <c r="T203" s="1"/>
      <c r="V203" s="1">
        <v>43139</v>
      </c>
      <c r="W203" s="2">
        <v>13</v>
      </c>
      <c r="X203" s="2">
        <f t="shared" si="2"/>
        <v>78</v>
      </c>
      <c r="Y203" s="2">
        <v>26</v>
      </c>
    </row>
    <row r="204" spans="1:25" x14ac:dyDescent="0.3">
      <c r="A204" s="131"/>
      <c r="B204" s="132"/>
      <c r="C204" s="132"/>
      <c r="D204" s="22" t="s">
        <v>71</v>
      </c>
      <c r="E204" s="22" t="s">
        <v>72</v>
      </c>
      <c r="F204" s="22" t="s">
        <v>21</v>
      </c>
      <c r="G204" s="22" t="s">
        <v>29</v>
      </c>
      <c r="H204" s="22" t="s">
        <v>17</v>
      </c>
      <c r="I204" s="23">
        <v>13</v>
      </c>
      <c r="J204" s="132"/>
      <c r="K204" s="132"/>
      <c r="L204" s="135"/>
      <c r="P204" s="1">
        <v>43139</v>
      </c>
      <c r="Q204">
        <v>5</v>
      </c>
      <c r="R204">
        <v>13</v>
      </c>
      <c r="S204" s="2">
        <f t="shared" si="1"/>
        <v>65</v>
      </c>
      <c r="T204" s="1"/>
      <c r="V204" s="1">
        <v>43140</v>
      </c>
      <c r="W204" s="2">
        <v>26</v>
      </c>
      <c r="X204" s="2">
        <f t="shared" si="2"/>
        <v>104</v>
      </c>
      <c r="Y204" s="2">
        <v>26</v>
      </c>
    </row>
    <row r="205" spans="1:25" x14ac:dyDescent="0.3">
      <c r="A205" s="131"/>
      <c r="B205" s="132"/>
      <c r="C205" s="132"/>
      <c r="D205" s="22" t="s">
        <v>18</v>
      </c>
      <c r="E205" s="22" t="s">
        <v>42</v>
      </c>
      <c r="F205" s="22" t="s">
        <v>21</v>
      </c>
      <c r="G205" s="22" t="s">
        <v>82</v>
      </c>
      <c r="H205" s="22" t="s">
        <v>17</v>
      </c>
      <c r="I205" s="23">
        <v>13</v>
      </c>
      <c r="J205" s="132"/>
      <c r="K205" s="132"/>
      <c r="L205" s="135"/>
      <c r="P205" s="1">
        <v>43140</v>
      </c>
      <c r="Q205">
        <v>4</v>
      </c>
      <c r="R205">
        <v>13</v>
      </c>
      <c r="S205" s="2">
        <f t="shared" si="1"/>
        <v>52</v>
      </c>
      <c r="T205" s="1"/>
      <c r="V205" s="1">
        <v>43146</v>
      </c>
      <c r="W205" s="2">
        <v>13</v>
      </c>
      <c r="X205" s="2">
        <f t="shared" si="2"/>
        <v>117</v>
      </c>
      <c r="Y205" s="5">
        <f>SUM(Y200:Y204)</f>
        <v>117</v>
      </c>
    </row>
    <row r="206" spans="1:25" x14ac:dyDescent="0.3">
      <c r="A206" s="131"/>
      <c r="B206" s="132"/>
      <c r="C206" s="132"/>
      <c r="D206" s="22" t="s">
        <v>128</v>
      </c>
      <c r="E206" s="22" t="s">
        <v>129</v>
      </c>
      <c r="F206" s="22" t="s">
        <v>130</v>
      </c>
      <c r="G206" s="22" t="s">
        <v>131</v>
      </c>
      <c r="H206" s="22" t="s">
        <v>17</v>
      </c>
      <c r="I206" s="23">
        <v>13</v>
      </c>
      <c r="J206" s="132"/>
      <c r="K206" s="132"/>
      <c r="L206" s="135"/>
      <c r="S206" s="5">
        <f>SUM(S199:S205)</f>
        <v>520</v>
      </c>
      <c r="V206" s="1">
        <v>43147</v>
      </c>
      <c r="W206" s="2">
        <v>26</v>
      </c>
      <c r="X206" s="2">
        <f t="shared" si="2"/>
        <v>143</v>
      </c>
    </row>
    <row r="207" spans="1:25" x14ac:dyDescent="0.3">
      <c r="A207" s="131">
        <v>43137</v>
      </c>
      <c r="B207" s="132" t="s">
        <v>6</v>
      </c>
      <c r="C207" s="132" t="s">
        <v>7</v>
      </c>
      <c r="D207" s="22" t="s">
        <v>135</v>
      </c>
      <c r="E207" s="22" t="s">
        <v>136</v>
      </c>
      <c r="F207" s="22" t="s">
        <v>137</v>
      </c>
      <c r="G207" s="22" t="s">
        <v>138</v>
      </c>
      <c r="H207" s="22" t="s">
        <v>17</v>
      </c>
      <c r="I207" s="23">
        <v>13</v>
      </c>
      <c r="J207" s="133">
        <f>SUM(I207:I210)</f>
        <v>52</v>
      </c>
      <c r="K207" s="133">
        <f>J207+J211</f>
        <v>104</v>
      </c>
      <c r="L207" s="135"/>
      <c r="S207" s="2">
        <v>-180</v>
      </c>
      <c r="V207" s="1">
        <v>43150</v>
      </c>
      <c r="W207" s="2">
        <v>26</v>
      </c>
      <c r="X207" s="2">
        <f t="shared" si="2"/>
        <v>169</v>
      </c>
    </row>
    <row r="208" spans="1:25" x14ac:dyDescent="0.3">
      <c r="A208" s="131"/>
      <c r="B208" s="132"/>
      <c r="C208" s="132"/>
      <c r="D208" s="22" t="s">
        <v>132</v>
      </c>
      <c r="E208" s="22" t="s">
        <v>133</v>
      </c>
      <c r="F208" s="22" t="s">
        <v>134</v>
      </c>
      <c r="G208" s="22" t="s">
        <v>131</v>
      </c>
      <c r="H208" s="22" t="s">
        <v>17</v>
      </c>
      <c r="I208" s="23">
        <v>13</v>
      </c>
      <c r="J208" s="132"/>
      <c r="K208" s="132"/>
      <c r="L208" s="135"/>
      <c r="S208" s="2">
        <v>-90</v>
      </c>
      <c r="V208" s="1">
        <v>43151</v>
      </c>
      <c r="W208" s="2">
        <v>26</v>
      </c>
      <c r="X208" s="2">
        <f t="shared" si="2"/>
        <v>195</v>
      </c>
    </row>
    <row r="209" spans="1:24" x14ac:dyDescent="0.3">
      <c r="A209" s="131"/>
      <c r="B209" s="132"/>
      <c r="C209" s="132"/>
      <c r="D209" s="22" t="s">
        <v>58</v>
      </c>
      <c r="E209" s="22" t="s">
        <v>59</v>
      </c>
      <c r="F209" s="22" t="s">
        <v>10</v>
      </c>
      <c r="G209" s="22" t="s">
        <v>60</v>
      </c>
      <c r="H209" s="22" t="s">
        <v>17</v>
      </c>
      <c r="I209" s="23">
        <v>13</v>
      </c>
      <c r="J209" s="132"/>
      <c r="K209" s="132"/>
      <c r="L209" s="135"/>
      <c r="S209" s="5">
        <f>SUM(S206:S208)</f>
        <v>250</v>
      </c>
      <c r="V209" s="1">
        <v>43152</v>
      </c>
      <c r="W209" s="2">
        <v>26</v>
      </c>
      <c r="X209" s="2">
        <f t="shared" si="2"/>
        <v>221</v>
      </c>
    </row>
    <row r="210" spans="1:24" x14ac:dyDescent="0.3">
      <c r="A210" s="131"/>
      <c r="B210" s="132"/>
      <c r="C210" s="132"/>
      <c r="D210" s="22" t="s">
        <v>128</v>
      </c>
      <c r="E210" s="22" t="s">
        <v>129</v>
      </c>
      <c r="F210" s="22" t="s">
        <v>130</v>
      </c>
      <c r="G210" s="22" t="s">
        <v>131</v>
      </c>
      <c r="H210" s="22" t="s">
        <v>17</v>
      </c>
      <c r="I210" s="23">
        <v>13</v>
      </c>
      <c r="J210" s="132"/>
      <c r="K210" s="132"/>
      <c r="L210" s="135"/>
      <c r="V210" s="1">
        <v>43153</v>
      </c>
      <c r="W210" s="2">
        <v>13</v>
      </c>
      <c r="X210" s="2">
        <f t="shared" si="2"/>
        <v>234</v>
      </c>
    </row>
    <row r="211" spans="1:24" x14ac:dyDescent="0.3">
      <c r="A211" s="131"/>
      <c r="B211" s="132" t="s">
        <v>7</v>
      </c>
      <c r="C211" s="132" t="s">
        <v>6</v>
      </c>
      <c r="D211" s="22" t="s">
        <v>132</v>
      </c>
      <c r="E211" s="22" t="s">
        <v>133</v>
      </c>
      <c r="F211" s="22" t="s">
        <v>134</v>
      </c>
      <c r="G211" s="22" t="s">
        <v>131</v>
      </c>
      <c r="H211" s="22" t="s">
        <v>17</v>
      </c>
      <c r="I211" s="23">
        <v>13</v>
      </c>
      <c r="J211" s="133">
        <f>SUM(I211:I214)</f>
        <v>52</v>
      </c>
      <c r="K211" s="132"/>
      <c r="L211" s="135"/>
      <c r="V211" s="1">
        <v>43154</v>
      </c>
      <c r="W211" s="2">
        <v>13</v>
      </c>
      <c r="X211" s="2">
        <f t="shared" si="2"/>
        <v>247</v>
      </c>
    </row>
    <row r="212" spans="1:24" x14ac:dyDescent="0.3">
      <c r="A212" s="131"/>
      <c r="B212" s="132"/>
      <c r="C212" s="132"/>
      <c r="D212" s="22" t="s">
        <v>170</v>
      </c>
      <c r="E212" s="22" t="s">
        <v>169</v>
      </c>
      <c r="F212" s="22" t="s">
        <v>16</v>
      </c>
      <c r="G212" s="22" t="s">
        <v>29</v>
      </c>
      <c r="H212" s="22" t="s">
        <v>17</v>
      </c>
      <c r="I212" s="23">
        <v>13</v>
      </c>
      <c r="J212" s="132"/>
      <c r="K212" s="132"/>
      <c r="L212" s="135"/>
      <c r="V212" s="1">
        <v>43157</v>
      </c>
      <c r="W212" s="2">
        <v>26</v>
      </c>
      <c r="X212" s="2">
        <f t="shared" si="2"/>
        <v>273</v>
      </c>
    </row>
    <row r="213" spans="1:24" x14ac:dyDescent="0.3">
      <c r="A213" s="131"/>
      <c r="B213" s="132"/>
      <c r="C213" s="132"/>
      <c r="D213" s="25" t="s">
        <v>168</v>
      </c>
      <c r="E213" s="25" t="s">
        <v>167</v>
      </c>
      <c r="F213" s="22" t="s">
        <v>14</v>
      </c>
      <c r="G213" s="25" t="s">
        <v>29</v>
      </c>
      <c r="H213" s="22" t="s">
        <v>17</v>
      </c>
      <c r="I213" s="23">
        <v>13</v>
      </c>
      <c r="J213" s="132"/>
      <c r="K213" s="132"/>
      <c r="L213" s="135"/>
      <c r="V213" s="1">
        <v>43158</v>
      </c>
      <c r="W213" s="2">
        <v>26</v>
      </c>
      <c r="X213" s="2">
        <f t="shared" si="2"/>
        <v>299</v>
      </c>
    </row>
    <row r="214" spans="1:24" x14ac:dyDescent="0.3">
      <c r="A214" s="131"/>
      <c r="B214" s="132"/>
      <c r="C214" s="132"/>
      <c r="D214" s="22" t="s">
        <v>171</v>
      </c>
      <c r="E214" s="22" t="s">
        <v>172</v>
      </c>
      <c r="F214" s="22" t="s">
        <v>16</v>
      </c>
      <c r="G214" s="22" t="s">
        <v>29</v>
      </c>
      <c r="H214" s="22" t="s">
        <v>17</v>
      </c>
      <c r="I214" s="23">
        <v>13</v>
      </c>
      <c r="J214" s="132"/>
      <c r="K214" s="132"/>
      <c r="L214" s="135"/>
      <c r="V214" s="1">
        <v>43159</v>
      </c>
      <c r="W214" s="2">
        <v>26</v>
      </c>
      <c r="X214" s="2">
        <f t="shared" si="2"/>
        <v>325</v>
      </c>
    </row>
    <row r="215" spans="1:24" x14ac:dyDescent="0.3">
      <c r="A215" s="131">
        <v>43138</v>
      </c>
      <c r="B215" s="132" t="s">
        <v>6</v>
      </c>
      <c r="C215" s="132" t="s">
        <v>7</v>
      </c>
      <c r="D215" s="22" t="s">
        <v>132</v>
      </c>
      <c r="E215" s="22" t="s">
        <v>133</v>
      </c>
      <c r="F215" s="22" t="s">
        <v>134</v>
      </c>
      <c r="G215" s="22" t="s">
        <v>131</v>
      </c>
      <c r="H215" s="22" t="s">
        <v>17</v>
      </c>
      <c r="I215" s="23">
        <v>13</v>
      </c>
      <c r="J215" s="133">
        <f>SUM(I215:I218)</f>
        <v>52</v>
      </c>
      <c r="K215" s="133">
        <f>J215+J219</f>
        <v>104</v>
      </c>
      <c r="L215" s="135"/>
      <c r="W215" s="5">
        <f>SUM(W200:W214)</f>
        <v>325</v>
      </c>
      <c r="X215" s="5"/>
    </row>
    <row r="216" spans="1:24" x14ac:dyDescent="0.3">
      <c r="A216" s="131"/>
      <c r="B216" s="132"/>
      <c r="C216" s="132"/>
      <c r="D216" s="22" t="s">
        <v>58</v>
      </c>
      <c r="E216" s="22" t="s">
        <v>59</v>
      </c>
      <c r="F216" s="22" t="s">
        <v>10</v>
      </c>
      <c r="G216" s="22" t="s">
        <v>60</v>
      </c>
      <c r="H216" s="22" t="s">
        <v>17</v>
      </c>
      <c r="I216" s="23">
        <v>13</v>
      </c>
      <c r="J216" s="132"/>
      <c r="K216" s="132"/>
      <c r="L216" s="135"/>
    </row>
    <row r="217" spans="1:24" x14ac:dyDescent="0.3">
      <c r="A217" s="131"/>
      <c r="B217" s="132"/>
      <c r="C217" s="132"/>
      <c r="D217" s="22" t="s">
        <v>128</v>
      </c>
      <c r="E217" s="22" t="s">
        <v>129</v>
      </c>
      <c r="F217" s="22" t="s">
        <v>130</v>
      </c>
      <c r="G217" s="22" t="s">
        <v>131</v>
      </c>
      <c r="H217" s="22" t="s">
        <v>17</v>
      </c>
      <c r="I217" s="23">
        <v>13</v>
      </c>
      <c r="J217" s="132"/>
      <c r="K217" s="132"/>
      <c r="L217" s="135"/>
    </row>
    <row r="218" spans="1:24" x14ac:dyDescent="0.3">
      <c r="A218" s="131"/>
      <c r="B218" s="132"/>
      <c r="C218" s="132"/>
      <c r="D218" s="22" t="s">
        <v>165</v>
      </c>
      <c r="E218" s="22"/>
      <c r="F218" s="22" t="s">
        <v>134</v>
      </c>
      <c r="G218" s="22" t="s">
        <v>60</v>
      </c>
      <c r="H218" s="22" t="s">
        <v>17</v>
      </c>
      <c r="I218" s="23">
        <v>13</v>
      </c>
      <c r="J218" s="132"/>
      <c r="K218" s="132"/>
      <c r="L218" s="135"/>
    </row>
    <row r="219" spans="1:24" x14ac:dyDescent="0.3">
      <c r="A219" s="131"/>
      <c r="B219" s="132" t="s">
        <v>7</v>
      </c>
      <c r="C219" s="132" t="s">
        <v>6</v>
      </c>
      <c r="D219" s="22" t="s">
        <v>175</v>
      </c>
      <c r="E219" s="22" t="s">
        <v>176</v>
      </c>
      <c r="F219" s="22" t="s">
        <v>14</v>
      </c>
      <c r="G219" s="22" t="s">
        <v>177</v>
      </c>
      <c r="H219" s="22" t="s">
        <v>17</v>
      </c>
      <c r="I219" s="23">
        <v>13</v>
      </c>
      <c r="J219" s="133">
        <f>SUM(I219:I222)</f>
        <v>52</v>
      </c>
      <c r="K219" s="132"/>
      <c r="L219" s="135"/>
    </row>
    <row r="220" spans="1:24" x14ac:dyDescent="0.3">
      <c r="A220" s="131"/>
      <c r="B220" s="132"/>
      <c r="C220" s="132"/>
      <c r="D220" s="25" t="s">
        <v>168</v>
      </c>
      <c r="E220" s="25" t="s">
        <v>167</v>
      </c>
      <c r="F220" s="25" t="s">
        <v>14</v>
      </c>
      <c r="G220" s="25" t="s">
        <v>29</v>
      </c>
      <c r="H220" s="25" t="s">
        <v>17</v>
      </c>
      <c r="I220" s="27">
        <v>13</v>
      </c>
      <c r="J220" s="132"/>
      <c r="K220" s="132"/>
      <c r="L220" s="135"/>
    </row>
    <row r="221" spans="1:24" x14ac:dyDescent="0.3">
      <c r="A221" s="131"/>
      <c r="B221" s="132"/>
      <c r="C221" s="132"/>
      <c r="D221" s="22" t="s">
        <v>173</v>
      </c>
      <c r="E221" s="22" t="s">
        <v>174</v>
      </c>
      <c r="F221" s="22" t="s">
        <v>137</v>
      </c>
      <c r="G221" s="22" t="s">
        <v>29</v>
      </c>
      <c r="H221" s="22" t="s">
        <v>17</v>
      </c>
      <c r="I221" s="23">
        <v>13</v>
      </c>
      <c r="J221" s="132"/>
      <c r="K221" s="132"/>
      <c r="L221" s="135"/>
    </row>
    <row r="222" spans="1:24" x14ac:dyDescent="0.3">
      <c r="A222" s="131"/>
      <c r="B222" s="132"/>
      <c r="C222" s="132"/>
      <c r="D222" s="22" t="s">
        <v>128</v>
      </c>
      <c r="E222" s="22" t="s">
        <v>129</v>
      </c>
      <c r="F222" s="22" t="s">
        <v>130</v>
      </c>
      <c r="G222" s="22" t="s">
        <v>131</v>
      </c>
      <c r="H222" s="22" t="s">
        <v>17</v>
      </c>
      <c r="I222" s="23">
        <v>13</v>
      </c>
      <c r="J222" s="132"/>
      <c r="K222" s="132"/>
      <c r="L222" s="135"/>
    </row>
    <row r="223" spans="1:24" x14ac:dyDescent="0.3">
      <c r="A223" s="131">
        <v>43139</v>
      </c>
      <c r="B223" s="132" t="s">
        <v>6</v>
      </c>
      <c r="C223" s="132" t="s">
        <v>7</v>
      </c>
      <c r="D223" s="22" t="s">
        <v>179</v>
      </c>
      <c r="E223" s="22" t="s">
        <v>178</v>
      </c>
      <c r="F223" s="22" t="s">
        <v>53</v>
      </c>
      <c r="G223" s="22" t="s">
        <v>131</v>
      </c>
      <c r="H223" s="22" t="s">
        <v>17</v>
      </c>
      <c r="I223" s="23">
        <v>13</v>
      </c>
      <c r="J223" s="133">
        <f>SUM(I223:I226)</f>
        <v>52</v>
      </c>
      <c r="K223" s="133">
        <f>J223+J227</f>
        <v>104</v>
      </c>
      <c r="L223" s="135"/>
    </row>
    <row r="224" spans="1:24" x14ac:dyDescent="0.3">
      <c r="A224" s="131"/>
      <c r="B224" s="132"/>
      <c r="C224" s="132"/>
      <c r="D224" s="22" t="s">
        <v>58</v>
      </c>
      <c r="E224" s="22" t="s">
        <v>59</v>
      </c>
      <c r="F224" s="22" t="s">
        <v>10</v>
      </c>
      <c r="G224" s="22" t="s">
        <v>60</v>
      </c>
      <c r="H224" s="22" t="s">
        <v>17</v>
      </c>
      <c r="I224" s="23">
        <v>13</v>
      </c>
      <c r="J224" s="132"/>
      <c r="K224" s="132"/>
      <c r="L224" s="135"/>
    </row>
    <row r="225" spans="1:20" x14ac:dyDescent="0.3">
      <c r="A225" s="131"/>
      <c r="B225" s="132"/>
      <c r="C225" s="132"/>
      <c r="D225" s="22" t="s">
        <v>128</v>
      </c>
      <c r="E225" s="22" t="s">
        <v>129</v>
      </c>
      <c r="F225" s="22" t="s">
        <v>130</v>
      </c>
      <c r="G225" s="22" t="s">
        <v>131</v>
      </c>
      <c r="H225" s="22" t="s">
        <v>17</v>
      </c>
      <c r="I225" s="23">
        <v>13</v>
      </c>
      <c r="J225" s="132"/>
      <c r="K225" s="132"/>
      <c r="L225" s="135"/>
    </row>
    <row r="226" spans="1:20" x14ac:dyDescent="0.3">
      <c r="A226" s="131"/>
      <c r="B226" s="132"/>
      <c r="C226" s="132"/>
      <c r="D226" s="22" t="s">
        <v>165</v>
      </c>
      <c r="E226" s="22"/>
      <c r="F226" s="22" t="s">
        <v>134</v>
      </c>
      <c r="G226" s="22" t="s">
        <v>60</v>
      </c>
      <c r="H226" s="22" t="s">
        <v>17</v>
      </c>
      <c r="I226" s="23">
        <v>13</v>
      </c>
      <c r="J226" s="132"/>
      <c r="K226" s="132"/>
      <c r="L226" s="135"/>
    </row>
    <row r="227" spans="1:20" x14ac:dyDescent="0.3">
      <c r="A227" s="131"/>
      <c r="B227" s="132" t="s">
        <v>7</v>
      </c>
      <c r="C227" s="132" t="s">
        <v>6</v>
      </c>
      <c r="D227" s="22" t="s">
        <v>132</v>
      </c>
      <c r="E227" s="22" t="s">
        <v>133</v>
      </c>
      <c r="F227" s="22" t="s">
        <v>134</v>
      </c>
      <c r="G227" s="22" t="s">
        <v>131</v>
      </c>
      <c r="H227" s="22" t="s">
        <v>17</v>
      </c>
      <c r="I227" s="23">
        <v>13</v>
      </c>
      <c r="J227" s="133">
        <f>SUM(I227:I230)</f>
        <v>52</v>
      </c>
      <c r="K227" s="132"/>
      <c r="L227" s="135"/>
    </row>
    <row r="228" spans="1:20" x14ac:dyDescent="0.3">
      <c r="A228" s="131"/>
      <c r="B228" s="132"/>
      <c r="C228" s="132"/>
      <c r="D228" s="22" t="s">
        <v>115</v>
      </c>
      <c r="E228" s="22" t="s">
        <v>116</v>
      </c>
      <c r="F228" s="22" t="s">
        <v>117</v>
      </c>
      <c r="G228" s="22" t="s">
        <v>29</v>
      </c>
      <c r="H228" s="22" t="s">
        <v>17</v>
      </c>
      <c r="I228" s="23">
        <v>13</v>
      </c>
      <c r="J228" s="132"/>
      <c r="K228" s="132"/>
      <c r="L228" s="135"/>
    </row>
    <row r="229" spans="1:20" x14ac:dyDescent="0.3">
      <c r="A229" s="131"/>
      <c r="B229" s="132"/>
      <c r="C229" s="132"/>
      <c r="D229" s="22" t="s">
        <v>173</v>
      </c>
      <c r="E229" s="22" t="s">
        <v>174</v>
      </c>
      <c r="F229" s="22" t="s">
        <v>137</v>
      </c>
      <c r="G229" s="22" t="s">
        <v>29</v>
      </c>
      <c r="H229" s="22" t="s">
        <v>17</v>
      </c>
      <c r="I229" s="23">
        <v>13</v>
      </c>
      <c r="J229" s="132"/>
      <c r="K229" s="132"/>
      <c r="L229" s="135"/>
    </row>
    <row r="230" spans="1:20" x14ac:dyDescent="0.3">
      <c r="A230" s="131"/>
      <c r="B230" s="132"/>
      <c r="C230" s="132"/>
      <c r="D230" s="25" t="s">
        <v>128</v>
      </c>
      <c r="E230" s="25" t="s">
        <v>129</v>
      </c>
      <c r="F230" s="25" t="s">
        <v>130</v>
      </c>
      <c r="G230" s="25" t="s">
        <v>131</v>
      </c>
      <c r="H230" s="25" t="s">
        <v>17</v>
      </c>
      <c r="I230" s="27">
        <v>13</v>
      </c>
      <c r="J230" s="132"/>
      <c r="K230" s="132"/>
      <c r="L230" s="135"/>
    </row>
    <row r="231" spans="1:20" x14ac:dyDescent="0.3">
      <c r="A231" s="131">
        <v>43140</v>
      </c>
      <c r="B231" s="132" t="s">
        <v>6</v>
      </c>
      <c r="C231" s="132" t="s">
        <v>7</v>
      </c>
      <c r="D231" s="22" t="s">
        <v>132</v>
      </c>
      <c r="E231" s="22" t="s">
        <v>133</v>
      </c>
      <c r="F231" s="22" t="s">
        <v>134</v>
      </c>
      <c r="G231" s="22" t="s">
        <v>131</v>
      </c>
      <c r="H231" s="22" t="s">
        <v>17</v>
      </c>
      <c r="I231" s="23">
        <v>13</v>
      </c>
      <c r="J231" s="133">
        <f>SUM(I231:I234)</f>
        <v>52</v>
      </c>
      <c r="K231" s="133">
        <f>J231+J235</f>
        <v>104</v>
      </c>
      <c r="L231" s="135"/>
    </row>
    <row r="232" spans="1:20" x14ac:dyDescent="0.3">
      <c r="A232" s="131"/>
      <c r="B232" s="132"/>
      <c r="C232" s="132"/>
      <c r="D232" s="22" t="s">
        <v>58</v>
      </c>
      <c r="E232" s="22" t="s">
        <v>59</v>
      </c>
      <c r="F232" s="22" t="s">
        <v>10</v>
      </c>
      <c r="G232" s="22" t="s">
        <v>60</v>
      </c>
      <c r="H232" s="22" t="s">
        <v>17</v>
      </c>
      <c r="I232" s="23">
        <v>13</v>
      </c>
      <c r="J232" s="132"/>
      <c r="K232" s="132"/>
      <c r="L232" s="135"/>
    </row>
    <row r="233" spans="1:20" x14ac:dyDescent="0.3">
      <c r="A233" s="131"/>
      <c r="B233" s="132"/>
      <c r="C233" s="132"/>
      <c r="D233" s="22" t="s">
        <v>128</v>
      </c>
      <c r="E233" s="22" t="s">
        <v>129</v>
      </c>
      <c r="F233" s="22" t="s">
        <v>130</v>
      </c>
      <c r="G233" s="22" t="s">
        <v>131</v>
      </c>
      <c r="H233" s="22" t="s">
        <v>17</v>
      </c>
      <c r="I233" s="23">
        <v>13</v>
      </c>
      <c r="J233" s="132"/>
      <c r="K233" s="132"/>
      <c r="L233" s="135"/>
    </row>
    <row r="234" spans="1:20" x14ac:dyDescent="0.3">
      <c r="A234" s="131"/>
      <c r="B234" s="132"/>
      <c r="C234" s="132"/>
      <c r="D234" s="22" t="s">
        <v>165</v>
      </c>
      <c r="E234" s="22"/>
      <c r="F234" s="22" t="s">
        <v>134</v>
      </c>
      <c r="G234" s="22" t="s">
        <v>60</v>
      </c>
      <c r="H234" s="22" t="s">
        <v>17</v>
      </c>
      <c r="I234" s="23">
        <v>13</v>
      </c>
      <c r="J234" s="132"/>
      <c r="K234" s="132"/>
      <c r="L234" s="135"/>
    </row>
    <row r="235" spans="1:20" x14ac:dyDescent="0.3">
      <c r="A235" s="131"/>
      <c r="B235" s="132" t="s">
        <v>7</v>
      </c>
      <c r="C235" s="132" t="s">
        <v>6</v>
      </c>
      <c r="D235" s="22" t="s">
        <v>191</v>
      </c>
      <c r="E235" s="22" t="s">
        <v>192</v>
      </c>
      <c r="F235" s="22" t="s">
        <v>193</v>
      </c>
      <c r="G235" s="22" t="s">
        <v>29</v>
      </c>
      <c r="H235" s="22" t="s">
        <v>17</v>
      </c>
      <c r="I235" s="23">
        <v>13</v>
      </c>
      <c r="J235" s="133">
        <f>SUM(I235:I238)</f>
        <v>52</v>
      </c>
      <c r="K235" s="132"/>
      <c r="L235" s="135"/>
    </row>
    <row r="236" spans="1:20" x14ac:dyDescent="0.3">
      <c r="A236" s="131"/>
      <c r="B236" s="132"/>
      <c r="C236" s="132"/>
      <c r="D236" s="22" t="s">
        <v>132</v>
      </c>
      <c r="E236" s="22" t="s">
        <v>133</v>
      </c>
      <c r="F236" s="22" t="s">
        <v>134</v>
      </c>
      <c r="G236" s="22" t="s">
        <v>131</v>
      </c>
      <c r="H236" s="22" t="s">
        <v>17</v>
      </c>
      <c r="I236" s="23">
        <v>13</v>
      </c>
      <c r="J236" s="132"/>
      <c r="K236" s="132"/>
      <c r="L236" s="135"/>
    </row>
    <row r="237" spans="1:20" x14ac:dyDescent="0.3">
      <c r="A237" s="131"/>
      <c r="B237" s="132"/>
      <c r="C237" s="132"/>
      <c r="D237" s="22" t="s">
        <v>182</v>
      </c>
      <c r="E237" s="22" t="s">
        <v>181</v>
      </c>
      <c r="F237" s="25" t="s">
        <v>16</v>
      </c>
      <c r="G237" s="22" t="s">
        <v>29</v>
      </c>
      <c r="H237" s="22" t="s">
        <v>17</v>
      </c>
      <c r="I237" s="23">
        <v>13</v>
      </c>
      <c r="J237" s="132"/>
      <c r="K237" s="132"/>
      <c r="L237" s="135"/>
    </row>
    <row r="238" spans="1:20" x14ac:dyDescent="0.3">
      <c r="A238" s="131"/>
      <c r="B238" s="132"/>
      <c r="C238" s="132"/>
      <c r="D238" s="22" t="s">
        <v>128</v>
      </c>
      <c r="E238" s="22" t="s">
        <v>129</v>
      </c>
      <c r="F238" s="22" t="s">
        <v>130</v>
      </c>
      <c r="G238" s="22" t="s">
        <v>131</v>
      </c>
      <c r="H238" s="22" t="s">
        <v>17</v>
      </c>
      <c r="I238" s="23">
        <v>13</v>
      </c>
      <c r="J238" s="132"/>
      <c r="K238" s="132"/>
      <c r="L238" s="135"/>
    </row>
    <row r="240" spans="1:20" x14ac:dyDescent="0.3">
      <c r="A240" s="139">
        <v>43143</v>
      </c>
      <c r="B240" s="118" t="s">
        <v>6</v>
      </c>
      <c r="C240" s="118" t="s">
        <v>7</v>
      </c>
      <c r="D240" s="6"/>
      <c r="E240" s="6"/>
      <c r="F240" s="6"/>
      <c r="G240" s="6"/>
      <c r="H240" s="6"/>
      <c r="I240" s="4"/>
      <c r="J240" s="140"/>
      <c r="K240" s="140">
        <f>J240+J244</f>
        <v>0</v>
      </c>
      <c r="L240" s="141">
        <f>K240+K248+K256+K264+K272</f>
        <v>312</v>
      </c>
      <c r="P240" t="s">
        <v>162</v>
      </c>
      <c r="Q240">
        <v>6</v>
      </c>
      <c r="R240">
        <v>13</v>
      </c>
      <c r="S240" s="2">
        <f>Q240*R240</f>
        <v>78</v>
      </c>
      <c r="T240" s="1"/>
    </row>
    <row r="241" spans="1:20" x14ac:dyDescent="0.3">
      <c r="A241" s="139"/>
      <c r="B241" s="118"/>
      <c r="C241" s="118"/>
      <c r="D241" s="6"/>
      <c r="E241" s="6"/>
      <c r="F241" s="6"/>
      <c r="G241" s="6"/>
      <c r="H241" s="6"/>
      <c r="I241" s="4"/>
      <c r="J241" s="118"/>
      <c r="K241" s="118"/>
      <c r="L241" s="142"/>
      <c r="P241" t="s">
        <v>132</v>
      </c>
      <c r="Q241">
        <v>3</v>
      </c>
      <c r="R241">
        <v>13</v>
      </c>
      <c r="S241" s="2">
        <f>Q241*R241</f>
        <v>39</v>
      </c>
      <c r="T241" s="1"/>
    </row>
    <row r="242" spans="1:20" x14ac:dyDescent="0.3">
      <c r="A242" s="139"/>
      <c r="B242" s="118"/>
      <c r="C242" s="118"/>
      <c r="D242" s="6"/>
      <c r="E242" s="6"/>
      <c r="F242" s="6"/>
      <c r="G242" s="6"/>
      <c r="H242" s="6"/>
      <c r="I242" s="4"/>
      <c r="J242" s="118"/>
      <c r="K242" s="118"/>
      <c r="L242" s="142"/>
      <c r="P242" s="1">
        <v>43143</v>
      </c>
      <c r="Q242">
        <v>0</v>
      </c>
      <c r="R242">
        <v>13</v>
      </c>
      <c r="S242" s="2">
        <f t="shared" ref="S242:S246" si="3">Q242*R242</f>
        <v>0</v>
      </c>
      <c r="T242" s="1"/>
    </row>
    <row r="243" spans="1:20" x14ac:dyDescent="0.3">
      <c r="A243" s="139"/>
      <c r="B243" s="118"/>
      <c r="C243" s="118"/>
      <c r="D243" s="6"/>
      <c r="E243" s="6"/>
      <c r="F243" s="6"/>
      <c r="G243" s="6"/>
      <c r="H243" s="6"/>
      <c r="I243" s="4"/>
      <c r="J243" s="118"/>
      <c r="K243" s="118"/>
      <c r="L243" s="142"/>
      <c r="P243" s="1">
        <v>43144</v>
      </c>
      <c r="Q243">
        <v>0</v>
      </c>
      <c r="R243">
        <v>13</v>
      </c>
      <c r="S243" s="2">
        <f t="shared" si="3"/>
        <v>0</v>
      </c>
      <c r="T243" s="1"/>
    </row>
    <row r="244" spans="1:20" x14ac:dyDescent="0.3">
      <c r="A244" s="139"/>
      <c r="B244" s="118" t="s">
        <v>7</v>
      </c>
      <c r="C244" s="118" t="s">
        <v>6</v>
      </c>
      <c r="D244" s="6"/>
      <c r="E244" s="6"/>
      <c r="F244" s="6"/>
      <c r="G244" s="6"/>
      <c r="H244" s="6"/>
      <c r="I244" s="4"/>
      <c r="J244" s="140"/>
      <c r="K244" s="118"/>
      <c r="L244" s="142"/>
      <c r="P244" s="1">
        <v>43145</v>
      </c>
      <c r="Q244">
        <v>6</v>
      </c>
      <c r="R244">
        <v>13</v>
      </c>
      <c r="S244" s="2">
        <f t="shared" si="3"/>
        <v>78</v>
      </c>
      <c r="T244" s="1"/>
    </row>
    <row r="245" spans="1:20" x14ac:dyDescent="0.3">
      <c r="A245" s="139"/>
      <c r="B245" s="118"/>
      <c r="C245" s="118"/>
      <c r="D245" s="6"/>
      <c r="E245" s="6"/>
      <c r="F245" s="6"/>
      <c r="G245" s="6"/>
      <c r="H245" s="6"/>
      <c r="I245" s="4"/>
      <c r="J245" s="118"/>
      <c r="K245" s="118"/>
      <c r="L245" s="142"/>
      <c r="P245" s="1">
        <v>43146</v>
      </c>
      <c r="Q245">
        <v>5</v>
      </c>
      <c r="R245">
        <v>13</v>
      </c>
      <c r="S245" s="2">
        <f t="shared" si="3"/>
        <v>65</v>
      </c>
      <c r="T245" s="1"/>
    </row>
    <row r="246" spans="1:20" x14ac:dyDescent="0.3">
      <c r="A246" s="139"/>
      <c r="B246" s="118"/>
      <c r="C246" s="118"/>
      <c r="D246" s="6"/>
      <c r="E246" s="6"/>
      <c r="F246" s="6"/>
      <c r="G246" s="6"/>
      <c r="H246" s="6"/>
      <c r="I246" s="4"/>
      <c r="J246" s="118"/>
      <c r="K246" s="118"/>
      <c r="L246" s="142"/>
      <c r="P246" s="1">
        <v>43147</v>
      </c>
      <c r="Q246">
        <v>4</v>
      </c>
      <c r="R246">
        <v>13</v>
      </c>
      <c r="S246" s="2">
        <f t="shared" si="3"/>
        <v>52</v>
      </c>
      <c r="T246" s="1"/>
    </row>
    <row r="247" spans="1:20" x14ac:dyDescent="0.3">
      <c r="A247" s="139"/>
      <c r="B247" s="118"/>
      <c r="C247" s="118"/>
      <c r="D247" s="6"/>
      <c r="E247" s="6"/>
      <c r="F247" s="6"/>
      <c r="G247" s="6"/>
      <c r="H247" s="6"/>
      <c r="I247" s="4"/>
      <c r="J247" s="118"/>
      <c r="K247" s="118"/>
      <c r="L247" s="142"/>
      <c r="S247" s="5">
        <f>SUM(S240:S246)</f>
        <v>312</v>
      </c>
    </row>
    <row r="248" spans="1:20" x14ac:dyDescent="0.3">
      <c r="A248" s="139">
        <v>43144</v>
      </c>
      <c r="B248" s="118" t="s">
        <v>6</v>
      </c>
      <c r="C248" s="118" t="s">
        <v>7</v>
      </c>
      <c r="D248" s="6"/>
      <c r="E248" s="6"/>
      <c r="F248" s="6"/>
      <c r="G248" s="6"/>
      <c r="H248" s="6"/>
      <c r="I248" s="4"/>
      <c r="J248" s="140"/>
      <c r="K248" s="140">
        <f>J248+J252</f>
        <v>0</v>
      </c>
      <c r="L248" s="142"/>
      <c r="S248" s="2">
        <v>-172</v>
      </c>
    </row>
    <row r="249" spans="1:20" x14ac:dyDescent="0.3">
      <c r="A249" s="139"/>
      <c r="B249" s="118"/>
      <c r="C249" s="118"/>
      <c r="D249" s="6"/>
      <c r="E249" s="6"/>
      <c r="F249" s="6"/>
      <c r="G249" s="6"/>
      <c r="H249" s="6"/>
      <c r="I249" s="4"/>
      <c r="J249" s="118"/>
      <c r="K249" s="118"/>
      <c r="L249" s="142"/>
      <c r="S249" s="2">
        <v>-50</v>
      </c>
    </row>
    <row r="250" spans="1:20" x14ac:dyDescent="0.3">
      <c r="A250" s="139"/>
      <c r="B250" s="118"/>
      <c r="C250" s="118"/>
      <c r="D250" s="6"/>
      <c r="E250" s="6"/>
      <c r="F250" s="6"/>
      <c r="G250" s="6"/>
      <c r="H250" s="6"/>
      <c r="I250" s="4"/>
      <c r="J250" s="118"/>
      <c r="K250" s="118"/>
      <c r="L250" s="142"/>
      <c r="S250" s="5">
        <f>SUM(S247:S249)</f>
        <v>90</v>
      </c>
    </row>
    <row r="251" spans="1:20" x14ac:dyDescent="0.3">
      <c r="A251" s="139"/>
      <c r="B251" s="118"/>
      <c r="C251" s="118"/>
      <c r="D251" s="6"/>
      <c r="E251" s="6"/>
      <c r="F251" s="6"/>
      <c r="G251" s="6"/>
      <c r="H251" s="6"/>
      <c r="I251" s="4"/>
      <c r="J251" s="118"/>
      <c r="K251" s="118"/>
      <c r="L251" s="142"/>
    </row>
    <row r="252" spans="1:20" x14ac:dyDescent="0.3">
      <c r="A252" s="139"/>
      <c r="B252" s="118" t="s">
        <v>7</v>
      </c>
      <c r="C252" s="118" t="s">
        <v>6</v>
      </c>
      <c r="D252" s="6"/>
      <c r="E252" s="6"/>
      <c r="F252" s="6"/>
      <c r="G252" s="6"/>
      <c r="H252" s="6"/>
      <c r="I252" s="4"/>
      <c r="J252" s="140"/>
      <c r="K252" s="118"/>
      <c r="L252" s="142"/>
    </row>
    <row r="253" spans="1:20" x14ac:dyDescent="0.3">
      <c r="A253" s="139"/>
      <c r="B253" s="118"/>
      <c r="C253" s="118"/>
      <c r="D253" s="6"/>
      <c r="E253" s="6"/>
      <c r="F253" s="6"/>
      <c r="G253" s="6"/>
      <c r="H253" s="6"/>
      <c r="I253" s="4"/>
      <c r="J253" s="118"/>
      <c r="K253" s="118"/>
      <c r="L253" s="142"/>
    </row>
    <row r="254" spans="1:20" x14ac:dyDescent="0.3">
      <c r="A254" s="139"/>
      <c r="B254" s="118"/>
      <c r="C254" s="118"/>
      <c r="D254" s="26"/>
      <c r="E254" s="26"/>
      <c r="F254" s="6"/>
      <c r="G254" s="26"/>
      <c r="H254" s="6"/>
      <c r="I254" s="4"/>
      <c r="J254" s="118"/>
      <c r="K254" s="118"/>
      <c r="L254" s="142"/>
    </row>
    <row r="255" spans="1:20" x14ac:dyDescent="0.3">
      <c r="A255" s="139"/>
      <c r="B255" s="118"/>
      <c r="C255" s="118"/>
      <c r="D255" s="6"/>
      <c r="E255" s="6"/>
      <c r="F255" s="6"/>
      <c r="G255" s="6"/>
      <c r="H255" s="6"/>
      <c r="I255" s="4"/>
      <c r="J255" s="118"/>
      <c r="K255" s="118"/>
      <c r="L255" s="142"/>
    </row>
    <row r="256" spans="1:20" x14ac:dyDescent="0.3">
      <c r="A256" s="131">
        <v>43145</v>
      </c>
      <c r="B256" s="132" t="s">
        <v>6</v>
      </c>
      <c r="C256" s="132" t="s">
        <v>7</v>
      </c>
      <c r="D256" s="22" t="s">
        <v>185</v>
      </c>
      <c r="E256" s="22" t="s">
        <v>186</v>
      </c>
      <c r="F256" s="22" t="s">
        <v>187</v>
      </c>
      <c r="G256" s="22" t="s">
        <v>29</v>
      </c>
      <c r="H256" s="22" t="s">
        <v>17</v>
      </c>
      <c r="I256" s="23">
        <v>13</v>
      </c>
      <c r="J256" s="133">
        <f>SUM(I256:I259)</f>
        <v>52</v>
      </c>
      <c r="K256" s="133">
        <f>J256+J260</f>
        <v>104</v>
      </c>
      <c r="L256" s="142"/>
    </row>
    <row r="257" spans="1:12" x14ac:dyDescent="0.3">
      <c r="A257" s="131"/>
      <c r="B257" s="132"/>
      <c r="C257" s="132"/>
      <c r="D257" s="22" t="s">
        <v>128</v>
      </c>
      <c r="E257" s="22" t="s">
        <v>129</v>
      </c>
      <c r="F257" s="22" t="s">
        <v>130</v>
      </c>
      <c r="G257" s="22" t="s">
        <v>131</v>
      </c>
      <c r="H257" s="22" t="s">
        <v>17</v>
      </c>
      <c r="I257" s="23">
        <v>13</v>
      </c>
      <c r="J257" s="132"/>
      <c r="K257" s="132"/>
      <c r="L257" s="142"/>
    </row>
    <row r="258" spans="1:12" x14ac:dyDescent="0.3">
      <c r="A258" s="131"/>
      <c r="B258" s="132"/>
      <c r="C258" s="132"/>
      <c r="D258" s="22" t="s">
        <v>183</v>
      </c>
      <c r="E258" s="22" t="s">
        <v>184</v>
      </c>
      <c r="F258" s="22" t="s">
        <v>96</v>
      </c>
      <c r="G258" s="22" t="s">
        <v>29</v>
      </c>
      <c r="H258" s="22" t="s">
        <v>17</v>
      </c>
      <c r="I258" s="23">
        <v>13</v>
      </c>
      <c r="J258" s="132"/>
      <c r="K258" s="132"/>
      <c r="L258" s="142"/>
    </row>
    <row r="259" spans="1:12" x14ac:dyDescent="0.3">
      <c r="A259" s="131"/>
      <c r="B259" s="132"/>
      <c r="C259" s="132"/>
      <c r="D259" s="22" t="s">
        <v>188</v>
      </c>
      <c r="E259" s="22" t="s">
        <v>189</v>
      </c>
      <c r="F259" s="22" t="s">
        <v>190</v>
      </c>
      <c r="G259" s="22" t="s">
        <v>29</v>
      </c>
      <c r="H259" s="22" t="s">
        <v>17</v>
      </c>
      <c r="I259" s="23">
        <v>13</v>
      </c>
      <c r="J259" s="132"/>
      <c r="K259" s="132"/>
      <c r="L259" s="142"/>
    </row>
    <row r="260" spans="1:12" x14ac:dyDescent="0.3">
      <c r="A260" s="131"/>
      <c r="B260" s="132" t="s">
        <v>7</v>
      </c>
      <c r="C260" s="132" t="s">
        <v>6</v>
      </c>
      <c r="D260" s="22" t="s">
        <v>197</v>
      </c>
      <c r="E260" s="22" t="s">
        <v>198</v>
      </c>
      <c r="F260" s="22" t="s">
        <v>11</v>
      </c>
      <c r="G260" s="22" t="s">
        <v>29</v>
      </c>
      <c r="H260" s="22" t="s">
        <v>17</v>
      </c>
      <c r="I260" s="23">
        <v>13</v>
      </c>
      <c r="J260" s="133">
        <f>SUM(I260:I263)</f>
        <v>52</v>
      </c>
      <c r="K260" s="132"/>
      <c r="L260" s="142"/>
    </row>
    <row r="261" spans="1:12" x14ac:dyDescent="0.3">
      <c r="A261" s="131"/>
      <c r="B261" s="132"/>
      <c r="C261" s="132"/>
      <c r="D261" s="22" t="s">
        <v>196</v>
      </c>
      <c r="E261" s="22" t="s">
        <v>195</v>
      </c>
      <c r="F261" s="22" t="s">
        <v>10</v>
      </c>
      <c r="G261" s="22" t="s">
        <v>29</v>
      </c>
      <c r="H261" s="22" t="s">
        <v>17</v>
      </c>
      <c r="I261" s="23">
        <v>13</v>
      </c>
      <c r="J261" s="132"/>
      <c r="K261" s="132"/>
      <c r="L261" s="142"/>
    </row>
    <row r="262" spans="1:12" x14ac:dyDescent="0.3">
      <c r="A262" s="131"/>
      <c r="B262" s="132"/>
      <c r="C262" s="132"/>
      <c r="D262" s="22" t="s">
        <v>128</v>
      </c>
      <c r="E262" s="22" t="s">
        <v>129</v>
      </c>
      <c r="F262" s="22" t="s">
        <v>130</v>
      </c>
      <c r="G262" s="22" t="s">
        <v>131</v>
      </c>
      <c r="H262" s="22" t="s">
        <v>17</v>
      </c>
      <c r="I262" s="23">
        <v>13</v>
      </c>
      <c r="J262" s="132"/>
      <c r="K262" s="132"/>
      <c r="L262" s="142"/>
    </row>
    <row r="263" spans="1:12" x14ac:dyDescent="0.3">
      <c r="A263" s="131"/>
      <c r="B263" s="132"/>
      <c r="C263" s="132"/>
      <c r="D263" s="22" t="s">
        <v>111</v>
      </c>
      <c r="E263" s="22" t="s">
        <v>112</v>
      </c>
      <c r="F263" s="22" t="s">
        <v>113</v>
      </c>
      <c r="G263" s="22" t="s">
        <v>29</v>
      </c>
      <c r="H263" s="22" t="s">
        <v>17</v>
      </c>
      <c r="I263" s="23">
        <v>13</v>
      </c>
      <c r="J263" s="132"/>
      <c r="K263" s="132"/>
      <c r="L263" s="142"/>
    </row>
    <row r="264" spans="1:12" x14ac:dyDescent="0.3">
      <c r="A264" s="131">
        <v>43146</v>
      </c>
      <c r="B264" s="132" t="s">
        <v>6</v>
      </c>
      <c r="C264" s="132" t="s">
        <v>7</v>
      </c>
      <c r="D264" s="22" t="s">
        <v>58</v>
      </c>
      <c r="E264" s="22" t="s">
        <v>59</v>
      </c>
      <c r="F264" s="22" t="s">
        <v>10</v>
      </c>
      <c r="G264" s="22" t="s">
        <v>60</v>
      </c>
      <c r="H264" s="22" t="s">
        <v>17</v>
      </c>
      <c r="I264" s="23">
        <v>13</v>
      </c>
      <c r="J264" s="133">
        <f>SUM(I264:I267)</f>
        <v>52</v>
      </c>
      <c r="K264" s="133">
        <f>J264+J268</f>
        <v>104</v>
      </c>
      <c r="L264" s="142"/>
    </row>
    <row r="265" spans="1:12" x14ac:dyDescent="0.3">
      <c r="A265" s="131"/>
      <c r="B265" s="132"/>
      <c r="C265" s="132"/>
      <c r="D265" s="22" t="s">
        <v>128</v>
      </c>
      <c r="E265" s="22" t="s">
        <v>129</v>
      </c>
      <c r="F265" s="22" t="s">
        <v>130</v>
      </c>
      <c r="G265" s="22" t="s">
        <v>131</v>
      </c>
      <c r="H265" s="22" t="s">
        <v>17</v>
      </c>
      <c r="I265" s="23">
        <v>13</v>
      </c>
      <c r="J265" s="132"/>
      <c r="K265" s="132"/>
      <c r="L265" s="142"/>
    </row>
    <row r="266" spans="1:12" x14ac:dyDescent="0.3">
      <c r="A266" s="131"/>
      <c r="B266" s="132"/>
      <c r="C266" s="132"/>
      <c r="D266" s="22" t="s">
        <v>142</v>
      </c>
      <c r="E266" s="22" t="s">
        <v>143</v>
      </c>
      <c r="F266" s="22" t="s">
        <v>134</v>
      </c>
      <c r="G266" s="22" t="s">
        <v>194</v>
      </c>
      <c r="H266" s="22" t="s">
        <v>17</v>
      </c>
      <c r="I266" s="23">
        <v>13</v>
      </c>
      <c r="J266" s="132"/>
      <c r="K266" s="132"/>
      <c r="L266" s="142"/>
    </row>
    <row r="267" spans="1:12" x14ac:dyDescent="0.3">
      <c r="A267" s="131"/>
      <c r="B267" s="132"/>
      <c r="C267" s="132"/>
      <c r="D267" s="22" t="s">
        <v>165</v>
      </c>
      <c r="E267" s="22"/>
      <c r="F267" s="22" t="s">
        <v>134</v>
      </c>
      <c r="G267" s="22" t="s">
        <v>60</v>
      </c>
      <c r="H267" s="22" t="s">
        <v>17</v>
      </c>
      <c r="I267" s="23">
        <v>13</v>
      </c>
      <c r="J267" s="132"/>
      <c r="K267" s="132"/>
      <c r="L267" s="142"/>
    </row>
    <row r="268" spans="1:12" x14ac:dyDescent="0.3">
      <c r="A268" s="131"/>
      <c r="B268" s="132" t="s">
        <v>7</v>
      </c>
      <c r="C268" s="132" t="s">
        <v>6</v>
      </c>
      <c r="D268" s="22" t="s">
        <v>128</v>
      </c>
      <c r="E268" s="22" t="s">
        <v>129</v>
      </c>
      <c r="F268" s="22" t="s">
        <v>130</v>
      </c>
      <c r="G268" s="22" t="s">
        <v>131</v>
      </c>
      <c r="H268" s="22" t="s">
        <v>17</v>
      </c>
      <c r="I268" s="23">
        <v>13</v>
      </c>
      <c r="J268" s="133">
        <f>SUM(I268:I271)</f>
        <v>52</v>
      </c>
      <c r="K268" s="132"/>
      <c r="L268" s="142"/>
    </row>
    <row r="269" spans="1:12" x14ac:dyDescent="0.3">
      <c r="A269" s="131"/>
      <c r="B269" s="132"/>
      <c r="C269" s="132"/>
      <c r="D269" s="22" t="s">
        <v>132</v>
      </c>
      <c r="E269" s="22" t="s">
        <v>133</v>
      </c>
      <c r="F269" s="22" t="s">
        <v>134</v>
      </c>
      <c r="G269" s="22" t="s">
        <v>131</v>
      </c>
      <c r="H269" s="22" t="s">
        <v>17</v>
      </c>
      <c r="I269" s="23">
        <v>13</v>
      </c>
      <c r="J269" s="132"/>
      <c r="K269" s="132"/>
      <c r="L269" s="142"/>
    </row>
    <row r="270" spans="1:12" x14ac:dyDescent="0.3">
      <c r="A270" s="131"/>
      <c r="B270" s="132"/>
      <c r="C270" s="132"/>
      <c r="D270" s="22" t="s">
        <v>188</v>
      </c>
      <c r="E270" s="22" t="s">
        <v>189</v>
      </c>
      <c r="F270" s="22" t="s">
        <v>190</v>
      </c>
      <c r="G270" s="22" t="s">
        <v>131</v>
      </c>
      <c r="H270" s="22" t="s">
        <v>17</v>
      </c>
      <c r="I270" s="23">
        <v>13</v>
      </c>
      <c r="J270" s="132"/>
      <c r="K270" s="132"/>
      <c r="L270" s="142"/>
    </row>
    <row r="271" spans="1:12" x14ac:dyDescent="0.3">
      <c r="A271" s="131"/>
      <c r="B271" s="132"/>
      <c r="C271" s="132"/>
      <c r="D271" s="22" t="s">
        <v>173</v>
      </c>
      <c r="E271" s="22" t="s">
        <v>174</v>
      </c>
      <c r="F271" s="22" t="s">
        <v>137</v>
      </c>
      <c r="G271" s="22" t="s">
        <v>29</v>
      </c>
      <c r="H271" s="22" t="s">
        <v>17</v>
      </c>
      <c r="I271" s="23">
        <v>13</v>
      </c>
      <c r="J271" s="132"/>
      <c r="K271" s="132"/>
      <c r="L271" s="142"/>
    </row>
    <row r="272" spans="1:12" x14ac:dyDescent="0.3">
      <c r="A272" s="139">
        <v>43147</v>
      </c>
      <c r="B272" s="132" t="s">
        <v>6</v>
      </c>
      <c r="C272" s="132" t="s">
        <v>7</v>
      </c>
      <c r="D272" s="22" t="s">
        <v>128</v>
      </c>
      <c r="E272" s="22" t="s">
        <v>129</v>
      </c>
      <c r="F272" s="22" t="s">
        <v>130</v>
      </c>
      <c r="G272" s="22" t="s">
        <v>131</v>
      </c>
      <c r="H272" s="22" t="s">
        <v>17</v>
      </c>
      <c r="I272" s="23">
        <v>13</v>
      </c>
      <c r="J272" s="140">
        <f>SUM(I272:I275)</f>
        <v>52</v>
      </c>
      <c r="K272" s="140">
        <f>J272+J276</f>
        <v>104</v>
      </c>
      <c r="L272" s="142"/>
    </row>
    <row r="273" spans="1:19" x14ac:dyDescent="0.3">
      <c r="A273" s="139"/>
      <c r="B273" s="132"/>
      <c r="C273" s="132"/>
      <c r="D273" s="22" t="s">
        <v>132</v>
      </c>
      <c r="E273" s="22" t="s">
        <v>133</v>
      </c>
      <c r="F273" s="22" t="s">
        <v>134</v>
      </c>
      <c r="G273" s="22" t="s">
        <v>131</v>
      </c>
      <c r="H273" s="22" t="s">
        <v>17</v>
      </c>
      <c r="I273" s="23">
        <v>13</v>
      </c>
      <c r="J273" s="118"/>
      <c r="K273" s="118"/>
      <c r="L273" s="142"/>
    </row>
    <row r="274" spans="1:19" x14ac:dyDescent="0.3">
      <c r="A274" s="139"/>
      <c r="B274" s="132"/>
      <c r="C274" s="132"/>
      <c r="D274" s="22" t="s">
        <v>58</v>
      </c>
      <c r="E274" s="22" t="s">
        <v>59</v>
      </c>
      <c r="F274" s="22" t="s">
        <v>10</v>
      </c>
      <c r="G274" s="22" t="s">
        <v>60</v>
      </c>
      <c r="H274" s="22" t="s">
        <v>17</v>
      </c>
      <c r="I274" s="23">
        <v>13</v>
      </c>
      <c r="J274" s="118"/>
      <c r="K274" s="118"/>
      <c r="L274" s="142"/>
    </row>
    <row r="275" spans="1:19" x14ac:dyDescent="0.3">
      <c r="A275" s="139"/>
      <c r="B275" s="132"/>
      <c r="C275" s="132"/>
      <c r="D275" s="22" t="s">
        <v>165</v>
      </c>
      <c r="E275" s="22"/>
      <c r="F275" s="22" t="s">
        <v>134</v>
      </c>
      <c r="G275" s="22" t="s">
        <v>60</v>
      </c>
      <c r="H275" s="22" t="s">
        <v>17</v>
      </c>
      <c r="I275" s="23">
        <v>13</v>
      </c>
      <c r="J275" s="118"/>
      <c r="K275" s="118"/>
      <c r="L275" s="142"/>
    </row>
    <row r="276" spans="1:19" x14ac:dyDescent="0.3">
      <c r="A276" s="139"/>
      <c r="B276" s="132" t="s">
        <v>7</v>
      </c>
      <c r="C276" s="132" t="s">
        <v>6</v>
      </c>
      <c r="D276" s="22" t="s">
        <v>128</v>
      </c>
      <c r="E276" s="22" t="s">
        <v>129</v>
      </c>
      <c r="F276" s="22" t="s">
        <v>130</v>
      </c>
      <c r="G276" s="22" t="s">
        <v>131</v>
      </c>
      <c r="H276" s="22" t="s">
        <v>17</v>
      </c>
      <c r="I276" s="23">
        <v>13</v>
      </c>
      <c r="J276" s="133">
        <f>SUM(I276:I279)</f>
        <v>52</v>
      </c>
      <c r="K276" s="118"/>
      <c r="L276" s="142"/>
    </row>
    <row r="277" spans="1:19" x14ac:dyDescent="0.3">
      <c r="A277" s="139"/>
      <c r="B277" s="132"/>
      <c r="C277" s="132"/>
      <c r="D277" s="22" t="s">
        <v>132</v>
      </c>
      <c r="E277" s="22" t="s">
        <v>133</v>
      </c>
      <c r="F277" s="22" t="s">
        <v>134</v>
      </c>
      <c r="G277" s="22" t="s">
        <v>131</v>
      </c>
      <c r="H277" s="22" t="s">
        <v>17</v>
      </c>
      <c r="I277" s="23">
        <v>13</v>
      </c>
      <c r="J277" s="132"/>
      <c r="K277" s="118"/>
      <c r="L277" s="142"/>
    </row>
    <row r="278" spans="1:19" x14ac:dyDescent="0.3">
      <c r="A278" s="139"/>
      <c r="B278" s="132"/>
      <c r="C278" s="132"/>
      <c r="D278" s="22" t="s">
        <v>150</v>
      </c>
      <c r="E278" s="22" t="s">
        <v>151</v>
      </c>
      <c r="F278" s="22" t="s">
        <v>20</v>
      </c>
      <c r="G278" s="22" t="s">
        <v>29</v>
      </c>
      <c r="H278" s="22" t="s">
        <v>17</v>
      </c>
      <c r="I278" s="23">
        <v>13</v>
      </c>
      <c r="J278" s="132"/>
      <c r="K278" s="118"/>
      <c r="L278" s="142"/>
    </row>
    <row r="279" spans="1:19" x14ac:dyDescent="0.3">
      <c r="A279" s="139"/>
      <c r="B279" s="132"/>
      <c r="C279" s="132"/>
      <c r="D279" s="22" t="s">
        <v>155</v>
      </c>
      <c r="E279" s="22" t="s">
        <v>154</v>
      </c>
      <c r="F279" s="22" t="s">
        <v>137</v>
      </c>
      <c r="G279" s="22" t="s">
        <v>156</v>
      </c>
      <c r="H279" s="22" t="s">
        <v>17</v>
      </c>
      <c r="I279" s="23">
        <v>13</v>
      </c>
      <c r="J279" s="132"/>
      <c r="K279" s="118"/>
      <c r="L279" s="142"/>
    </row>
    <row r="281" spans="1:19" x14ac:dyDescent="0.3">
      <c r="A281" s="131">
        <v>43150</v>
      </c>
      <c r="B281" s="132" t="s">
        <v>6</v>
      </c>
      <c r="C281" s="132" t="s">
        <v>7</v>
      </c>
      <c r="D281" s="22" t="s">
        <v>132</v>
      </c>
      <c r="E281" s="22" t="s">
        <v>133</v>
      </c>
      <c r="F281" s="22" t="s">
        <v>134</v>
      </c>
      <c r="G281" s="22" t="s">
        <v>131</v>
      </c>
      <c r="H281" s="22" t="s">
        <v>17</v>
      </c>
      <c r="I281" s="23">
        <v>13</v>
      </c>
      <c r="J281" s="133">
        <f>SUM(I281:I284)</f>
        <v>52</v>
      </c>
      <c r="K281" s="133">
        <f>J281+J285</f>
        <v>104</v>
      </c>
      <c r="L281" s="134">
        <f>K281+K289+K297+K305+K313</f>
        <v>507</v>
      </c>
      <c r="P281" t="s">
        <v>162</v>
      </c>
      <c r="Q281">
        <v>9</v>
      </c>
      <c r="R281">
        <v>13</v>
      </c>
      <c r="S281" s="2">
        <f>Q281*R281</f>
        <v>117</v>
      </c>
    </row>
    <row r="282" spans="1:19" x14ac:dyDescent="0.3">
      <c r="A282" s="131"/>
      <c r="B282" s="132"/>
      <c r="C282" s="132"/>
      <c r="D282" s="22" t="s">
        <v>58</v>
      </c>
      <c r="E282" s="22" t="s">
        <v>59</v>
      </c>
      <c r="F282" s="22" t="s">
        <v>10</v>
      </c>
      <c r="G282" s="22" t="s">
        <v>60</v>
      </c>
      <c r="H282" s="22" t="s">
        <v>17</v>
      </c>
      <c r="I282" s="23">
        <v>13</v>
      </c>
      <c r="J282" s="132"/>
      <c r="K282" s="132"/>
      <c r="L282" s="135"/>
      <c r="P282" t="s">
        <v>132</v>
      </c>
      <c r="Q282">
        <v>8</v>
      </c>
      <c r="R282">
        <v>13</v>
      </c>
      <c r="S282" s="2">
        <f>Q282*R282</f>
        <v>104</v>
      </c>
    </row>
    <row r="283" spans="1:19" x14ac:dyDescent="0.3">
      <c r="A283" s="131"/>
      <c r="B283" s="132"/>
      <c r="C283" s="132"/>
      <c r="D283" s="22" t="s">
        <v>128</v>
      </c>
      <c r="E283" s="22" t="s">
        <v>129</v>
      </c>
      <c r="F283" s="22" t="s">
        <v>130</v>
      </c>
      <c r="G283" s="22" t="s">
        <v>131</v>
      </c>
      <c r="H283" s="22" t="s">
        <v>17</v>
      </c>
      <c r="I283" s="23">
        <v>13</v>
      </c>
      <c r="J283" s="132"/>
      <c r="K283" s="132"/>
      <c r="L283" s="135"/>
      <c r="P283" s="1">
        <v>43150</v>
      </c>
      <c r="Q283">
        <v>4</v>
      </c>
      <c r="R283">
        <v>13</v>
      </c>
      <c r="S283" s="2">
        <f t="shared" ref="S283:S287" si="4">Q283*R283</f>
        <v>52</v>
      </c>
    </row>
    <row r="284" spans="1:19" x14ac:dyDescent="0.3">
      <c r="A284" s="131"/>
      <c r="B284" s="132"/>
      <c r="C284" s="132"/>
      <c r="D284" s="22" t="s">
        <v>165</v>
      </c>
      <c r="E284" s="22"/>
      <c r="F284" s="22" t="s">
        <v>134</v>
      </c>
      <c r="G284" s="22" t="s">
        <v>60</v>
      </c>
      <c r="H284" s="22" t="s">
        <v>17</v>
      </c>
      <c r="I284" s="23">
        <v>13</v>
      </c>
      <c r="J284" s="132"/>
      <c r="K284" s="132"/>
      <c r="L284" s="135"/>
      <c r="P284" s="1">
        <v>43151</v>
      </c>
      <c r="Q284">
        <v>5</v>
      </c>
      <c r="R284">
        <v>13</v>
      </c>
      <c r="S284" s="2">
        <f t="shared" si="4"/>
        <v>65</v>
      </c>
    </row>
    <row r="285" spans="1:19" x14ac:dyDescent="0.3">
      <c r="A285" s="131"/>
      <c r="B285" s="132" t="s">
        <v>7</v>
      </c>
      <c r="C285" s="132" t="s">
        <v>6</v>
      </c>
      <c r="D285" s="22" t="s">
        <v>132</v>
      </c>
      <c r="E285" s="22" t="s">
        <v>133</v>
      </c>
      <c r="F285" s="22" t="s">
        <v>134</v>
      </c>
      <c r="G285" s="22" t="s">
        <v>131</v>
      </c>
      <c r="H285" s="22" t="s">
        <v>17</v>
      </c>
      <c r="I285" s="23">
        <v>13</v>
      </c>
      <c r="J285" s="133">
        <f>SUM(I285:I288)</f>
        <v>52</v>
      </c>
      <c r="K285" s="132"/>
      <c r="L285" s="135"/>
      <c r="P285" s="1">
        <v>43152</v>
      </c>
      <c r="Q285">
        <v>4</v>
      </c>
      <c r="R285">
        <v>13</v>
      </c>
      <c r="S285" s="2">
        <f t="shared" si="4"/>
        <v>52</v>
      </c>
    </row>
    <row r="286" spans="1:19" x14ac:dyDescent="0.3">
      <c r="A286" s="131"/>
      <c r="B286" s="132"/>
      <c r="C286" s="132"/>
      <c r="D286" s="22" t="s">
        <v>202</v>
      </c>
      <c r="E286" s="22" t="s">
        <v>200</v>
      </c>
      <c r="F286" s="22" t="s">
        <v>201</v>
      </c>
      <c r="G286" s="22" t="s">
        <v>206</v>
      </c>
      <c r="H286" s="22" t="s">
        <v>17</v>
      </c>
      <c r="I286" s="23">
        <v>13</v>
      </c>
      <c r="J286" s="132"/>
      <c r="K286" s="132"/>
      <c r="L286" s="135"/>
      <c r="P286" s="1">
        <v>43153</v>
      </c>
      <c r="Q286">
        <v>5</v>
      </c>
      <c r="R286">
        <v>13</v>
      </c>
      <c r="S286" s="2">
        <f t="shared" si="4"/>
        <v>65</v>
      </c>
    </row>
    <row r="287" spans="1:19" x14ac:dyDescent="0.3">
      <c r="A287" s="131"/>
      <c r="B287" s="132"/>
      <c r="C287" s="132"/>
      <c r="D287" s="22" t="s">
        <v>128</v>
      </c>
      <c r="E287" s="22" t="s">
        <v>129</v>
      </c>
      <c r="F287" s="22" t="s">
        <v>130</v>
      </c>
      <c r="G287" s="22" t="s">
        <v>131</v>
      </c>
      <c r="H287" s="22" t="s">
        <v>17</v>
      </c>
      <c r="I287" s="23">
        <v>13</v>
      </c>
      <c r="J287" s="132"/>
      <c r="K287" s="132"/>
      <c r="L287" s="135"/>
      <c r="P287" s="1">
        <v>43154</v>
      </c>
      <c r="Q287">
        <v>4</v>
      </c>
      <c r="R287">
        <v>13</v>
      </c>
      <c r="S287" s="2">
        <f t="shared" si="4"/>
        <v>52</v>
      </c>
    </row>
    <row r="288" spans="1:19" x14ac:dyDescent="0.3">
      <c r="A288" s="131"/>
      <c r="B288" s="132"/>
      <c r="C288" s="132"/>
      <c r="D288" s="22" t="s">
        <v>203</v>
      </c>
      <c r="E288" s="22" t="s">
        <v>204</v>
      </c>
      <c r="F288" s="22" t="s">
        <v>117</v>
      </c>
      <c r="G288" s="22" t="s">
        <v>205</v>
      </c>
      <c r="H288" s="22" t="s">
        <v>17</v>
      </c>
      <c r="I288" s="23">
        <v>13</v>
      </c>
      <c r="J288" s="132"/>
      <c r="K288" s="132"/>
      <c r="L288" s="135"/>
      <c r="S288" s="5">
        <f>SUM(S281:S287)</f>
        <v>507</v>
      </c>
    </row>
    <row r="289" spans="1:22" x14ac:dyDescent="0.3">
      <c r="A289" s="131">
        <v>43151</v>
      </c>
      <c r="B289" s="132" t="s">
        <v>6</v>
      </c>
      <c r="C289" s="132" t="s">
        <v>7</v>
      </c>
      <c r="D289" s="22" t="s">
        <v>132</v>
      </c>
      <c r="E289" s="22" t="s">
        <v>133</v>
      </c>
      <c r="F289" s="22" t="s">
        <v>134</v>
      </c>
      <c r="G289" s="22" t="s">
        <v>131</v>
      </c>
      <c r="H289" s="22" t="s">
        <v>17</v>
      </c>
      <c r="I289" s="23">
        <v>13</v>
      </c>
      <c r="J289" s="133">
        <f>SUM(I289:I292)</f>
        <v>52</v>
      </c>
      <c r="K289" s="133">
        <f>J289+J293</f>
        <v>104</v>
      </c>
      <c r="L289" s="135"/>
      <c r="S289" s="2">
        <v>-150</v>
      </c>
    </row>
    <row r="290" spans="1:22" x14ac:dyDescent="0.3">
      <c r="A290" s="131"/>
      <c r="B290" s="132"/>
      <c r="C290" s="132"/>
      <c r="D290" s="22" t="s">
        <v>58</v>
      </c>
      <c r="E290" s="22" t="s">
        <v>59</v>
      </c>
      <c r="F290" s="22" t="s">
        <v>10</v>
      </c>
      <c r="G290" s="22" t="s">
        <v>60</v>
      </c>
      <c r="H290" s="22" t="s">
        <v>17</v>
      </c>
      <c r="I290" s="23">
        <v>13</v>
      </c>
      <c r="J290" s="132"/>
      <c r="K290" s="132"/>
      <c r="L290" s="135"/>
      <c r="S290" s="2">
        <v>-50</v>
      </c>
    </row>
    <row r="291" spans="1:22" x14ac:dyDescent="0.3">
      <c r="A291" s="131"/>
      <c r="B291" s="132"/>
      <c r="C291" s="132"/>
      <c r="D291" s="22" t="s">
        <v>128</v>
      </c>
      <c r="E291" s="22" t="s">
        <v>129</v>
      </c>
      <c r="F291" s="22" t="s">
        <v>130</v>
      </c>
      <c r="G291" s="22" t="s">
        <v>131</v>
      </c>
      <c r="H291" s="22" t="s">
        <v>17</v>
      </c>
      <c r="I291" s="23">
        <v>13</v>
      </c>
      <c r="J291" s="132"/>
      <c r="K291" s="132"/>
      <c r="L291" s="135"/>
      <c r="S291" s="5">
        <f>SUM(S288:S290)</f>
        <v>307</v>
      </c>
    </row>
    <row r="292" spans="1:22" x14ac:dyDescent="0.3">
      <c r="A292" s="131"/>
      <c r="B292" s="132"/>
      <c r="C292" s="132"/>
      <c r="D292" s="22" t="s">
        <v>165</v>
      </c>
      <c r="E292" s="22"/>
      <c r="F292" s="22" t="s">
        <v>134</v>
      </c>
      <c r="G292" s="22" t="s">
        <v>60</v>
      </c>
      <c r="H292" s="22" t="s">
        <v>17</v>
      </c>
      <c r="I292" s="23">
        <v>13</v>
      </c>
      <c r="J292" s="132"/>
      <c r="K292" s="132"/>
      <c r="L292" s="135"/>
    </row>
    <row r="293" spans="1:22" x14ac:dyDescent="0.3">
      <c r="A293" s="131"/>
      <c r="B293" s="132" t="s">
        <v>7</v>
      </c>
      <c r="C293" s="132" t="s">
        <v>6</v>
      </c>
      <c r="D293" s="22" t="s">
        <v>132</v>
      </c>
      <c r="E293" s="22" t="s">
        <v>133</v>
      </c>
      <c r="F293" s="22" t="s">
        <v>134</v>
      </c>
      <c r="G293" s="22" t="s">
        <v>131</v>
      </c>
      <c r="H293" s="22" t="s">
        <v>17</v>
      </c>
      <c r="I293" s="23">
        <v>13</v>
      </c>
      <c r="J293" s="133">
        <f>SUM(I293:I296)</f>
        <v>52</v>
      </c>
      <c r="K293" s="132"/>
      <c r="L293" s="135"/>
    </row>
    <row r="294" spans="1:22" x14ac:dyDescent="0.3">
      <c r="A294" s="131"/>
      <c r="B294" s="132"/>
      <c r="C294" s="132"/>
      <c r="D294" s="22" t="s">
        <v>202</v>
      </c>
      <c r="E294" s="22" t="s">
        <v>200</v>
      </c>
      <c r="F294" s="22" t="s">
        <v>201</v>
      </c>
      <c r="G294" s="22" t="s">
        <v>206</v>
      </c>
      <c r="H294" s="22" t="s">
        <v>17</v>
      </c>
      <c r="I294" s="23">
        <v>13</v>
      </c>
      <c r="J294" s="132"/>
      <c r="K294" s="132"/>
      <c r="L294" s="135"/>
    </row>
    <row r="295" spans="1:22" x14ac:dyDescent="0.3">
      <c r="A295" s="131"/>
      <c r="B295" s="132"/>
      <c r="C295" s="132"/>
      <c r="D295" s="22" t="s">
        <v>182</v>
      </c>
      <c r="E295" s="22" t="s">
        <v>181</v>
      </c>
      <c r="F295" s="22" t="s">
        <v>16</v>
      </c>
      <c r="G295" s="22" t="s">
        <v>104</v>
      </c>
      <c r="H295" s="22" t="s">
        <v>17</v>
      </c>
      <c r="I295" s="23">
        <v>13</v>
      </c>
      <c r="J295" s="132"/>
      <c r="K295" s="132"/>
      <c r="L295" s="135"/>
    </row>
    <row r="296" spans="1:22" x14ac:dyDescent="0.3">
      <c r="A296" s="131"/>
      <c r="B296" s="132"/>
      <c r="C296" s="132"/>
      <c r="D296" s="22" t="s">
        <v>115</v>
      </c>
      <c r="E296" s="22" t="s">
        <v>116</v>
      </c>
      <c r="F296" s="25" t="s">
        <v>117</v>
      </c>
      <c r="G296" s="22" t="s">
        <v>29</v>
      </c>
      <c r="H296" s="22" t="s">
        <v>17</v>
      </c>
      <c r="I296" s="23">
        <v>13</v>
      </c>
      <c r="J296" s="132"/>
      <c r="K296" s="132"/>
      <c r="L296" s="135"/>
    </row>
    <row r="297" spans="1:22" x14ac:dyDescent="0.3">
      <c r="A297" s="131">
        <v>43152</v>
      </c>
      <c r="B297" s="132" t="s">
        <v>6</v>
      </c>
      <c r="C297" s="132" t="s">
        <v>7</v>
      </c>
      <c r="D297" s="22" t="s">
        <v>132</v>
      </c>
      <c r="E297" s="22" t="s">
        <v>133</v>
      </c>
      <c r="F297" s="22" t="s">
        <v>134</v>
      </c>
      <c r="G297" s="22" t="s">
        <v>131</v>
      </c>
      <c r="H297" s="22" t="s">
        <v>17</v>
      </c>
      <c r="I297" s="23">
        <v>13</v>
      </c>
      <c r="J297" s="133">
        <f>SUM(I297:I300)</f>
        <v>52</v>
      </c>
      <c r="K297" s="133">
        <f>J297+J301</f>
        <v>104</v>
      </c>
      <c r="L297" s="135"/>
    </row>
    <row r="298" spans="1:22" x14ac:dyDescent="0.3">
      <c r="A298" s="131"/>
      <c r="B298" s="132"/>
      <c r="C298" s="132"/>
      <c r="D298" s="22" t="s">
        <v>58</v>
      </c>
      <c r="E298" s="22" t="s">
        <v>59</v>
      </c>
      <c r="F298" s="22" t="s">
        <v>10</v>
      </c>
      <c r="G298" s="22" t="s">
        <v>60</v>
      </c>
      <c r="H298" s="22" t="s">
        <v>17</v>
      </c>
      <c r="I298" s="23">
        <v>13</v>
      </c>
      <c r="J298" s="132"/>
      <c r="K298" s="132"/>
      <c r="L298" s="135"/>
      <c r="V298" s="5">
        <f>T300-U300</f>
        <v>2</v>
      </c>
    </row>
    <row r="299" spans="1:22" x14ac:dyDescent="0.3">
      <c r="A299" s="131"/>
      <c r="B299" s="132"/>
      <c r="C299" s="132"/>
      <c r="D299" s="22" t="s">
        <v>128</v>
      </c>
      <c r="E299" s="22" t="s">
        <v>129</v>
      </c>
      <c r="F299" s="22" t="s">
        <v>130</v>
      </c>
      <c r="G299" s="22" t="s">
        <v>131</v>
      </c>
      <c r="H299" s="22" t="s">
        <v>17</v>
      </c>
      <c r="I299" s="23">
        <v>13</v>
      </c>
      <c r="J299" s="132"/>
      <c r="K299" s="132"/>
      <c r="L299" s="135"/>
      <c r="S299" t="s">
        <v>202</v>
      </c>
      <c r="V299" s="5">
        <f>T301-U301</f>
        <v>7</v>
      </c>
    </row>
    <row r="300" spans="1:22" x14ac:dyDescent="0.3">
      <c r="A300" s="131"/>
      <c r="B300" s="132"/>
      <c r="C300" s="132"/>
      <c r="D300" s="22" t="s">
        <v>165</v>
      </c>
      <c r="E300" s="22"/>
      <c r="F300" s="22" t="s">
        <v>134</v>
      </c>
      <c r="G300" s="22" t="s">
        <v>60</v>
      </c>
      <c r="H300" s="22" t="s">
        <v>17</v>
      </c>
      <c r="I300" s="23">
        <v>13</v>
      </c>
      <c r="J300" s="132"/>
      <c r="K300" s="132"/>
      <c r="L300" s="135"/>
      <c r="S300" s="1">
        <v>43151</v>
      </c>
      <c r="T300" s="2">
        <v>15</v>
      </c>
      <c r="U300" s="2">
        <v>13</v>
      </c>
      <c r="V300" s="5">
        <f>T302-U302</f>
        <v>7</v>
      </c>
    </row>
    <row r="301" spans="1:22" x14ac:dyDescent="0.3">
      <c r="A301" s="131"/>
      <c r="B301" s="132" t="s">
        <v>7</v>
      </c>
      <c r="C301" s="132" t="s">
        <v>6</v>
      </c>
      <c r="D301" s="22" t="s">
        <v>132</v>
      </c>
      <c r="E301" s="22" t="s">
        <v>133</v>
      </c>
      <c r="F301" s="22" t="s">
        <v>134</v>
      </c>
      <c r="G301" s="22" t="s">
        <v>131</v>
      </c>
      <c r="H301" s="22" t="s">
        <v>17</v>
      </c>
      <c r="I301" s="23">
        <v>13</v>
      </c>
      <c r="J301" s="133">
        <f>SUM(I301:I304)</f>
        <v>52</v>
      </c>
      <c r="K301" s="132"/>
      <c r="L301" s="135"/>
      <c r="S301" s="1">
        <v>43152</v>
      </c>
      <c r="T301" s="2">
        <v>20</v>
      </c>
      <c r="U301" s="2">
        <v>13</v>
      </c>
      <c r="V301" s="5">
        <f>SUM(V298:V300)</f>
        <v>16</v>
      </c>
    </row>
    <row r="302" spans="1:22" x14ac:dyDescent="0.3">
      <c r="A302" s="131"/>
      <c r="B302" s="132"/>
      <c r="C302" s="132"/>
      <c r="D302" s="22" t="s">
        <v>207</v>
      </c>
      <c r="E302" s="22" t="s">
        <v>208</v>
      </c>
      <c r="F302" s="22" t="s">
        <v>14</v>
      </c>
      <c r="G302" s="22" t="s">
        <v>104</v>
      </c>
      <c r="H302" s="22" t="s">
        <v>17</v>
      </c>
      <c r="I302" s="23">
        <v>13</v>
      </c>
      <c r="J302" s="132"/>
      <c r="K302" s="132"/>
      <c r="L302" s="135"/>
      <c r="S302" s="1">
        <v>43151</v>
      </c>
      <c r="T302" s="2">
        <v>20</v>
      </c>
      <c r="U302" s="2">
        <v>13</v>
      </c>
    </row>
    <row r="303" spans="1:22" x14ac:dyDescent="0.3">
      <c r="A303" s="131"/>
      <c r="B303" s="132"/>
      <c r="C303" s="132"/>
      <c r="D303" s="22" t="s">
        <v>202</v>
      </c>
      <c r="E303" s="22" t="s">
        <v>200</v>
      </c>
      <c r="F303" s="22" t="s">
        <v>201</v>
      </c>
      <c r="G303" s="22" t="s">
        <v>206</v>
      </c>
      <c r="H303" s="22" t="s">
        <v>17</v>
      </c>
      <c r="I303" s="23">
        <v>13</v>
      </c>
      <c r="J303" s="132"/>
      <c r="K303" s="132"/>
      <c r="L303" s="135"/>
    </row>
    <row r="304" spans="1:22" x14ac:dyDescent="0.3">
      <c r="A304" s="131"/>
      <c r="B304" s="132"/>
      <c r="C304" s="132"/>
      <c r="D304" s="22" t="s">
        <v>128</v>
      </c>
      <c r="E304" s="22" t="s">
        <v>129</v>
      </c>
      <c r="F304" s="22" t="s">
        <v>130</v>
      </c>
      <c r="G304" s="22" t="s">
        <v>131</v>
      </c>
      <c r="H304" s="22" t="s">
        <v>17</v>
      </c>
      <c r="I304" s="23">
        <v>13</v>
      </c>
      <c r="J304" s="132"/>
      <c r="K304" s="132"/>
      <c r="L304" s="135"/>
    </row>
    <row r="305" spans="1:12" x14ac:dyDescent="0.3">
      <c r="A305" s="131">
        <v>43153</v>
      </c>
      <c r="B305" s="132" t="s">
        <v>6</v>
      </c>
      <c r="C305" s="132" t="s">
        <v>7</v>
      </c>
      <c r="D305" s="22" t="s">
        <v>132</v>
      </c>
      <c r="E305" s="22" t="s">
        <v>133</v>
      </c>
      <c r="F305" s="22" t="s">
        <v>134</v>
      </c>
      <c r="G305" s="22" t="s">
        <v>131</v>
      </c>
      <c r="H305" s="22" t="s">
        <v>17</v>
      </c>
      <c r="I305" s="23">
        <v>13</v>
      </c>
      <c r="J305" s="133">
        <f>SUM(I305:I308)</f>
        <v>52</v>
      </c>
      <c r="K305" s="133">
        <f>J305+J309</f>
        <v>104</v>
      </c>
      <c r="L305" s="135"/>
    </row>
    <row r="306" spans="1:12" x14ac:dyDescent="0.3">
      <c r="A306" s="131"/>
      <c r="B306" s="132"/>
      <c r="C306" s="132"/>
      <c r="D306" s="22" t="s">
        <v>211</v>
      </c>
      <c r="E306" s="22" t="s">
        <v>212</v>
      </c>
      <c r="F306" s="22" t="s">
        <v>190</v>
      </c>
      <c r="G306" s="22" t="s">
        <v>213</v>
      </c>
      <c r="H306" s="22" t="s">
        <v>17</v>
      </c>
      <c r="I306" s="23">
        <v>13</v>
      </c>
      <c r="J306" s="132"/>
      <c r="K306" s="132"/>
      <c r="L306" s="135"/>
    </row>
    <row r="307" spans="1:12" x14ac:dyDescent="0.3">
      <c r="A307" s="131"/>
      <c r="B307" s="132"/>
      <c r="C307" s="132"/>
      <c r="D307" s="22" t="s">
        <v>128</v>
      </c>
      <c r="E307" s="22" t="s">
        <v>129</v>
      </c>
      <c r="F307" s="22" t="s">
        <v>130</v>
      </c>
      <c r="G307" s="22" t="s">
        <v>131</v>
      </c>
      <c r="H307" s="22" t="s">
        <v>17</v>
      </c>
      <c r="I307" s="23">
        <v>13</v>
      </c>
      <c r="J307" s="132"/>
      <c r="K307" s="132"/>
      <c r="L307" s="135"/>
    </row>
    <row r="308" spans="1:12" x14ac:dyDescent="0.3">
      <c r="A308" s="131"/>
      <c r="B308" s="132"/>
      <c r="C308" s="132"/>
      <c r="D308" s="22" t="s">
        <v>209</v>
      </c>
      <c r="E308" s="22" t="s">
        <v>210</v>
      </c>
      <c r="F308" s="22" t="s">
        <v>134</v>
      </c>
      <c r="G308" s="22" t="s">
        <v>104</v>
      </c>
      <c r="H308" s="22" t="s">
        <v>17</v>
      </c>
      <c r="I308" s="23">
        <v>13</v>
      </c>
      <c r="J308" s="132"/>
      <c r="K308" s="132"/>
      <c r="L308" s="135"/>
    </row>
    <row r="309" spans="1:12" x14ac:dyDescent="0.3">
      <c r="A309" s="131"/>
      <c r="B309" s="132" t="s">
        <v>7</v>
      </c>
      <c r="C309" s="132" t="s">
        <v>6</v>
      </c>
      <c r="D309" s="22" t="s">
        <v>202</v>
      </c>
      <c r="E309" s="22" t="s">
        <v>200</v>
      </c>
      <c r="F309" s="22" t="s">
        <v>201</v>
      </c>
      <c r="G309" s="22" t="s">
        <v>206</v>
      </c>
      <c r="H309" s="22" t="s">
        <v>17</v>
      </c>
      <c r="I309" s="23">
        <v>13</v>
      </c>
      <c r="J309" s="133">
        <f>SUM(I309:I312)</f>
        <v>52</v>
      </c>
      <c r="K309" s="132"/>
      <c r="L309" s="135"/>
    </row>
    <row r="310" spans="1:12" x14ac:dyDescent="0.3">
      <c r="A310" s="131"/>
      <c r="B310" s="132"/>
      <c r="C310" s="132"/>
      <c r="D310" s="22" t="s">
        <v>128</v>
      </c>
      <c r="E310" s="22" t="s">
        <v>129</v>
      </c>
      <c r="F310" s="22" t="s">
        <v>130</v>
      </c>
      <c r="G310" s="22" t="s">
        <v>131</v>
      </c>
      <c r="H310" s="22" t="s">
        <v>17</v>
      </c>
      <c r="I310" s="23">
        <v>13</v>
      </c>
      <c r="J310" s="132"/>
      <c r="K310" s="132"/>
      <c r="L310" s="135"/>
    </row>
    <row r="311" spans="1:12" x14ac:dyDescent="0.3">
      <c r="A311" s="131"/>
      <c r="B311" s="132"/>
      <c r="C311" s="132"/>
      <c r="D311" s="22" t="s">
        <v>214</v>
      </c>
      <c r="E311" s="22" t="s">
        <v>215</v>
      </c>
      <c r="F311" s="22" t="s">
        <v>216</v>
      </c>
      <c r="G311" s="22" t="s">
        <v>29</v>
      </c>
      <c r="H311" s="22" t="s">
        <v>17</v>
      </c>
      <c r="I311" s="23">
        <v>13</v>
      </c>
      <c r="J311" s="132"/>
      <c r="K311" s="132"/>
      <c r="L311" s="135"/>
    </row>
    <row r="312" spans="1:12" x14ac:dyDescent="0.3">
      <c r="A312" s="131"/>
      <c r="B312" s="132"/>
      <c r="C312" s="132"/>
      <c r="D312" s="22" t="s">
        <v>217</v>
      </c>
      <c r="E312" s="22" t="s">
        <v>218</v>
      </c>
      <c r="F312" s="22" t="s">
        <v>53</v>
      </c>
      <c r="G312" s="22" t="s">
        <v>222</v>
      </c>
      <c r="H312" s="22" t="s">
        <v>17</v>
      </c>
      <c r="I312" s="23">
        <v>13</v>
      </c>
      <c r="J312" s="132"/>
      <c r="K312" s="132"/>
      <c r="L312" s="135"/>
    </row>
    <row r="313" spans="1:12" x14ac:dyDescent="0.3">
      <c r="A313" s="131" t="s">
        <v>199</v>
      </c>
      <c r="B313" s="132" t="s">
        <v>6</v>
      </c>
      <c r="C313" s="132" t="s">
        <v>7</v>
      </c>
      <c r="D313" s="22" t="s">
        <v>128</v>
      </c>
      <c r="E313" s="22" t="s">
        <v>129</v>
      </c>
      <c r="F313" s="22" t="s">
        <v>130</v>
      </c>
      <c r="G313" s="22" t="s">
        <v>131</v>
      </c>
      <c r="H313" s="22" t="s">
        <v>17</v>
      </c>
      <c r="I313" s="23">
        <v>13</v>
      </c>
      <c r="J313" s="133">
        <f>SUM(I313:I316)</f>
        <v>39</v>
      </c>
      <c r="K313" s="133">
        <f>J313+J317</f>
        <v>91</v>
      </c>
      <c r="L313" s="135"/>
    </row>
    <row r="314" spans="1:12" x14ac:dyDescent="0.3">
      <c r="A314" s="131"/>
      <c r="B314" s="132"/>
      <c r="C314" s="132"/>
      <c r="D314" s="22" t="s">
        <v>165</v>
      </c>
      <c r="E314" s="22"/>
      <c r="F314" s="22" t="s">
        <v>134</v>
      </c>
      <c r="G314" s="22" t="s">
        <v>60</v>
      </c>
      <c r="H314" s="22" t="s">
        <v>17</v>
      </c>
      <c r="I314" s="23">
        <v>13</v>
      </c>
      <c r="J314" s="132"/>
      <c r="K314" s="132"/>
      <c r="L314" s="135"/>
    </row>
    <row r="315" spans="1:12" x14ac:dyDescent="0.3">
      <c r="A315" s="131"/>
      <c r="B315" s="132"/>
      <c r="C315" s="132"/>
      <c r="D315" s="22" t="s">
        <v>219</v>
      </c>
      <c r="E315" s="22" t="s">
        <v>220</v>
      </c>
      <c r="F315" s="22" t="s">
        <v>11</v>
      </c>
      <c r="G315" s="22" t="s">
        <v>29</v>
      </c>
      <c r="H315" s="22" t="s">
        <v>17</v>
      </c>
      <c r="I315" s="23">
        <v>13</v>
      </c>
      <c r="J315" s="132"/>
      <c r="K315" s="132"/>
      <c r="L315" s="135"/>
    </row>
    <row r="316" spans="1:12" x14ac:dyDescent="0.3">
      <c r="A316" s="131"/>
      <c r="B316" s="132"/>
      <c r="C316" s="132"/>
      <c r="D316" s="22"/>
      <c r="E316" s="22"/>
      <c r="F316" s="22"/>
      <c r="G316" s="22"/>
      <c r="H316" s="22"/>
      <c r="I316" s="23"/>
      <c r="J316" s="132"/>
      <c r="K316" s="132"/>
      <c r="L316" s="135"/>
    </row>
    <row r="317" spans="1:12" x14ac:dyDescent="0.3">
      <c r="A317" s="131"/>
      <c r="B317" s="132" t="s">
        <v>7</v>
      </c>
      <c r="C317" s="132" t="s">
        <v>6</v>
      </c>
      <c r="D317" s="22" t="s">
        <v>132</v>
      </c>
      <c r="E317" s="22" t="s">
        <v>133</v>
      </c>
      <c r="F317" s="22" t="s">
        <v>134</v>
      </c>
      <c r="G317" s="22" t="s">
        <v>131</v>
      </c>
      <c r="H317" s="22" t="s">
        <v>17</v>
      </c>
      <c r="I317" s="23">
        <v>13</v>
      </c>
      <c r="J317" s="133">
        <f>SUM(I317:I320)</f>
        <v>52</v>
      </c>
      <c r="K317" s="132"/>
      <c r="L317" s="135"/>
    </row>
    <row r="318" spans="1:12" x14ac:dyDescent="0.3">
      <c r="A318" s="131"/>
      <c r="B318" s="132"/>
      <c r="C318" s="132"/>
      <c r="D318" s="22" t="s">
        <v>128</v>
      </c>
      <c r="E318" s="22" t="s">
        <v>129</v>
      </c>
      <c r="F318" s="22" t="s">
        <v>130</v>
      </c>
      <c r="G318" s="22" t="s">
        <v>131</v>
      </c>
      <c r="H318" s="22" t="s">
        <v>17</v>
      </c>
      <c r="I318" s="23">
        <v>13</v>
      </c>
      <c r="J318" s="132"/>
      <c r="K318" s="132"/>
      <c r="L318" s="135"/>
    </row>
    <row r="319" spans="1:12" x14ac:dyDescent="0.3">
      <c r="A319" s="131"/>
      <c r="B319" s="132"/>
      <c r="C319" s="132"/>
      <c r="D319" s="22" t="s">
        <v>202</v>
      </c>
      <c r="E319" s="22" t="s">
        <v>200</v>
      </c>
      <c r="F319" s="22" t="s">
        <v>201</v>
      </c>
      <c r="G319" s="22" t="s">
        <v>206</v>
      </c>
      <c r="H319" s="22" t="s">
        <v>17</v>
      </c>
      <c r="I319" s="23">
        <v>13</v>
      </c>
      <c r="J319" s="132"/>
      <c r="K319" s="132"/>
      <c r="L319" s="135"/>
    </row>
    <row r="320" spans="1:12" x14ac:dyDescent="0.3">
      <c r="A320" s="131"/>
      <c r="B320" s="132"/>
      <c r="C320" s="132"/>
      <c r="D320" s="22" t="s">
        <v>217</v>
      </c>
      <c r="E320" s="22" t="s">
        <v>218</v>
      </c>
      <c r="F320" s="22" t="s">
        <v>53</v>
      </c>
      <c r="G320" s="22" t="s">
        <v>222</v>
      </c>
      <c r="H320" s="22" t="s">
        <v>17</v>
      </c>
      <c r="I320" s="23">
        <v>13</v>
      </c>
      <c r="J320" s="132"/>
      <c r="K320" s="132"/>
      <c r="L320" s="135"/>
    </row>
    <row r="321" spans="1:25" x14ac:dyDescent="0.3">
      <c r="F321" s="24"/>
      <c r="G321" s="24"/>
    </row>
    <row r="322" spans="1:25" x14ac:dyDescent="0.3">
      <c r="A322" s="131">
        <v>43157</v>
      </c>
      <c r="B322" s="132" t="s">
        <v>6</v>
      </c>
      <c r="C322" s="132" t="s">
        <v>7</v>
      </c>
      <c r="D322" s="22" t="s">
        <v>132</v>
      </c>
      <c r="E322" s="22" t="s">
        <v>133</v>
      </c>
      <c r="F322" s="22" t="s">
        <v>134</v>
      </c>
      <c r="G322" s="22" t="s">
        <v>131</v>
      </c>
      <c r="H322" s="22" t="s">
        <v>17</v>
      </c>
      <c r="I322" s="23">
        <v>13</v>
      </c>
      <c r="J322" s="133">
        <f>SUM(I322:I325)</f>
        <v>52</v>
      </c>
      <c r="K322" s="133">
        <f>J322+J326</f>
        <v>104</v>
      </c>
      <c r="L322" s="134">
        <f>K322+K330+K338+K346+K354</f>
        <v>520</v>
      </c>
      <c r="V322" s="1">
        <v>43160</v>
      </c>
      <c r="W322" s="2">
        <v>300</v>
      </c>
      <c r="X322" s="2"/>
    </row>
    <row r="323" spans="1:25" x14ac:dyDescent="0.3">
      <c r="A323" s="131"/>
      <c r="B323" s="132"/>
      <c r="C323" s="132"/>
      <c r="D323" s="22" t="s">
        <v>58</v>
      </c>
      <c r="E323" s="22" t="s">
        <v>59</v>
      </c>
      <c r="F323" s="22" t="s">
        <v>10</v>
      </c>
      <c r="G323" s="22" t="s">
        <v>60</v>
      </c>
      <c r="H323" s="22" t="s">
        <v>17</v>
      </c>
      <c r="I323" s="23">
        <v>13</v>
      </c>
      <c r="J323" s="132"/>
      <c r="K323" s="132"/>
      <c r="L323" s="135"/>
      <c r="V323" s="1">
        <v>43166</v>
      </c>
      <c r="W323" s="2">
        <v>100</v>
      </c>
      <c r="X323" s="2"/>
    </row>
    <row r="324" spans="1:25" x14ac:dyDescent="0.3">
      <c r="A324" s="131"/>
      <c r="B324" s="132"/>
      <c r="C324" s="132"/>
      <c r="D324" s="22" t="s">
        <v>128</v>
      </c>
      <c r="E324" s="22" t="s">
        <v>129</v>
      </c>
      <c r="F324" s="22" t="s">
        <v>130</v>
      </c>
      <c r="G324" s="22" t="s">
        <v>131</v>
      </c>
      <c r="H324" s="22" t="s">
        <v>17</v>
      </c>
      <c r="I324" s="23">
        <v>13</v>
      </c>
      <c r="J324" s="132"/>
      <c r="K324" s="132"/>
      <c r="L324" s="135"/>
      <c r="V324" s="1">
        <v>43171</v>
      </c>
      <c r="W324" s="2">
        <v>100</v>
      </c>
      <c r="X324" s="2"/>
    </row>
    <row r="325" spans="1:25" x14ac:dyDescent="0.3">
      <c r="A325" s="131"/>
      <c r="B325" s="132"/>
      <c r="C325" s="132"/>
      <c r="D325" s="22" t="s">
        <v>165</v>
      </c>
      <c r="E325" s="22"/>
      <c r="F325" s="22" t="s">
        <v>134</v>
      </c>
      <c r="G325" s="22" t="s">
        <v>60</v>
      </c>
      <c r="H325" s="22" t="s">
        <v>17</v>
      </c>
      <c r="I325" s="23">
        <v>13</v>
      </c>
      <c r="J325" s="132"/>
      <c r="K325" s="132"/>
      <c r="L325" s="135"/>
      <c r="V325" s="1"/>
      <c r="W325" s="2">
        <f>SUM(W322:W324)</f>
        <v>500</v>
      </c>
      <c r="X325" s="2"/>
    </row>
    <row r="326" spans="1:25" x14ac:dyDescent="0.3">
      <c r="A326" s="131"/>
      <c r="B326" s="132" t="s">
        <v>7</v>
      </c>
      <c r="C326" s="132" t="s">
        <v>6</v>
      </c>
      <c r="D326" s="22" t="s">
        <v>132</v>
      </c>
      <c r="E326" s="22" t="s">
        <v>133</v>
      </c>
      <c r="F326" s="22" t="s">
        <v>134</v>
      </c>
      <c r="G326" s="22" t="s">
        <v>131</v>
      </c>
      <c r="H326" s="22" t="s">
        <v>17</v>
      </c>
      <c r="I326" s="23">
        <v>13</v>
      </c>
      <c r="J326" s="133">
        <f>SUM(I326:I329)</f>
        <v>52</v>
      </c>
      <c r="K326" s="132"/>
      <c r="L326" s="135"/>
      <c r="W326" t="s">
        <v>132</v>
      </c>
      <c r="Y326" s="2"/>
    </row>
    <row r="327" spans="1:25" x14ac:dyDescent="0.3">
      <c r="A327" s="131"/>
      <c r="B327" s="132"/>
      <c r="C327" s="132"/>
      <c r="D327" s="22" t="s">
        <v>202</v>
      </c>
      <c r="E327" s="22" t="s">
        <v>200</v>
      </c>
      <c r="F327" s="22" t="s">
        <v>201</v>
      </c>
      <c r="G327" s="22" t="s">
        <v>206</v>
      </c>
      <c r="H327" s="22" t="s">
        <v>17</v>
      </c>
      <c r="I327" s="23">
        <v>13</v>
      </c>
      <c r="J327" s="132"/>
      <c r="K327" s="132"/>
      <c r="L327" s="135"/>
      <c r="V327" s="1">
        <v>43160</v>
      </c>
      <c r="W327" s="2">
        <v>26</v>
      </c>
      <c r="X327" s="2">
        <f>W327</f>
        <v>26</v>
      </c>
      <c r="Y327" s="2" t="s">
        <v>241</v>
      </c>
    </row>
    <row r="328" spans="1:25" x14ac:dyDescent="0.3">
      <c r="A328" s="131"/>
      <c r="B328" s="132"/>
      <c r="C328" s="132"/>
      <c r="D328" s="22" t="s">
        <v>128</v>
      </c>
      <c r="E328" s="22" t="s">
        <v>129</v>
      </c>
      <c r="F328" s="22" t="s">
        <v>130</v>
      </c>
      <c r="G328" s="22" t="s">
        <v>131</v>
      </c>
      <c r="H328" s="22" t="s">
        <v>17</v>
      </c>
      <c r="I328" s="23">
        <v>13</v>
      </c>
      <c r="J328" s="132"/>
      <c r="K328" s="132"/>
      <c r="L328" s="135"/>
      <c r="V328" s="1">
        <v>43161</v>
      </c>
      <c r="W328" s="2">
        <v>26</v>
      </c>
      <c r="X328" s="2">
        <f>X327+W328</f>
        <v>52</v>
      </c>
      <c r="Y328" s="2" t="s">
        <v>241</v>
      </c>
    </row>
    <row r="329" spans="1:25" x14ac:dyDescent="0.3">
      <c r="A329" s="131"/>
      <c r="B329" s="132"/>
      <c r="C329" s="132"/>
      <c r="D329" s="22" t="s">
        <v>217</v>
      </c>
      <c r="E329" s="22" t="s">
        <v>218</v>
      </c>
      <c r="F329" s="22" t="s">
        <v>96</v>
      </c>
      <c r="G329" s="22" t="s">
        <v>222</v>
      </c>
      <c r="H329" s="22" t="s">
        <v>17</v>
      </c>
      <c r="I329" s="23">
        <v>13</v>
      </c>
      <c r="J329" s="132"/>
      <c r="K329" s="132"/>
      <c r="L329" s="135"/>
      <c r="V329" s="1">
        <v>43164</v>
      </c>
      <c r="W329" s="2">
        <v>26</v>
      </c>
      <c r="X329" s="2">
        <f t="shared" ref="X329:X347" si="5">X328+W329</f>
        <v>78</v>
      </c>
      <c r="Y329" s="2" t="s">
        <v>241</v>
      </c>
    </row>
    <row r="330" spans="1:25" x14ac:dyDescent="0.3">
      <c r="A330" s="131">
        <v>43158</v>
      </c>
      <c r="B330" s="132" t="s">
        <v>6</v>
      </c>
      <c r="C330" s="132" t="s">
        <v>7</v>
      </c>
      <c r="D330" s="22" t="s">
        <v>132</v>
      </c>
      <c r="E330" s="22" t="s">
        <v>133</v>
      </c>
      <c r="F330" s="22" t="s">
        <v>134</v>
      </c>
      <c r="G330" s="22" t="s">
        <v>131</v>
      </c>
      <c r="H330" s="22" t="s">
        <v>17</v>
      </c>
      <c r="I330" s="23">
        <v>13</v>
      </c>
      <c r="J330" s="133">
        <f>SUM(I330:I333)</f>
        <v>52</v>
      </c>
      <c r="K330" s="133">
        <f>J330+J334</f>
        <v>104</v>
      </c>
      <c r="L330" s="135"/>
      <c r="V330" s="1">
        <v>43165</v>
      </c>
      <c r="W330" s="2">
        <v>26</v>
      </c>
      <c r="X330" s="2">
        <f t="shared" si="5"/>
        <v>104</v>
      </c>
      <c r="Y330" s="2" t="s">
        <v>241</v>
      </c>
    </row>
    <row r="331" spans="1:25" x14ac:dyDescent="0.3">
      <c r="A331" s="131"/>
      <c r="B331" s="132"/>
      <c r="C331" s="132"/>
      <c r="D331" s="22" t="s">
        <v>58</v>
      </c>
      <c r="E331" s="22" t="s">
        <v>59</v>
      </c>
      <c r="F331" s="22" t="s">
        <v>10</v>
      </c>
      <c r="G331" s="22" t="s">
        <v>60</v>
      </c>
      <c r="H331" s="22" t="s">
        <v>17</v>
      </c>
      <c r="I331" s="23">
        <v>13</v>
      </c>
      <c r="J331" s="132"/>
      <c r="K331" s="132"/>
      <c r="L331" s="135"/>
      <c r="V331" s="1">
        <v>43166</v>
      </c>
      <c r="W331" s="2">
        <v>26</v>
      </c>
      <c r="X331" s="2">
        <f t="shared" si="5"/>
        <v>130</v>
      </c>
      <c r="Y331" s="5" t="s">
        <v>241</v>
      </c>
    </row>
    <row r="332" spans="1:25" x14ac:dyDescent="0.3">
      <c r="A332" s="131"/>
      <c r="B332" s="132"/>
      <c r="C332" s="132"/>
      <c r="D332" s="22" t="s">
        <v>128</v>
      </c>
      <c r="E332" s="22" t="s">
        <v>129</v>
      </c>
      <c r="F332" s="22" t="s">
        <v>130</v>
      </c>
      <c r="G332" s="22" t="s">
        <v>131</v>
      </c>
      <c r="H332" s="22" t="s">
        <v>17</v>
      </c>
      <c r="I332" s="23">
        <v>13</v>
      </c>
      <c r="J332" s="132"/>
      <c r="K332" s="132"/>
      <c r="L332" s="135"/>
      <c r="V332" s="1">
        <v>43167</v>
      </c>
      <c r="W332" s="2">
        <v>26</v>
      </c>
      <c r="X332" s="2">
        <f t="shared" si="5"/>
        <v>156</v>
      </c>
      <c r="Y332" s="5" t="s">
        <v>241</v>
      </c>
    </row>
    <row r="333" spans="1:25" x14ac:dyDescent="0.3">
      <c r="A333" s="131"/>
      <c r="B333" s="132"/>
      <c r="C333" s="132"/>
      <c r="D333" s="22" t="s">
        <v>165</v>
      </c>
      <c r="E333" s="22"/>
      <c r="F333" s="22" t="s">
        <v>134</v>
      </c>
      <c r="G333" s="22" t="s">
        <v>60</v>
      </c>
      <c r="H333" s="22" t="s">
        <v>17</v>
      </c>
      <c r="I333" s="23">
        <v>13</v>
      </c>
      <c r="J333" s="132"/>
      <c r="K333" s="132"/>
      <c r="L333" s="135"/>
      <c r="V333" s="1">
        <v>43168</v>
      </c>
      <c r="W333" s="2">
        <v>26</v>
      </c>
      <c r="X333" s="2">
        <f t="shared" si="5"/>
        <v>182</v>
      </c>
      <c r="Y333" s="5" t="s">
        <v>241</v>
      </c>
    </row>
    <row r="334" spans="1:25" x14ac:dyDescent="0.3">
      <c r="A334" s="131"/>
      <c r="B334" s="132" t="s">
        <v>7</v>
      </c>
      <c r="C334" s="132" t="s">
        <v>6</v>
      </c>
      <c r="D334" s="22" t="s">
        <v>132</v>
      </c>
      <c r="E334" s="22" t="s">
        <v>133</v>
      </c>
      <c r="F334" s="22" t="s">
        <v>134</v>
      </c>
      <c r="G334" s="22" t="s">
        <v>131</v>
      </c>
      <c r="H334" s="22" t="s">
        <v>17</v>
      </c>
      <c r="I334" s="23">
        <v>13</v>
      </c>
      <c r="J334" s="133">
        <f>SUM(I334:I337)</f>
        <v>52</v>
      </c>
      <c r="K334" s="132"/>
      <c r="L334" s="135"/>
      <c r="V334" s="1">
        <v>43171</v>
      </c>
      <c r="W334" s="2">
        <v>26</v>
      </c>
      <c r="X334" s="2">
        <f t="shared" si="5"/>
        <v>208</v>
      </c>
      <c r="Y334" s="5" t="s">
        <v>241</v>
      </c>
    </row>
    <row r="335" spans="1:25" x14ac:dyDescent="0.3">
      <c r="A335" s="131"/>
      <c r="B335" s="132"/>
      <c r="C335" s="132"/>
      <c r="D335" s="22" t="s">
        <v>202</v>
      </c>
      <c r="E335" s="22" t="s">
        <v>200</v>
      </c>
      <c r="F335" s="22" t="s">
        <v>201</v>
      </c>
      <c r="G335" s="22" t="s">
        <v>206</v>
      </c>
      <c r="H335" s="22" t="s">
        <v>17</v>
      </c>
      <c r="I335" s="23">
        <v>13</v>
      </c>
      <c r="J335" s="132"/>
      <c r="K335" s="132"/>
      <c r="L335" s="135"/>
      <c r="V335" s="1">
        <v>43172</v>
      </c>
      <c r="W335" s="2">
        <v>13</v>
      </c>
      <c r="X335" s="2">
        <f t="shared" si="5"/>
        <v>221</v>
      </c>
      <c r="Y335" s="5" t="s">
        <v>241</v>
      </c>
    </row>
    <row r="336" spans="1:25" x14ac:dyDescent="0.3">
      <c r="A336" s="131"/>
      <c r="B336" s="132"/>
      <c r="C336" s="132"/>
      <c r="D336" s="22" t="s">
        <v>128</v>
      </c>
      <c r="E336" s="22" t="s">
        <v>129</v>
      </c>
      <c r="F336" s="22" t="s">
        <v>130</v>
      </c>
      <c r="G336" s="22" t="s">
        <v>131</v>
      </c>
      <c r="H336" s="22" t="s">
        <v>17</v>
      </c>
      <c r="I336" s="23">
        <v>13</v>
      </c>
      <c r="J336" s="132"/>
      <c r="K336" s="132"/>
      <c r="L336" s="135"/>
      <c r="V336" s="1">
        <v>43173</v>
      </c>
      <c r="W336" s="2">
        <v>26</v>
      </c>
      <c r="X336" s="2">
        <f t="shared" si="5"/>
        <v>247</v>
      </c>
      <c r="Y336" s="5" t="s">
        <v>241</v>
      </c>
    </row>
    <row r="337" spans="1:25" x14ac:dyDescent="0.3">
      <c r="A337" s="131"/>
      <c r="B337" s="132"/>
      <c r="C337" s="132"/>
      <c r="D337" s="22" t="s">
        <v>217</v>
      </c>
      <c r="E337" s="22" t="s">
        <v>218</v>
      </c>
      <c r="F337" s="22" t="s">
        <v>96</v>
      </c>
      <c r="G337" s="22" t="s">
        <v>222</v>
      </c>
      <c r="H337" s="22" t="s">
        <v>17</v>
      </c>
      <c r="I337" s="23">
        <v>13</v>
      </c>
      <c r="J337" s="132"/>
      <c r="K337" s="132"/>
      <c r="L337" s="135"/>
      <c r="V337" s="1">
        <v>43174</v>
      </c>
      <c r="W337" s="2">
        <v>26</v>
      </c>
      <c r="X337" s="2">
        <f t="shared" si="5"/>
        <v>273</v>
      </c>
      <c r="Y337" s="5" t="s">
        <v>241</v>
      </c>
    </row>
    <row r="338" spans="1:25" x14ac:dyDescent="0.3">
      <c r="A338" s="131">
        <v>43159</v>
      </c>
      <c r="B338" s="132" t="s">
        <v>6</v>
      </c>
      <c r="C338" s="132" t="s">
        <v>7</v>
      </c>
      <c r="D338" s="22" t="s">
        <v>132</v>
      </c>
      <c r="E338" s="22" t="s">
        <v>133</v>
      </c>
      <c r="F338" s="22" t="s">
        <v>134</v>
      </c>
      <c r="G338" s="22" t="s">
        <v>131</v>
      </c>
      <c r="H338" s="22" t="s">
        <v>17</v>
      </c>
      <c r="I338" s="23">
        <v>13</v>
      </c>
      <c r="J338" s="133">
        <f>SUM(I338:I341)</f>
        <v>52</v>
      </c>
      <c r="K338" s="133">
        <f>J338+J342</f>
        <v>104</v>
      </c>
      <c r="L338" s="135"/>
      <c r="V338" s="1">
        <v>43175</v>
      </c>
      <c r="W338" s="2">
        <v>26</v>
      </c>
      <c r="X338" s="2">
        <f t="shared" si="5"/>
        <v>299</v>
      </c>
      <c r="Y338" s="5" t="s">
        <v>241</v>
      </c>
    </row>
    <row r="339" spans="1:25" x14ac:dyDescent="0.3">
      <c r="A339" s="131"/>
      <c r="B339" s="132"/>
      <c r="C339" s="132"/>
      <c r="D339" s="22" t="s">
        <v>58</v>
      </c>
      <c r="E339" s="22" t="s">
        <v>59</v>
      </c>
      <c r="F339" s="22" t="s">
        <v>10</v>
      </c>
      <c r="G339" s="22" t="s">
        <v>60</v>
      </c>
      <c r="H339" s="22" t="s">
        <v>17</v>
      </c>
      <c r="I339" s="23">
        <v>13</v>
      </c>
      <c r="J339" s="132"/>
      <c r="K339" s="132"/>
      <c r="L339" s="135"/>
      <c r="V339" s="1">
        <v>43178</v>
      </c>
      <c r="W339" s="2">
        <v>26</v>
      </c>
      <c r="X339" s="2">
        <f t="shared" si="5"/>
        <v>325</v>
      </c>
      <c r="Y339" s="5" t="s">
        <v>241</v>
      </c>
    </row>
    <row r="340" spans="1:25" x14ac:dyDescent="0.3">
      <c r="A340" s="131"/>
      <c r="B340" s="132"/>
      <c r="C340" s="132"/>
      <c r="D340" s="22" t="s">
        <v>128</v>
      </c>
      <c r="E340" s="22" t="s">
        <v>129</v>
      </c>
      <c r="F340" s="22" t="s">
        <v>130</v>
      </c>
      <c r="G340" s="22" t="s">
        <v>131</v>
      </c>
      <c r="H340" s="22" t="s">
        <v>17</v>
      </c>
      <c r="I340" s="23">
        <v>13</v>
      </c>
      <c r="J340" s="132"/>
      <c r="K340" s="132"/>
      <c r="L340" s="135"/>
      <c r="V340" s="1">
        <v>43179</v>
      </c>
      <c r="W340" s="2">
        <v>26</v>
      </c>
      <c r="X340" s="2">
        <f t="shared" si="5"/>
        <v>351</v>
      </c>
      <c r="Y340" s="5" t="s">
        <v>241</v>
      </c>
    </row>
    <row r="341" spans="1:25" x14ac:dyDescent="0.3">
      <c r="A341" s="131"/>
      <c r="B341" s="132"/>
      <c r="C341" s="132"/>
      <c r="D341" s="22" t="s">
        <v>165</v>
      </c>
      <c r="E341" s="22"/>
      <c r="F341" s="22" t="s">
        <v>134</v>
      </c>
      <c r="G341" s="22" t="s">
        <v>60</v>
      </c>
      <c r="H341" s="22" t="s">
        <v>17</v>
      </c>
      <c r="I341" s="23">
        <v>13</v>
      </c>
      <c r="J341" s="132"/>
      <c r="K341" s="132"/>
      <c r="L341" s="135"/>
      <c r="V341" s="1">
        <v>43180</v>
      </c>
      <c r="W341" s="2">
        <v>26</v>
      </c>
      <c r="X341" s="2">
        <f t="shared" si="5"/>
        <v>377</v>
      </c>
      <c r="Y341" s="5" t="s">
        <v>241</v>
      </c>
    </row>
    <row r="342" spans="1:25" x14ac:dyDescent="0.3">
      <c r="A342" s="131"/>
      <c r="B342" s="132" t="s">
        <v>7</v>
      </c>
      <c r="C342" s="132" t="s">
        <v>6</v>
      </c>
      <c r="D342" s="22" t="s">
        <v>132</v>
      </c>
      <c r="E342" s="22" t="s">
        <v>133</v>
      </c>
      <c r="F342" s="22" t="s">
        <v>134</v>
      </c>
      <c r="G342" s="22" t="s">
        <v>131</v>
      </c>
      <c r="H342" s="22" t="s">
        <v>17</v>
      </c>
      <c r="I342" s="23">
        <v>13</v>
      </c>
      <c r="J342" s="133">
        <f>SUM(I342:I345)</f>
        <v>52</v>
      </c>
      <c r="K342" s="132"/>
      <c r="L342" s="135"/>
      <c r="V342" s="1">
        <v>43181</v>
      </c>
      <c r="W342" s="5">
        <v>26</v>
      </c>
      <c r="X342" s="2">
        <f t="shared" si="5"/>
        <v>403</v>
      </c>
      <c r="Y342" s="5" t="s">
        <v>241</v>
      </c>
    </row>
    <row r="343" spans="1:25" x14ac:dyDescent="0.3">
      <c r="A343" s="131"/>
      <c r="B343" s="132"/>
      <c r="C343" s="132"/>
      <c r="D343" s="22" t="s">
        <v>202</v>
      </c>
      <c r="E343" s="22" t="s">
        <v>200</v>
      </c>
      <c r="F343" s="22" t="s">
        <v>201</v>
      </c>
      <c r="G343" s="22" t="s">
        <v>206</v>
      </c>
      <c r="H343" s="22" t="s">
        <v>17</v>
      </c>
      <c r="I343" s="23">
        <v>13</v>
      </c>
      <c r="J343" s="132"/>
      <c r="K343" s="132"/>
      <c r="L343" s="135"/>
      <c r="V343" s="1">
        <v>43182</v>
      </c>
      <c r="W343" s="5">
        <v>26</v>
      </c>
      <c r="X343" s="2">
        <f t="shared" si="5"/>
        <v>429</v>
      </c>
      <c r="Y343" s="5" t="s">
        <v>241</v>
      </c>
    </row>
    <row r="344" spans="1:25" x14ac:dyDescent="0.3">
      <c r="A344" s="131"/>
      <c r="B344" s="132"/>
      <c r="C344" s="132"/>
      <c r="D344" s="22" t="s">
        <v>128</v>
      </c>
      <c r="E344" s="22" t="s">
        <v>129</v>
      </c>
      <c r="F344" s="22" t="s">
        <v>130</v>
      </c>
      <c r="G344" s="22" t="s">
        <v>131</v>
      </c>
      <c r="H344" s="22" t="s">
        <v>17</v>
      </c>
      <c r="I344" s="23">
        <v>13</v>
      </c>
      <c r="J344" s="132"/>
      <c r="K344" s="132"/>
      <c r="L344" s="135"/>
      <c r="V344" s="1">
        <v>43185</v>
      </c>
      <c r="W344" s="5">
        <v>26</v>
      </c>
      <c r="X344" s="2">
        <f t="shared" si="5"/>
        <v>455</v>
      </c>
      <c r="Y344" s="5" t="s">
        <v>241</v>
      </c>
    </row>
    <row r="345" spans="1:25" x14ac:dyDescent="0.3">
      <c r="A345" s="131"/>
      <c r="B345" s="132"/>
      <c r="C345" s="132"/>
      <c r="D345" s="22" t="s">
        <v>217</v>
      </c>
      <c r="E345" s="22" t="s">
        <v>218</v>
      </c>
      <c r="F345" s="22" t="s">
        <v>96</v>
      </c>
      <c r="G345" s="22" t="s">
        <v>222</v>
      </c>
      <c r="H345" s="22" t="s">
        <v>17</v>
      </c>
      <c r="I345" s="23">
        <v>13</v>
      </c>
      <c r="J345" s="132"/>
      <c r="K345" s="132"/>
      <c r="L345" s="135"/>
      <c r="V345" s="1">
        <v>43186</v>
      </c>
      <c r="W345" s="5">
        <v>26</v>
      </c>
      <c r="X345" s="2">
        <f t="shared" si="5"/>
        <v>481</v>
      </c>
      <c r="Y345" s="5" t="s">
        <v>241</v>
      </c>
    </row>
    <row r="346" spans="1:25" x14ac:dyDescent="0.3">
      <c r="A346" s="131">
        <v>43160</v>
      </c>
      <c r="B346" s="132" t="s">
        <v>6</v>
      </c>
      <c r="C346" s="132" t="s">
        <v>7</v>
      </c>
      <c r="D346" s="22" t="s">
        <v>132</v>
      </c>
      <c r="E346" s="22" t="s">
        <v>133</v>
      </c>
      <c r="F346" s="22" t="s">
        <v>134</v>
      </c>
      <c r="G346" s="22" t="s">
        <v>131</v>
      </c>
      <c r="H346" s="22" t="s">
        <v>17</v>
      </c>
      <c r="I346" s="23">
        <v>13</v>
      </c>
      <c r="J346" s="133">
        <f>SUM(I346:I349)</f>
        <v>52</v>
      </c>
      <c r="K346" s="133">
        <f>J346+J350</f>
        <v>104</v>
      </c>
      <c r="L346" s="135"/>
      <c r="V346" s="1">
        <v>43187</v>
      </c>
      <c r="W346" s="5">
        <v>13</v>
      </c>
      <c r="X346" s="2">
        <f t="shared" si="5"/>
        <v>494</v>
      </c>
      <c r="Y346" s="5" t="s">
        <v>241</v>
      </c>
    </row>
    <row r="347" spans="1:25" x14ac:dyDescent="0.3">
      <c r="A347" s="131"/>
      <c r="B347" s="132"/>
      <c r="C347" s="132"/>
      <c r="D347" s="22" t="s">
        <v>58</v>
      </c>
      <c r="E347" s="22" t="s">
        <v>59</v>
      </c>
      <c r="F347" s="22" t="s">
        <v>10</v>
      </c>
      <c r="G347" s="22" t="s">
        <v>60</v>
      </c>
      <c r="H347" s="22" t="s">
        <v>17</v>
      </c>
      <c r="I347" s="23">
        <v>13</v>
      </c>
      <c r="J347" s="132"/>
      <c r="K347" s="132"/>
      <c r="L347" s="135"/>
      <c r="V347" s="1">
        <v>43188</v>
      </c>
      <c r="W347" s="5">
        <v>26</v>
      </c>
      <c r="X347" s="2">
        <f t="shared" si="5"/>
        <v>520</v>
      </c>
      <c r="Y347" s="5" t="s">
        <v>241</v>
      </c>
    </row>
    <row r="348" spans="1:25" x14ac:dyDescent="0.3">
      <c r="A348" s="131"/>
      <c r="B348" s="132"/>
      <c r="C348" s="132"/>
      <c r="D348" s="22" t="s">
        <v>128</v>
      </c>
      <c r="E348" s="22" t="s">
        <v>129</v>
      </c>
      <c r="F348" s="22" t="s">
        <v>130</v>
      </c>
      <c r="G348" s="22" t="s">
        <v>131</v>
      </c>
      <c r="H348" s="22" t="s">
        <v>17</v>
      </c>
      <c r="I348" s="23">
        <v>13</v>
      </c>
      <c r="J348" s="132"/>
      <c r="K348" s="132"/>
      <c r="L348" s="135"/>
    </row>
    <row r="349" spans="1:25" x14ac:dyDescent="0.3">
      <c r="A349" s="131"/>
      <c r="B349" s="132"/>
      <c r="C349" s="132"/>
      <c r="D349" s="22" t="s">
        <v>165</v>
      </c>
      <c r="E349" s="22"/>
      <c r="F349" s="22" t="s">
        <v>134</v>
      </c>
      <c r="G349" s="22" t="s">
        <v>60</v>
      </c>
      <c r="H349" s="22" t="s">
        <v>17</v>
      </c>
      <c r="I349" s="23">
        <v>13</v>
      </c>
      <c r="J349" s="132"/>
      <c r="K349" s="132"/>
      <c r="L349" s="135"/>
    </row>
    <row r="350" spans="1:25" x14ac:dyDescent="0.3">
      <c r="A350" s="131"/>
      <c r="B350" s="132" t="s">
        <v>7</v>
      </c>
      <c r="C350" s="132" t="s">
        <v>6</v>
      </c>
      <c r="D350" s="22" t="s">
        <v>132</v>
      </c>
      <c r="E350" s="22" t="s">
        <v>133</v>
      </c>
      <c r="F350" s="22" t="s">
        <v>134</v>
      </c>
      <c r="G350" s="22" t="s">
        <v>131</v>
      </c>
      <c r="H350" s="22" t="s">
        <v>17</v>
      </c>
      <c r="I350" s="23">
        <v>13</v>
      </c>
      <c r="J350" s="133">
        <f>SUM(I350:I353)</f>
        <v>52</v>
      </c>
      <c r="K350" s="132"/>
      <c r="L350" s="135"/>
    </row>
    <row r="351" spans="1:25" x14ac:dyDescent="0.3">
      <c r="A351" s="131"/>
      <c r="B351" s="132"/>
      <c r="C351" s="132"/>
      <c r="D351" s="22" t="s">
        <v>202</v>
      </c>
      <c r="E351" s="22" t="s">
        <v>200</v>
      </c>
      <c r="F351" s="22" t="s">
        <v>201</v>
      </c>
      <c r="G351" s="22" t="s">
        <v>206</v>
      </c>
      <c r="H351" s="22" t="s">
        <v>17</v>
      </c>
      <c r="I351" s="23">
        <v>13</v>
      </c>
      <c r="J351" s="132"/>
      <c r="K351" s="132"/>
      <c r="L351" s="135"/>
    </row>
    <row r="352" spans="1:25" x14ac:dyDescent="0.3">
      <c r="A352" s="131"/>
      <c r="B352" s="132"/>
      <c r="C352" s="132"/>
      <c r="D352" s="22" t="s">
        <v>128</v>
      </c>
      <c r="E352" s="22" t="s">
        <v>129</v>
      </c>
      <c r="F352" s="22" t="s">
        <v>130</v>
      </c>
      <c r="G352" s="22" t="s">
        <v>131</v>
      </c>
      <c r="H352" s="22" t="s">
        <v>17</v>
      </c>
      <c r="I352" s="23">
        <v>13</v>
      </c>
      <c r="J352" s="132"/>
      <c r="K352" s="132"/>
      <c r="L352" s="135"/>
    </row>
    <row r="353" spans="1:12" x14ac:dyDescent="0.3">
      <c r="A353" s="131"/>
      <c r="B353" s="132"/>
      <c r="C353" s="132"/>
      <c r="D353" s="22" t="s">
        <v>66</v>
      </c>
      <c r="E353" s="22" t="s">
        <v>67</v>
      </c>
      <c r="F353" s="22" t="s">
        <v>117</v>
      </c>
      <c r="G353" s="22" t="s">
        <v>29</v>
      </c>
      <c r="H353" s="22" t="s">
        <v>17</v>
      </c>
      <c r="I353" s="23">
        <v>13</v>
      </c>
      <c r="J353" s="132"/>
      <c r="K353" s="132"/>
      <c r="L353" s="135"/>
    </row>
    <row r="354" spans="1:12" x14ac:dyDescent="0.3">
      <c r="A354" s="131">
        <v>43161</v>
      </c>
      <c r="B354" s="132" t="s">
        <v>6</v>
      </c>
      <c r="C354" s="132" t="s">
        <v>7</v>
      </c>
      <c r="D354" s="22" t="s">
        <v>132</v>
      </c>
      <c r="E354" s="22" t="s">
        <v>133</v>
      </c>
      <c r="F354" s="22" t="s">
        <v>134</v>
      </c>
      <c r="G354" s="22" t="s">
        <v>131</v>
      </c>
      <c r="H354" s="22" t="s">
        <v>17</v>
      </c>
      <c r="I354" s="23">
        <v>13</v>
      </c>
      <c r="J354" s="133">
        <f>SUM(I354:I357)</f>
        <v>52</v>
      </c>
      <c r="K354" s="133">
        <f>J354+J358</f>
        <v>104</v>
      </c>
      <c r="L354" s="135"/>
    </row>
    <row r="355" spans="1:12" x14ac:dyDescent="0.3">
      <c r="A355" s="131"/>
      <c r="B355" s="132"/>
      <c r="C355" s="132"/>
      <c r="D355" s="22" t="s">
        <v>58</v>
      </c>
      <c r="E355" s="22" t="s">
        <v>59</v>
      </c>
      <c r="F355" s="22" t="s">
        <v>10</v>
      </c>
      <c r="G355" s="22" t="s">
        <v>60</v>
      </c>
      <c r="H355" s="22" t="s">
        <v>17</v>
      </c>
      <c r="I355" s="23">
        <v>13</v>
      </c>
      <c r="J355" s="132"/>
      <c r="K355" s="132"/>
      <c r="L355" s="135"/>
    </row>
    <row r="356" spans="1:12" x14ac:dyDescent="0.3">
      <c r="A356" s="131"/>
      <c r="B356" s="132"/>
      <c r="C356" s="132"/>
      <c r="D356" s="22" t="s">
        <v>128</v>
      </c>
      <c r="E356" s="22" t="s">
        <v>129</v>
      </c>
      <c r="F356" s="22" t="s">
        <v>130</v>
      </c>
      <c r="G356" s="22" t="s">
        <v>131</v>
      </c>
      <c r="H356" s="22" t="s">
        <v>17</v>
      </c>
      <c r="I356" s="23">
        <v>13</v>
      </c>
      <c r="J356" s="132"/>
      <c r="K356" s="132"/>
      <c r="L356" s="135"/>
    </row>
    <row r="357" spans="1:12" x14ac:dyDescent="0.3">
      <c r="A357" s="131"/>
      <c r="B357" s="132"/>
      <c r="C357" s="132"/>
      <c r="D357" s="22" t="s">
        <v>165</v>
      </c>
      <c r="E357" s="22"/>
      <c r="F357" s="22" t="s">
        <v>134</v>
      </c>
      <c r="G357" s="22" t="s">
        <v>60</v>
      </c>
      <c r="H357" s="22" t="s">
        <v>17</v>
      </c>
      <c r="I357" s="23">
        <v>13</v>
      </c>
      <c r="J357" s="132"/>
      <c r="K357" s="132"/>
      <c r="L357" s="135"/>
    </row>
    <row r="358" spans="1:12" x14ac:dyDescent="0.3">
      <c r="A358" s="131"/>
      <c r="B358" s="132" t="s">
        <v>7</v>
      </c>
      <c r="C358" s="132" t="s">
        <v>6</v>
      </c>
      <c r="D358" s="22" t="s">
        <v>132</v>
      </c>
      <c r="E358" s="22" t="s">
        <v>133</v>
      </c>
      <c r="F358" s="22" t="s">
        <v>134</v>
      </c>
      <c r="G358" s="22" t="s">
        <v>131</v>
      </c>
      <c r="H358" s="22" t="s">
        <v>17</v>
      </c>
      <c r="I358" s="23">
        <v>13</v>
      </c>
      <c r="J358" s="133">
        <f>SUM(I358:I361)</f>
        <v>52</v>
      </c>
      <c r="K358" s="132"/>
      <c r="L358" s="135"/>
    </row>
    <row r="359" spans="1:12" x14ac:dyDescent="0.3">
      <c r="A359" s="131"/>
      <c r="B359" s="132"/>
      <c r="C359" s="132"/>
      <c r="D359" s="22" t="s">
        <v>115</v>
      </c>
      <c r="E359" s="22" t="s">
        <v>116</v>
      </c>
      <c r="F359" s="22" t="s">
        <v>117</v>
      </c>
      <c r="G359" s="22" t="s">
        <v>29</v>
      </c>
      <c r="H359" s="22" t="s">
        <v>17</v>
      </c>
      <c r="I359" s="23">
        <v>13</v>
      </c>
      <c r="J359" s="132"/>
      <c r="K359" s="132"/>
      <c r="L359" s="135"/>
    </row>
    <row r="360" spans="1:12" x14ac:dyDescent="0.3">
      <c r="A360" s="131"/>
      <c r="B360" s="132"/>
      <c r="C360" s="132"/>
      <c r="D360" s="22" t="s">
        <v>128</v>
      </c>
      <c r="E360" s="22" t="s">
        <v>129</v>
      </c>
      <c r="F360" s="22" t="s">
        <v>130</v>
      </c>
      <c r="G360" s="22" t="s">
        <v>131</v>
      </c>
      <c r="H360" s="22" t="s">
        <v>17</v>
      </c>
      <c r="I360" s="23">
        <v>13</v>
      </c>
      <c r="J360" s="132"/>
      <c r="K360" s="132"/>
      <c r="L360" s="135"/>
    </row>
    <row r="361" spans="1:12" x14ac:dyDescent="0.3">
      <c r="A361" s="131"/>
      <c r="B361" s="132"/>
      <c r="C361" s="132"/>
      <c r="D361" s="22" t="s">
        <v>217</v>
      </c>
      <c r="E361" s="22" t="s">
        <v>218</v>
      </c>
      <c r="F361" s="22" t="s">
        <v>96</v>
      </c>
      <c r="G361" s="22" t="s">
        <v>222</v>
      </c>
      <c r="H361" s="22" t="s">
        <v>17</v>
      </c>
      <c r="I361" s="23">
        <v>13</v>
      </c>
      <c r="J361" s="132"/>
      <c r="K361" s="132"/>
      <c r="L361" s="135"/>
    </row>
    <row r="363" spans="1:12" x14ac:dyDescent="0.3">
      <c r="A363" s="131">
        <v>43164</v>
      </c>
      <c r="B363" s="132" t="s">
        <v>6</v>
      </c>
      <c r="C363" s="132" t="s">
        <v>7</v>
      </c>
      <c r="D363" s="22" t="s">
        <v>132</v>
      </c>
      <c r="E363" s="22" t="s">
        <v>133</v>
      </c>
      <c r="F363" s="22" t="s">
        <v>134</v>
      </c>
      <c r="G363" s="22" t="s">
        <v>131</v>
      </c>
      <c r="H363" s="22" t="s">
        <v>17</v>
      </c>
      <c r="I363" s="23">
        <v>13</v>
      </c>
      <c r="J363" s="133">
        <f>SUM(I363:I366)</f>
        <v>52</v>
      </c>
      <c r="K363" s="133">
        <f>J363+J367</f>
        <v>104</v>
      </c>
      <c r="L363" s="134">
        <f>K363+K371+K379+K387+K395</f>
        <v>520</v>
      </c>
    </row>
    <row r="364" spans="1:12" x14ac:dyDescent="0.3">
      <c r="A364" s="131"/>
      <c r="B364" s="132"/>
      <c r="C364" s="132"/>
      <c r="D364" s="22" t="s">
        <v>58</v>
      </c>
      <c r="E364" s="22" t="s">
        <v>59</v>
      </c>
      <c r="F364" s="22" t="s">
        <v>10</v>
      </c>
      <c r="G364" s="22" t="s">
        <v>60</v>
      </c>
      <c r="H364" s="22" t="s">
        <v>17</v>
      </c>
      <c r="I364" s="23">
        <v>13</v>
      </c>
      <c r="J364" s="132"/>
      <c r="K364" s="132"/>
      <c r="L364" s="135"/>
    </row>
    <row r="365" spans="1:12" x14ac:dyDescent="0.3">
      <c r="A365" s="131"/>
      <c r="B365" s="132"/>
      <c r="C365" s="132"/>
      <c r="D365" s="22" t="s">
        <v>128</v>
      </c>
      <c r="E365" s="22" t="s">
        <v>129</v>
      </c>
      <c r="F365" s="22" t="s">
        <v>130</v>
      </c>
      <c r="G365" s="22" t="s">
        <v>131</v>
      </c>
      <c r="H365" s="22" t="s">
        <v>17</v>
      </c>
      <c r="I365" s="23">
        <v>13</v>
      </c>
      <c r="J365" s="132"/>
      <c r="K365" s="132"/>
      <c r="L365" s="135"/>
    </row>
    <row r="366" spans="1:12" x14ac:dyDescent="0.3">
      <c r="A366" s="131"/>
      <c r="B366" s="132"/>
      <c r="C366" s="132"/>
      <c r="D366" s="22" t="s">
        <v>165</v>
      </c>
      <c r="E366" s="22"/>
      <c r="F366" s="22" t="s">
        <v>134</v>
      </c>
      <c r="G366" s="22" t="s">
        <v>60</v>
      </c>
      <c r="H366" s="22" t="s">
        <v>17</v>
      </c>
      <c r="I366" s="23">
        <v>13</v>
      </c>
      <c r="J366" s="132"/>
      <c r="K366" s="132"/>
      <c r="L366" s="135"/>
    </row>
    <row r="367" spans="1:12" x14ac:dyDescent="0.3">
      <c r="A367" s="131"/>
      <c r="B367" s="132" t="s">
        <v>7</v>
      </c>
      <c r="C367" s="132" t="s">
        <v>6</v>
      </c>
      <c r="D367" s="22" t="s">
        <v>132</v>
      </c>
      <c r="E367" s="22" t="s">
        <v>133</v>
      </c>
      <c r="F367" s="22" t="s">
        <v>134</v>
      </c>
      <c r="G367" s="22" t="s">
        <v>131</v>
      </c>
      <c r="H367" s="22" t="s">
        <v>17</v>
      </c>
      <c r="I367" s="23">
        <v>13</v>
      </c>
      <c r="J367" s="133">
        <f>SUM(I367:I370)</f>
        <v>52</v>
      </c>
      <c r="K367" s="132"/>
      <c r="L367" s="135"/>
    </row>
    <row r="368" spans="1:12" x14ac:dyDescent="0.3">
      <c r="A368" s="131"/>
      <c r="B368" s="132"/>
      <c r="C368" s="132"/>
      <c r="D368" s="22" t="s">
        <v>202</v>
      </c>
      <c r="E368" s="22" t="s">
        <v>200</v>
      </c>
      <c r="F368" s="22" t="s">
        <v>201</v>
      </c>
      <c r="G368" s="22" t="s">
        <v>206</v>
      </c>
      <c r="H368" s="22" t="s">
        <v>17</v>
      </c>
      <c r="I368" s="23">
        <v>13</v>
      </c>
      <c r="J368" s="132"/>
      <c r="K368" s="132"/>
      <c r="L368" s="135"/>
    </row>
    <row r="369" spans="1:12" x14ac:dyDescent="0.3">
      <c r="A369" s="131"/>
      <c r="B369" s="132"/>
      <c r="C369" s="132"/>
      <c r="D369" s="22" t="s">
        <v>128</v>
      </c>
      <c r="E369" s="22" t="s">
        <v>129</v>
      </c>
      <c r="F369" s="22" t="s">
        <v>130</v>
      </c>
      <c r="G369" s="22" t="s">
        <v>131</v>
      </c>
      <c r="H369" s="22" t="s">
        <v>17</v>
      </c>
      <c r="I369" s="23">
        <v>13</v>
      </c>
      <c r="J369" s="132"/>
      <c r="K369" s="132"/>
      <c r="L369" s="135"/>
    </row>
    <row r="370" spans="1:12" x14ac:dyDescent="0.3">
      <c r="A370" s="131"/>
      <c r="B370" s="132"/>
      <c r="C370" s="132"/>
      <c r="D370" s="22" t="s">
        <v>115</v>
      </c>
      <c r="E370" s="22" t="s">
        <v>116</v>
      </c>
      <c r="F370" s="22" t="s">
        <v>117</v>
      </c>
      <c r="G370" s="22" t="s">
        <v>29</v>
      </c>
      <c r="H370" s="22" t="s">
        <v>17</v>
      </c>
      <c r="I370" s="23">
        <v>13</v>
      </c>
      <c r="J370" s="132"/>
      <c r="K370" s="132"/>
      <c r="L370" s="135"/>
    </row>
    <row r="371" spans="1:12" x14ac:dyDescent="0.3">
      <c r="A371" s="131">
        <v>43165</v>
      </c>
      <c r="B371" s="132" t="s">
        <v>6</v>
      </c>
      <c r="C371" s="132" t="s">
        <v>7</v>
      </c>
      <c r="D371" s="22" t="s">
        <v>132</v>
      </c>
      <c r="E371" s="22" t="s">
        <v>133</v>
      </c>
      <c r="F371" s="22" t="s">
        <v>134</v>
      </c>
      <c r="G371" s="22" t="s">
        <v>131</v>
      </c>
      <c r="H371" s="22" t="s">
        <v>17</v>
      </c>
      <c r="I371" s="23">
        <v>13</v>
      </c>
      <c r="J371" s="133">
        <f>SUM(I371:I374)</f>
        <v>52</v>
      </c>
      <c r="K371" s="133">
        <f>J371+J375</f>
        <v>104</v>
      </c>
      <c r="L371" s="135"/>
    </row>
    <row r="372" spans="1:12" x14ac:dyDescent="0.3">
      <c r="A372" s="131"/>
      <c r="B372" s="132"/>
      <c r="C372" s="132"/>
      <c r="D372" s="22" t="s">
        <v>58</v>
      </c>
      <c r="E372" s="22" t="s">
        <v>59</v>
      </c>
      <c r="F372" s="22" t="s">
        <v>10</v>
      </c>
      <c r="G372" s="22" t="s">
        <v>60</v>
      </c>
      <c r="H372" s="22" t="s">
        <v>17</v>
      </c>
      <c r="I372" s="23">
        <v>13</v>
      </c>
      <c r="J372" s="132"/>
      <c r="K372" s="132"/>
      <c r="L372" s="135"/>
    </row>
    <row r="373" spans="1:12" x14ac:dyDescent="0.3">
      <c r="A373" s="131"/>
      <c r="B373" s="132"/>
      <c r="C373" s="132"/>
      <c r="D373" s="22" t="s">
        <v>128</v>
      </c>
      <c r="E373" s="22" t="s">
        <v>129</v>
      </c>
      <c r="F373" s="22" t="s">
        <v>130</v>
      </c>
      <c r="G373" s="22" t="s">
        <v>131</v>
      </c>
      <c r="H373" s="22" t="s">
        <v>17</v>
      </c>
      <c r="I373" s="23">
        <v>13</v>
      </c>
      <c r="J373" s="132"/>
      <c r="K373" s="132"/>
      <c r="L373" s="135"/>
    </row>
    <row r="374" spans="1:12" x14ac:dyDescent="0.3">
      <c r="A374" s="131"/>
      <c r="B374" s="132"/>
      <c r="C374" s="132"/>
      <c r="D374" s="22" t="s">
        <v>165</v>
      </c>
      <c r="E374" s="22"/>
      <c r="F374" s="22" t="s">
        <v>134</v>
      </c>
      <c r="G374" s="22" t="s">
        <v>60</v>
      </c>
      <c r="H374" s="22" t="s">
        <v>17</v>
      </c>
      <c r="I374" s="23">
        <v>13</v>
      </c>
      <c r="J374" s="132"/>
      <c r="K374" s="132"/>
      <c r="L374" s="135"/>
    </row>
    <row r="375" spans="1:12" x14ac:dyDescent="0.3">
      <c r="A375" s="131"/>
      <c r="B375" s="132" t="s">
        <v>7</v>
      </c>
      <c r="C375" s="132" t="s">
        <v>6</v>
      </c>
      <c r="D375" s="22" t="s">
        <v>132</v>
      </c>
      <c r="E375" s="22" t="s">
        <v>133</v>
      </c>
      <c r="F375" s="22" t="s">
        <v>134</v>
      </c>
      <c r="G375" s="22" t="s">
        <v>131</v>
      </c>
      <c r="H375" s="22" t="s">
        <v>17</v>
      </c>
      <c r="I375" s="23">
        <v>13</v>
      </c>
      <c r="J375" s="133">
        <f>SUM(I375:I378)</f>
        <v>52</v>
      </c>
      <c r="K375" s="132"/>
      <c r="L375" s="135"/>
    </row>
    <row r="376" spans="1:12" x14ac:dyDescent="0.3">
      <c r="A376" s="131"/>
      <c r="B376" s="132"/>
      <c r="C376" s="132"/>
      <c r="D376" s="22" t="s">
        <v>202</v>
      </c>
      <c r="E376" s="22" t="s">
        <v>200</v>
      </c>
      <c r="F376" s="22" t="s">
        <v>201</v>
      </c>
      <c r="G376" s="22" t="s">
        <v>206</v>
      </c>
      <c r="H376" s="22" t="s">
        <v>17</v>
      </c>
      <c r="I376" s="23">
        <v>13</v>
      </c>
      <c r="J376" s="132"/>
      <c r="K376" s="132"/>
      <c r="L376" s="135"/>
    </row>
    <row r="377" spans="1:12" x14ac:dyDescent="0.3">
      <c r="A377" s="131"/>
      <c r="B377" s="132"/>
      <c r="C377" s="132"/>
      <c r="D377" s="22" t="s">
        <v>128</v>
      </c>
      <c r="E377" s="22" t="s">
        <v>129</v>
      </c>
      <c r="F377" s="22" t="s">
        <v>130</v>
      </c>
      <c r="G377" s="22" t="s">
        <v>131</v>
      </c>
      <c r="H377" s="22" t="s">
        <v>17</v>
      </c>
      <c r="I377" s="23">
        <v>13</v>
      </c>
      <c r="J377" s="132"/>
      <c r="K377" s="132"/>
      <c r="L377" s="135"/>
    </row>
    <row r="378" spans="1:12" x14ac:dyDescent="0.3">
      <c r="A378" s="131"/>
      <c r="B378" s="132"/>
      <c r="C378" s="132"/>
      <c r="D378" s="22" t="s">
        <v>217</v>
      </c>
      <c r="E378" s="22" t="s">
        <v>218</v>
      </c>
      <c r="F378" s="22" t="s">
        <v>96</v>
      </c>
      <c r="G378" s="22" t="s">
        <v>222</v>
      </c>
      <c r="H378" s="22" t="s">
        <v>17</v>
      </c>
      <c r="I378" s="23">
        <v>13</v>
      </c>
      <c r="J378" s="132"/>
      <c r="K378" s="132"/>
      <c r="L378" s="135"/>
    </row>
    <row r="379" spans="1:12" x14ac:dyDescent="0.3">
      <c r="A379" s="131">
        <v>43166</v>
      </c>
      <c r="B379" s="132" t="s">
        <v>6</v>
      </c>
      <c r="C379" s="132" t="s">
        <v>7</v>
      </c>
      <c r="D379" s="22" t="s">
        <v>132</v>
      </c>
      <c r="E379" s="22" t="s">
        <v>133</v>
      </c>
      <c r="F379" s="22" t="s">
        <v>134</v>
      </c>
      <c r="G379" s="22" t="s">
        <v>131</v>
      </c>
      <c r="H379" s="22" t="s">
        <v>17</v>
      </c>
      <c r="I379" s="23">
        <v>13</v>
      </c>
      <c r="J379" s="133">
        <f>SUM(I379:I382)</f>
        <v>52</v>
      </c>
      <c r="K379" s="133">
        <f>J379+J383</f>
        <v>104</v>
      </c>
      <c r="L379" s="135"/>
    </row>
    <row r="380" spans="1:12" x14ac:dyDescent="0.3">
      <c r="A380" s="131"/>
      <c r="B380" s="132"/>
      <c r="C380" s="132"/>
      <c r="D380" s="22" t="s">
        <v>58</v>
      </c>
      <c r="E380" s="22" t="s">
        <v>59</v>
      </c>
      <c r="F380" s="22" t="s">
        <v>10</v>
      </c>
      <c r="G380" s="22" t="s">
        <v>60</v>
      </c>
      <c r="H380" s="22" t="s">
        <v>17</v>
      </c>
      <c r="I380" s="23">
        <v>13</v>
      </c>
      <c r="J380" s="132"/>
      <c r="K380" s="132"/>
      <c r="L380" s="135"/>
    </row>
    <row r="381" spans="1:12" x14ac:dyDescent="0.3">
      <c r="A381" s="131"/>
      <c r="B381" s="132"/>
      <c r="C381" s="132"/>
      <c r="D381" s="22" t="s">
        <v>128</v>
      </c>
      <c r="E381" s="22" t="s">
        <v>129</v>
      </c>
      <c r="F381" s="22" t="s">
        <v>130</v>
      </c>
      <c r="G381" s="22" t="s">
        <v>131</v>
      </c>
      <c r="H381" s="22" t="s">
        <v>17</v>
      </c>
      <c r="I381" s="23">
        <v>13</v>
      </c>
      <c r="J381" s="132"/>
      <c r="K381" s="132"/>
      <c r="L381" s="135"/>
    </row>
    <row r="382" spans="1:12" x14ac:dyDescent="0.3">
      <c r="A382" s="131"/>
      <c r="B382" s="132"/>
      <c r="C382" s="132"/>
      <c r="D382" s="22" t="s">
        <v>165</v>
      </c>
      <c r="E382" s="22"/>
      <c r="F382" s="22" t="s">
        <v>134</v>
      </c>
      <c r="G382" s="22" t="s">
        <v>60</v>
      </c>
      <c r="H382" s="22" t="s">
        <v>17</v>
      </c>
      <c r="I382" s="23">
        <v>13</v>
      </c>
      <c r="J382" s="132"/>
      <c r="K382" s="132"/>
      <c r="L382" s="135"/>
    </row>
    <row r="383" spans="1:12" x14ac:dyDescent="0.3">
      <c r="A383" s="131"/>
      <c r="B383" s="132" t="s">
        <v>7</v>
      </c>
      <c r="C383" s="132" t="s">
        <v>6</v>
      </c>
      <c r="D383" s="22" t="s">
        <v>132</v>
      </c>
      <c r="E383" s="22" t="s">
        <v>133</v>
      </c>
      <c r="F383" s="22" t="s">
        <v>134</v>
      </c>
      <c r="G383" s="22" t="s">
        <v>131</v>
      </c>
      <c r="H383" s="22" t="s">
        <v>17</v>
      </c>
      <c r="I383" s="23">
        <v>13</v>
      </c>
      <c r="J383" s="133">
        <f>SUM(I383:I386)</f>
        <v>52</v>
      </c>
      <c r="K383" s="132"/>
      <c r="L383" s="135"/>
    </row>
    <row r="384" spans="1:12" x14ac:dyDescent="0.3">
      <c r="A384" s="131"/>
      <c r="B384" s="132"/>
      <c r="C384" s="132"/>
      <c r="D384" s="22" t="s">
        <v>202</v>
      </c>
      <c r="E384" s="22" t="s">
        <v>200</v>
      </c>
      <c r="F384" s="22" t="s">
        <v>201</v>
      </c>
      <c r="G384" s="22" t="s">
        <v>206</v>
      </c>
      <c r="H384" s="22" t="s">
        <v>17</v>
      </c>
      <c r="I384" s="23">
        <v>13</v>
      </c>
      <c r="J384" s="132"/>
      <c r="K384" s="132"/>
      <c r="L384" s="135"/>
    </row>
    <row r="385" spans="1:12" x14ac:dyDescent="0.3">
      <c r="A385" s="131"/>
      <c r="B385" s="132"/>
      <c r="C385" s="132"/>
      <c r="D385" s="22" t="s">
        <v>128</v>
      </c>
      <c r="E385" s="22" t="s">
        <v>129</v>
      </c>
      <c r="F385" s="22" t="s">
        <v>130</v>
      </c>
      <c r="G385" s="22" t="s">
        <v>131</v>
      </c>
      <c r="H385" s="22" t="s">
        <v>17</v>
      </c>
      <c r="I385" s="23">
        <v>13</v>
      </c>
      <c r="J385" s="132"/>
      <c r="K385" s="132"/>
      <c r="L385" s="135"/>
    </row>
    <row r="386" spans="1:12" x14ac:dyDescent="0.3">
      <c r="A386" s="131"/>
      <c r="B386" s="132"/>
      <c r="C386" s="132"/>
      <c r="D386" s="22" t="s">
        <v>235</v>
      </c>
      <c r="E386" s="22" t="s">
        <v>236</v>
      </c>
      <c r="F386" s="22" t="s">
        <v>237</v>
      </c>
      <c r="G386" s="22" t="s">
        <v>27</v>
      </c>
      <c r="H386" s="22" t="s">
        <v>17</v>
      </c>
      <c r="I386" s="23">
        <v>13</v>
      </c>
      <c r="J386" s="132"/>
      <c r="K386" s="132"/>
      <c r="L386" s="135"/>
    </row>
    <row r="387" spans="1:12" x14ac:dyDescent="0.3">
      <c r="A387" s="131" t="s">
        <v>221</v>
      </c>
      <c r="B387" s="132" t="s">
        <v>6</v>
      </c>
      <c r="C387" s="132" t="s">
        <v>7</v>
      </c>
      <c r="D387" s="22" t="s">
        <v>132</v>
      </c>
      <c r="E387" s="22" t="s">
        <v>133</v>
      </c>
      <c r="F387" s="22" t="s">
        <v>134</v>
      </c>
      <c r="G387" s="22" t="s">
        <v>131</v>
      </c>
      <c r="H387" s="22" t="s">
        <v>17</v>
      </c>
      <c r="I387" s="23">
        <v>13</v>
      </c>
      <c r="J387" s="133">
        <f>SUM(I387:I390)</f>
        <v>52</v>
      </c>
      <c r="K387" s="133">
        <f>J387+J391</f>
        <v>104</v>
      </c>
      <c r="L387" s="135"/>
    </row>
    <row r="388" spans="1:12" x14ac:dyDescent="0.3">
      <c r="A388" s="131"/>
      <c r="B388" s="132"/>
      <c r="C388" s="132"/>
      <c r="D388" s="22" t="s">
        <v>58</v>
      </c>
      <c r="E388" s="22" t="s">
        <v>59</v>
      </c>
      <c r="F388" s="22" t="s">
        <v>10</v>
      </c>
      <c r="G388" s="22" t="s">
        <v>60</v>
      </c>
      <c r="H388" s="22" t="s">
        <v>17</v>
      </c>
      <c r="I388" s="23">
        <v>13</v>
      </c>
      <c r="J388" s="132"/>
      <c r="K388" s="132"/>
      <c r="L388" s="135"/>
    </row>
    <row r="389" spans="1:12" x14ac:dyDescent="0.3">
      <c r="A389" s="131"/>
      <c r="B389" s="132"/>
      <c r="C389" s="132"/>
      <c r="D389" s="22" t="s">
        <v>128</v>
      </c>
      <c r="E389" s="22" t="s">
        <v>129</v>
      </c>
      <c r="F389" s="22" t="s">
        <v>130</v>
      </c>
      <c r="G389" s="22" t="s">
        <v>131</v>
      </c>
      <c r="H389" s="22" t="s">
        <v>17</v>
      </c>
      <c r="I389" s="23">
        <v>13</v>
      </c>
      <c r="J389" s="132"/>
      <c r="K389" s="132"/>
      <c r="L389" s="135"/>
    </row>
    <row r="390" spans="1:12" x14ac:dyDescent="0.3">
      <c r="A390" s="131"/>
      <c r="B390" s="132"/>
      <c r="C390" s="132"/>
      <c r="D390" s="22" t="s">
        <v>165</v>
      </c>
      <c r="E390" s="22"/>
      <c r="F390" s="22" t="s">
        <v>134</v>
      </c>
      <c r="G390" s="22" t="s">
        <v>60</v>
      </c>
      <c r="H390" s="22" t="s">
        <v>17</v>
      </c>
      <c r="I390" s="23">
        <v>13</v>
      </c>
      <c r="J390" s="132"/>
      <c r="K390" s="132"/>
      <c r="L390" s="135"/>
    </row>
    <row r="391" spans="1:12" x14ac:dyDescent="0.3">
      <c r="A391" s="131"/>
      <c r="B391" s="132" t="s">
        <v>7</v>
      </c>
      <c r="C391" s="132" t="s">
        <v>6</v>
      </c>
      <c r="D391" s="22" t="s">
        <v>132</v>
      </c>
      <c r="E391" s="22" t="s">
        <v>133</v>
      </c>
      <c r="F391" s="22" t="s">
        <v>134</v>
      </c>
      <c r="G391" s="22" t="s">
        <v>131</v>
      </c>
      <c r="H391" s="22" t="s">
        <v>17</v>
      </c>
      <c r="I391" s="23">
        <v>13</v>
      </c>
      <c r="J391" s="133">
        <f>SUM(I391:I394)</f>
        <v>52</v>
      </c>
      <c r="K391" s="132"/>
      <c r="L391" s="135"/>
    </row>
    <row r="392" spans="1:12" x14ac:dyDescent="0.3">
      <c r="A392" s="131"/>
      <c r="B392" s="132"/>
      <c r="C392" s="132"/>
      <c r="D392" s="22" t="s">
        <v>128</v>
      </c>
      <c r="E392" s="22" t="s">
        <v>129</v>
      </c>
      <c r="F392" s="22" t="s">
        <v>130</v>
      </c>
      <c r="G392" s="22" t="s">
        <v>131</v>
      </c>
      <c r="H392" s="22" t="s">
        <v>17</v>
      </c>
      <c r="I392" s="23">
        <v>13</v>
      </c>
      <c r="J392" s="132"/>
      <c r="K392" s="132"/>
      <c r="L392" s="135"/>
    </row>
    <row r="393" spans="1:12" x14ac:dyDescent="0.3">
      <c r="A393" s="131"/>
      <c r="B393" s="132"/>
      <c r="C393" s="132"/>
      <c r="D393" s="22" t="s">
        <v>207</v>
      </c>
      <c r="E393" s="22" t="s">
        <v>208</v>
      </c>
      <c r="F393" s="22" t="s">
        <v>14</v>
      </c>
      <c r="G393" s="22" t="s">
        <v>238</v>
      </c>
      <c r="H393" s="22" t="s">
        <v>17</v>
      </c>
      <c r="I393" s="23">
        <v>13</v>
      </c>
      <c r="J393" s="132"/>
      <c r="K393" s="132"/>
      <c r="L393" s="135"/>
    </row>
    <row r="394" spans="1:12" x14ac:dyDescent="0.3">
      <c r="A394" s="131"/>
      <c r="B394" s="132"/>
      <c r="C394" s="132"/>
      <c r="D394" s="22" t="s">
        <v>239</v>
      </c>
      <c r="E394" s="22" t="s">
        <v>240</v>
      </c>
      <c r="F394" s="22" t="s">
        <v>6</v>
      </c>
      <c r="G394" s="22" t="s">
        <v>238</v>
      </c>
      <c r="H394" s="22" t="s">
        <v>17</v>
      </c>
      <c r="I394" s="23">
        <v>13</v>
      </c>
      <c r="J394" s="132"/>
      <c r="K394" s="132"/>
      <c r="L394" s="135"/>
    </row>
    <row r="395" spans="1:12" x14ac:dyDescent="0.3">
      <c r="A395" s="131">
        <v>43168</v>
      </c>
      <c r="B395" s="132" t="s">
        <v>6</v>
      </c>
      <c r="C395" s="132" t="s">
        <v>7</v>
      </c>
      <c r="D395" s="22" t="s">
        <v>132</v>
      </c>
      <c r="E395" s="22" t="s">
        <v>133</v>
      </c>
      <c r="F395" s="22" t="s">
        <v>134</v>
      </c>
      <c r="G395" s="22" t="s">
        <v>131</v>
      </c>
      <c r="H395" s="22" t="s">
        <v>17</v>
      </c>
      <c r="I395" s="23">
        <v>13</v>
      </c>
      <c r="J395" s="133">
        <f>SUM(I395:I398)</f>
        <v>52</v>
      </c>
      <c r="K395" s="133">
        <f>J395+J399</f>
        <v>104</v>
      </c>
      <c r="L395" s="135"/>
    </row>
    <row r="396" spans="1:12" x14ac:dyDescent="0.3">
      <c r="A396" s="131"/>
      <c r="B396" s="132"/>
      <c r="C396" s="132"/>
      <c r="D396" s="22" t="s">
        <v>58</v>
      </c>
      <c r="E396" s="22" t="s">
        <v>59</v>
      </c>
      <c r="F396" s="22" t="s">
        <v>10</v>
      </c>
      <c r="G396" s="22" t="s">
        <v>60</v>
      </c>
      <c r="H396" s="22" t="s">
        <v>17</v>
      </c>
      <c r="I396" s="23">
        <v>13</v>
      </c>
      <c r="J396" s="132"/>
      <c r="K396" s="132"/>
      <c r="L396" s="135"/>
    </row>
    <row r="397" spans="1:12" x14ac:dyDescent="0.3">
      <c r="A397" s="131"/>
      <c r="B397" s="132"/>
      <c r="C397" s="132"/>
      <c r="D397" s="22" t="s">
        <v>128</v>
      </c>
      <c r="E397" s="22" t="s">
        <v>129</v>
      </c>
      <c r="F397" s="22" t="s">
        <v>130</v>
      </c>
      <c r="G397" s="22" t="s">
        <v>131</v>
      </c>
      <c r="H397" s="22" t="s">
        <v>17</v>
      </c>
      <c r="I397" s="23">
        <v>13</v>
      </c>
      <c r="J397" s="132"/>
      <c r="K397" s="132"/>
      <c r="L397" s="135"/>
    </row>
    <row r="398" spans="1:12" x14ac:dyDescent="0.3">
      <c r="A398" s="131"/>
      <c r="B398" s="132"/>
      <c r="C398" s="132"/>
      <c r="D398" s="22" t="s">
        <v>165</v>
      </c>
      <c r="E398" s="22"/>
      <c r="F398" s="22" t="s">
        <v>134</v>
      </c>
      <c r="G398" s="22" t="s">
        <v>60</v>
      </c>
      <c r="H398" s="22" t="s">
        <v>17</v>
      </c>
      <c r="I398" s="23">
        <v>13</v>
      </c>
      <c r="J398" s="132"/>
      <c r="K398" s="132"/>
      <c r="L398" s="135"/>
    </row>
    <row r="399" spans="1:12" x14ac:dyDescent="0.3">
      <c r="A399" s="131"/>
      <c r="B399" s="132" t="s">
        <v>7</v>
      </c>
      <c r="C399" s="132" t="s">
        <v>6</v>
      </c>
      <c r="D399" s="22" t="s">
        <v>132</v>
      </c>
      <c r="E399" s="22" t="s">
        <v>133</v>
      </c>
      <c r="F399" s="22" t="s">
        <v>134</v>
      </c>
      <c r="G399" s="22" t="s">
        <v>131</v>
      </c>
      <c r="H399" s="22" t="s">
        <v>17</v>
      </c>
      <c r="I399" s="23">
        <v>13</v>
      </c>
      <c r="J399" s="133">
        <f>SUM(I399:I402)</f>
        <v>52</v>
      </c>
      <c r="K399" s="132"/>
      <c r="L399" s="135"/>
    </row>
    <row r="400" spans="1:12" x14ac:dyDescent="0.3">
      <c r="A400" s="131"/>
      <c r="B400" s="132"/>
      <c r="C400" s="132"/>
      <c r="D400" s="22" t="s">
        <v>202</v>
      </c>
      <c r="E400" s="22" t="s">
        <v>200</v>
      </c>
      <c r="F400" s="22" t="s">
        <v>201</v>
      </c>
      <c r="G400" s="22" t="s">
        <v>206</v>
      </c>
      <c r="H400" s="22" t="s">
        <v>17</v>
      </c>
      <c r="I400" s="23">
        <v>13</v>
      </c>
      <c r="J400" s="132"/>
      <c r="K400" s="132"/>
      <c r="L400" s="135"/>
    </row>
    <row r="401" spans="1:19" x14ac:dyDescent="0.3">
      <c r="A401" s="131"/>
      <c r="B401" s="132"/>
      <c r="C401" s="132"/>
      <c r="D401" s="22" t="s">
        <v>128</v>
      </c>
      <c r="E401" s="22" t="s">
        <v>129</v>
      </c>
      <c r="F401" s="22" t="s">
        <v>130</v>
      </c>
      <c r="G401" s="22" t="s">
        <v>131</v>
      </c>
      <c r="H401" s="22" t="s">
        <v>17</v>
      </c>
      <c r="I401" s="23">
        <v>13</v>
      </c>
      <c r="J401" s="132"/>
      <c r="K401" s="132"/>
      <c r="L401" s="135"/>
    </row>
    <row r="402" spans="1:19" x14ac:dyDescent="0.3">
      <c r="A402" s="131"/>
      <c r="B402" s="132"/>
      <c r="C402" s="132"/>
      <c r="D402" s="22" t="s">
        <v>217</v>
      </c>
      <c r="E402" s="22" t="s">
        <v>218</v>
      </c>
      <c r="F402" s="22" t="s">
        <v>96</v>
      </c>
      <c r="G402" s="22" t="s">
        <v>222</v>
      </c>
      <c r="H402" s="22" t="s">
        <v>17</v>
      </c>
      <c r="I402" s="23">
        <v>13</v>
      </c>
      <c r="J402" s="132"/>
      <c r="K402" s="132"/>
      <c r="L402" s="135"/>
    </row>
    <row r="404" spans="1:19" x14ac:dyDescent="0.3">
      <c r="A404" s="131">
        <v>43171</v>
      </c>
      <c r="B404" s="132" t="s">
        <v>6</v>
      </c>
      <c r="C404" s="132" t="s">
        <v>7</v>
      </c>
      <c r="D404" s="22" t="s">
        <v>132</v>
      </c>
      <c r="E404" s="22" t="s">
        <v>133</v>
      </c>
      <c r="F404" s="22" t="s">
        <v>134</v>
      </c>
      <c r="G404" s="22" t="s">
        <v>131</v>
      </c>
      <c r="H404" s="22" t="s">
        <v>17</v>
      </c>
      <c r="I404" s="23">
        <v>13</v>
      </c>
      <c r="J404" s="133">
        <f>SUM(I404:I407)</f>
        <v>52</v>
      </c>
      <c r="K404" s="133">
        <f>J404+J408</f>
        <v>104</v>
      </c>
      <c r="L404" s="134">
        <f>K404+K412+K420+K428+K436</f>
        <v>507</v>
      </c>
      <c r="P404" t="s">
        <v>162</v>
      </c>
      <c r="Q404">
        <v>9</v>
      </c>
      <c r="R404">
        <v>13</v>
      </c>
      <c r="S404" s="2">
        <f>Q404*R404</f>
        <v>117</v>
      </c>
    </row>
    <row r="405" spans="1:19" x14ac:dyDescent="0.3">
      <c r="A405" s="131"/>
      <c r="B405" s="132"/>
      <c r="C405" s="132"/>
      <c r="D405" s="22" t="s">
        <v>128</v>
      </c>
      <c r="E405" s="22" t="s">
        <v>129</v>
      </c>
      <c r="F405" s="22" t="s">
        <v>130</v>
      </c>
      <c r="G405" s="22" t="s">
        <v>131</v>
      </c>
      <c r="H405" s="22" t="s">
        <v>17</v>
      </c>
      <c r="I405" s="23">
        <v>13</v>
      </c>
      <c r="J405" s="132"/>
      <c r="K405" s="132"/>
      <c r="L405" s="135"/>
      <c r="P405" t="s">
        <v>132</v>
      </c>
      <c r="Q405">
        <v>9</v>
      </c>
      <c r="R405">
        <v>13</v>
      </c>
      <c r="S405" s="2">
        <f>Q405*R405</f>
        <v>117</v>
      </c>
    </row>
    <row r="406" spans="1:19" x14ac:dyDescent="0.3">
      <c r="A406" s="131"/>
      <c r="B406" s="132"/>
      <c r="C406" s="132"/>
      <c r="D406" s="22" t="s">
        <v>142</v>
      </c>
      <c r="E406" s="22" t="s">
        <v>143</v>
      </c>
      <c r="F406" s="22" t="s">
        <v>134</v>
      </c>
      <c r="G406" s="22" t="s">
        <v>242</v>
      </c>
      <c r="H406" s="22" t="s">
        <v>17</v>
      </c>
      <c r="I406" s="23">
        <v>13</v>
      </c>
      <c r="J406" s="132"/>
      <c r="K406" s="132"/>
      <c r="L406" s="135"/>
      <c r="P406" t="s">
        <v>243</v>
      </c>
      <c r="Q406">
        <v>5</v>
      </c>
      <c r="R406">
        <v>13</v>
      </c>
      <c r="S406" s="2">
        <f>Q406*R406</f>
        <v>65</v>
      </c>
    </row>
    <row r="407" spans="1:19" x14ac:dyDescent="0.3">
      <c r="A407" s="131"/>
      <c r="B407" s="132"/>
      <c r="C407" s="132"/>
      <c r="D407" s="22" t="s">
        <v>165</v>
      </c>
      <c r="E407" s="22"/>
      <c r="F407" s="22" t="s">
        <v>134</v>
      </c>
      <c r="G407" s="22" t="s">
        <v>60</v>
      </c>
      <c r="H407" s="22" t="s">
        <v>17</v>
      </c>
      <c r="I407" s="23">
        <v>13</v>
      </c>
      <c r="J407" s="132"/>
      <c r="K407" s="132"/>
      <c r="L407" s="135"/>
      <c r="M407" s="2">
        <v>2</v>
      </c>
      <c r="P407" t="s">
        <v>217</v>
      </c>
      <c r="Q407">
        <v>4</v>
      </c>
      <c r="R407">
        <v>13</v>
      </c>
      <c r="S407" s="2">
        <f>Q407*R407</f>
        <v>52</v>
      </c>
    </row>
    <row r="408" spans="1:19" x14ac:dyDescent="0.3">
      <c r="A408" s="131"/>
      <c r="B408" s="132" t="s">
        <v>7</v>
      </c>
      <c r="C408" s="132" t="s">
        <v>6</v>
      </c>
      <c r="D408" s="22" t="s">
        <v>132</v>
      </c>
      <c r="E408" s="22" t="s">
        <v>133</v>
      </c>
      <c r="F408" s="22" t="s">
        <v>134</v>
      </c>
      <c r="G408" s="22" t="s">
        <v>131</v>
      </c>
      <c r="H408" s="22" t="s">
        <v>17</v>
      </c>
      <c r="I408" s="23">
        <v>13</v>
      </c>
      <c r="J408" s="133">
        <f>SUM(I408:I411)</f>
        <v>52</v>
      </c>
      <c r="K408" s="132"/>
      <c r="L408" s="135"/>
      <c r="S408" s="2">
        <f>SUM(S404:S407)</f>
        <v>351</v>
      </c>
    </row>
    <row r="409" spans="1:19" x14ac:dyDescent="0.3">
      <c r="A409" s="131"/>
      <c r="B409" s="132"/>
      <c r="C409" s="132"/>
      <c r="D409" s="22" t="s">
        <v>202</v>
      </c>
      <c r="E409" s="22" t="s">
        <v>200</v>
      </c>
      <c r="F409" s="22" t="s">
        <v>201</v>
      </c>
      <c r="G409" s="22" t="s">
        <v>206</v>
      </c>
      <c r="H409" s="22" t="s">
        <v>17</v>
      </c>
      <c r="I409" s="23">
        <v>13</v>
      </c>
      <c r="J409" s="132"/>
      <c r="K409" s="132"/>
      <c r="L409" s="135"/>
      <c r="S409" s="2"/>
    </row>
    <row r="410" spans="1:19" x14ac:dyDescent="0.3">
      <c r="A410" s="131"/>
      <c r="B410" s="132"/>
      <c r="C410" s="132"/>
      <c r="D410" s="22" t="s">
        <v>128</v>
      </c>
      <c r="E410" s="22" t="s">
        <v>129</v>
      </c>
      <c r="F410" s="22" t="s">
        <v>130</v>
      </c>
      <c r="G410" s="22" t="s">
        <v>131</v>
      </c>
      <c r="H410" s="22" t="s">
        <v>17</v>
      </c>
      <c r="I410" s="23">
        <v>13</v>
      </c>
      <c r="J410" s="132"/>
      <c r="K410" s="132"/>
      <c r="L410" s="135"/>
      <c r="P410" s="1">
        <v>43172</v>
      </c>
      <c r="Q410">
        <v>2</v>
      </c>
      <c r="R410">
        <v>13</v>
      </c>
      <c r="S410" s="2">
        <f t="shared" ref="S410:S414" si="6">Q410*R410</f>
        <v>26</v>
      </c>
    </row>
    <row r="411" spans="1:19" x14ac:dyDescent="0.3">
      <c r="A411" s="131"/>
      <c r="B411" s="132"/>
      <c r="C411" s="132"/>
      <c r="D411" s="22" t="s">
        <v>217</v>
      </c>
      <c r="E411" s="22" t="s">
        <v>218</v>
      </c>
      <c r="F411" s="22" t="s">
        <v>96</v>
      </c>
      <c r="G411" s="22" t="s">
        <v>222</v>
      </c>
      <c r="H411" s="22" t="s">
        <v>17</v>
      </c>
      <c r="I411" s="23">
        <v>13</v>
      </c>
      <c r="J411" s="132"/>
      <c r="K411" s="132"/>
      <c r="L411" s="135"/>
      <c r="P411" s="1">
        <v>43173</v>
      </c>
      <c r="Q411">
        <v>3</v>
      </c>
      <c r="R411">
        <v>13</v>
      </c>
      <c r="S411" s="2">
        <f t="shared" si="6"/>
        <v>39</v>
      </c>
    </row>
    <row r="412" spans="1:19" x14ac:dyDescent="0.3">
      <c r="A412" s="131">
        <v>43172</v>
      </c>
      <c r="B412" s="132" t="s">
        <v>6</v>
      </c>
      <c r="C412" s="132" t="s">
        <v>7</v>
      </c>
      <c r="D412" s="22" t="s">
        <v>132</v>
      </c>
      <c r="E412" s="22" t="s">
        <v>133</v>
      </c>
      <c r="F412" s="22" t="s">
        <v>134</v>
      </c>
      <c r="G412" s="22" t="s">
        <v>131</v>
      </c>
      <c r="H412" s="22" t="s">
        <v>17</v>
      </c>
      <c r="I412" s="23">
        <v>13</v>
      </c>
      <c r="J412" s="133">
        <f>SUM(I412:I415)</f>
        <v>52</v>
      </c>
      <c r="K412" s="133">
        <f>J412+J416</f>
        <v>104</v>
      </c>
      <c r="L412" s="135"/>
      <c r="P412" s="1">
        <v>43174</v>
      </c>
      <c r="Q412">
        <v>3</v>
      </c>
      <c r="R412">
        <v>13</v>
      </c>
      <c r="S412" s="2">
        <f t="shared" si="6"/>
        <v>39</v>
      </c>
    </row>
    <row r="413" spans="1:19" x14ac:dyDescent="0.3">
      <c r="A413" s="131"/>
      <c r="B413" s="132"/>
      <c r="C413" s="132"/>
      <c r="D413" s="22" t="s">
        <v>128</v>
      </c>
      <c r="E413" s="22" t="s">
        <v>129</v>
      </c>
      <c r="F413" s="22" t="s">
        <v>130</v>
      </c>
      <c r="G413" s="22" t="s">
        <v>131</v>
      </c>
      <c r="H413" s="22" t="s">
        <v>17</v>
      </c>
      <c r="I413" s="23">
        <v>13</v>
      </c>
      <c r="J413" s="132"/>
      <c r="K413" s="132"/>
      <c r="L413" s="135"/>
      <c r="P413" s="1">
        <v>43175</v>
      </c>
      <c r="Q413">
        <v>2</v>
      </c>
      <c r="R413">
        <v>13</v>
      </c>
      <c r="S413" s="2">
        <f t="shared" si="6"/>
        <v>26</v>
      </c>
    </row>
    <row r="414" spans="1:19" x14ac:dyDescent="0.3">
      <c r="A414" s="131"/>
      <c r="B414" s="132"/>
      <c r="C414" s="132"/>
      <c r="D414" s="22" t="s">
        <v>142</v>
      </c>
      <c r="E414" s="22" t="s">
        <v>143</v>
      </c>
      <c r="F414" s="22" t="s">
        <v>134</v>
      </c>
      <c r="G414" s="22" t="s">
        <v>242</v>
      </c>
      <c r="H414" s="22" t="s">
        <v>17</v>
      </c>
      <c r="I414" s="23">
        <v>13</v>
      </c>
      <c r="J414" s="132"/>
      <c r="K414" s="132"/>
      <c r="L414" s="135"/>
      <c r="P414" s="1">
        <v>43176</v>
      </c>
      <c r="Q414">
        <v>2</v>
      </c>
      <c r="R414">
        <v>13</v>
      </c>
      <c r="S414" s="2">
        <f t="shared" si="6"/>
        <v>26</v>
      </c>
    </row>
    <row r="415" spans="1:19" x14ac:dyDescent="0.3">
      <c r="A415" s="131"/>
      <c r="B415" s="132"/>
      <c r="C415" s="132"/>
      <c r="D415" s="22" t="s">
        <v>165</v>
      </c>
      <c r="E415" s="22"/>
      <c r="F415" s="22" t="s">
        <v>134</v>
      </c>
      <c r="G415" s="22" t="s">
        <v>60</v>
      </c>
      <c r="H415" s="22" t="s">
        <v>17</v>
      </c>
      <c r="I415" s="23">
        <v>13</v>
      </c>
      <c r="J415" s="132"/>
      <c r="K415" s="132"/>
      <c r="L415" s="135"/>
      <c r="M415" s="2">
        <v>2</v>
      </c>
      <c r="S415" s="5">
        <f>SUM(S410:S414)</f>
        <v>156</v>
      </c>
    </row>
    <row r="416" spans="1:19" x14ac:dyDescent="0.3">
      <c r="A416" s="131"/>
      <c r="B416" s="132" t="s">
        <v>7</v>
      </c>
      <c r="C416" s="132" t="s">
        <v>6</v>
      </c>
      <c r="D416" s="22" t="s">
        <v>202</v>
      </c>
      <c r="E416" s="22" t="s">
        <v>200</v>
      </c>
      <c r="F416" s="22" t="s">
        <v>201</v>
      </c>
      <c r="G416" s="22" t="s">
        <v>206</v>
      </c>
      <c r="H416" s="22" t="s">
        <v>17</v>
      </c>
      <c r="I416" s="23">
        <v>13</v>
      </c>
      <c r="J416" s="133">
        <f>SUM(I416:I419)</f>
        <v>52</v>
      </c>
      <c r="K416" s="132"/>
      <c r="L416" s="135"/>
      <c r="S416" s="2">
        <f>S408+S415</f>
        <v>507</v>
      </c>
    </row>
    <row r="417" spans="1:19" x14ac:dyDescent="0.3">
      <c r="A417" s="131"/>
      <c r="B417" s="132"/>
      <c r="C417" s="132"/>
      <c r="D417" s="22" t="s">
        <v>128</v>
      </c>
      <c r="E417" s="22" t="s">
        <v>129</v>
      </c>
      <c r="F417" s="22" t="s">
        <v>130</v>
      </c>
      <c r="G417" s="22" t="s">
        <v>131</v>
      </c>
      <c r="H417" s="22" t="s">
        <v>17</v>
      </c>
      <c r="I417" s="23">
        <v>13</v>
      </c>
      <c r="J417" s="132"/>
      <c r="K417" s="132"/>
      <c r="L417" s="135"/>
      <c r="S417" s="2"/>
    </row>
    <row r="418" spans="1:19" x14ac:dyDescent="0.3">
      <c r="A418" s="131"/>
      <c r="B418" s="132"/>
      <c r="C418" s="132"/>
      <c r="D418" s="22" t="s">
        <v>217</v>
      </c>
      <c r="E418" s="22" t="s">
        <v>218</v>
      </c>
      <c r="F418" s="22" t="s">
        <v>96</v>
      </c>
      <c r="G418" s="22" t="s">
        <v>222</v>
      </c>
      <c r="H418" s="22" t="s">
        <v>17</v>
      </c>
      <c r="I418" s="23">
        <v>13</v>
      </c>
      <c r="J418" s="132"/>
      <c r="K418" s="132"/>
      <c r="L418" s="135"/>
      <c r="S418" s="5"/>
    </row>
    <row r="419" spans="1:19" x14ac:dyDescent="0.3">
      <c r="A419" s="131"/>
      <c r="B419" s="132"/>
      <c r="C419" s="132"/>
      <c r="D419" s="22" t="s">
        <v>244</v>
      </c>
      <c r="E419" s="22" t="s">
        <v>245</v>
      </c>
      <c r="F419" s="22" t="s">
        <v>53</v>
      </c>
      <c r="G419" s="22" t="s">
        <v>246</v>
      </c>
      <c r="H419" s="22" t="s">
        <v>17</v>
      </c>
      <c r="I419" s="23">
        <v>13</v>
      </c>
      <c r="J419" s="132"/>
      <c r="K419" s="132"/>
      <c r="L419" s="135"/>
    </row>
    <row r="420" spans="1:19" x14ac:dyDescent="0.3">
      <c r="A420" s="131">
        <v>43173</v>
      </c>
      <c r="B420" s="132" t="s">
        <v>6</v>
      </c>
      <c r="C420" s="132" t="s">
        <v>7</v>
      </c>
      <c r="D420" s="22" t="s">
        <v>132</v>
      </c>
      <c r="E420" s="22" t="s">
        <v>133</v>
      </c>
      <c r="F420" s="22" t="s">
        <v>134</v>
      </c>
      <c r="G420" s="22" t="s">
        <v>131</v>
      </c>
      <c r="H420" s="22" t="s">
        <v>17</v>
      </c>
      <c r="I420" s="23">
        <v>13</v>
      </c>
      <c r="J420" s="133">
        <f>SUM(I420:I423)</f>
        <v>52</v>
      </c>
      <c r="K420" s="133">
        <f>J420+J424</f>
        <v>104</v>
      </c>
      <c r="L420" s="135"/>
    </row>
    <row r="421" spans="1:19" x14ac:dyDescent="0.3">
      <c r="A421" s="131"/>
      <c r="B421" s="132"/>
      <c r="C421" s="132"/>
      <c r="D421" s="22" t="s">
        <v>128</v>
      </c>
      <c r="E421" s="22" t="s">
        <v>129</v>
      </c>
      <c r="F421" s="22" t="s">
        <v>130</v>
      </c>
      <c r="G421" s="22" t="s">
        <v>131</v>
      </c>
      <c r="H421" s="22" t="s">
        <v>17</v>
      </c>
      <c r="I421" s="23">
        <v>13</v>
      </c>
      <c r="J421" s="132"/>
      <c r="K421" s="132"/>
      <c r="L421" s="135"/>
    </row>
    <row r="422" spans="1:19" x14ac:dyDescent="0.3">
      <c r="A422" s="131"/>
      <c r="B422" s="132"/>
      <c r="C422" s="132"/>
      <c r="D422" s="22" t="s">
        <v>142</v>
      </c>
      <c r="E422" s="22" t="s">
        <v>143</v>
      </c>
      <c r="F422" s="22" t="s">
        <v>134</v>
      </c>
      <c r="G422" s="22" t="s">
        <v>242</v>
      </c>
      <c r="H422" s="22" t="s">
        <v>17</v>
      </c>
      <c r="I422" s="23">
        <v>13</v>
      </c>
      <c r="J422" s="132"/>
      <c r="K422" s="132"/>
      <c r="L422" s="135"/>
    </row>
    <row r="423" spans="1:19" x14ac:dyDescent="0.3">
      <c r="A423" s="131"/>
      <c r="B423" s="132"/>
      <c r="C423" s="132"/>
      <c r="D423" s="22" t="s">
        <v>165</v>
      </c>
      <c r="E423" s="22"/>
      <c r="F423" s="22" t="s">
        <v>134</v>
      </c>
      <c r="G423" s="22" t="s">
        <v>60</v>
      </c>
      <c r="H423" s="22" t="s">
        <v>17</v>
      </c>
      <c r="I423" s="23">
        <v>13</v>
      </c>
      <c r="J423" s="132"/>
      <c r="K423" s="132"/>
      <c r="L423" s="135"/>
      <c r="M423" s="2">
        <v>2</v>
      </c>
    </row>
    <row r="424" spans="1:19" x14ac:dyDescent="0.3">
      <c r="A424" s="131"/>
      <c r="B424" s="132" t="s">
        <v>7</v>
      </c>
      <c r="C424" s="132" t="s">
        <v>6</v>
      </c>
      <c r="D424" s="22" t="s">
        <v>132</v>
      </c>
      <c r="E424" s="22" t="s">
        <v>133</v>
      </c>
      <c r="F424" s="22" t="s">
        <v>134</v>
      </c>
      <c r="G424" s="22" t="s">
        <v>131</v>
      </c>
      <c r="H424" s="22" t="s">
        <v>17</v>
      </c>
      <c r="I424" s="23">
        <v>13</v>
      </c>
      <c r="J424" s="133">
        <f>SUM(I424:I427)</f>
        <v>52</v>
      </c>
      <c r="K424" s="132"/>
      <c r="L424" s="135"/>
    </row>
    <row r="425" spans="1:19" x14ac:dyDescent="0.3">
      <c r="A425" s="131"/>
      <c r="B425" s="132"/>
      <c r="C425" s="132"/>
      <c r="D425" s="22" t="s">
        <v>202</v>
      </c>
      <c r="E425" s="22" t="s">
        <v>200</v>
      </c>
      <c r="F425" s="22" t="s">
        <v>201</v>
      </c>
      <c r="G425" s="22" t="s">
        <v>206</v>
      </c>
      <c r="H425" s="22" t="s">
        <v>17</v>
      </c>
      <c r="I425" s="23">
        <v>13</v>
      </c>
      <c r="J425" s="132"/>
      <c r="K425" s="132"/>
      <c r="L425" s="135"/>
    </row>
    <row r="426" spans="1:19" x14ac:dyDescent="0.3">
      <c r="A426" s="131"/>
      <c r="B426" s="132"/>
      <c r="C426" s="132"/>
      <c r="D426" s="22" t="s">
        <v>128</v>
      </c>
      <c r="E426" s="22" t="s">
        <v>129</v>
      </c>
      <c r="F426" s="22" t="s">
        <v>130</v>
      </c>
      <c r="G426" s="22" t="s">
        <v>131</v>
      </c>
      <c r="H426" s="22" t="s">
        <v>17</v>
      </c>
      <c r="I426" s="23">
        <v>13</v>
      </c>
      <c r="J426" s="132"/>
      <c r="K426" s="132"/>
      <c r="L426" s="135"/>
    </row>
    <row r="427" spans="1:19" x14ac:dyDescent="0.3">
      <c r="A427" s="131"/>
      <c r="B427" s="132"/>
      <c r="C427" s="132"/>
      <c r="D427" s="22" t="s">
        <v>247</v>
      </c>
      <c r="E427" s="22" t="s">
        <v>248</v>
      </c>
      <c r="F427" s="22" t="s">
        <v>190</v>
      </c>
      <c r="G427" s="22" t="s">
        <v>131</v>
      </c>
      <c r="H427" s="22" t="s">
        <v>17</v>
      </c>
      <c r="I427" s="23">
        <v>13</v>
      </c>
      <c r="J427" s="132"/>
      <c r="K427" s="132"/>
      <c r="L427" s="135"/>
    </row>
    <row r="428" spans="1:19" x14ac:dyDescent="0.3">
      <c r="A428" s="131">
        <v>43174</v>
      </c>
      <c r="B428" s="132" t="s">
        <v>6</v>
      </c>
      <c r="C428" s="132" t="s">
        <v>7</v>
      </c>
      <c r="D428" s="22" t="s">
        <v>132</v>
      </c>
      <c r="E428" s="22" t="s">
        <v>133</v>
      </c>
      <c r="F428" s="22" t="s">
        <v>134</v>
      </c>
      <c r="G428" s="22" t="s">
        <v>131</v>
      </c>
      <c r="H428" s="22" t="s">
        <v>17</v>
      </c>
      <c r="I428" s="23">
        <v>13</v>
      </c>
      <c r="J428" s="133">
        <f>SUM(I428:I431)</f>
        <v>52</v>
      </c>
      <c r="K428" s="133">
        <f>J428+J432</f>
        <v>91</v>
      </c>
      <c r="L428" s="135"/>
    </row>
    <row r="429" spans="1:19" x14ac:dyDescent="0.3">
      <c r="A429" s="131"/>
      <c r="B429" s="132"/>
      <c r="C429" s="132"/>
      <c r="D429" s="22" t="s">
        <v>128</v>
      </c>
      <c r="E429" s="22" t="s">
        <v>129</v>
      </c>
      <c r="F429" s="22" t="s">
        <v>130</v>
      </c>
      <c r="G429" s="22" t="s">
        <v>131</v>
      </c>
      <c r="H429" s="22" t="s">
        <v>17</v>
      </c>
      <c r="I429" s="23">
        <v>13</v>
      </c>
      <c r="J429" s="132"/>
      <c r="K429" s="132"/>
      <c r="L429" s="135"/>
    </row>
    <row r="430" spans="1:19" x14ac:dyDescent="0.3">
      <c r="A430" s="131"/>
      <c r="B430" s="132"/>
      <c r="C430" s="132"/>
      <c r="D430" s="22" t="s">
        <v>142</v>
      </c>
      <c r="E430" s="22" t="s">
        <v>143</v>
      </c>
      <c r="F430" s="22" t="s">
        <v>134</v>
      </c>
      <c r="G430" s="22" t="s">
        <v>242</v>
      </c>
      <c r="H430" s="22" t="s">
        <v>17</v>
      </c>
      <c r="I430" s="23">
        <v>13</v>
      </c>
      <c r="J430" s="132"/>
      <c r="K430" s="132"/>
      <c r="L430" s="135"/>
    </row>
    <row r="431" spans="1:19" x14ac:dyDescent="0.3">
      <c r="A431" s="131"/>
      <c r="B431" s="132"/>
      <c r="C431" s="132"/>
      <c r="D431" s="22" t="s">
        <v>165</v>
      </c>
      <c r="E431" s="22"/>
      <c r="F431" s="22" t="s">
        <v>134</v>
      </c>
      <c r="G431" s="22" t="s">
        <v>60</v>
      </c>
      <c r="H431" s="22" t="s">
        <v>17</v>
      </c>
      <c r="I431" s="23">
        <v>13</v>
      </c>
      <c r="J431" s="132"/>
      <c r="K431" s="132"/>
      <c r="L431" s="135"/>
    </row>
    <row r="432" spans="1:19" x14ac:dyDescent="0.3">
      <c r="A432" s="131"/>
      <c r="B432" s="132" t="s">
        <v>7</v>
      </c>
      <c r="C432" s="132" t="s">
        <v>6</v>
      </c>
      <c r="D432" s="22" t="s">
        <v>249</v>
      </c>
      <c r="E432" s="22" t="s">
        <v>250</v>
      </c>
      <c r="F432" s="22" t="s">
        <v>20</v>
      </c>
      <c r="G432" s="22" t="s">
        <v>26</v>
      </c>
      <c r="H432" s="22" t="s">
        <v>17</v>
      </c>
      <c r="I432" s="23">
        <v>13</v>
      </c>
      <c r="J432" s="133">
        <f>SUM(I432:I435)</f>
        <v>39</v>
      </c>
      <c r="K432" s="132"/>
      <c r="L432" s="135"/>
    </row>
    <row r="433" spans="1:13" x14ac:dyDescent="0.3">
      <c r="A433" s="131"/>
      <c r="B433" s="132"/>
      <c r="C433" s="132"/>
      <c r="D433" s="22" t="s">
        <v>132</v>
      </c>
      <c r="E433" s="22" t="s">
        <v>133</v>
      </c>
      <c r="F433" s="22" t="s">
        <v>134</v>
      </c>
      <c r="G433" s="22" t="s">
        <v>131</v>
      </c>
      <c r="H433" s="22" t="s">
        <v>17</v>
      </c>
      <c r="I433" s="23">
        <v>13</v>
      </c>
      <c r="J433" s="132"/>
      <c r="K433" s="132"/>
      <c r="L433" s="135"/>
      <c r="M433" s="2">
        <v>7</v>
      </c>
    </row>
    <row r="434" spans="1:13" x14ac:dyDescent="0.3">
      <c r="A434" s="131"/>
      <c r="B434" s="132"/>
      <c r="C434" s="132"/>
      <c r="D434" s="22" t="s">
        <v>217</v>
      </c>
      <c r="E434" s="22" t="s">
        <v>218</v>
      </c>
      <c r="F434" s="22" t="s">
        <v>96</v>
      </c>
      <c r="G434" s="22" t="s">
        <v>222</v>
      </c>
      <c r="H434" s="22" t="s">
        <v>17</v>
      </c>
      <c r="I434" s="23">
        <v>13</v>
      </c>
      <c r="J434" s="132"/>
      <c r="K434" s="132"/>
      <c r="L434" s="135"/>
    </row>
    <row r="435" spans="1:13" x14ac:dyDescent="0.3">
      <c r="A435" s="131"/>
      <c r="B435" s="132"/>
      <c r="C435" s="132"/>
      <c r="D435" s="22"/>
      <c r="E435" s="22"/>
      <c r="F435" s="22"/>
      <c r="G435" s="22"/>
      <c r="H435" s="22"/>
      <c r="I435" s="23"/>
      <c r="J435" s="132"/>
      <c r="K435" s="132"/>
      <c r="L435" s="135"/>
    </row>
    <row r="436" spans="1:13" x14ac:dyDescent="0.3">
      <c r="A436" s="131">
        <v>43175</v>
      </c>
      <c r="B436" s="132" t="s">
        <v>6</v>
      </c>
      <c r="C436" s="132" t="s">
        <v>7</v>
      </c>
      <c r="D436" s="22" t="s">
        <v>132</v>
      </c>
      <c r="E436" s="22" t="s">
        <v>133</v>
      </c>
      <c r="F436" s="22" t="s">
        <v>134</v>
      </c>
      <c r="G436" s="22" t="s">
        <v>131</v>
      </c>
      <c r="H436" s="22" t="s">
        <v>17</v>
      </c>
      <c r="I436" s="23">
        <v>13</v>
      </c>
      <c r="J436" s="133">
        <f>SUM(I436:I439)</f>
        <v>52</v>
      </c>
      <c r="K436" s="133">
        <f>J436+J440</f>
        <v>104</v>
      </c>
      <c r="L436" s="135"/>
    </row>
    <row r="437" spans="1:13" x14ac:dyDescent="0.3">
      <c r="A437" s="131"/>
      <c r="B437" s="132"/>
      <c r="C437" s="132"/>
      <c r="D437" s="22" t="s">
        <v>128</v>
      </c>
      <c r="E437" s="22" t="s">
        <v>129</v>
      </c>
      <c r="F437" s="22" t="s">
        <v>130</v>
      </c>
      <c r="G437" s="22" t="s">
        <v>131</v>
      </c>
      <c r="H437" s="22" t="s">
        <v>17</v>
      </c>
      <c r="I437" s="23">
        <v>13</v>
      </c>
      <c r="J437" s="132"/>
      <c r="K437" s="132"/>
      <c r="L437" s="135"/>
    </row>
    <row r="438" spans="1:13" x14ac:dyDescent="0.3">
      <c r="A438" s="131"/>
      <c r="B438" s="132"/>
      <c r="C438" s="132"/>
      <c r="D438" s="22" t="s">
        <v>142</v>
      </c>
      <c r="E438" s="22" t="s">
        <v>143</v>
      </c>
      <c r="F438" s="22" t="s">
        <v>134</v>
      </c>
      <c r="G438" s="22" t="s">
        <v>242</v>
      </c>
      <c r="H438" s="22" t="s">
        <v>17</v>
      </c>
      <c r="I438" s="23">
        <v>13</v>
      </c>
      <c r="J438" s="132"/>
      <c r="K438" s="132"/>
      <c r="L438" s="135"/>
    </row>
    <row r="439" spans="1:13" x14ac:dyDescent="0.3">
      <c r="A439" s="131"/>
      <c r="B439" s="132"/>
      <c r="C439" s="132"/>
      <c r="D439" s="22" t="s">
        <v>165</v>
      </c>
      <c r="E439" s="22"/>
      <c r="F439" s="22" t="s">
        <v>134</v>
      </c>
      <c r="G439" s="22" t="s">
        <v>60</v>
      </c>
      <c r="H439" s="22" t="s">
        <v>17</v>
      </c>
      <c r="I439" s="23">
        <v>13</v>
      </c>
      <c r="J439" s="132"/>
      <c r="K439" s="132"/>
      <c r="L439" s="135"/>
    </row>
    <row r="440" spans="1:13" x14ac:dyDescent="0.3">
      <c r="A440" s="131"/>
      <c r="B440" s="132" t="s">
        <v>7</v>
      </c>
      <c r="C440" s="132" t="s">
        <v>6</v>
      </c>
      <c r="D440" s="22" t="s">
        <v>132</v>
      </c>
      <c r="E440" s="22" t="s">
        <v>133</v>
      </c>
      <c r="F440" s="22" t="s">
        <v>134</v>
      </c>
      <c r="G440" s="22" t="s">
        <v>131</v>
      </c>
      <c r="H440" s="22" t="s">
        <v>17</v>
      </c>
      <c r="I440" s="23">
        <v>13</v>
      </c>
      <c r="J440" s="133">
        <f>SUM(I440:I443)</f>
        <v>52</v>
      </c>
      <c r="K440" s="132"/>
      <c r="L440" s="135"/>
    </row>
    <row r="441" spans="1:13" x14ac:dyDescent="0.3">
      <c r="A441" s="131"/>
      <c r="B441" s="132"/>
      <c r="C441" s="132"/>
      <c r="D441" s="22" t="s">
        <v>251</v>
      </c>
      <c r="E441" s="22" t="s">
        <v>35</v>
      </c>
      <c r="F441" s="22" t="s">
        <v>11</v>
      </c>
      <c r="G441" s="22" t="s">
        <v>104</v>
      </c>
      <c r="H441" s="22" t="s">
        <v>17</v>
      </c>
      <c r="I441" s="23">
        <v>13</v>
      </c>
      <c r="J441" s="132"/>
      <c r="K441" s="132"/>
      <c r="L441" s="135"/>
    </row>
    <row r="442" spans="1:13" x14ac:dyDescent="0.3">
      <c r="A442" s="131"/>
      <c r="B442" s="132"/>
      <c r="C442" s="132"/>
      <c r="D442" s="22" t="s">
        <v>128</v>
      </c>
      <c r="E442" s="22" t="s">
        <v>129</v>
      </c>
      <c r="F442" s="22" t="s">
        <v>130</v>
      </c>
      <c r="G442" s="22" t="s">
        <v>131</v>
      </c>
      <c r="H442" s="22" t="s">
        <v>17</v>
      </c>
      <c r="I442" s="23">
        <v>13</v>
      </c>
      <c r="J442" s="132"/>
      <c r="K442" s="132"/>
      <c r="L442" s="135"/>
    </row>
    <row r="443" spans="1:13" x14ac:dyDescent="0.3">
      <c r="A443" s="131"/>
      <c r="B443" s="132"/>
      <c r="C443" s="132"/>
      <c r="D443" s="22" t="s">
        <v>217</v>
      </c>
      <c r="E443" s="22" t="s">
        <v>218</v>
      </c>
      <c r="F443" s="22" t="s">
        <v>96</v>
      </c>
      <c r="G443" s="22" t="s">
        <v>222</v>
      </c>
      <c r="H443" s="22" t="s">
        <v>17</v>
      </c>
      <c r="I443" s="23">
        <v>13</v>
      </c>
      <c r="J443" s="132"/>
      <c r="K443" s="132"/>
      <c r="L443" s="135"/>
    </row>
    <row r="444" spans="1:13" x14ac:dyDescent="0.3">
      <c r="A444" s="131">
        <v>43176</v>
      </c>
      <c r="B444" s="132" t="s">
        <v>6</v>
      </c>
      <c r="C444" s="132" t="s">
        <v>7</v>
      </c>
      <c r="D444" s="22" t="s">
        <v>252</v>
      </c>
      <c r="E444" s="22" t="s">
        <v>253</v>
      </c>
      <c r="F444" s="22" t="s">
        <v>20</v>
      </c>
      <c r="G444" s="22" t="s">
        <v>254</v>
      </c>
      <c r="H444" s="22" t="s">
        <v>17</v>
      </c>
      <c r="I444" s="23">
        <v>12</v>
      </c>
      <c r="J444" s="133">
        <f>SUM(I444:I447)</f>
        <v>51</v>
      </c>
      <c r="K444" s="133">
        <f>J444+J448</f>
        <v>103</v>
      </c>
      <c r="L444" s="30"/>
    </row>
    <row r="445" spans="1:13" x14ac:dyDescent="0.3">
      <c r="A445" s="131"/>
      <c r="B445" s="132"/>
      <c r="C445" s="132"/>
      <c r="D445" s="22" t="s">
        <v>255</v>
      </c>
      <c r="E445" s="22" t="s">
        <v>256</v>
      </c>
      <c r="F445" s="22" t="s">
        <v>16</v>
      </c>
      <c r="G445" s="22" t="s">
        <v>29</v>
      </c>
      <c r="H445" s="22" t="s">
        <v>17</v>
      </c>
      <c r="I445" s="23">
        <v>13</v>
      </c>
      <c r="J445" s="132"/>
      <c r="K445" s="132"/>
      <c r="L445" s="30"/>
    </row>
    <row r="446" spans="1:13" x14ac:dyDescent="0.3">
      <c r="A446" s="131"/>
      <c r="B446" s="132"/>
      <c r="C446" s="132"/>
      <c r="D446" s="22" t="s">
        <v>13</v>
      </c>
      <c r="E446" s="22" t="s">
        <v>39</v>
      </c>
      <c r="F446" s="22" t="s">
        <v>257</v>
      </c>
      <c r="G446" s="22" t="s">
        <v>258</v>
      </c>
      <c r="H446" s="22" t="s">
        <v>17</v>
      </c>
      <c r="I446" s="23">
        <v>13</v>
      </c>
      <c r="J446" s="132"/>
      <c r="K446" s="132"/>
      <c r="L446" s="30"/>
    </row>
    <row r="447" spans="1:13" x14ac:dyDescent="0.3">
      <c r="A447" s="131"/>
      <c r="B447" s="132"/>
      <c r="C447" s="132"/>
      <c r="D447" s="22" t="s">
        <v>259</v>
      </c>
      <c r="E447" s="22" t="s">
        <v>260</v>
      </c>
      <c r="F447" s="22" t="s">
        <v>21</v>
      </c>
      <c r="G447" s="22" t="s">
        <v>29</v>
      </c>
      <c r="H447" s="22" t="s">
        <v>17</v>
      </c>
      <c r="I447" s="23">
        <v>13</v>
      </c>
      <c r="J447" s="132"/>
      <c r="K447" s="132"/>
      <c r="L447" s="30"/>
    </row>
    <row r="448" spans="1:13" x14ac:dyDescent="0.3">
      <c r="A448" s="131"/>
      <c r="B448" s="132" t="s">
        <v>7</v>
      </c>
      <c r="C448" s="132" t="s">
        <v>6</v>
      </c>
      <c r="D448" s="22" t="s">
        <v>255</v>
      </c>
      <c r="E448" s="22" t="s">
        <v>256</v>
      </c>
      <c r="F448" s="22" t="s">
        <v>16</v>
      </c>
      <c r="G448" s="22" t="s">
        <v>29</v>
      </c>
      <c r="H448" s="22" t="s">
        <v>17</v>
      </c>
      <c r="I448" s="23">
        <v>13</v>
      </c>
      <c r="J448" s="133">
        <f>SUM(I448:I451)</f>
        <v>52</v>
      </c>
      <c r="K448" s="132"/>
      <c r="L448" s="30"/>
    </row>
    <row r="449" spans="1:19" x14ac:dyDescent="0.3">
      <c r="A449" s="131"/>
      <c r="B449" s="132"/>
      <c r="C449" s="132"/>
      <c r="D449" s="22" t="s">
        <v>261</v>
      </c>
      <c r="E449" s="22" t="s">
        <v>262</v>
      </c>
      <c r="F449" s="22" t="s">
        <v>53</v>
      </c>
      <c r="G449" s="22" t="s">
        <v>263</v>
      </c>
      <c r="H449" s="22" t="s">
        <v>17</v>
      </c>
      <c r="I449" s="23">
        <v>13</v>
      </c>
      <c r="J449" s="132"/>
      <c r="K449" s="132"/>
      <c r="L449" s="30"/>
    </row>
    <row r="450" spans="1:19" x14ac:dyDescent="0.3">
      <c r="A450" s="131"/>
      <c r="B450" s="132"/>
      <c r="C450" s="132"/>
      <c r="D450" s="22" t="s">
        <v>264</v>
      </c>
      <c r="E450" s="22" t="s">
        <v>265</v>
      </c>
      <c r="F450" s="22" t="s">
        <v>21</v>
      </c>
      <c r="G450" s="22" t="s">
        <v>29</v>
      </c>
      <c r="H450" s="22" t="s">
        <v>17</v>
      </c>
      <c r="I450" s="23">
        <v>13</v>
      </c>
      <c r="J450" s="132"/>
      <c r="K450" s="132"/>
      <c r="L450" s="30"/>
    </row>
    <row r="451" spans="1:19" x14ac:dyDescent="0.3">
      <c r="A451" s="131"/>
      <c r="B451" s="132"/>
      <c r="C451" s="132"/>
      <c r="D451" s="22" t="s">
        <v>266</v>
      </c>
      <c r="E451" s="22" t="s">
        <v>267</v>
      </c>
      <c r="F451" s="22" t="s">
        <v>11</v>
      </c>
      <c r="G451" s="22" t="s">
        <v>29</v>
      </c>
      <c r="H451" s="22" t="s">
        <v>17</v>
      </c>
      <c r="I451" s="23">
        <v>13</v>
      </c>
      <c r="J451" s="132"/>
      <c r="K451" s="132"/>
      <c r="L451" s="30"/>
    </row>
    <row r="453" spans="1:19" x14ac:dyDescent="0.3">
      <c r="A453" s="131">
        <v>43178</v>
      </c>
      <c r="B453" s="132" t="s">
        <v>6</v>
      </c>
      <c r="C453" s="132" t="s">
        <v>7</v>
      </c>
      <c r="D453" s="22" t="s">
        <v>132</v>
      </c>
      <c r="E453" s="22" t="s">
        <v>133</v>
      </c>
      <c r="F453" s="22" t="s">
        <v>134</v>
      </c>
      <c r="G453" s="22" t="s">
        <v>131</v>
      </c>
      <c r="H453" s="22" t="s">
        <v>17</v>
      </c>
      <c r="I453" s="23">
        <v>13</v>
      </c>
      <c r="J453" s="133">
        <f>SUM(I453:I456)</f>
        <v>52</v>
      </c>
      <c r="K453" s="133">
        <f>J453+J457</f>
        <v>104</v>
      </c>
      <c r="L453" s="134">
        <f>K453+K461+K469+K477+K485</f>
        <v>520</v>
      </c>
      <c r="P453" t="s">
        <v>162</v>
      </c>
      <c r="Q453">
        <v>5</v>
      </c>
      <c r="R453">
        <v>13</v>
      </c>
      <c r="S453" s="2">
        <f>Q453*R453</f>
        <v>65</v>
      </c>
    </row>
    <row r="454" spans="1:19" x14ac:dyDescent="0.3">
      <c r="A454" s="131"/>
      <c r="B454" s="132"/>
      <c r="C454" s="132"/>
      <c r="D454" s="22" t="s">
        <v>128</v>
      </c>
      <c r="E454" s="22" t="s">
        <v>129</v>
      </c>
      <c r="F454" s="22" t="s">
        <v>130</v>
      </c>
      <c r="G454" s="22" t="s">
        <v>131</v>
      </c>
      <c r="H454" s="22" t="s">
        <v>17</v>
      </c>
      <c r="I454" s="23">
        <v>13</v>
      </c>
      <c r="J454" s="132"/>
      <c r="K454" s="132"/>
      <c r="L454" s="135"/>
      <c r="P454" t="s">
        <v>132</v>
      </c>
      <c r="Q454">
        <v>10</v>
      </c>
      <c r="R454">
        <v>13</v>
      </c>
      <c r="S454" s="2">
        <f>Q454*R454</f>
        <v>130</v>
      </c>
    </row>
    <row r="455" spans="1:19" x14ac:dyDescent="0.3">
      <c r="A455" s="131"/>
      <c r="B455" s="132"/>
      <c r="C455" s="132"/>
      <c r="D455" s="22" t="s">
        <v>142</v>
      </c>
      <c r="E455" s="22" t="s">
        <v>143</v>
      </c>
      <c r="F455" s="22" t="s">
        <v>134</v>
      </c>
      <c r="G455" s="22" t="s">
        <v>242</v>
      </c>
      <c r="H455" s="22" t="s">
        <v>17</v>
      </c>
      <c r="I455" s="23">
        <v>13</v>
      </c>
      <c r="J455" s="132"/>
      <c r="K455" s="132"/>
      <c r="L455" s="135"/>
      <c r="P455" t="s">
        <v>243</v>
      </c>
      <c r="Q455">
        <v>5</v>
      </c>
      <c r="R455">
        <v>13</v>
      </c>
      <c r="S455" s="2">
        <f>Q455*R455</f>
        <v>65</v>
      </c>
    </row>
    <row r="456" spans="1:19" x14ac:dyDescent="0.3">
      <c r="A456" s="131"/>
      <c r="B456" s="132"/>
      <c r="C456" s="132"/>
      <c r="D456" s="22" t="s">
        <v>165</v>
      </c>
      <c r="E456" s="22"/>
      <c r="F456" s="22" t="s">
        <v>134</v>
      </c>
      <c r="G456" s="22" t="s">
        <v>60</v>
      </c>
      <c r="H456" s="22" t="s">
        <v>17</v>
      </c>
      <c r="I456" s="23">
        <v>13</v>
      </c>
      <c r="J456" s="132"/>
      <c r="K456" s="132"/>
      <c r="L456" s="135"/>
      <c r="M456" s="2">
        <v>2</v>
      </c>
      <c r="P456" t="s">
        <v>217</v>
      </c>
      <c r="Q456">
        <v>4</v>
      </c>
      <c r="R456">
        <v>13</v>
      </c>
      <c r="S456" s="2">
        <f>Q456*R456</f>
        <v>52</v>
      </c>
    </row>
    <row r="457" spans="1:19" x14ac:dyDescent="0.3">
      <c r="A457" s="131"/>
      <c r="B457" s="132" t="s">
        <v>7</v>
      </c>
      <c r="C457" s="132" t="s">
        <v>6</v>
      </c>
      <c r="D457" s="22" t="s">
        <v>132</v>
      </c>
      <c r="E457" s="22" t="s">
        <v>133</v>
      </c>
      <c r="F457" s="22" t="s">
        <v>134</v>
      </c>
      <c r="G457" s="22" t="s">
        <v>131</v>
      </c>
      <c r="H457" s="22" t="s">
        <v>17</v>
      </c>
      <c r="I457" s="23">
        <v>13</v>
      </c>
      <c r="J457" s="133">
        <f>SUM(I457:I460)</f>
        <v>52</v>
      </c>
      <c r="K457" s="132"/>
      <c r="L457" s="135"/>
      <c r="S457" s="2">
        <f>SUM(S453:S456)</f>
        <v>312</v>
      </c>
    </row>
    <row r="458" spans="1:19" x14ac:dyDescent="0.3">
      <c r="A458" s="131"/>
      <c r="B458" s="132"/>
      <c r="C458" s="132"/>
      <c r="D458" s="22" t="s">
        <v>202</v>
      </c>
      <c r="E458" s="22" t="s">
        <v>200</v>
      </c>
      <c r="F458" s="22" t="s">
        <v>201</v>
      </c>
      <c r="G458" s="22" t="s">
        <v>206</v>
      </c>
      <c r="H458" s="22" t="s">
        <v>17</v>
      </c>
      <c r="I458" s="23">
        <v>13</v>
      </c>
      <c r="J458" s="132"/>
      <c r="K458" s="132"/>
      <c r="L458" s="135"/>
      <c r="S458" s="2"/>
    </row>
    <row r="459" spans="1:19" x14ac:dyDescent="0.3">
      <c r="A459" s="131"/>
      <c r="B459" s="132"/>
      <c r="C459" s="132"/>
      <c r="D459" s="22" t="s">
        <v>128</v>
      </c>
      <c r="E459" s="22" t="s">
        <v>129</v>
      </c>
      <c r="F459" s="22" t="s">
        <v>130</v>
      </c>
      <c r="G459" s="22" t="s">
        <v>131</v>
      </c>
      <c r="H459" s="22" t="s">
        <v>17</v>
      </c>
      <c r="I459" s="23">
        <v>13</v>
      </c>
      <c r="J459" s="132"/>
      <c r="K459" s="132"/>
      <c r="L459" s="135"/>
      <c r="P459" s="1">
        <v>43178</v>
      </c>
      <c r="Q459">
        <v>2</v>
      </c>
      <c r="R459">
        <v>13</v>
      </c>
      <c r="S459" s="2">
        <f t="shared" ref="S459:S463" si="7">Q459*R459</f>
        <v>26</v>
      </c>
    </row>
    <row r="460" spans="1:19" x14ac:dyDescent="0.3">
      <c r="A460" s="131"/>
      <c r="B460" s="132"/>
      <c r="C460" s="132"/>
      <c r="D460" s="22" t="s">
        <v>217</v>
      </c>
      <c r="E460" s="22" t="s">
        <v>218</v>
      </c>
      <c r="F460" s="22" t="s">
        <v>96</v>
      </c>
      <c r="G460" s="22" t="s">
        <v>222</v>
      </c>
      <c r="H460" s="22" t="s">
        <v>17</v>
      </c>
      <c r="I460" s="23">
        <v>13</v>
      </c>
      <c r="J460" s="132"/>
      <c r="K460" s="132"/>
      <c r="L460" s="135"/>
      <c r="P460" s="1">
        <v>43179</v>
      </c>
      <c r="Q460">
        <v>2</v>
      </c>
      <c r="R460">
        <v>13</v>
      </c>
      <c r="S460" s="2">
        <f t="shared" si="7"/>
        <v>26</v>
      </c>
    </row>
    <row r="461" spans="1:19" x14ac:dyDescent="0.3">
      <c r="A461" s="131">
        <v>43179</v>
      </c>
      <c r="B461" s="132" t="s">
        <v>6</v>
      </c>
      <c r="C461" s="132" t="s">
        <v>7</v>
      </c>
      <c r="D461" s="22" t="s">
        <v>132</v>
      </c>
      <c r="E461" s="22" t="s">
        <v>133</v>
      </c>
      <c r="F461" s="22" t="s">
        <v>134</v>
      </c>
      <c r="G461" s="22" t="s">
        <v>131</v>
      </c>
      <c r="H461" s="22" t="s">
        <v>17</v>
      </c>
      <c r="I461" s="23">
        <v>13</v>
      </c>
      <c r="J461" s="133">
        <f>SUM(I461:I464)</f>
        <v>52</v>
      </c>
      <c r="K461" s="133">
        <f>J461+J465</f>
        <v>104</v>
      </c>
      <c r="L461" s="135"/>
      <c r="P461" s="1">
        <v>43180</v>
      </c>
      <c r="Q461">
        <v>4</v>
      </c>
      <c r="R461">
        <v>13</v>
      </c>
      <c r="S461" s="2">
        <f t="shared" si="7"/>
        <v>52</v>
      </c>
    </row>
    <row r="462" spans="1:19" x14ac:dyDescent="0.3">
      <c r="A462" s="131"/>
      <c r="B462" s="132"/>
      <c r="C462" s="132"/>
      <c r="D462" s="22" t="s">
        <v>142</v>
      </c>
      <c r="E462" s="22" t="s">
        <v>143</v>
      </c>
      <c r="F462" s="22" t="s">
        <v>134</v>
      </c>
      <c r="G462" s="22" t="s">
        <v>242</v>
      </c>
      <c r="H462" s="22" t="s">
        <v>17</v>
      </c>
      <c r="I462" s="23">
        <v>13</v>
      </c>
      <c r="J462" s="132"/>
      <c r="K462" s="132"/>
      <c r="L462" s="135"/>
      <c r="P462" s="1">
        <v>43181</v>
      </c>
      <c r="Q462">
        <v>4</v>
      </c>
      <c r="R462">
        <v>13</v>
      </c>
      <c r="S462" s="2">
        <f t="shared" si="7"/>
        <v>52</v>
      </c>
    </row>
    <row r="463" spans="1:19" x14ac:dyDescent="0.3">
      <c r="A463" s="131"/>
      <c r="B463" s="132"/>
      <c r="C463" s="132"/>
      <c r="D463" s="22" t="s">
        <v>128</v>
      </c>
      <c r="E463" s="22" t="s">
        <v>129</v>
      </c>
      <c r="F463" s="22" t="s">
        <v>130</v>
      </c>
      <c r="G463" s="22" t="s">
        <v>131</v>
      </c>
      <c r="H463" s="22" t="s">
        <v>17</v>
      </c>
      <c r="I463" s="23">
        <v>13</v>
      </c>
      <c r="J463" s="132"/>
      <c r="K463" s="132"/>
      <c r="L463" s="135"/>
      <c r="P463" s="1">
        <v>43182</v>
      </c>
      <c r="Q463">
        <v>4</v>
      </c>
      <c r="R463">
        <v>13</v>
      </c>
      <c r="S463" s="2">
        <f t="shared" si="7"/>
        <v>52</v>
      </c>
    </row>
    <row r="464" spans="1:19" x14ac:dyDescent="0.3">
      <c r="A464" s="131"/>
      <c r="B464" s="132"/>
      <c r="C464" s="132"/>
      <c r="D464" s="22" t="s">
        <v>196</v>
      </c>
      <c r="E464" s="22" t="s">
        <v>195</v>
      </c>
      <c r="F464" s="22" t="s">
        <v>10</v>
      </c>
      <c r="G464" s="22"/>
      <c r="H464" s="22" t="s">
        <v>17</v>
      </c>
      <c r="I464" s="23">
        <v>13</v>
      </c>
      <c r="J464" s="132"/>
      <c r="K464" s="132"/>
      <c r="L464" s="135"/>
      <c r="S464" s="5">
        <f>SUM(S459:S463)</f>
        <v>208</v>
      </c>
    </row>
    <row r="465" spans="1:19" x14ac:dyDescent="0.3">
      <c r="A465" s="131"/>
      <c r="B465" s="132" t="s">
        <v>7</v>
      </c>
      <c r="C465" s="132" t="s">
        <v>6</v>
      </c>
      <c r="D465" s="22" t="s">
        <v>132</v>
      </c>
      <c r="E465" s="22" t="s">
        <v>133</v>
      </c>
      <c r="F465" s="22" t="s">
        <v>134</v>
      </c>
      <c r="G465" s="22" t="s">
        <v>131</v>
      </c>
      <c r="H465" s="22" t="s">
        <v>17</v>
      </c>
      <c r="I465" s="23">
        <v>13</v>
      </c>
      <c r="J465" s="133">
        <f>SUM(I465:I468)</f>
        <v>52</v>
      </c>
      <c r="K465" s="132"/>
      <c r="L465" s="135"/>
      <c r="S465" s="2">
        <f>S457+S464</f>
        <v>520</v>
      </c>
    </row>
    <row r="466" spans="1:19" x14ac:dyDescent="0.3">
      <c r="A466" s="131"/>
      <c r="B466" s="132"/>
      <c r="C466" s="132"/>
      <c r="D466" s="22" t="s">
        <v>202</v>
      </c>
      <c r="E466" s="22" t="s">
        <v>200</v>
      </c>
      <c r="F466" s="22" t="s">
        <v>201</v>
      </c>
      <c r="G466" s="22" t="s">
        <v>206</v>
      </c>
      <c r="H466" s="22" t="s">
        <v>17</v>
      </c>
      <c r="I466" s="23">
        <v>13</v>
      </c>
      <c r="J466" s="132"/>
      <c r="K466" s="132"/>
      <c r="L466" s="135"/>
    </row>
    <row r="467" spans="1:19" x14ac:dyDescent="0.3">
      <c r="A467" s="131"/>
      <c r="B467" s="132"/>
      <c r="C467" s="132"/>
      <c r="D467" s="22" t="s">
        <v>128</v>
      </c>
      <c r="E467" s="22" t="s">
        <v>129</v>
      </c>
      <c r="F467" s="22" t="s">
        <v>130</v>
      </c>
      <c r="G467" s="22" t="s">
        <v>131</v>
      </c>
      <c r="H467" s="22" t="s">
        <v>17</v>
      </c>
      <c r="I467" s="23">
        <v>13</v>
      </c>
      <c r="J467" s="132"/>
      <c r="K467" s="132"/>
      <c r="L467" s="135"/>
    </row>
    <row r="468" spans="1:19" x14ac:dyDescent="0.3">
      <c r="A468" s="131"/>
      <c r="B468" s="132"/>
      <c r="C468" s="132"/>
      <c r="D468" s="22" t="s">
        <v>217</v>
      </c>
      <c r="E468" s="22" t="s">
        <v>218</v>
      </c>
      <c r="F468" s="22" t="s">
        <v>96</v>
      </c>
      <c r="G468" s="22" t="s">
        <v>222</v>
      </c>
      <c r="H468" s="22" t="s">
        <v>17</v>
      </c>
      <c r="I468" s="23">
        <v>13</v>
      </c>
      <c r="J468" s="132"/>
      <c r="K468" s="132"/>
      <c r="L468" s="135"/>
    </row>
    <row r="469" spans="1:19" x14ac:dyDescent="0.3">
      <c r="A469" s="131">
        <v>43180</v>
      </c>
      <c r="B469" s="132" t="s">
        <v>6</v>
      </c>
      <c r="C469" s="132" t="s">
        <v>7</v>
      </c>
      <c r="D469" s="22" t="s">
        <v>132</v>
      </c>
      <c r="E469" s="22" t="s">
        <v>133</v>
      </c>
      <c r="F469" s="22" t="s">
        <v>134</v>
      </c>
      <c r="G469" s="22" t="s">
        <v>131</v>
      </c>
      <c r="H469" s="22" t="s">
        <v>17</v>
      </c>
      <c r="I469" s="23">
        <v>13</v>
      </c>
      <c r="J469" s="133">
        <f>SUM(I469:I472)</f>
        <v>52</v>
      </c>
      <c r="K469" s="133">
        <f>J469+J473</f>
        <v>104</v>
      </c>
      <c r="L469" s="135"/>
    </row>
    <row r="470" spans="1:19" x14ac:dyDescent="0.3">
      <c r="A470" s="131"/>
      <c r="B470" s="132"/>
      <c r="C470" s="132"/>
      <c r="D470" s="22" t="s">
        <v>142</v>
      </c>
      <c r="E470" s="22" t="s">
        <v>143</v>
      </c>
      <c r="F470" s="22" t="s">
        <v>134</v>
      </c>
      <c r="G470" s="22" t="s">
        <v>242</v>
      </c>
      <c r="H470" s="22" t="s">
        <v>17</v>
      </c>
      <c r="I470" s="23">
        <v>13</v>
      </c>
      <c r="J470" s="132"/>
      <c r="K470" s="132"/>
      <c r="L470" s="135"/>
    </row>
    <row r="471" spans="1:19" x14ac:dyDescent="0.3">
      <c r="A471" s="131"/>
      <c r="B471" s="132"/>
      <c r="C471" s="132"/>
      <c r="D471" s="22" t="s">
        <v>128</v>
      </c>
      <c r="E471" s="22" t="s">
        <v>129</v>
      </c>
      <c r="F471" s="22" t="s">
        <v>130</v>
      </c>
      <c r="G471" s="22" t="s">
        <v>131</v>
      </c>
      <c r="H471" s="22" t="s">
        <v>17</v>
      </c>
      <c r="I471" s="23">
        <v>13</v>
      </c>
      <c r="J471" s="132"/>
      <c r="K471" s="132"/>
      <c r="L471" s="135"/>
    </row>
    <row r="472" spans="1:19" x14ac:dyDescent="0.3">
      <c r="A472" s="131"/>
      <c r="B472" s="132"/>
      <c r="C472" s="132"/>
      <c r="D472" s="22" t="s">
        <v>165</v>
      </c>
      <c r="E472" s="22"/>
      <c r="F472" s="22" t="s">
        <v>134</v>
      </c>
      <c r="G472" s="22" t="s">
        <v>60</v>
      </c>
      <c r="H472" s="22" t="s">
        <v>17</v>
      </c>
      <c r="I472" s="23">
        <v>13</v>
      </c>
      <c r="J472" s="132"/>
      <c r="K472" s="132"/>
      <c r="L472" s="135"/>
    </row>
    <row r="473" spans="1:19" x14ac:dyDescent="0.3">
      <c r="A473" s="131"/>
      <c r="B473" s="132" t="s">
        <v>7</v>
      </c>
      <c r="C473" s="132" t="s">
        <v>6</v>
      </c>
      <c r="D473" s="22" t="s">
        <v>132</v>
      </c>
      <c r="E473" s="22" t="s">
        <v>133</v>
      </c>
      <c r="F473" s="22" t="s">
        <v>134</v>
      </c>
      <c r="G473" s="22" t="s">
        <v>131</v>
      </c>
      <c r="H473" s="22" t="s">
        <v>17</v>
      </c>
      <c r="I473" s="23">
        <v>13</v>
      </c>
      <c r="J473" s="133">
        <f>SUM(I473:I476)</f>
        <v>52</v>
      </c>
      <c r="K473" s="132"/>
      <c r="L473" s="135"/>
    </row>
    <row r="474" spans="1:19" x14ac:dyDescent="0.3">
      <c r="A474" s="131"/>
      <c r="B474" s="132"/>
      <c r="C474" s="132"/>
      <c r="D474" s="31" t="s">
        <v>25</v>
      </c>
      <c r="E474" s="31" t="s">
        <v>45</v>
      </c>
      <c r="F474" s="31" t="s">
        <v>20</v>
      </c>
      <c r="G474" s="31" t="s">
        <v>27</v>
      </c>
      <c r="H474" s="31" t="s">
        <v>17</v>
      </c>
      <c r="I474" s="32">
        <v>13</v>
      </c>
      <c r="J474" s="132"/>
      <c r="K474" s="132"/>
      <c r="L474" s="135"/>
    </row>
    <row r="475" spans="1:19" x14ac:dyDescent="0.3">
      <c r="A475" s="131"/>
      <c r="B475" s="132"/>
      <c r="C475" s="132"/>
      <c r="D475" s="22" t="s">
        <v>202</v>
      </c>
      <c r="E475" s="22" t="s">
        <v>200</v>
      </c>
      <c r="F475" s="22" t="s">
        <v>201</v>
      </c>
      <c r="G475" s="22" t="s">
        <v>206</v>
      </c>
      <c r="H475" s="22" t="s">
        <v>17</v>
      </c>
      <c r="I475" s="23">
        <v>13</v>
      </c>
      <c r="J475" s="132"/>
      <c r="K475" s="132"/>
      <c r="L475" s="135"/>
    </row>
    <row r="476" spans="1:19" x14ac:dyDescent="0.3">
      <c r="A476" s="131"/>
      <c r="B476" s="132"/>
      <c r="C476" s="132"/>
      <c r="D476" s="22" t="s">
        <v>15</v>
      </c>
      <c r="E476" s="22" t="s">
        <v>41</v>
      </c>
      <c r="F476" s="22" t="s">
        <v>16</v>
      </c>
      <c r="G476" s="22" t="s">
        <v>30</v>
      </c>
      <c r="H476" s="22" t="s">
        <v>17</v>
      </c>
      <c r="I476" s="23">
        <v>13</v>
      </c>
      <c r="J476" s="132"/>
      <c r="K476" s="132"/>
      <c r="L476" s="135"/>
    </row>
    <row r="477" spans="1:19" x14ac:dyDescent="0.3">
      <c r="A477" s="131">
        <v>43181</v>
      </c>
      <c r="B477" s="132" t="s">
        <v>6</v>
      </c>
      <c r="C477" s="132" t="s">
        <v>7</v>
      </c>
      <c r="D477" s="22" t="s">
        <v>132</v>
      </c>
      <c r="E477" s="22" t="s">
        <v>133</v>
      </c>
      <c r="F477" s="22" t="s">
        <v>134</v>
      </c>
      <c r="G477" s="22" t="s">
        <v>131</v>
      </c>
      <c r="H477" s="22" t="s">
        <v>17</v>
      </c>
      <c r="I477" s="23">
        <v>13</v>
      </c>
      <c r="J477" s="133">
        <f>SUM(I477:I480)</f>
        <v>52</v>
      </c>
      <c r="K477" s="133">
        <f>J477+J481</f>
        <v>104</v>
      </c>
      <c r="L477" s="135"/>
    </row>
    <row r="478" spans="1:19" x14ac:dyDescent="0.3">
      <c r="A478" s="131"/>
      <c r="B478" s="132"/>
      <c r="C478" s="132"/>
      <c r="D478" s="22" t="s">
        <v>142</v>
      </c>
      <c r="E478" s="22" t="s">
        <v>143</v>
      </c>
      <c r="F478" s="22" t="s">
        <v>134</v>
      </c>
      <c r="G478" s="22" t="s">
        <v>242</v>
      </c>
      <c r="H478" s="22" t="s">
        <v>17</v>
      </c>
      <c r="I478" s="23">
        <v>13</v>
      </c>
      <c r="J478" s="132"/>
      <c r="K478" s="132"/>
      <c r="L478" s="135"/>
    </row>
    <row r="479" spans="1:19" x14ac:dyDescent="0.3">
      <c r="A479" s="131"/>
      <c r="B479" s="132"/>
      <c r="C479" s="132"/>
      <c r="D479" s="22" t="s">
        <v>165</v>
      </c>
      <c r="E479" s="22"/>
      <c r="F479" s="22" t="s">
        <v>134</v>
      </c>
      <c r="G479" s="22" t="s">
        <v>60</v>
      </c>
      <c r="H479" s="22" t="s">
        <v>17</v>
      </c>
      <c r="I479" s="23">
        <v>13</v>
      </c>
      <c r="J479" s="132"/>
      <c r="K479" s="132"/>
      <c r="L479" s="135"/>
    </row>
    <row r="480" spans="1:19" x14ac:dyDescent="0.3">
      <c r="A480" s="131"/>
      <c r="B480" s="132"/>
      <c r="C480" s="132"/>
      <c r="D480" s="22" t="s">
        <v>86</v>
      </c>
      <c r="E480" s="22" t="s">
        <v>90</v>
      </c>
      <c r="F480" s="22" t="s">
        <v>10</v>
      </c>
      <c r="G480" s="22" t="s">
        <v>87</v>
      </c>
      <c r="H480" s="22" t="s">
        <v>17</v>
      </c>
      <c r="I480" s="23">
        <v>13</v>
      </c>
      <c r="J480" s="132"/>
      <c r="K480" s="132"/>
      <c r="L480" s="135"/>
    </row>
    <row r="481" spans="1:12" x14ac:dyDescent="0.3">
      <c r="A481" s="131"/>
      <c r="B481" s="132" t="s">
        <v>7</v>
      </c>
      <c r="C481" s="132" t="s">
        <v>6</v>
      </c>
      <c r="D481" s="22" t="s">
        <v>132</v>
      </c>
      <c r="E481" s="22" t="s">
        <v>133</v>
      </c>
      <c r="F481" s="22" t="s">
        <v>134</v>
      </c>
      <c r="G481" s="22" t="s">
        <v>131</v>
      </c>
      <c r="H481" s="22" t="s">
        <v>17</v>
      </c>
      <c r="I481" s="23">
        <v>13</v>
      </c>
      <c r="J481" s="133">
        <f>SUM(I481:I484)</f>
        <v>52</v>
      </c>
      <c r="K481" s="132"/>
      <c r="L481" s="135"/>
    </row>
    <row r="482" spans="1:12" x14ac:dyDescent="0.3">
      <c r="A482" s="131"/>
      <c r="B482" s="132"/>
      <c r="C482" s="132"/>
      <c r="D482" s="22" t="s">
        <v>202</v>
      </c>
      <c r="E482" s="22" t="s">
        <v>200</v>
      </c>
      <c r="F482" s="22" t="s">
        <v>201</v>
      </c>
      <c r="G482" s="22" t="s">
        <v>206</v>
      </c>
      <c r="H482" s="22" t="s">
        <v>17</v>
      </c>
      <c r="I482" s="23">
        <v>13</v>
      </c>
      <c r="J482" s="132"/>
      <c r="K482" s="132"/>
      <c r="L482" s="135"/>
    </row>
    <row r="483" spans="1:12" x14ac:dyDescent="0.3">
      <c r="A483" s="131"/>
      <c r="B483" s="132"/>
      <c r="C483" s="132"/>
      <c r="D483" s="22" t="s">
        <v>217</v>
      </c>
      <c r="E483" s="22" t="s">
        <v>218</v>
      </c>
      <c r="F483" s="22" t="s">
        <v>96</v>
      </c>
      <c r="G483" s="22" t="s">
        <v>222</v>
      </c>
      <c r="H483" s="22" t="s">
        <v>17</v>
      </c>
      <c r="I483" s="23">
        <v>13</v>
      </c>
      <c r="J483" s="132"/>
      <c r="K483" s="132"/>
      <c r="L483" s="135"/>
    </row>
    <row r="484" spans="1:12" x14ac:dyDescent="0.3">
      <c r="A484" s="131"/>
      <c r="B484" s="132"/>
      <c r="C484" s="132"/>
      <c r="D484" s="22" t="s">
        <v>86</v>
      </c>
      <c r="E484" s="22" t="s">
        <v>90</v>
      </c>
      <c r="F484" s="22" t="s">
        <v>10</v>
      </c>
      <c r="G484" s="22" t="s">
        <v>87</v>
      </c>
      <c r="H484" s="22" t="s">
        <v>17</v>
      </c>
      <c r="I484" s="23">
        <v>13</v>
      </c>
      <c r="J484" s="132"/>
      <c r="K484" s="132"/>
      <c r="L484" s="135"/>
    </row>
    <row r="485" spans="1:12" x14ac:dyDescent="0.3">
      <c r="A485" s="131">
        <v>43182</v>
      </c>
      <c r="B485" s="132" t="s">
        <v>6</v>
      </c>
      <c r="C485" s="132" t="s">
        <v>7</v>
      </c>
      <c r="D485" s="22" t="s">
        <v>132</v>
      </c>
      <c r="E485" s="22" t="s">
        <v>133</v>
      </c>
      <c r="F485" s="22" t="s">
        <v>134</v>
      </c>
      <c r="G485" s="22" t="s">
        <v>131</v>
      </c>
      <c r="H485" s="22" t="s">
        <v>17</v>
      </c>
      <c r="I485" s="23">
        <v>13</v>
      </c>
      <c r="J485" s="133">
        <f>SUM(I485:I488)</f>
        <v>52</v>
      </c>
      <c r="K485" s="133">
        <f>J485+J489</f>
        <v>104</v>
      </c>
      <c r="L485" s="135"/>
    </row>
    <row r="486" spans="1:12" x14ac:dyDescent="0.3">
      <c r="A486" s="131"/>
      <c r="B486" s="132"/>
      <c r="C486" s="132"/>
      <c r="D486" s="22" t="s">
        <v>142</v>
      </c>
      <c r="E486" s="22" t="s">
        <v>143</v>
      </c>
      <c r="F486" s="22" t="s">
        <v>134</v>
      </c>
      <c r="G486" s="22" t="s">
        <v>242</v>
      </c>
      <c r="H486" s="22" t="s">
        <v>17</v>
      </c>
      <c r="I486" s="23">
        <v>13</v>
      </c>
      <c r="J486" s="132"/>
      <c r="K486" s="132"/>
      <c r="L486" s="135"/>
    </row>
    <row r="487" spans="1:12" x14ac:dyDescent="0.3">
      <c r="A487" s="131"/>
      <c r="B487" s="132"/>
      <c r="C487" s="132"/>
      <c r="D487" s="22" t="s">
        <v>165</v>
      </c>
      <c r="E487" s="22"/>
      <c r="F487" s="22" t="s">
        <v>134</v>
      </c>
      <c r="G487" s="22" t="s">
        <v>60</v>
      </c>
      <c r="H487" s="22" t="s">
        <v>17</v>
      </c>
      <c r="I487" s="23">
        <v>13</v>
      </c>
      <c r="J487" s="132"/>
      <c r="K487" s="132"/>
      <c r="L487" s="135"/>
    </row>
    <row r="488" spans="1:12" x14ac:dyDescent="0.3">
      <c r="A488" s="131"/>
      <c r="B488" s="132"/>
      <c r="C488" s="132"/>
      <c r="D488" s="22" t="s">
        <v>9</v>
      </c>
      <c r="E488" s="22" t="s">
        <v>37</v>
      </c>
      <c r="F488" s="22" t="s">
        <v>11</v>
      </c>
      <c r="G488" s="22" t="s">
        <v>27</v>
      </c>
      <c r="H488" s="22" t="s">
        <v>17</v>
      </c>
      <c r="I488" s="23">
        <v>13</v>
      </c>
      <c r="J488" s="132"/>
      <c r="K488" s="132"/>
      <c r="L488" s="135"/>
    </row>
    <row r="489" spans="1:12" x14ac:dyDescent="0.3">
      <c r="A489" s="131"/>
      <c r="B489" s="132" t="s">
        <v>7</v>
      </c>
      <c r="C489" s="132" t="s">
        <v>6</v>
      </c>
      <c r="D489" s="22" t="s">
        <v>132</v>
      </c>
      <c r="E489" s="22" t="s">
        <v>133</v>
      </c>
      <c r="F489" s="22" t="s">
        <v>134</v>
      </c>
      <c r="G489" s="22" t="s">
        <v>131</v>
      </c>
      <c r="H489" s="22" t="s">
        <v>17</v>
      </c>
      <c r="I489" s="23">
        <v>13</v>
      </c>
      <c r="J489" s="133">
        <f>SUM(I489:I492)</f>
        <v>52</v>
      </c>
      <c r="K489" s="132"/>
      <c r="L489" s="135"/>
    </row>
    <row r="490" spans="1:12" x14ac:dyDescent="0.3">
      <c r="A490" s="131"/>
      <c r="B490" s="132"/>
      <c r="C490" s="132"/>
      <c r="D490" s="22" t="s">
        <v>202</v>
      </c>
      <c r="E490" s="22" t="s">
        <v>200</v>
      </c>
      <c r="F490" s="22" t="s">
        <v>201</v>
      </c>
      <c r="G490" s="22" t="s">
        <v>206</v>
      </c>
      <c r="H490" s="22" t="s">
        <v>17</v>
      </c>
      <c r="I490" s="23">
        <v>13</v>
      </c>
      <c r="J490" s="132"/>
      <c r="K490" s="132"/>
      <c r="L490" s="135"/>
    </row>
    <row r="491" spans="1:12" x14ac:dyDescent="0.3">
      <c r="A491" s="131"/>
      <c r="B491" s="132"/>
      <c r="C491" s="132"/>
      <c r="D491" s="22" t="s">
        <v>217</v>
      </c>
      <c r="E491" s="22" t="s">
        <v>218</v>
      </c>
      <c r="F491" s="22" t="s">
        <v>96</v>
      </c>
      <c r="G491" s="22" t="s">
        <v>222</v>
      </c>
      <c r="H491" s="22" t="s">
        <v>17</v>
      </c>
      <c r="I491" s="23">
        <v>13</v>
      </c>
      <c r="J491" s="132"/>
      <c r="K491" s="132"/>
      <c r="L491" s="135"/>
    </row>
    <row r="492" spans="1:12" x14ac:dyDescent="0.3">
      <c r="A492" s="131"/>
      <c r="B492" s="132"/>
      <c r="C492" s="132"/>
      <c r="D492" s="22" t="s">
        <v>244</v>
      </c>
      <c r="E492" s="22" t="s">
        <v>245</v>
      </c>
      <c r="F492" s="22" t="s">
        <v>53</v>
      </c>
      <c r="G492" s="22" t="s">
        <v>246</v>
      </c>
      <c r="H492" s="22" t="s">
        <v>17</v>
      </c>
      <c r="I492" s="23">
        <v>13</v>
      </c>
      <c r="J492" s="132"/>
      <c r="K492" s="132"/>
      <c r="L492" s="135"/>
    </row>
    <row r="494" spans="1:12" x14ac:dyDescent="0.3">
      <c r="A494" s="131">
        <v>43185</v>
      </c>
      <c r="B494" s="132" t="s">
        <v>6</v>
      </c>
      <c r="C494" s="132" t="s">
        <v>7</v>
      </c>
      <c r="D494" s="22" t="s">
        <v>132</v>
      </c>
      <c r="E494" s="22" t="s">
        <v>133</v>
      </c>
      <c r="F494" s="22" t="s">
        <v>134</v>
      </c>
      <c r="G494" s="22" t="s">
        <v>131</v>
      </c>
      <c r="H494" s="22" t="s">
        <v>17</v>
      </c>
      <c r="I494" s="23">
        <v>13</v>
      </c>
      <c r="J494" s="133">
        <f>SUM(I494:I497)</f>
        <v>52</v>
      </c>
      <c r="K494" s="133">
        <f>J494+J498</f>
        <v>104</v>
      </c>
      <c r="L494" s="134">
        <f>K494+K502+K510+K518+K526</f>
        <v>416</v>
      </c>
    </row>
    <row r="495" spans="1:12" x14ac:dyDescent="0.3">
      <c r="A495" s="131"/>
      <c r="B495" s="132"/>
      <c r="C495" s="132"/>
      <c r="D495" s="22" t="s">
        <v>128</v>
      </c>
      <c r="E495" s="22" t="s">
        <v>129</v>
      </c>
      <c r="F495" s="22" t="s">
        <v>130</v>
      </c>
      <c r="G495" s="22" t="s">
        <v>131</v>
      </c>
      <c r="H495" s="22" t="s">
        <v>17</v>
      </c>
      <c r="I495" s="23">
        <v>13</v>
      </c>
      <c r="J495" s="132"/>
      <c r="K495" s="132"/>
      <c r="L495" s="135"/>
    </row>
    <row r="496" spans="1:12" x14ac:dyDescent="0.3">
      <c r="A496" s="131"/>
      <c r="B496" s="132"/>
      <c r="C496" s="132"/>
      <c r="D496" s="22" t="s">
        <v>142</v>
      </c>
      <c r="E496" s="22" t="s">
        <v>143</v>
      </c>
      <c r="F496" s="22" t="s">
        <v>134</v>
      </c>
      <c r="G496" s="22" t="s">
        <v>242</v>
      </c>
      <c r="H496" s="22" t="s">
        <v>17</v>
      </c>
      <c r="I496" s="23">
        <v>13</v>
      </c>
      <c r="J496" s="132"/>
      <c r="K496" s="132"/>
      <c r="L496" s="135"/>
    </row>
    <row r="497" spans="1:12" x14ac:dyDescent="0.3">
      <c r="A497" s="131"/>
      <c r="B497" s="132"/>
      <c r="C497" s="132"/>
      <c r="D497" s="22" t="s">
        <v>165</v>
      </c>
      <c r="E497" s="22"/>
      <c r="F497" s="22" t="s">
        <v>134</v>
      </c>
      <c r="G497" s="22" t="s">
        <v>60</v>
      </c>
      <c r="H497" s="22" t="s">
        <v>17</v>
      </c>
      <c r="I497" s="23">
        <v>13</v>
      </c>
      <c r="J497" s="132"/>
      <c r="K497" s="132"/>
      <c r="L497" s="135"/>
    </row>
    <row r="498" spans="1:12" x14ac:dyDescent="0.3">
      <c r="A498" s="131"/>
      <c r="B498" s="132" t="s">
        <v>7</v>
      </c>
      <c r="C498" s="132" t="s">
        <v>6</v>
      </c>
      <c r="D498" s="22" t="s">
        <v>132</v>
      </c>
      <c r="E498" s="22" t="s">
        <v>133</v>
      </c>
      <c r="F498" s="22" t="s">
        <v>134</v>
      </c>
      <c r="G498" s="22" t="s">
        <v>131</v>
      </c>
      <c r="H498" s="22" t="s">
        <v>17</v>
      </c>
      <c r="I498" s="23">
        <v>13</v>
      </c>
      <c r="J498" s="133">
        <f>SUM(I498:I501)</f>
        <v>52</v>
      </c>
      <c r="K498" s="132"/>
      <c r="L498" s="135"/>
    </row>
    <row r="499" spans="1:12" x14ac:dyDescent="0.3">
      <c r="A499" s="131"/>
      <c r="B499" s="132"/>
      <c r="C499" s="132"/>
      <c r="D499" s="22" t="s">
        <v>202</v>
      </c>
      <c r="E499" s="22" t="s">
        <v>200</v>
      </c>
      <c r="F499" s="22" t="s">
        <v>201</v>
      </c>
      <c r="G499" s="22" t="s">
        <v>206</v>
      </c>
      <c r="H499" s="22" t="s">
        <v>17</v>
      </c>
      <c r="I499" s="23">
        <v>13</v>
      </c>
      <c r="J499" s="132"/>
      <c r="K499" s="132"/>
      <c r="L499" s="135"/>
    </row>
    <row r="500" spans="1:12" x14ac:dyDescent="0.3">
      <c r="A500" s="131"/>
      <c r="B500" s="132"/>
      <c r="C500" s="132"/>
      <c r="D500" s="22" t="s">
        <v>128</v>
      </c>
      <c r="E500" s="22" t="s">
        <v>129</v>
      </c>
      <c r="F500" s="22" t="s">
        <v>130</v>
      </c>
      <c r="G500" s="22" t="s">
        <v>131</v>
      </c>
      <c r="H500" s="22" t="s">
        <v>17</v>
      </c>
      <c r="I500" s="23">
        <v>13</v>
      </c>
      <c r="J500" s="132"/>
      <c r="K500" s="132"/>
      <c r="L500" s="135"/>
    </row>
    <row r="501" spans="1:12" x14ac:dyDescent="0.3">
      <c r="A501" s="131"/>
      <c r="B501" s="132"/>
      <c r="C501" s="132"/>
      <c r="D501" s="22" t="s">
        <v>182</v>
      </c>
      <c r="E501" s="22" t="s">
        <v>181</v>
      </c>
      <c r="F501" s="25" t="s">
        <v>16</v>
      </c>
      <c r="G501" s="22" t="s">
        <v>29</v>
      </c>
      <c r="H501" s="22" t="s">
        <v>17</v>
      </c>
      <c r="I501" s="23">
        <v>13</v>
      </c>
      <c r="J501" s="132"/>
      <c r="K501" s="132"/>
      <c r="L501" s="135"/>
    </row>
    <row r="502" spans="1:12" x14ac:dyDescent="0.3">
      <c r="A502" s="131">
        <v>43186</v>
      </c>
      <c r="B502" s="132" t="s">
        <v>6</v>
      </c>
      <c r="C502" s="132" t="s">
        <v>7</v>
      </c>
      <c r="D502" s="22" t="s">
        <v>132</v>
      </c>
      <c r="E502" s="22" t="s">
        <v>133</v>
      </c>
      <c r="F502" s="22" t="s">
        <v>134</v>
      </c>
      <c r="G502" s="22" t="s">
        <v>131</v>
      </c>
      <c r="H502" s="22" t="s">
        <v>17</v>
      </c>
      <c r="I502" s="23">
        <v>13</v>
      </c>
      <c r="J502" s="133">
        <f>SUM(I502:I505)</f>
        <v>52</v>
      </c>
      <c r="K502" s="133">
        <f>J502+J506</f>
        <v>104</v>
      </c>
      <c r="L502" s="135"/>
    </row>
    <row r="503" spans="1:12" x14ac:dyDescent="0.3">
      <c r="A503" s="131"/>
      <c r="B503" s="132"/>
      <c r="C503" s="132"/>
      <c r="D503" s="22" t="s">
        <v>142</v>
      </c>
      <c r="E503" s="22" t="s">
        <v>143</v>
      </c>
      <c r="F503" s="22" t="s">
        <v>134</v>
      </c>
      <c r="G503" s="22" t="s">
        <v>242</v>
      </c>
      <c r="H503" s="22" t="s">
        <v>17</v>
      </c>
      <c r="I503" s="23">
        <v>13</v>
      </c>
      <c r="J503" s="132"/>
      <c r="K503" s="132"/>
      <c r="L503" s="135"/>
    </row>
    <row r="504" spans="1:12" x14ac:dyDescent="0.3">
      <c r="A504" s="131"/>
      <c r="B504" s="132"/>
      <c r="C504" s="132"/>
      <c r="D504" s="22" t="s">
        <v>128</v>
      </c>
      <c r="E504" s="22" t="s">
        <v>129</v>
      </c>
      <c r="F504" s="22" t="s">
        <v>130</v>
      </c>
      <c r="G504" s="22" t="s">
        <v>131</v>
      </c>
      <c r="H504" s="22" t="s">
        <v>17</v>
      </c>
      <c r="I504" s="23">
        <v>13</v>
      </c>
      <c r="J504" s="132"/>
      <c r="K504" s="132"/>
      <c r="L504" s="135"/>
    </row>
    <row r="505" spans="1:12" x14ac:dyDescent="0.3">
      <c r="A505" s="131"/>
      <c r="B505" s="132"/>
      <c r="C505" s="132"/>
      <c r="D505" s="22" t="s">
        <v>165</v>
      </c>
      <c r="E505" s="22"/>
      <c r="F505" s="22" t="s">
        <v>134</v>
      </c>
      <c r="G505" s="22" t="s">
        <v>60</v>
      </c>
      <c r="H505" s="25" t="s">
        <v>17</v>
      </c>
      <c r="I505" s="27">
        <v>13</v>
      </c>
      <c r="J505" s="132"/>
      <c r="K505" s="132"/>
      <c r="L505" s="135"/>
    </row>
    <row r="506" spans="1:12" x14ac:dyDescent="0.3">
      <c r="A506" s="131"/>
      <c r="B506" s="132" t="s">
        <v>7</v>
      </c>
      <c r="C506" s="132" t="s">
        <v>6</v>
      </c>
      <c r="D506" s="22" t="s">
        <v>132</v>
      </c>
      <c r="E506" s="22" t="s">
        <v>133</v>
      </c>
      <c r="F506" s="22" t="s">
        <v>134</v>
      </c>
      <c r="G506" s="22" t="s">
        <v>131</v>
      </c>
      <c r="H506" s="22" t="s">
        <v>17</v>
      </c>
      <c r="I506" s="23">
        <v>13</v>
      </c>
      <c r="J506" s="133">
        <f>SUM(I506:I509)</f>
        <v>52</v>
      </c>
      <c r="K506" s="132"/>
      <c r="L506" s="135"/>
    </row>
    <row r="507" spans="1:12" x14ac:dyDescent="0.3">
      <c r="A507" s="131"/>
      <c r="B507" s="132"/>
      <c r="C507" s="132"/>
      <c r="D507" s="22" t="s">
        <v>202</v>
      </c>
      <c r="E507" s="22" t="s">
        <v>200</v>
      </c>
      <c r="F507" s="22" t="s">
        <v>201</v>
      </c>
      <c r="G507" s="22" t="s">
        <v>206</v>
      </c>
      <c r="H507" s="22" t="s">
        <v>17</v>
      </c>
      <c r="I507" s="23">
        <v>13</v>
      </c>
      <c r="J507" s="132"/>
      <c r="K507" s="132"/>
      <c r="L507" s="135"/>
    </row>
    <row r="508" spans="1:12" x14ac:dyDescent="0.3">
      <c r="A508" s="131"/>
      <c r="B508" s="132"/>
      <c r="C508" s="132"/>
      <c r="D508" s="22" t="s">
        <v>128</v>
      </c>
      <c r="E508" s="22" t="s">
        <v>129</v>
      </c>
      <c r="F508" s="22" t="s">
        <v>130</v>
      </c>
      <c r="G508" s="22" t="s">
        <v>131</v>
      </c>
      <c r="H508" s="22" t="s">
        <v>17</v>
      </c>
      <c r="I508" s="23">
        <v>13</v>
      </c>
      <c r="J508" s="132"/>
      <c r="K508" s="132"/>
      <c r="L508" s="135"/>
    </row>
    <row r="509" spans="1:12" x14ac:dyDescent="0.3">
      <c r="A509" s="131"/>
      <c r="B509" s="132"/>
      <c r="C509" s="132"/>
      <c r="D509" s="22" t="s">
        <v>217</v>
      </c>
      <c r="E509" s="22" t="s">
        <v>218</v>
      </c>
      <c r="F509" s="22" t="s">
        <v>96</v>
      </c>
      <c r="G509" s="22" t="s">
        <v>222</v>
      </c>
      <c r="H509" s="22" t="s">
        <v>17</v>
      </c>
      <c r="I509" s="23">
        <v>13</v>
      </c>
      <c r="J509" s="132"/>
      <c r="K509" s="132"/>
      <c r="L509" s="135"/>
    </row>
    <row r="510" spans="1:12" x14ac:dyDescent="0.3">
      <c r="A510" s="131">
        <v>43187</v>
      </c>
      <c r="B510" s="132" t="s">
        <v>6</v>
      </c>
      <c r="C510" s="132" t="s">
        <v>7</v>
      </c>
      <c r="D510" s="22" t="s">
        <v>132</v>
      </c>
      <c r="E510" s="22" t="s">
        <v>133</v>
      </c>
      <c r="F510" s="22" t="s">
        <v>134</v>
      </c>
      <c r="G510" s="22" t="s">
        <v>131</v>
      </c>
      <c r="H510" s="22" t="s">
        <v>17</v>
      </c>
      <c r="I510" s="23">
        <v>13</v>
      </c>
      <c r="J510" s="133">
        <f>SUM(I510:I513)</f>
        <v>52</v>
      </c>
      <c r="K510" s="133">
        <f>J510+J514</f>
        <v>104</v>
      </c>
      <c r="L510" s="135"/>
    </row>
    <row r="511" spans="1:12" x14ac:dyDescent="0.3">
      <c r="A511" s="131"/>
      <c r="B511" s="132"/>
      <c r="C511" s="132"/>
      <c r="D511" s="22" t="s">
        <v>142</v>
      </c>
      <c r="E511" s="22" t="s">
        <v>143</v>
      </c>
      <c r="F511" s="22" t="s">
        <v>134</v>
      </c>
      <c r="G511" s="22" t="s">
        <v>242</v>
      </c>
      <c r="H511" s="22" t="s">
        <v>17</v>
      </c>
      <c r="I511" s="23">
        <v>13</v>
      </c>
      <c r="J511" s="132"/>
      <c r="K511" s="132"/>
      <c r="L511" s="135"/>
    </row>
    <row r="512" spans="1:12" x14ac:dyDescent="0.3">
      <c r="A512" s="131"/>
      <c r="B512" s="132"/>
      <c r="C512" s="132"/>
      <c r="D512" s="22" t="s">
        <v>128</v>
      </c>
      <c r="E512" s="22" t="s">
        <v>129</v>
      </c>
      <c r="F512" s="22" t="s">
        <v>130</v>
      </c>
      <c r="G512" s="22" t="s">
        <v>131</v>
      </c>
      <c r="H512" s="22" t="s">
        <v>17</v>
      </c>
      <c r="I512" s="23">
        <v>13</v>
      </c>
      <c r="J512" s="132"/>
      <c r="K512" s="132"/>
      <c r="L512" s="135"/>
    </row>
    <row r="513" spans="1:12" x14ac:dyDescent="0.3">
      <c r="A513" s="131"/>
      <c r="B513" s="132"/>
      <c r="C513" s="132"/>
      <c r="D513" s="22" t="s">
        <v>165</v>
      </c>
      <c r="E513" s="22"/>
      <c r="F513" s="22" t="s">
        <v>134</v>
      </c>
      <c r="G513" s="22" t="s">
        <v>60</v>
      </c>
      <c r="H513" s="22" t="s">
        <v>17</v>
      </c>
      <c r="I513" s="23">
        <v>13</v>
      </c>
      <c r="J513" s="132"/>
      <c r="K513" s="132"/>
      <c r="L513" s="135"/>
    </row>
    <row r="514" spans="1:12" x14ac:dyDescent="0.3">
      <c r="A514" s="131"/>
      <c r="B514" s="132" t="s">
        <v>7</v>
      </c>
      <c r="C514" s="132" t="s">
        <v>6</v>
      </c>
      <c r="D514" s="22" t="s">
        <v>268</v>
      </c>
      <c r="E514" s="22" t="s">
        <v>269</v>
      </c>
      <c r="F514" s="22" t="s">
        <v>270</v>
      </c>
      <c r="G514" s="22" t="s">
        <v>26</v>
      </c>
      <c r="H514" s="22" t="s">
        <v>17</v>
      </c>
      <c r="I514" s="23">
        <v>13</v>
      </c>
      <c r="J514" s="133">
        <f>SUM(I514:I517)</f>
        <v>52</v>
      </c>
      <c r="K514" s="132"/>
      <c r="L514" s="135"/>
    </row>
    <row r="515" spans="1:12" x14ac:dyDescent="0.3">
      <c r="A515" s="131"/>
      <c r="B515" s="132"/>
      <c r="C515" s="132"/>
      <c r="D515" s="22" t="s">
        <v>202</v>
      </c>
      <c r="E515" s="22" t="s">
        <v>200</v>
      </c>
      <c r="F515" s="22" t="s">
        <v>201</v>
      </c>
      <c r="G515" s="22" t="s">
        <v>206</v>
      </c>
      <c r="H515" s="22" t="s">
        <v>17</v>
      </c>
      <c r="I515" s="23">
        <v>13</v>
      </c>
      <c r="J515" s="132"/>
      <c r="K515" s="132"/>
      <c r="L515" s="135"/>
    </row>
    <row r="516" spans="1:12" x14ac:dyDescent="0.3">
      <c r="A516" s="131"/>
      <c r="B516" s="132"/>
      <c r="C516" s="132"/>
      <c r="D516" s="22" t="s">
        <v>128</v>
      </c>
      <c r="E516" s="22" t="s">
        <v>129</v>
      </c>
      <c r="F516" s="22" t="s">
        <v>130</v>
      </c>
      <c r="G516" s="22" t="s">
        <v>131</v>
      </c>
      <c r="H516" s="22" t="s">
        <v>17</v>
      </c>
      <c r="I516" s="23">
        <v>13</v>
      </c>
      <c r="J516" s="132"/>
      <c r="K516" s="132"/>
      <c r="L516" s="135"/>
    </row>
    <row r="517" spans="1:12" x14ac:dyDescent="0.3">
      <c r="A517" s="131"/>
      <c r="B517" s="132"/>
      <c r="C517" s="132"/>
      <c r="D517" s="22" t="s">
        <v>217</v>
      </c>
      <c r="E517" s="22" t="s">
        <v>218</v>
      </c>
      <c r="F517" s="22" t="s">
        <v>96</v>
      </c>
      <c r="G517" s="22" t="s">
        <v>222</v>
      </c>
      <c r="H517" s="22" t="s">
        <v>17</v>
      </c>
      <c r="I517" s="23">
        <v>13</v>
      </c>
      <c r="J517" s="132"/>
      <c r="K517" s="132"/>
      <c r="L517" s="135"/>
    </row>
    <row r="518" spans="1:12" x14ac:dyDescent="0.3">
      <c r="A518" s="131">
        <v>43188</v>
      </c>
      <c r="B518" s="132" t="s">
        <v>6</v>
      </c>
      <c r="C518" s="132" t="s">
        <v>7</v>
      </c>
      <c r="D518" s="22" t="s">
        <v>132</v>
      </c>
      <c r="E518" s="22" t="s">
        <v>133</v>
      </c>
      <c r="F518" s="22" t="s">
        <v>134</v>
      </c>
      <c r="G518" s="22" t="s">
        <v>131</v>
      </c>
      <c r="H518" s="22" t="s">
        <v>17</v>
      </c>
      <c r="I518" s="23">
        <v>13</v>
      </c>
      <c r="J518" s="133">
        <f>SUM(I518:I521)</f>
        <v>52</v>
      </c>
      <c r="K518" s="133">
        <f>J518+J522</f>
        <v>104</v>
      </c>
      <c r="L518" s="135"/>
    </row>
    <row r="519" spans="1:12" x14ac:dyDescent="0.3">
      <c r="A519" s="131"/>
      <c r="B519" s="132"/>
      <c r="C519" s="132"/>
      <c r="D519" s="22" t="s">
        <v>142</v>
      </c>
      <c r="E519" s="22" t="s">
        <v>143</v>
      </c>
      <c r="F519" s="22" t="s">
        <v>134</v>
      </c>
      <c r="G519" s="22" t="s">
        <v>242</v>
      </c>
      <c r="H519" s="22" t="s">
        <v>17</v>
      </c>
      <c r="I519" s="23">
        <v>13</v>
      </c>
      <c r="J519" s="132"/>
      <c r="K519" s="132"/>
      <c r="L519" s="135"/>
    </row>
    <row r="520" spans="1:12" x14ac:dyDescent="0.3">
      <c r="A520" s="131"/>
      <c r="B520" s="132"/>
      <c r="C520" s="132"/>
      <c r="D520" s="22" t="s">
        <v>128</v>
      </c>
      <c r="E520" s="22" t="s">
        <v>129</v>
      </c>
      <c r="F520" s="22" t="s">
        <v>130</v>
      </c>
      <c r="G520" s="22" t="s">
        <v>131</v>
      </c>
      <c r="H520" s="22" t="s">
        <v>17</v>
      </c>
      <c r="I520" s="23">
        <v>13</v>
      </c>
      <c r="J520" s="132"/>
      <c r="K520" s="132"/>
      <c r="L520" s="135"/>
    </row>
    <row r="521" spans="1:12" x14ac:dyDescent="0.3">
      <c r="A521" s="131"/>
      <c r="B521" s="132"/>
      <c r="C521" s="132"/>
      <c r="D521" s="22" t="s">
        <v>165</v>
      </c>
      <c r="E521" s="22"/>
      <c r="F521" s="22" t="s">
        <v>134</v>
      </c>
      <c r="G521" s="22" t="s">
        <v>60</v>
      </c>
      <c r="H521" s="22" t="s">
        <v>17</v>
      </c>
      <c r="I521" s="23">
        <v>13</v>
      </c>
      <c r="J521" s="132"/>
      <c r="K521" s="132"/>
      <c r="L521" s="135"/>
    </row>
    <row r="522" spans="1:12" x14ac:dyDescent="0.3">
      <c r="A522" s="131"/>
      <c r="B522" s="132" t="s">
        <v>7</v>
      </c>
      <c r="C522" s="132" t="s">
        <v>6</v>
      </c>
      <c r="D522" s="22" t="s">
        <v>132</v>
      </c>
      <c r="E522" s="22" t="s">
        <v>133</v>
      </c>
      <c r="F522" s="22" t="s">
        <v>134</v>
      </c>
      <c r="G522" s="22" t="s">
        <v>131</v>
      </c>
      <c r="H522" s="22" t="s">
        <v>17</v>
      </c>
      <c r="I522" s="23">
        <v>13</v>
      </c>
      <c r="J522" s="133">
        <f>SUM(I522:I525)</f>
        <v>52</v>
      </c>
      <c r="K522" s="132"/>
      <c r="L522" s="135"/>
    </row>
    <row r="523" spans="1:12" x14ac:dyDescent="0.3">
      <c r="A523" s="131"/>
      <c r="B523" s="132"/>
      <c r="C523" s="132"/>
      <c r="D523" s="22" t="s">
        <v>33</v>
      </c>
      <c r="E523" s="22" t="s">
        <v>35</v>
      </c>
      <c r="F523" s="22" t="s">
        <v>11</v>
      </c>
      <c r="G523" s="22" t="s">
        <v>104</v>
      </c>
      <c r="H523" s="22"/>
      <c r="I523" s="23">
        <v>13</v>
      </c>
      <c r="J523" s="132"/>
      <c r="K523" s="132"/>
      <c r="L523" s="135"/>
    </row>
    <row r="524" spans="1:12" x14ac:dyDescent="0.3">
      <c r="A524" s="131"/>
      <c r="B524" s="132"/>
      <c r="C524" s="132"/>
      <c r="D524" s="22" t="s">
        <v>128</v>
      </c>
      <c r="E524" s="22" t="s">
        <v>129</v>
      </c>
      <c r="F524" s="22" t="s">
        <v>130</v>
      </c>
      <c r="G524" s="22" t="s">
        <v>131</v>
      </c>
      <c r="H524" s="22" t="s">
        <v>17</v>
      </c>
      <c r="I524" s="23">
        <v>13</v>
      </c>
      <c r="J524" s="132"/>
      <c r="K524" s="132"/>
      <c r="L524" s="135"/>
    </row>
    <row r="525" spans="1:12" x14ac:dyDescent="0.3">
      <c r="A525" s="131"/>
      <c r="B525" s="132"/>
      <c r="C525" s="132"/>
      <c r="D525" s="22" t="s">
        <v>271</v>
      </c>
      <c r="E525" s="22" t="s">
        <v>272</v>
      </c>
      <c r="F525" s="22" t="s">
        <v>11</v>
      </c>
      <c r="G525" s="22" t="s">
        <v>273</v>
      </c>
      <c r="H525" s="22"/>
      <c r="I525" s="23">
        <v>13</v>
      </c>
      <c r="J525" s="132"/>
      <c r="K525" s="132"/>
      <c r="L525" s="135"/>
    </row>
    <row r="526" spans="1:12" x14ac:dyDescent="0.3">
      <c r="A526" s="131">
        <v>43189</v>
      </c>
      <c r="B526" s="132" t="s">
        <v>6</v>
      </c>
      <c r="C526" s="132" t="s">
        <v>7</v>
      </c>
      <c r="D526" s="22"/>
      <c r="E526" s="22"/>
      <c r="F526" s="22"/>
      <c r="G526" s="22"/>
      <c r="H526" s="22"/>
      <c r="I526" s="23"/>
      <c r="J526" s="133">
        <f>SUM(I526:I529)</f>
        <v>0</v>
      </c>
      <c r="K526" s="133">
        <f>J526+J530</f>
        <v>0</v>
      </c>
      <c r="L526" s="135"/>
    </row>
    <row r="527" spans="1:12" x14ac:dyDescent="0.3">
      <c r="A527" s="131"/>
      <c r="B527" s="132"/>
      <c r="C527" s="132"/>
      <c r="D527" s="22"/>
      <c r="E527" s="22"/>
      <c r="F527" s="22"/>
      <c r="G527" s="22"/>
      <c r="H527" s="22"/>
      <c r="I527" s="23"/>
      <c r="J527" s="132"/>
      <c r="K527" s="132"/>
      <c r="L527" s="135"/>
    </row>
    <row r="528" spans="1:12" x14ac:dyDescent="0.3">
      <c r="A528" s="131"/>
      <c r="B528" s="132"/>
      <c r="C528" s="132"/>
      <c r="D528" s="22"/>
      <c r="E528" s="22"/>
      <c r="F528" s="22"/>
      <c r="G528" s="22"/>
      <c r="H528" s="22"/>
      <c r="I528" s="23"/>
      <c r="J528" s="132"/>
      <c r="K528" s="132"/>
      <c r="L528" s="135"/>
    </row>
    <row r="529" spans="1:25" x14ac:dyDescent="0.3">
      <c r="A529" s="131"/>
      <c r="B529" s="132"/>
      <c r="C529" s="132"/>
      <c r="D529" s="22"/>
      <c r="E529" s="22"/>
      <c r="F529" s="22"/>
      <c r="G529" s="22"/>
      <c r="H529" s="22"/>
      <c r="I529" s="23"/>
      <c r="J529" s="132"/>
      <c r="K529" s="132"/>
      <c r="L529" s="135"/>
    </row>
    <row r="530" spans="1:25" x14ac:dyDescent="0.3">
      <c r="A530" s="131"/>
      <c r="B530" s="132" t="s">
        <v>7</v>
      </c>
      <c r="C530" s="132" t="s">
        <v>6</v>
      </c>
      <c r="D530" s="22"/>
      <c r="E530" s="22"/>
      <c r="F530" s="22"/>
      <c r="G530" s="22"/>
      <c r="H530" s="22"/>
      <c r="I530" s="23"/>
      <c r="J530" s="133">
        <f>SUM(I530:I533)</f>
        <v>0</v>
      </c>
      <c r="K530" s="132"/>
      <c r="L530" s="135"/>
    </row>
    <row r="531" spans="1:25" x14ac:dyDescent="0.3">
      <c r="A531" s="131"/>
      <c r="B531" s="132"/>
      <c r="C531" s="132"/>
      <c r="D531" s="22"/>
      <c r="E531" s="22"/>
      <c r="F531" s="22"/>
      <c r="G531" s="22"/>
      <c r="H531" s="22"/>
      <c r="I531" s="23"/>
      <c r="J531" s="132"/>
      <c r="K531" s="132"/>
      <c r="L531" s="135"/>
    </row>
    <row r="532" spans="1:25" x14ac:dyDescent="0.3">
      <c r="A532" s="131"/>
      <c r="B532" s="132"/>
      <c r="C532" s="132"/>
      <c r="D532" s="22"/>
      <c r="E532" s="22"/>
      <c r="F532" s="22"/>
      <c r="G532" s="22"/>
      <c r="H532" s="22"/>
      <c r="I532" s="23"/>
      <c r="J532" s="132"/>
      <c r="K532" s="132"/>
      <c r="L532" s="135"/>
    </row>
    <row r="533" spans="1:25" x14ac:dyDescent="0.3">
      <c r="A533" s="131"/>
      <c r="B533" s="132"/>
      <c r="C533" s="132"/>
      <c r="D533" s="22"/>
      <c r="E533" s="22"/>
      <c r="F533" s="22"/>
      <c r="G533" s="22"/>
      <c r="H533" s="22"/>
      <c r="I533" s="23"/>
      <c r="J533" s="132"/>
      <c r="K533" s="132"/>
      <c r="L533" s="135"/>
    </row>
    <row r="535" spans="1:25" x14ac:dyDescent="0.3">
      <c r="A535" s="131">
        <v>43192</v>
      </c>
      <c r="B535" s="132" t="s">
        <v>6</v>
      </c>
      <c r="C535" s="132" t="s">
        <v>7</v>
      </c>
      <c r="D535" s="22" t="s">
        <v>132</v>
      </c>
      <c r="E535" s="22" t="s">
        <v>133</v>
      </c>
      <c r="F535" s="22" t="s">
        <v>134</v>
      </c>
      <c r="G535" s="22" t="s">
        <v>131</v>
      </c>
      <c r="H535" s="22" t="s">
        <v>17</v>
      </c>
      <c r="I535" s="23">
        <v>13</v>
      </c>
      <c r="J535" s="133">
        <f>SUM(I535:I538)</f>
        <v>52</v>
      </c>
      <c r="K535" s="133">
        <f>J535+J539</f>
        <v>91</v>
      </c>
      <c r="L535" s="134">
        <f>K535+K543+K551+K559+K567</f>
        <v>481</v>
      </c>
      <c r="P535" t="s">
        <v>162</v>
      </c>
      <c r="Q535">
        <v>2</v>
      </c>
      <c r="R535">
        <v>13</v>
      </c>
      <c r="S535" s="2">
        <f>Q535*R535</f>
        <v>26</v>
      </c>
      <c r="V535" s="1">
        <v>43188</v>
      </c>
      <c r="W535" s="2">
        <v>300</v>
      </c>
      <c r="X535" s="2"/>
    </row>
    <row r="536" spans="1:25" x14ac:dyDescent="0.3">
      <c r="A536" s="131"/>
      <c r="B536" s="132"/>
      <c r="C536" s="132"/>
      <c r="D536" s="22" t="s">
        <v>142</v>
      </c>
      <c r="E536" s="22" t="s">
        <v>143</v>
      </c>
      <c r="F536" s="22" t="s">
        <v>134</v>
      </c>
      <c r="G536" s="22" t="s">
        <v>242</v>
      </c>
      <c r="H536" s="22" t="s">
        <v>17</v>
      </c>
      <c r="I536" s="23">
        <v>13</v>
      </c>
      <c r="J536" s="132"/>
      <c r="K536" s="132"/>
      <c r="L536" s="135"/>
      <c r="P536" t="s">
        <v>132</v>
      </c>
      <c r="Q536">
        <v>10</v>
      </c>
      <c r="R536">
        <v>13</v>
      </c>
      <c r="S536" s="2">
        <f>Q536*R536</f>
        <v>130</v>
      </c>
      <c r="V536" s="1">
        <v>43200</v>
      </c>
      <c r="W536" s="2">
        <v>100</v>
      </c>
      <c r="X536" s="2"/>
    </row>
    <row r="537" spans="1:25" x14ac:dyDescent="0.3">
      <c r="A537" s="131"/>
      <c r="B537" s="132"/>
      <c r="C537" s="132"/>
      <c r="D537" s="22" t="s">
        <v>128</v>
      </c>
      <c r="E537" s="22" t="s">
        <v>129</v>
      </c>
      <c r="F537" s="22" t="s">
        <v>130</v>
      </c>
      <c r="G537" s="22" t="s">
        <v>131</v>
      </c>
      <c r="H537" s="22"/>
      <c r="I537" s="23">
        <v>13</v>
      </c>
      <c r="J537" s="132"/>
      <c r="K537" s="132"/>
      <c r="L537" s="135"/>
      <c r="P537" t="s">
        <v>243</v>
      </c>
      <c r="Q537">
        <v>5</v>
      </c>
      <c r="R537">
        <v>13</v>
      </c>
      <c r="S537" s="2">
        <f>Q537*R537</f>
        <v>65</v>
      </c>
      <c r="V537" s="1">
        <v>43201</v>
      </c>
      <c r="W537" s="2">
        <v>146</v>
      </c>
      <c r="X537" s="2"/>
    </row>
    <row r="538" spans="1:25" x14ac:dyDescent="0.3">
      <c r="A538" s="131"/>
      <c r="B538" s="132"/>
      <c r="C538" s="132"/>
      <c r="D538" s="22" t="s">
        <v>165</v>
      </c>
      <c r="E538" s="22"/>
      <c r="F538" s="22" t="s">
        <v>134</v>
      </c>
      <c r="G538" s="22" t="s">
        <v>60</v>
      </c>
      <c r="H538" s="25" t="s">
        <v>17</v>
      </c>
      <c r="I538" s="27">
        <v>13</v>
      </c>
      <c r="J538" s="132"/>
      <c r="K538" s="132"/>
      <c r="L538" s="135"/>
      <c r="P538" t="s">
        <v>217</v>
      </c>
      <c r="Q538">
        <v>3</v>
      </c>
      <c r="R538">
        <v>13</v>
      </c>
      <c r="S538" s="2">
        <f>Q538*R538</f>
        <v>39</v>
      </c>
      <c r="V538" s="1"/>
      <c r="W538" s="2">
        <f>SUM(W535:W537)</f>
        <v>546</v>
      </c>
      <c r="X538" s="2"/>
    </row>
    <row r="539" spans="1:25" x14ac:dyDescent="0.3">
      <c r="A539" s="131"/>
      <c r="B539" s="132" t="s">
        <v>7</v>
      </c>
      <c r="C539" s="132" t="s">
        <v>6</v>
      </c>
      <c r="D539" s="22" t="s">
        <v>132</v>
      </c>
      <c r="E539" s="22" t="s">
        <v>133</v>
      </c>
      <c r="F539" s="22" t="s">
        <v>134</v>
      </c>
      <c r="G539" s="22" t="s">
        <v>131</v>
      </c>
      <c r="H539" s="22" t="s">
        <v>17</v>
      </c>
      <c r="I539" s="23">
        <v>13</v>
      </c>
      <c r="J539" s="133">
        <f>SUM(I539:I542)</f>
        <v>39</v>
      </c>
      <c r="K539" s="132"/>
      <c r="L539" s="135"/>
      <c r="P539" t="s">
        <v>165</v>
      </c>
      <c r="Q539">
        <v>5</v>
      </c>
      <c r="R539">
        <v>13</v>
      </c>
      <c r="S539" s="2">
        <f>Q539*R539</f>
        <v>65</v>
      </c>
      <c r="W539" t="s">
        <v>132</v>
      </c>
      <c r="Y539" s="2"/>
    </row>
    <row r="540" spans="1:25" x14ac:dyDescent="0.3">
      <c r="A540" s="131"/>
      <c r="B540" s="132"/>
      <c r="C540" s="132"/>
      <c r="D540" s="22" t="s">
        <v>128</v>
      </c>
      <c r="E540" s="22" t="s">
        <v>129</v>
      </c>
      <c r="F540" s="22" t="s">
        <v>130</v>
      </c>
      <c r="G540" s="22" t="s">
        <v>131</v>
      </c>
      <c r="H540" s="22"/>
      <c r="I540" s="23">
        <v>13</v>
      </c>
      <c r="J540" s="132"/>
      <c r="K540" s="132"/>
      <c r="L540" s="135"/>
      <c r="S540" s="2">
        <f>SUM(S535:S539)</f>
        <v>325</v>
      </c>
      <c r="V540" s="1">
        <v>43192</v>
      </c>
      <c r="W540" s="2">
        <v>26</v>
      </c>
      <c r="X540" s="2">
        <f>W540</f>
        <v>26</v>
      </c>
      <c r="Y540" s="2" t="s">
        <v>241</v>
      </c>
    </row>
    <row r="541" spans="1:25" x14ac:dyDescent="0.3">
      <c r="A541" s="131"/>
      <c r="B541" s="132"/>
      <c r="C541" s="132"/>
      <c r="D541" s="22" t="s">
        <v>217</v>
      </c>
      <c r="E541" s="22" t="s">
        <v>218</v>
      </c>
      <c r="F541" s="22" t="s">
        <v>96</v>
      </c>
      <c r="G541" s="22" t="s">
        <v>222</v>
      </c>
      <c r="H541" s="22" t="s">
        <v>17</v>
      </c>
      <c r="I541" s="23">
        <v>13</v>
      </c>
      <c r="J541" s="132"/>
      <c r="K541" s="132"/>
      <c r="L541" s="135"/>
      <c r="S541" s="2"/>
      <c r="V541" s="1">
        <v>43193</v>
      </c>
      <c r="W541" s="2">
        <v>26</v>
      </c>
      <c r="X541" s="2">
        <f>X540+W541</f>
        <v>52</v>
      </c>
      <c r="Y541" s="2" t="s">
        <v>241</v>
      </c>
    </row>
    <row r="542" spans="1:25" x14ac:dyDescent="0.3">
      <c r="A542" s="131"/>
      <c r="B542" s="132"/>
      <c r="C542" s="132"/>
      <c r="D542" s="22"/>
      <c r="E542" s="22"/>
      <c r="F542" s="22"/>
      <c r="G542" s="22"/>
      <c r="H542" s="22"/>
      <c r="I542" s="23"/>
      <c r="J542" s="132"/>
      <c r="K542" s="132"/>
      <c r="L542" s="135"/>
      <c r="P542" s="1">
        <v>43192</v>
      </c>
      <c r="Q542">
        <v>0</v>
      </c>
      <c r="R542">
        <v>13</v>
      </c>
      <c r="S542" s="2">
        <f t="shared" ref="S542:S546" si="8">Q542*R542</f>
        <v>0</v>
      </c>
      <c r="V542" s="1">
        <v>43194</v>
      </c>
      <c r="W542" s="2">
        <v>26</v>
      </c>
      <c r="X542" s="2">
        <f t="shared" ref="X542:X560" si="9">X541+W542</f>
        <v>78</v>
      </c>
      <c r="Y542" s="2" t="s">
        <v>241</v>
      </c>
    </row>
    <row r="543" spans="1:25" x14ac:dyDescent="0.3">
      <c r="A543" s="131">
        <v>43193</v>
      </c>
      <c r="B543" s="132" t="s">
        <v>6</v>
      </c>
      <c r="C543" s="132" t="s">
        <v>7</v>
      </c>
      <c r="D543" s="22" t="s">
        <v>132</v>
      </c>
      <c r="E543" s="22" t="s">
        <v>133</v>
      </c>
      <c r="F543" s="22" t="s">
        <v>134</v>
      </c>
      <c r="G543" s="22" t="s">
        <v>131</v>
      </c>
      <c r="H543" s="22" t="s">
        <v>17</v>
      </c>
      <c r="I543" s="23">
        <v>13</v>
      </c>
      <c r="J543" s="133">
        <f>SUM(I543:I546)</f>
        <v>52</v>
      </c>
      <c r="K543" s="133">
        <f>J543+J547</f>
        <v>78</v>
      </c>
      <c r="L543" s="135"/>
      <c r="P543" s="1">
        <v>43193</v>
      </c>
      <c r="Q543">
        <v>1</v>
      </c>
      <c r="R543">
        <v>13</v>
      </c>
      <c r="S543" s="2">
        <f t="shared" si="8"/>
        <v>13</v>
      </c>
      <c r="V543" s="1">
        <v>43195</v>
      </c>
      <c r="W543" s="2">
        <v>26</v>
      </c>
      <c r="X543" s="2">
        <f t="shared" si="9"/>
        <v>104</v>
      </c>
      <c r="Y543" s="2" t="s">
        <v>241</v>
      </c>
    </row>
    <row r="544" spans="1:25" x14ac:dyDescent="0.3">
      <c r="A544" s="131"/>
      <c r="B544" s="132"/>
      <c r="C544" s="132"/>
      <c r="D544" s="22" t="s">
        <v>142</v>
      </c>
      <c r="E544" s="22" t="s">
        <v>143</v>
      </c>
      <c r="F544" s="22" t="s">
        <v>134</v>
      </c>
      <c r="G544" s="22" t="s">
        <v>242</v>
      </c>
      <c r="H544" s="22" t="s">
        <v>17</v>
      </c>
      <c r="I544" s="23">
        <v>13</v>
      </c>
      <c r="J544" s="132"/>
      <c r="K544" s="132"/>
      <c r="L544" s="135"/>
      <c r="P544" s="1">
        <v>43194</v>
      </c>
      <c r="Q544">
        <v>4</v>
      </c>
      <c r="R544">
        <v>13</v>
      </c>
      <c r="S544" s="2">
        <f t="shared" si="8"/>
        <v>52</v>
      </c>
      <c r="V544" s="1">
        <v>43196</v>
      </c>
      <c r="W544" s="2">
        <v>26</v>
      </c>
      <c r="X544" s="2">
        <f t="shared" si="9"/>
        <v>130</v>
      </c>
      <c r="Y544" s="5" t="s">
        <v>241</v>
      </c>
    </row>
    <row r="545" spans="1:25" x14ac:dyDescent="0.3">
      <c r="A545" s="131"/>
      <c r="B545" s="132"/>
      <c r="C545" s="132"/>
      <c r="D545" s="22" t="s">
        <v>165</v>
      </c>
      <c r="E545" s="24"/>
      <c r="F545" s="22" t="s">
        <v>134</v>
      </c>
      <c r="G545" s="22" t="s">
        <v>60</v>
      </c>
      <c r="H545" s="22" t="s">
        <v>17</v>
      </c>
      <c r="I545" s="23">
        <v>13</v>
      </c>
      <c r="J545" s="132"/>
      <c r="K545" s="132"/>
      <c r="L545" s="135"/>
      <c r="P545" s="1">
        <v>43195</v>
      </c>
      <c r="Q545">
        <v>3</v>
      </c>
      <c r="R545">
        <v>13</v>
      </c>
      <c r="S545" s="2">
        <f t="shared" si="8"/>
        <v>39</v>
      </c>
      <c r="V545" s="1">
        <v>43199</v>
      </c>
      <c r="W545" s="2">
        <v>26</v>
      </c>
      <c r="X545" s="2">
        <f t="shared" si="9"/>
        <v>156</v>
      </c>
      <c r="Y545" s="5" t="s">
        <v>241</v>
      </c>
    </row>
    <row r="546" spans="1:25" x14ac:dyDescent="0.3">
      <c r="A546" s="131"/>
      <c r="B546" s="132"/>
      <c r="C546" s="132"/>
      <c r="D546" s="22" t="s">
        <v>274</v>
      </c>
      <c r="E546" s="22" t="s">
        <v>275</v>
      </c>
      <c r="F546" s="22" t="s">
        <v>134</v>
      </c>
      <c r="G546" s="22" t="s">
        <v>60</v>
      </c>
      <c r="H546" s="25" t="s">
        <v>17</v>
      </c>
      <c r="I546" s="27">
        <v>13</v>
      </c>
      <c r="J546" s="132"/>
      <c r="K546" s="132"/>
      <c r="L546" s="135"/>
      <c r="P546" s="1">
        <v>43196</v>
      </c>
      <c r="Q546">
        <v>4</v>
      </c>
      <c r="R546">
        <v>13</v>
      </c>
      <c r="S546" s="2">
        <f t="shared" si="8"/>
        <v>52</v>
      </c>
      <c r="V546" s="1">
        <v>43200</v>
      </c>
      <c r="W546" s="2">
        <v>26</v>
      </c>
      <c r="X546" s="2">
        <f t="shared" si="9"/>
        <v>182</v>
      </c>
      <c r="Y546" s="5" t="s">
        <v>241</v>
      </c>
    </row>
    <row r="547" spans="1:25" x14ac:dyDescent="0.3">
      <c r="A547" s="131"/>
      <c r="B547" s="132" t="s">
        <v>7</v>
      </c>
      <c r="C547" s="132" t="s">
        <v>6</v>
      </c>
      <c r="D547" s="22" t="s">
        <v>132</v>
      </c>
      <c r="E547" s="22" t="s">
        <v>133</v>
      </c>
      <c r="F547" s="22" t="s">
        <v>134</v>
      </c>
      <c r="G547" s="22" t="s">
        <v>131</v>
      </c>
      <c r="H547" s="22" t="s">
        <v>17</v>
      </c>
      <c r="I547" s="23">
        <v>13</v>
      </c>
      <c r="J547" s="133">
        <f>SUM(I547:I550)</f>
        <v>26</v>
      </c>
      <c r="K547" s="132"/>
      <c r="L547" s="135"/>
      <c r="S547" s="5">
        <f>SUM(S542:S546)</f>
        <v>156</v>
      </c>
      <c r="V547" s="1">
        <v>43201</v>
      </c>
      <c r="W547" s="2">
        <v>26</v>
      </c>
      <c r="X547" s="2">
        <f t="shared" si="9"/>
        <v>208</v>
      </c>
      <c r="Y547" s="5" t="s">
        <v>241</v>
      </c>
    </row>
    <row r="548" spans="1:25" x14ac:dyDescent="0.3">
      <c r="A548" s="131"/>
      <c r="B548" s="132"/>
      <c r="C548" s="132"/>
      <c r="D548" s="22" t="s">
        <v>217</v>
      </c>
      <c r="E548" s="22" t="s">
        <v>218</v>
      </c>
      <c r="F548" s="22" t="s">
        <v>96</v>
      </c>
      <c r="G548" s="22" t="s">
        <v>222</v>
      </c>
      <c r="H548" s="22" t="s">
        <v>17</v>
      </c>
      <c r="I548" s="23">
        <v>13</v>
      </c>
      <c r="J548" s="132"/>
      <c r="K548" s="132"/>
      <c r="L548" s="135"/>
      <c r="S548" s="2">
        <f>S540+S547</f>
        <v>481</v>
      </c>
      <c r="V548" s="1">
        <v>43202</v>
      </c>
      <c r="W548" s="2">
        <v>26</v>
      </c>
      <c r="X548" s="2">
        <f t="shared" si="9"/>
        <v>234</v>
      </c>
      <c r="Y548" s="5" t="s">
        <v>241</v>
      </c>
    </row>
    <row r="549" spans="1:25" x14ac:dyDescent="0.3">
      <c r="A549" s="131"/>
      <c r="B549" s="132"/>
      <c r="C549" s="132"/>
      <c r="D549" s="22"/>
      <c r="E549" s="22"/>
      <c r="F549" s="22"/>
      <c r="G549" s="22"/>
      <c r="H549" s="22"/>
      <c r="I549" s="23"/>
      <c r="J549" s="132"/>
      <c r="K549" s="132"/>
      <c r="L549" s="135"/>
      <c r="V549" s="1">
        <v>43203</v>
      </c>
      <c r="W549" s="2">
        <v>26</v>
      </c>
      <c r="X549" s="2">
        <f t="shared" si="9"/>
        <v>260</v>
      </c>
      <c r="Y549" s="5" t="s">
        <v>241</v>
      </c>
    </row>
    <row r="550" spans="1:25" x14ac:dyDescent="0.3">
      <c r="A550" s="131"/>
      <c r="B550" s="132"/>
      <c r="C550" s="132"/>
      <c r="D550" s="22"/>
      <c r="E550" s="22"/>
      <c r="F550" s="22"/>
      <c r="G550" s="22"/>
      <c r="H550" s="22"/>
      <c r="I550" s="23"/>
      <c r="J550" s="132"/>
      <c r="K550" s="132"/>
      <c r="L550" s="135"/>
      <c r="V550" s="1">
        <v>43206</v>
      </c>
      <c r="W550" s="2">
        <v>26</v>
      </c>
      <c r="X550" s="2">
        <f t="shared" si="9"/>
        <v>286</v>
      </c>
      <c r="Y550" s="5" t="s">
        <v>241</v>
      </c>
    </row>
    <row r="551" spans="1:25" x14ac:dyDescent="0.3">
      <c r="A551" s="131">
        <v>43194</v>
      </c>
      <c r="B551" s="132" t="s">
        <v>6</v>
      </c>
      <c r="C551" s="132" t="s">
        <v>7</v>
      </c>
      <c r="D551" s="22" t="s">
        <v>132</v>
      </c>
      <c r="E551" s="22" t="s">
        <v>133</v>
      </c>
      <c r="F551" s="22" t="s">
        <v>134</v>
      </c>
      <c r="G551" s="22" t="s">
        <v>131</v>
      </c>
      <c r="H551" s="22" t="s">
        <v>17</v>
      </c>
      <c r="I551" s="23">
        <v>13</v>
      </c>
      <c r="J551" s="133">
        <f>SUM(I551:I554)</f>
        <v>52</v>
      </c>
      <c r="K551" s="133">
        <f>J551+J555</f>
        <v>104</v>
      </c>
      <c r="L551" s="135"/>
      <c r="V551" s="1">
        <v>43207</v>
      </c>
      <c r="W551" s="2">
        <v>26</v>
      </c>
      <c r="X551" s="2">
        <f t="shared" si="9"/>
        <v>312</v>
      </c>
      <c r="Y551" s="5" t="s">
        <v>241</v>
      </c>
    </row>
    <row r="552" spans="1:25" x14ac:dyDescent="0.3">
      <c r="A552" s="131"/>
      <c r="B552" s="132"/>
      <c r="C552" s="132"/>
      <c r="D552" s="22" t="s">
        <v>142</v>
      </c>
      <c r="E552" s="22" t="s">
        <v>143</v>
      </c>
      <c r="F552" s="22" t="s">
        <v>134</v>
      </c>
      <c r="G552" s="22" t="s">
        <v>242</v>
      </c>
      <c r="H552" s="22" t="s">
        <v>17</v>
      </c>
      <c r="I552" s="23">
        <v>13</v>
      </c>
      <c r="J552" s="132"/>
      <c r="K552" s="132"/>
      <c r="L552" s="135"/>
      <c r="V552" s="1">
        <v>43208</v>
      </c>
      <c r="W552" s="2">
        <v>13</v>
      </c>
      <c r="X552" s="2">
        <f t="shared" si="9"/>
        <v>325</v>
      </c>
      <c r="Y552" s="5" t="s">
        <v>241</v>
      </c>
    </row>
    <row r="553" spans="1:25" x14ac:dyDescent="0.3">
      <c r="A553" s="131"/>
      <c r="B553" s="132"/>
      <c r="C553" s="132"/>
      <c r="D553" s="22" t="s">
        <v>165</v>
      </c>
      <c r="E553" s="24"/>
      <c r="F553" s="22" t="s">
        <v>134</v>
      </c>
      <c r="G553" s="22" t="s">
        <v>60</v>
      </c>
      <c r="H553" s="22" t="s">
        <v>17</v>
      </c>
      <c r="I553" s="23">
        <v>13</v>
      </c>
      <c r="J553" s="132"/>
      <c r="K553" s="132"/>
      <c r="L553" s="135"/>
      <c r="V553" s="1">
        <v>43209</v>
      </c>
      <c r="W553" s="2">
        <v>13</v>
      </c>
      <c r="X553" s="2">
        <f t="shared" si="9"/>
        <v>338</v>
      </c>
      <c r="Y553" s="5" t="s">
        <v>241</v>
      </c>
    </row>
    <row r="554" spans="1:25" x14ac:dyDescent="0.3">
      <c r="A554" s="131"/>
      <c r="B554" s="132"/>
      <c r="C554" s="132"/>
      <c r="D554" s="22" t="s">
        <v>274</v>
      </c>
      <c r="E554" s="22" t="s">
        <v>275</v>
      </c>
      <c r="F554" s="22" t="s">
        <v>134</v>
      </c>
      <c r="G554" s="22" t="s">
        <v>60</v>
      </c>
      <c r="H554" s="25" t="s">
        <v>17</v>
      </c>
      <c r="I554" s="27">
        <v>13</v>
      </c>
      <c r="J554" s="132"/>
      <c r="K554" s="132"/>
      <c r="L554" s="135"/>
      <c r="V554" s="1">
        <v>43210</v>
      </c>
      <c r="W554" s="2">
        <v>26</v>
      </c>
      <c r="X554" s="2">
        <f t="shared" si="9"/>
        <v>364</v>
      </c>
      <c r="Y554" s="5" t="s">
        <v>241</v>
      </c>
    </row>
    <row r="555" spans="1:25" x14ac:dyDescent="0.3">
      <c r="A555" s="131"/>
      <c r="B555" s="132" t="s">
        <v>7</v>
      </c>
      <c r="C555" s="132" t="s">
        <v>6</v>
      </c>
      <c r="D555" s="22" t="s">
        <v>276</v>
      </c>
      <c r="E555" s="22" t="s">
        <v>277</v>
      </c>
      <c r="F555" s="22" t="s">
        <v>16</v>
      </c>
      <c r="G555" s="22" t="s">
        <v>110</v>
      </c>
      <c r="H555" s="22" t="s">
        <v>17</v>
      </c>
      <c r="I555" s="23">
        <v>13</v>
      </c>
      <c r="J555" s="133">
        <f>SUM(I555:I558)</f>
        <v>52</v>
      </c>
      <c r="K555" s="132"/>
      <c r="L555" s="135"/>
      <c r="V555" s="1">
        <v>43213</v>
      </c>
      <c r="W555" s="2">
        <v>26</v>
      </c>
      <c r="X555" s="2">
        <f t="shared" si="9"/>
        <v>390</v>
      </c>
      <c r="Y555" s="5" t="s">
        <v>241</v>
      </c>
    </row>
    <row r="556" spans="1:25" x14ac:dyDescent="0.3">
      <c r="A556" s="131"/>
      <c r="B556" s="132"/>
      <c r="C556" s="132"/>
      <c r="D556" s="22" t="s">
        <v>132</v>
      </c>
      <c r="E556" s="22" t="s">
        <v>133</v>
      </c>
      <c r="F556" s="22" t="s">
        <v>134</v>
      </c>
      <c r="G556" s="22" t="s">
        <v>131</v>
      </c>
      <c r="H556" s="22" t="s">
        <v>17</v>
      </c>
      <c r="I556" s="23">
        <v>13</v>
      </c>
      <c r="J556" s="132"/>
      <c r="K556" s="132"/>
      <c r="L556" s="135"/>
      <c r="V556" s="1">
        <v>43214</v>
      </c>
      <c r="W556" s="2">
        <v>26</v>
      </c>
      <c r="X556" s="2">
        <f t="shared" si="9"/>
        <v>416</v>
      </c>
      <c r="Y556" s="5" t="s">
        <v>241</v>
      </c>
    </row>
    <row r="557" spans="1:25" x14ac:dyDescent="0.3">
      <c r="A557" s="131"/>
      <c r="B557" s="132"/>
      <c r="C557" s="132"/>
      <c r="D557" s="22" t="s">
        <v>25</v>
      </c>
      <c r="E557" s="22" t="s">
        <v>45</v>
      </c>
      <c r="F557" s="22" t="s">
        <v>20</v>
      </c>
      <c r="G557" s="22" t="s">
        <v>27</v>
      </c>
      <c r="H557" s="22" t="s">
        <v>17</v>
      </c>
      <c r="I557" s="23">
        <v>13</v>
      </c>
      <c r="J557" s="132"/>
      <c r="K557" s="132"/>
      <c r="L557" s="135"/>
      <c r="V557" s="1">
        <v>43215</v>
      </c>
      <c r="W557" s="2">
        <v>26</v>
      </c>
      <c r="X557" s="2">
        <f t="shared" si="9"/>
        <v>442</v>
      </c>
      <c r="Y557" s="5" t="s">
        <v>241</v>
      </c>
    </row>
    <row r="558" spans="1:25" x14ac:dyDescent="0.3">
      <c r="A558" s="131"/>
      <c r="B558" s="132"/>
      <c r="C558" s="132"/>
      <c r="D558" s="22" t="s">
        <v>278</v>
      </c>
      <c r="E558" s="22" t="s">
        <v>279</v>
      </c>
      <c r="F558" s="22" t="s">
        <v>10</v>
      </c>
      <c r="G558" s="22" t="s">
        <v>238</v>
      </c>
      <c r="H558" s="22" t="s">
        <v>17</v>
      </c>
      <c r="I558" s="23">
        <v>13</v>
      </c>
      <c r="J558" s="132"/>
      <c r="K558" s="132"/>
      <c r="L558" s="135"/>
      <c r="V558" s="1">
        <v>43216</v>
      </c>
      <c r="W558" s="2">
        <v>26</v>
      </c>
      <c r="X558" s="2">
        <f t="shared" si="9"/>
        <v>468</v>
      </c>
      <c r="Y558" s="5" t="s">
        <v>241</v>
      </c>
    </row>
    <row r="559" spans="1:25" x14ac:dyDescent="0.3">
      <c r="A559" s="131">
        <v>43195</v>
      </c>
      <c r="B559" s="132" t="s">
        <v>6</v>
      </c>
      <c r="C559" s="132" t="s">
        <v>7</v>
      </c>
      <c r="D559" s="22" t="s">
        <v>132</v>
      </c>
      <c r="E559" s="22" t="s">
        <v>133</v>
      </c>
      <c r="F559" s="22" t="s">
        <v>134</v>
      </c>
      <c r="G559" s="22" t="s">
        <v>131</v>
      </c>
      <c r="H559" s="22" t="s">
        <v>17</v>
      </c>
      <c r="I559" s="23">
        <v>13</v>
      </c>
      <c r="J559" s="133">
        <f>SUM(I559:I562)</f>
        <v>52</v>
      </c>
      <c r="K559" s="133">
        <f>J559+J563</f>
        <v>104</v>
      </c>
      <c r="L559" s="135"/>
      <c r="V559" s="1">
        <v>43217</v>
      </c>
      <c r="W559" s="2">
        <v>26</v>
      </c>
      <c r="X559" s="2">
        <f t="shared" si="9"/>
        <v>494</v>
      </c>
      <c r="Y559" s="5" t="s">
        <v>241</v>
      </c>
    </row>
    <row r="560" spans="1:25" x14ac:dyDescent="0.3">
      <c r="A560" s="131"/>
      <c r="B560" s="132"/>
      <c r="C560" s="132"/>
      <c r="D560" s="22" t="s">
        <v>142</v>
      </c>
      <c r="E560" s="22" t="s">
        <v>143</v>
      </c>
      <c r="F560" s="22" t="s">
        <v>134</v>
      </c>
      <c r="G560" s="22" t="s">
        <v>242</v>
      </c>
      <c r="H560" s="22" t="s">
        <v>17</v>
      </c>
      <c r="I560" s="23">
        <v>13</v>
      </c>
      <c r="J560" s="132"/>
      <c r="K560" s="132"/>
      <c r="L560" s="135"/>
      <c r="V560" s="1">
        <v>43220</v>
      </c>
      <c r="W560" s="2">
        <v>26</v>
      </c>
      <c r="X560" s="2">
        <f t="shared" si="9"/>
        <v>520</v>
      </c>
      <c r="Y560" s="5" t="s">
        <v>241</v>
      </c>
    </row>
    <row r="561" spans="1:19" x14ac:dyDescent="0.3">
      <c r="A561" s="131"/>
      <c r="B561" s="132"/>
      <c r="C561" s="132"/>
      <c r="D561" s="22" t="s">
        <v>274</v>
      </c>
      <c r="E561" s="22" t="s">
        <v>275</v>
      </c>
      <c r="F561" s="22" t="s">
        <v>134</v>
      </c>
      <c r="G561" s="22" t="s">
        <v>60</v>
      </c>
      <c r="H561" s="25" t="s">
        <v>17</v>
      </c>
      <c r="I561" s="27">
        <v>13</v>
      </c>
      <c r="J561" s="132"/>
      <c r="K561" s="132"/>
      <c r="L561" s="135"/>
    </row>
    <row r="562" spans="1:19" x14ac:dyDescent="0.3">
      <c r="A562" s="131"/>
      <c r="B562" s="132"/>
      <c r="C562" s="132"/>
      <c r="D562" s="22" t="s">
        <v>165</v>
      </c>
      <c r="E562" s="22"/>
      <c r="F562" s="22" t="s">
        <v>134</v>
      </c>
      <c r="G562" s="22" t="s">
        <v>60</v>
      </c>
      <c r="H562" s="25" t="s">
        <v>17</v>
      </c>
      <c r="I562" s="27">
        <v>13</v>
      </c>
      <c r="J562" s="132"/>
      <c r="K562" s="132"/>
      <c r="L562" s="135"/>
    </row>
    <row r="563" spans="1:19" x14ac:dyDescent="0.3">
      <c r="A563" s="131"/>
      <c r="B563" s="132" t="s">
        <v>7</v>
      </c>
      <c r="C563" s="132" t="s">
        <v>6</v>
      </c>
      <c r="D563" s="22" t="s">
        <v>132</v>
      </c>
      <c r="E563" s="22" t="s">
        <v>133</v>
      </c>
      <c r="F563" s="22" t="s">
        <v>134</v>
      </c>
      <c r="G563" s="22" t="s">
        <v>131</v>
      </c>
      <c r="H563" s="22" t="s">
        <v>17</v>
      </c>
      <c r="I563" s="23">
        <v>13</v>
      </c>
      <c r="J563" s="133">
        <f>SUM(I563:I566)</f>
        <v>52</v>
      </c>
      <c r="K563" s="132"/>
      <c r="L563" s="135"/>
    </row>
    <row r="564" spans="1:19" x14ac:dyDescent="0.3">
      <c r="A564" s="131"/>
      <c r="B564" s="132"/>
      <c r="C564" s="132"/>
      <c r="D564" s="22" t="s">
        <v>280</v>
      </c>
      <c r="E564" s="22" t="s">
        <v>281</v>
      </c>
      <c r="F564" s="22" t="s">
        <v>282</v>
      </c>
      <c r="G564" s="22" t="s">
        <v>29</v>
      </c>
      <c r="H564" s="22" t="s">
        <v>17</v>
      </c>
      <c r="I564" s="23">
        <v>13</v>
      </c>
      <c r="J564" s="132"/>
      <c r="K564" s="132"/>
      <c r="L564" s="135"/>
    </row>
    <row r="565" spans="1:19" x14ac:dyDescent="0.3">
      <c r="A565" s="131"/>
      <c r="B565" s="132"/>
      <c r="C565" s="132"/>
      <c r="D565" s="22" t="s">
        <v>86</v>
      </c>
      <c r="E565" s="22" t="s">
        <v>90</v>
      </c>
      <c r="F565" s="22" t="s">
        <v>10</v>
      </c>
      <c r="G565" s="22" t="s">
        <v>87</v>
      </c>
      <c r="H565" s="22" t="s">
        <v>17</v>
      </c>
      <c r="I565" s="23">
        <v>13</v>
      </c>
      <c r="J565" s="132"/>
      <c r="K565" s="132"/>
      <c r="L565" s="135"/>
    </row>
    <row r="566" spans="1:19" x14ac:dyDescent="0.3">
      <c r="A566" s="131"/>
      <c r="B566" s="132"/>
      <c r="C566" s="132"/>
      <c r="D566" s="22" t="s">
        <v>217</v>
      </c>
      <c r="E566" s="22" t="s">
        <v>218</v>
      </c>
      <c r="F566" s="22" t="s">
        <v>96</v>
      </c>
      <c r="G566" s="22" t="s">
        <v>222</v>
      </c>
      <c r="H566" s="22" t="s">
        <v>17</v>
      </c>
      <c r="I566" s="23">
        <v>13</v>
      </c>
      <c r="J566" s="132"/>
      <c r="K566" s="132"/>
      <c r="L566" s="135"/>
    </row>
    <row r="567" spans="1:19" x14ac:dyDescent="0.3">
      <c r="A567" s="131">
        <v>43196</v>
      </c>
      <c r="B567" s="132" t="s">
        <v>6</v>
      </c>
      <c r="C567" s="132" t="s">
        <v>7</v>
      </c>
      <c r="D567" s="22" t="s">
        <v>132</v>
      </c>
      <c r="E567" s="22" t="s">
        <v>133</v>
      </c>
      <c r="F567" s="22" t="s">
        <v>134</v>
      </c>
      <c r="G567" s="22" t="s">
        <v>131</v>
      </c>
      <c r="H567" s="22" t="s">
        <v>17</v>
      </c>
      <c r="I567" s="23">
        <v>13</v>
      </c>
      <c r="J567" s="133">
        <f>SUM(I567:I570)</f>
        <v>52</v>
      </c>
      <c r="K567" s="133">
        <f>J567+J571</f>
        <v>104</v>
      </c>
      <c r="L567" s="135"/>
    </row>
    <row r="568" spans="1:19" x14ac:dyDescent="0.3">
      <c r="A568" s="131"/>
      <c r="B568" s="132"/>
      <c r="C568" s="132"/>
      <c r="D568" s="22" t="s">
        <v>142</v>
      </c>
      <c r="E568" s="22" t="s">
        <v>143</v>
      </c>
      <c r="F568" s="22" t="s">
        <v>114</v>
      </c>
      <c r="G568" s="22" t="s">
        <v>242</v>
      </c>
      <c r="H568" s="22" t="s">
        <v>17</v>
      </c>
      <c r="I568" s="23">
        <v>13</v>
      </c>
      <c r="J568" s="132"/>
      <c r="K568" s="132"/>
      <c r="L568" s="135"/>
    </row>
    <row r="569" spans="1:19" x14ac:dyDescent="0.3">
      <c r="A569" s="131"/>
      <c r="B569" s="132"/>
      <c r="C569" s="132"/>
      <c r="D569" s="22" t="s">
        <v>274</v>
      </c>
      <c r="E569" s="22" t="s">
        <v>275</v>
      </c>
      <c r="F569" s="22" t="s">
        <v>134</v>
      </c>
      <c r="G569" s="22" t="s">
        <v>60</v>
      </c>
      <c r="H569" s="25" t="s">
        <v>17</v>
      </c>
      <c r="I569" s="27">
        <v>13</v>
      </c>
      <c r="J569" s="132"/>
      <c r="K569" s="132"/>
      <c r="L569" s="135"/>
    </row>
    <row r="570" spans="1:19" x14ac:dyDescent="0.3">
      <c r="A570" s="131"/>
      <c r="B570" s="132"/>
      <c r="C570" s="132"/>
      <c r="D570" s="22" t="s">
        <v>165</v>
      </c>
      <c r="E570" s="22"/>
      <c r="F570" s="22" t="s">
        <v>114</v>
      </c>
      <c r="G570" s="22" t="s">
        <v>60</v>
      </c>
      <c r="H570" s="25" t="s">
        <v>17</v>
      </c>
      <c r="I570" s="27">
        <v>13</v>
      </c>
      <c r="J570" s="132"/>
      <c r="K570" s="132"/>
      <c r="L570" s="135"/>
    </row>
    <row r="571" spans="1:19" x14ac:dyDescent="0.3">
      <c r="A571" s="131"/>
      <c r="B571" s="132" t="s">
        <v>7</v>
      </c>
      <c r="C571" s="132" t="s">
        <v>6</v>
      </c>
      <c r="D571" s="22" t="s">
        <v>132</v>
      </c>
      <c r="E571" s="22" t="s">
        <v>133</v>
      </c>
      <c r="F571" s="22" t="s">
        <v>134</v>
      </c>
      <c r="G571" s="22" t="s">
        <v>131</v>
      </c>
      <c r="H571" s="22" t="s">
        <v>17</v>
      </c>
      <c r="I571" s="23">
        <v>13</v>
      </c>
      <c r="J571" s="133">
        <f>SUM(I571:I574)</f>
        <v>52</v>
      </c>
      <c r="K571" s="132"/>
      <c r="L571" s="135"/>
    </row>
    <row r="572" spans="1:19" x14ac:dyDescent="0.3">
      <c r="A572" s="131"/>
      <c r="B572" s="132"/>
      <c r="C572" s="132"/>
      <c r="D572" s="22" t="s">
        <v>286</v>
      </c>
      <c r="E572" s="22" t="s">
        <v>287</v>
      </c>
      <c r="F572" s="22" t="s">
        <v>29</v>
      </c>
      <c r="G572" s="22" t="s">
        <v>201</v>
      </c>
      <c r="H572" s="22"/>
      <c r="I572" s="23">
        <v>13</v>
      </c>
      <c r="J572" s="132"/>
      <c r="K572" s="132"/>
      <c r="L572" s="135"/>
    </row>
    <row r="573" spans="1:19" x14ac:dyDescent="0.3">
      <c r="A573" s="131"/>
      <c r="B573" s="132"/>
      <c r="C573" s="132"/>
      <c r="D573" s="22" t="s">
        <v>283</v>
      </c>
      <c r="E573" s="22" t="s">
        <v>284</v>
      </c>
      <c r="F573" s="22" t="s">
        <v>10</v>
      </c>
      <c r="G573" s="22" t="s">
        <v>285</v>
      </c>
      <c r="H573" s="22"/>
      <c r="I573" s="23">
        <v>13</v>
      </c>
      <c r="J573" s="132"/>
      <c r="K573" s="132"/>
      <c r="L573" s="135"/>
    </row>
    <row r="574" spans="1:19" x14ac:dyDescent="0.3">
      <c r="A574" s="131"/>
      <c r="B574" s="132"/>
      <c r="C574" s="132"/>
      <c r="D574" s="22" t="s">
        <v>150</v>
      </c>
      <c r="E574" s="22" t="s">
        <v>151</v>
      </c>
      <c r="F574" s="22" t="s">
        <v>29</v>
      </c>
      <c r="G574" s="22" t="s">
        <v>20</v>
      </c>
      <c r="H574" s="22"/>
      <c r="I574" s="23">
        <v>13</v>
      </c>
      <c r="J574" s="132"/>
      <c r="K574" s="132"/>
      <c r="L574" s="135"/>
    </row>
    <row r="576" spans="1:19" x14ac:dyDescent="0.3">
      <c r="A576" s="131">
        <v>43199</v>
      </c>
      <c r="B576" s="132" t="s">
        <v>6</v>
      </c>
      <c r="C576" s="132" t="s">
        <v>7</v>
      </c>
      <c r="D576" s="22" t="s">
        <v>132</v>
      </c>
      <c r="E576" s="22" t="s">
        <v>133</v>
      </c>
      <c r="F576" s="22" t="s">
        <v>134</v>
      </c>
      <c r="G576" s="22" t="s">
        <v>131</v>
      </c>
      <c r="H576" s="22" t="s">
        <v>17</v>
      </c>
      <c r="I576" s="23">
        <v>13</v>
      </c>
      <c r="J576" s="133">
        <f>SUM(I576:I579)</f>
        <v>52</v>
      </c>
      <c r="K576" s="133">
        <f>J576+J580</f>
        <v>104</v>
      </c>
      <c r="L576" s="134">
        <f>K576+K584+K592+K600+K608</f>
        <v>520</v>
      </c>
      <c r="P576" t="s">
        <v>162</v>
      </c>
      <c r="Q576">
        <v>10</v>
      </c>
      <c r="R576">
        <v>13</v>
      </c>
      <c r="S576" s="2">
        <f>Q576*R576</f>
        <v>130</v>
      </c>
    </row>
    <row r="577" spans="1:19" x14ac:dyDescent="0.3">
      <c r="A577" s="131"/>
      <c r="B577" s="132"/>
      <c r="C577" s="132"/>
      <c r="D577" s="22" t="s">
        <v>142</v>
      </c>
      <c r="E577" s="22" t="s">
        <v>143</v>
      </c>
      <c r="F577" s="22" t="s">
        <v>134</v>
      </c>
      <c r="G577" s="22" t="s">
        <v>242</v>
      </c>
      <c r="H577" s="22" t="s">
        <v>17</v>
      </c>
      <c r="I577" s="23">
        <v>13</v>
      </c>
      <c r="J577" s="132"/>
      <c r="K577" s="132"/>
      <c r="L577" s="135"/>
      <c r="P577" t="s">
        <v>132</v>
      </c>
      <c r="Q577">
        <v>10</v>
      </c>
      <c r="R577">
        <v>13</v>
      </c>
      <c r="S577" s="2">
        <f>Q577*R577</f>
        <v>130</v>
      </c>
    </row>
    <row r="578" spans="1:19" x14ac:dyDescent="0.3">
      <c r="A578" s="131"/>
      <c r="B578" s="132"/>
      <c r="C578" s="132"/>
      <c r="D578" s="22" t="s">
        <v>128</v>
      </c>
      <c r="E578" s="22" t="s">
        <v>129</v>
      </c>
      <c r="F578" s="22" t="s">
        <v>130</v>
      </c>
      <c r="G578" s="22" t="s">
        <v>131</v>
      </c>
      <c r="H578" s="22" t="s">
        <v>17</v>
      </c>
      <c r="I578" s="23">
        <v>13</v>
      </c>
      <c r="J578" s="132"/>
      <c r="K578" s="132"/>
      <c r="L578" s="135"/>
      <c r="P578" t="s">
        <v>243</v>
      </c>
      <c r="Q578">
        <v>5</v>
      </c>
      <c r="R578">
        <v>13</v>
      </c>
      <c r="S578" s="2">
        <f>Q578*R578</f>
        <v>65</v>
      </c>
    </row>
    <row r="579" spans="1:19" x14ac:dyDescent="0.3">
      <c r="A579" s="131"/>
      <c r="B579" s="132"/>
      <c r="C579" s="132"/>
      <c r="D579" s="22" t="s">
        <v>165</v>
      </c>
      <c r="E579" s="22"/>
      <c r="F579" s="22" t="s">
        <v>134</v>
      </c>
      <c r="G579" s="22" t="s">
        <v>60</v>
      </c>
      <c r="H579" s="25" t="s">
        <v>17</v>
      </c>
      <c r="I579" s="27">
        <v>13</v>
      </c>
      <c r="J579" s="132"/>
      <c r="K579" s="132"/>
      <c r="L579" s="135"/>
      <c r="P579" t="s">
        <v>217</v>
      </c>
      <c r="Q579">
        <v>4</v>
      </c>
      <c r="R579">
        <v>13</v>
      </c>
      <c r="S579" s="2">
        <f>Q579*R579</f>
        <v>52</v>
      </c>
    </row>
    <row r="580" spans="1:19" x14ac:dyDescent="0.3">
      <c r="A580" s="131"/>
      <c r="B580" s="132" t="s">
        <v>7</v>
      </c>
      <c r="C580" s="132" t="s">
        <v>6</v>
      </c>
      <c r="D580" s="22" t="s">
        <v>132</v>
      </c>
      <c r="E580" s="22" t="s">
        <v>133</v>
      </c>
      <c r="F580" s="22" t="s">
        <v>134</v>
      </c>
      <c r="G580" s="22" t="s">
        <v>131</v>
      </c>
      <c r="H580" s="22" t="s">
        <v>17</v>
      </c>
      <c r="I580" s="23">
        <v>13</v>
      </c>
      <c r="J580" s="133">
        <f>SUM(I580:I583)</f>
        <v>52</v>
      </c>
      <c r="K580" s="132"/>
      <c r="L580" s="135"/>
      <c r="S580" s="2"/>
    </row>
    <row r="581" spans="1:19" x14ac:dyDescent="0.3">
      <c r="A581" s="131"/>
      <c r="B581" s="132"/>
      <c r="C581" s="132"/>
      <c r="D581" s="22" t="s">
        <v>128</v>
      </c>
      <c r="E581" s="22" t="s">
        <v>129</v>
      </c>
      <c r="F581" s="22" t="s">
        <v>130</v>
      </c>
      <c r="G581" s="22" t="s">
        <v>131</v>
      </c>
      <c r="H581" s="22" t="s">
        <v>17</v>
      </c>
      <c r="I581" s="23">
        <v>13</v>
      </c>
      <c r="J581" s="132"/>
      <c r="K581" s="132"/>
      <c r="L581" s="135"/>
      <c r="S581" s="2">
        <f>SUM(S576:S580)</f>
        <v>377</v>
      </c>
    </row>
    <row r="582" spans="1:19" x14ac:dyDescent="0.3">
      <c r="A582" s="131"/>
      <c r="B582" s="132"/>
      <c r="C582" s="132"/>
      <c r="D582" s="22" t="s">
        <v>274</v>
      </c>
      <c r="E582" s="22" t="s">
        <v>275</v>
      </c>
      <c r="F582" s="22" t="s">
        <v>134</v>
      </c>
      <c r="G582" s="22" t="s">
        <v>60</v>
      </c>
      <c r="H582" s="25" t="s">
        <v>17</v>
      </c>
      <c r="I582" s="27">
        <v>13</v>
      </c>
      <c r="J582" s="132"/>
      <c r="K582" s="132"/>
      <c r="L582" s="135"/>
      <c r="S582" s="2"/>
    </row>
    <row r="583" spans="1:19" x14ac:dyDescent="0.3">
      <c r="A583" s="131"/>
      <c r="B583" s="132"/>
      <c r="C583" s="132"/>
      <c r="D583" s="22" t="s">
        <v>288</v>
      </c>
      <c r="E583" s="22" t="s">
        <v>289</v>
      </c>
      <c r="F583" s="22" t="s">
        <v>290</v>
      </c>
      <c r="G583" s="22" t="s">
        <v>29</v>
      </c>
      <c r="H583" s="22" t="s">
        <v>17</v>
      </c>
      <c r="I583" s="23">
        <v>13</v>
      </c>
      <c r="J583" s="132"/>
      <c r="K583" s="132"/>
      <c r="L583" s="135"/>
      <c r="P583" s="1">
        <v>43199</v>
      </c>
      <c r="Q583">
        <v>3</v>
      </c>
      <c r="R583">
        <v>13</v>
      </c>
      <c r="S583" s="2">
        <f t="shared" ref="S583:S587" si="10">Q583*R583</f>
        <v>39</v>
      </c>
    </row>
    <row r="584" spans="1:19" x14ac:dyDescent="0.3">
      <c r="A584" s="131">
        <v>43200</v>
      </c>
      <c r="B584" s="132" t="s">
        <v>6</v>
      </c>
      <c r="C584" s="132" t="s">
        <v>7</v>
      </c>
      <c r="D584" s="22" t="s">
        <v>132</v>
      </c>
      <c r="E584" s="22" t="s">
        <v>133</v>
      </c>
      <c r="F584" s="22" t="s">
        <v>134</v>
      </c>
      <c r="G584" s="22" t="s">
        <v>131</v>
      </c>
      <c r="H584" s="22" t="s">
        <v>17</v>
      </c>
      <c r="I584" s="23">
        <v>13</v>
      </c>
      <c r="J584" s="133">
        <f>SUM(I584:I587)</f>
        <v>52</v>
      </c>
      <c r="K584" s="133">
        <f>J584+J588</f>
        <v>104</v>
      </c>
      <c r="L584" s="135"/>
      <c r="P584" s="1">
        <v>43200</v>
      </c>
      <c r="Q584">
        <v>2</v>
      </c>
      <c r="R584">
        <v>13</v>
      </c>
      <c r="S584" s="2">
        <f t="shared" si="10"/>
        <v>26</v>
      </c>
    </row>
    <row r="585" spans="1:19" x14ac:dyDescent="0.3">
      <c r="A585" s="131"/>
      <c r="B585" s="132"/>
      <c r="C585" s="132"/>
      <c r="D585" s="22" t="s">
        <v>142</v>
      </c>
      <c r="E585" s="22" t="s">
        <v>143</v>
      </c>
      <c r="F585" s="22" t="s">
        <v>134</v>
      </c>
      <c r="G585" s="22" t="s">
        <v>242</v>
      </c>
      <c r="H585" s="22" t="s">
        <v>17</v>
      </c>
      <c r="I585" s="23">
        <v>13</v>
      </c>
      <c r="J585" s="132"/>
      <c r="K585" s="132"/>
      <c r="L585" s="135"/>
      <c r="P585" s="1">
        <v>43201</v>
      </c>
      <c r="Q585">
        <v>2</v>
      </c>
      <c r="R585">
        <v>13</v>
      </c>
      <c r="S585" s="2">
        <f t="shared" si="10"/>
        <v>26</v>
      </c>
    </row>
    <row r="586" spans="1:19" x14ac:dyDescent="0.3">
      <c r="A586" s="131"/>
      <c r="B586" s="132"/>
      <c r="C586" s="132"/>
      <c r="D586" s="22" t="s">
        <v>128</v>
      </c>
      <c r="E586" s="22" t="s">
        <v>129</v>
      </c>
      <c r="F586" s="22" t="s">
        <v>130</v>
      </c>
      <c r="G586" s="22" t="s">
        <v>131</v>
      </c>
      <c r="H586" s="22" t="s">
        <v>17</v>
      </c>
      <c r="I586" s="23">
        <v>13</v>
      </c>
      <c r="J586" s="132"/>
      <c r="K586" s="132"/>
      <c r="L586" s="135"/>
      <c r="P586" s="1">
        <v>43202</v>
      </c>
      <c r="Q586">
        <v>2</v>
      </c>
      <c r="R586">
        <v>13</v>
      </c>
      <c r="S586" s="2">
        <f t="shared" si="10"/>
        <v>26</v>
      </c>
    </row>
    <row r="587" spans="1:19" x14ac:dyDescent="0.3">
      <c r="A587" s="131"/>
      <c r="B587" s="132"/>
      <c r="C587" s="132"/>
      <c r="D587" s="22" t="s">
        <v>165</v>
      </c>
      <c r="E587" s="22"/>
      <c r="F587" s="22" t="s">
        <v>134</v>
      </c>
      <c r="G587" s="22" t="s">
        <v>60</v>
      </c>
      <c r="H587" s="25" t="s">
        <v>17</v>
      </c>
      <c r="I587" s="27">
        <v>13</v>
      </c>
      <c r="J587" s="132"/>
      <c r="K587" s="132"/>
      <c r="L587" s="135"/>
      <c r="M587" s="2">
        <v>30</v>
      </c>
      <c r="P587" s="1">
        <v>43203</v>
      </c>
      <c r="Q587">
        <v>2</v>
      </c>
      <c r="R587">
        <v>13</v>
      </c>
      <c r="S587" s="2">
        <f t="shared" si="10"/>
        <v>26</v>
      </c>
    </row>
    <row r="588" spans="1:19" x14ac:dyDescent="0.3">
      <c r="A588" s="131"/>
      <c r="B588" s="132" t="s">
        <v>7</v>
      </c>
      <c r="C588" s="132" t="s">
        <v>6</v>
      </c>
      <c r="D588" s="22" t="s">
        <v>132</v>
      </c>
      <c r="E588" s="22" t="s">
        <v>133</v>
      </c>
      <c r="F588" s="22" t="s">
        <v>134</v>
      </c>
      <c r="G588" s="22" t="s">
        <v>131</v>
      </c>
      <c r="H588" s="22" t="s">
        <v>17</v>
      </c>
      <c r="I588" s="23">
        <v>13</v>
      </c>
      <c r="J588" s="133">
        <f>SUM(I588:I591)</f>
        <v>52</v>
      </c>
      <c r="K588" s="132"/>
      <c r="L588" s="135"/>
      <c r="S588" s="5">
        <f>SUM(S583:S587)</f>
        <v>143</v>
      </c>
    </row>
    <row r="589" spans="1:19" x14ac:dyDescent="0.3">
      <c r="A589" s="131"/>
      <c r="B589" s="132"/>
      <c r="C589" s="132"/>
      <c r="D589" s="22" t="s">
        <v>128</v>
      </c>
      <c r="E589" s="22" t="s">
        <v>129</v>
      </c>
      <c r="F589" s="22" t="s">
        <v>130</v>
      </c>
      <c r="G589" s="22" t="s">
        <v>131</v>
      </c>
      <c r="H589" s="22" t="s">
        <v>17</v>
      </c>
      <c r="I589" s="23">
        <v>13</v>
      </c>
      <c r="J589" s="132"/>
      <c r="K589" s="132"/>
      <c r="L589" s="135"/>
      <c r="S589" s="2">
        <f>S581+S588</f>
        <v>520</v>
      </c>
    </row>
    <row r="590" spans="1:19" x14ac:dyDescent="0.3">
      <c r="A590" s="131"/>
      <c r="B590" s="132"/>
      <c r="C590" s="132"/>
      <c r="D590" s="22" t="s">
        <v>217</v>
      </c>
      <c r="E590" s="22" t="s">
        <v>218</v>
      </c>
      <c r="F590" s="22" t="s">
        <v>96</v>
      </c>
      <c r="G590" s="22" t="s">
        <v>222</v>
      </c>
      <c r="H590" s="22" t="s">
        <v>17</v>
      </c>
      <c r="I590" s="23">
        <v>13</v>
      </c>
      <c r="J590" s="132"/>
      <c r="K590" s="132"/>
      <c r="L590" s="135"/>
      <c r="M590" s="2">
        <v>50</v>
      </c>
    </row>
    <row r="591" spans="1:19" x14ac:dyDescent="0.3">
      <c r="A591" s="131"/>
      <c r="B591" s="132"/>
      <c r="C591" s="132"/>
      <c r="D591" s="22" t="s">
        <v>111</v>
      </c>
      <c r="E591" s="22" t="s">
        <v>291</v>
      </c>
      <c r="F591" s="22" t="s">
        <v>117</v>
      </c>
      <c r="G591" s="22" t="s">
        <v>238</v>
      </c>
      <c r="H591" s="22" t="s">
        <v>17</v>
      </c>
      <c r="I591" s="23">
        <v>13</v>
      </c>
      <c r="J591" s="132"/>
      <c r="K591" s="132"/>
      <c r="L591" s="135"/>
    </row>
    <row r="592" spans="1:19" x14ac:dyDescent="0.3">
      <c r="A592" s="131">
        <v>43201</v>
      </c>
      <c r="B592" s="132" t="s">
        <v>6</v>
      </c>
      <c r="C592" s="132" t="s">
        <v>7</v>
      </c>
      <c r="D592" s="22" t="s">
        <v>132</v>
      </c>
      <c r="E592" s="22" t="s">
        <v>133</v>
      </c>
      <c r="F592" s="22" t="s">
        <v>134</v>
      </c>
      <c r="G592" s="22" t="s">
        <v>131</v>
      </c>
      <c r="H592" s="22" t="s">
        <v>17</v>
      </c>
      <c r="I592" s="23">
        <v>13</v>
      </c>
      <c r="J592" s="133">
        <f>SUM(I592:I595)</f>
        <v>52</v>
      </c>
      <c r="K592" s="133">
        <f>J592+J596</f>
        <v>104</v>
      </c>
      <c r="L592" s="135"/>
    </row>
    <row r="593" spans="1:12" x14ac:dyDescent="0.3">
      <c r="A593" s="131"/>
      <c r="B593" s="132"/>
      <c r="C593" s="132"/>
      <c r="D593" s="22" t="s">
        <v>142</v>
      </c>
      <c r="E593" s="22" t="s">
        <v>143</v>
      </c>
      <c r="F593" s="22" t="s">
        <v>134</v>
      </c>
      <c r="G593" s="22" t="s">
        <v>242</v>
      </c>
      <c r="H593" s="22" t="s">
        <v>17</v>
      </c>
      <c r="I593" s="23">
        <v>13</v>
      </c>
      <c r="J593" s="132"/>
      <c r="K593" s="132"/>
      <c r="L593" s="135"/>
    </row>
    <row r="594" spans="1:12" x14ac:dyDescent="0.3">
      <c r="A594" s="131"/>
      <c r="B594" s="132"/>
      <c r="C594" s="132"/>
      <c r="D594" s="22" t="s">
        <v>128</v>
      </c>
      <c r="E594" s="22" t="s">
        <v>129</v>
      </c>
      <c r="F594" s="22" t="s">
        <v>130</v>
      </c>
      <c r="G594" s="22" t="s">
        <v>131</v>
      </c>
      <c r="H594" s="22" t="s">
        <v>17</v>
      </c>
      <c r="I594" s="23">
        <v>13</v>
      </c>
      <c r="J594" s="132"/>
      <c r="K594" s="132"/>
      <c r="L594" s="135"/>
    </row>
    <row r="595" spans="1:12" x14ac:dyDescent="0.3">
      <c r="A595" s="131"/>
      <c r="B595" s="132"/>
      <c r="C595" s="132"/>
      <c r="D595" s="22" t="s">
        <v>165</v>
      </c>
      <c r="E595" s="22"/>
      <c r="F595" s="22" t="s">
        <v>134</v>
      </c>
      <c r="G595" s="22" t="s">
        <v>60</v>
      </c>
      <c r="H595" s="25" t="s">
        <v>17</v>
      </c>
      <c r="I595" s="27">
        <v>13</v>
      </c>
      <c r="J595" s="132"/>
      <c r="K595" s="132"/>
      <c r="L595" s="135"/>
    </row>
    <row r="596" spans="1:12" x14ac:dyDescent="0.3">
      <c r="A596" s="131"/>
      <c r="B596" s="132" t="s">
        <v>7</v>
      </c>
      <c r="C596" s="132" t="s">
        <v>6</v>
      </c>
      <c r="D596" s="22" t="s">
        <v>132</v>
      </c>
      <c r="E596" s="22" t="s">
        <v>133</v>
      </c>
      <c r="F596" s="22" t="s">
        <v>134</v>
      </c>
      <c r="G596" s="22" t="s">
        <v>131</v>
      </c>
      <c r="H596" s="22" t="s">
        <v>17</v>
      </c>
      <c r="I596" s="23">
        <v>13</v>
      </c>
      <c r="J596" s="133">
        <f>SUM(I596:I599)</f>
        <v>52</v>
      </c>
      <c r="K596" s="132"/>
      <c r="L596" s="135"/>
    </row>
    <row r="597" spans="1:12" x14ac:dyDescent="0.3">
      <c r="A597" s="131"/>
      <c r="B597" s="132"/>
      <c r="C597" s="132"/>
      <c r="D597" s="22" t="s">
        <v>128</v>
      </c>
      <c r="E597" s="22" t="s">
        <v>129</v>
      </c>
      <c r="F597" s="22" t="s">
        <v>130</v>
      </c>
      <c r="G597" s="22" t="s">
        <v>131</v>
      </c>
      <c r="H597" s="22" t="s">
        <v>17</v>
      </c>
      <c r="I597" s="23">
        <v>13</v>
      </c>
      <c r="J597" s="132"/>
      <c r="K597" s="132"/>
      <c r="L597" s="135"/>
    </row>
    <row r="598" spans="1:12" x14ac:dyDescent="0.3">
      <c r="A598" s="131"/>
      <c r="B598" s="132"/>
      <c r="C598" s="132"/>
      <c r="D598" s="22" t="s">
        <v>217</v>
      </c>
      <c r="E598" s="22" t="s">
        <v>218</v>
      </c>
      <c r="F598" s="22" t="s">
        <v>96</v>
      </c>
      <c r="G598" s="22" t="s">
        <v>222</v>
      </c>
      <c r="H598" s="22" t="s">
        <v>17</v>
      </c>
      <c r="I598" s="23">
        <v>13</v>
      </c>
      <c r="J598" s="132"/>
      <c r="K598" s="132"/>
      <c r="L598" s="135"/>
    </row>
    <row r="599" spans="1:12" x14ac:dyDescent="0.3">
      <c r="A599" s="131"/>
      <c r="B599" s="132"/>
      <c r="C599" s="132"/>
      <c r="D599" s="22" t="s">
        <v>111</v>
      </c>
      <c r="E599" s="22" t="s">
        <v>291</v>
      </c>
      <c r="F599" s="22" t="s">
        <v>117</v>
      </c>
      <c r="G599" s="22" t="s">
        <v>238</v>
      </c>
      <c r="H599" s="22" t="s">
        <v>17</v>
      </c>
      <c r="I599" s="23">
        <v>13</v>
      </c>
      <c r="J599" s="132"/>
      <c r="K599" s="132"/>
      <c r="L599" s="135"/>
    </row>
    <row r="600" spans="1:12" x14ac:dyDescent="0.3">
      <c r="A600" s="131">
        <v>43202</v>
      </c>
      <c r="B600" s="132" t="s">
        <v>6</v>
      </c>
      <c r="C600" s="132" t="s">
        <v>7</v>
      </c>
      <c r="D600" s="22" t="s">
        <v>132</v>
      </c>
      <c r="E600" s="22" t="s">
        <v>133</v>
      </c>
      <c r="F600" s="22" t="s">
        <v>134</v>
      </c>
      <c r="G600" s="22" t="s">
        <v>131</v>
      </c>
      <c r="H600" s="22" t="s">
        <v>17</v>
      </c>
      <c r="I600" s="23">
        <v>13</v>
      </c>
      <c r="J600" s="133">
        <f>SUM(I600:I603)</f>
        <v>52</v>
      </c>
      <c r="K600" s="133">
        <f>J600+J604</f>
        <v>104</v>
      </c>
      <c r="L600" s="135"/>
    </row>
    <row r="601" spans="1:12" x14ac:dyDescent="0.3">
      <c r="A601" s="131"/>
      <c r="B601" s="132"/>
      <c r="C601" s="132"/>
      <c r="D601" s="22" t="s">
        <v>142</v>
      </c>
      <c r="E601" s="22" t="s">
        <v>143</v>
      </c>
      <c r="F601" s="22" t="s">
        <v>134</v>
      </c>
      <c r="G601" s="22" t="s">
        <v>242</v>
      </c>
      <c r="H601" s="22" t="s">
        <v>17</v>
      </c>
      <c r="I601" s="23">
        <v>13</v>
      </c>
      <c r="J601" s="132"/>
      <c r="K601" s="132"/>
      <c r="L601" s="135"/>
    </row>
    <row r="602" spans="1:12" x14ac:dyDescent="0.3">
      <c r="A602" s="131"/>
      <c r="B602" s="132"/>
      <c r="C602" s="132"/>
      <c r="D602" s="22" t="s">
        <v>128</v>
      </c>
      <c r="E602" s="22" t="s">
        <v>129</v>
      </c>
      <c r="F602" s="22" t="s">
        <v>130</v>
      </c>
      <c r="G602" s="22" t="s">
        <v>131</v>
      </c>
      <c r="H602" s="22" t="s">
        <v>17</v>
      </c>
      <c r="I602" s="23">
        <v>13</v>
      </c>
      <c r="J602" s="132"/>
      <c r="K602" s="132"/>
      <c r="L602" s="135"/>
    </row>
    <row r="603" spans="1:12" x14ac:dyDescent="0.3">
      <c r="A603" s="131"/>
      <c r="B603" s="132"/>
      <c r="C603" s="132"/>
      <c r="D603" s="22" t="s">
        <v>165</v>
      </c>
      <c r="E603" s="22"/>
      <c r="F603" s="22" t="s">
        <v>134</v>
      </c>
      <c r="G603" s="22" t="s">
        <v>60</v>
      </c>
      <c r="H603" s="25" t="s">
        <v>17</v>
      </c>
      <c r="I603" s="27">
        <v>13</v>
      </c>
      <c r="J603" s="132"/>
      <c r="K603" s="132"/>
      <c r="L603" s="135"/>
    </row>
    <row r="604" spans="1:12" x14ac:dyDescent="0.3">
      <c r="A604" s="131"/>
      <c r="B604" s="132" t="s">
        <v>7</v>
      </c>
      <c r="C604" s="132" t="s">
        <v>6</v>
      </c>
      <c r="D604" s="22" t="s">
        <v>132</v>
      </c>
      <c r="E604" s="22" t="s">
        <v>133</v>
      </c>
      <c r="F604" s="22" t="s">
        <v>134</v>
      </c>
      <c r="G604" s="22" t="s">
        <v>131</v>
      </c>
      <c r="H604" s="22" t="s">
        <v>17</v>
      </c>
      <c r="I604" s="23">
        <v>13</v>
      </c>
      <c r="J604" s="133">
        <f>SUM(I604:I607)</f>
        <v>52</v>
      </c>
      <c r="K604" s="132"/>
      <c r="L604" s="135"/>
    </row>
    <row r="605" spans="1:12" x14ac:dyDescent="0.3">
      <c r="A605" s="131"/>
      <c r="B605" s="132"/>
      <c r="C605" s="132"/>
      <c r="D605" s="22" t="s">
        <v>128</v>
      </c>
      <c r="E605" s="22" t="s">
        <v>129</v>
      </c>
      <c r="F605" s="22" t="s">
        <v>130</v>
      </c>
      <c r="G605" s="22" t="s">
        <v>131</v>
      </c>
      <c r="H605" s="22" t="s">
        <v>17</v>
      </c>
      <c r="I605" s="23">
        <v>13</v>
      </c>
      <c r="J605" s="132"/>
      <c r="K605" s="132"/>
      <c r="L605" s="135"/>
    </row>
    <row r="606" spans="1:12" x14ac:dyDescent="0.3">
      <c r="A606" s="131"/>
      <c r="B606" s="132"/>
      <c r="C606" s="132"/>
      <c r="D606" s="22" t="s">
        <v>292</v>
      </c>
      <c r="E606" s="22" t="s">
        <v>293</v>
      </c>
      <c r="F606" s="22" t="s">
        <v>10</v>
      </c>
      <c r="G606" s="22" t="s">
        <v>29</v>
      </c>
      <c r="H606" s="22" t="s">
        <v>17</v>
      </c>
      <c r="I606" s="23">
        <v>13</v>
      </c>
      <c r="J606" s="132"/>
      <c r="K606" s="132"/>
      <c r="L606" s="135"/>
    </row>
    <row r="607" spans="1:12" x14ac:dyDescent="0.3">
      <c r="A607" s="131"/>
      <c r="B607" s="132"/>
      <c r="C607" s="132"/>
      <c r="D607" s="22" t="s">
        <v>111</v>
      </c>
      <c r="E607" s="22" t="s">
        <v>291</v>
      </c>
      <c r="F607" s="22" t="s">
        <v>117</v>
      </c>
      <c r="G607" s="22" t="s">
        <v>238</v>
      </c>
      <c r="H607" s="22" t="s">
        <v>17</v>
      </c>
      <c r="I607" s="23">
        <v>13</v>
      </c>
      <c r="J607" s="132"/>
      <c r="K607" s="132"/>
      <c r="L607" s="135"/>
    </row>
    <row r="608" spans="1:12" x14ac:dyDescent="0.3">
      <c r="A608" s="131">
        <v>43203</v>
      </c>
      <c r="B608" s="132" t="s">
        <v>6</v>
      </c>
      <c r="C608" s="132" t="s">
        <v>7</v>
      </c>
      <c r="D608" s="22" t="s">
        <v>132</v>
      </c>
      <c r="E608" s="22" t="s">
        <v>133</v>
      </c>
      <c r="F608" s="22" t="s">
        <v>134</v>
      </c>
      <c r="G608" s="22" t="s">
        <v>131</v>
      </c>
      <c r="H608" s="22" t="s">
        <v>17</v>
      </c>
      <c r="I608" s="23">
        <v>13</v>
      </c>
      <c r="J608" s="133">
        <f>SUM(I608:I611)</f>
        <v>52</v>
      </c>
      <c r="K608" s="133">
        <f>J608+J612</f>
        <v>104</v>
      </c>
      <c r="L608" s="135"/>
    </row>
    <row r="609" spans="1:19" x14ac:dyDescent="0.3">
      <c r="A609" s="131"/>
      <c r="B609" s="132"/>
      <c r="C609" s="132"/>
      <c r="D609" s="22" t="s">
        <v>142</v>
      </c>
      <c r="E609" s="22" t="s">
        <v>143</v>
      </c>
      <c r="F609" s="22" t="s">
        <v>134</v>
      </c>
      <c r="G609" s="22" t="s">
        <v>242</v>
      </c>
      <c r="H609" s="22" t="s">
        <v>17</v>
      </c>
      <c r="I609" s="23">
        <v>13</v>
      </c>
      <c r="J609" s="132"/>
      <c r="K609" s="132"/>
      <c r="L609" s="135"/>
    </row>
    <row r="610" spans="1:19" x14ac:dyDescent="0.3">
      <c r="A610" s="131"/>
      <c r="B610" s="132"/>
      <c r="C610" s="132"/>
      <c r="D610" s="22" t="s">
        <v>128</v>
      </c>
      <c r="E610" s="22" t="s">
        <v>129</v>
      </c>
      <c r="F610" s="22" t="s">
        <v>130</v>
      </c>
      <c r="G610" s="22" t="s">
        <v>131</v>
      </c>
      <c r="H610" s="22" t="s">
        <v>17</v>
      </c>
      <c r="I610" s="23">
        <v>13</v>
      </c>
      <c r="J610" s="132"/>
      <c r="K610" s="132"/>
      <c r="L610" s="135"/>
    </row>
    <row r="611" spans="1:19" x14ac:dyDescent="0.3">
      <c r="A611" s="131"/>
      <c r="B611" s="132"/>
      <c r="C611" s="132"/>
      <c r="D611" s="22" t="s">
        <v>165</v>
      </c>
      <c r="E611" s="22"/>
      <c r="F611" s="22" t="s">
        <v>134</v>
      </c>
      <c r="G611" s="22" t="s">
        <v>60</v>
      </c>
      <c r="H611" s="25" t="s">
        <v>17</v>
      </c>
      <c r="I611" s="27">
        <v>13</v>
      </c>
      <c r="J611" s="132"/>
      <c r="K611" s="132"/>
      <c r="L611" s="135"/>
    </row>
    <row r="612" spans="1:19" x14ac:dyDescent="0.3">
      <c r="A612" s="131"/>
      <c r="B612" s="132" t="s">
        <v>7</v>
      </c>
      <c r="C612" s="132" t="s">
        <v>6</v>
      </c>
      <c r="D612" s="22" t="s">
        <v>132</v>
      </c>
      <c r="E612" s="22" t="s">
        <v>133</v>
      </c>
      <c r="F612" s="22" t="s">
        <v>134</v>
      </c>
      <c r="G612" s="22" t="s">
        <v>131</v>
      </c>
      <c r="H612" s="22" t="s">
        <v>17</v>
      </c>
      <c r="I612" s="23">
        <v>13</v>
      </c>
      <c r="J612" s="133">
        <f>SUM(I612:I615)</f>
        <v>52</v>
      </c>
      <c r="K612" s="132"/>
      <c r="L612" s="135"/>
    </row>
    <row r="613" spans="1:19" x14ac:dyDescent="0.3">
      <c r="A613" s="131"/>
      <c r="B613" s="132"/>
      <c r="C613" s="132"/>
      <c r="D613" s="22" t="s">
        <v>128</v>
      </c>
      <c r="E613" s="22" t="s">
        <v>129</v>
      </c>
      <c r="F613" s="22" t="s">
        <v>130</v>
      </c>
      <c r="G613" s="22" t="s">
        <v>131</v>
      </c>
      <c r="H613" s="22" t="s">
        <v>17</v>
      </c>
      <c r="I613" s="23">
        <v>13</v>
      </c>
      <c r="J613" s="132"/>
      <c r="K613" s="132"/>
      <c r="L613" s="135"/>
    </row>
    <row r="614" spans="1:19" x14ac:dyDescent="0.3">
      <c r="A614" s="131"/>
      <c r="B614" s="132"/>
      <c r="C614" s="132"/>
      <c r="D614" s="22" t="s">
        <v>217</v>
      </c>
      <c r="E614" s="22" t="s">
        <v>218</v>
      </c>
      <c r="F614" s="22" t="s">
        <v>96</v>
      </c>
      <c r="G614" s="22" t="s">
        <v>222</v>
      </c>
      <c r="H614" s="22" t="s">
        <v>17</v>
      </c>
      <c r="I614" s="23">
        <v>13</v>
      </c>
      <c r="J614" s="132"/>
      <c r="K614" s="132"/>
      <c r="L614" s="135"/>
    </row>
    <row r="615" spans="1:19" x14ac:dyDescent="0.3">
      <c r="A615" s="131"/>
      <c r="B615" s="132"/>
      <c r="C615" s="132"/>
      <c r="D615" s="22" t="s">
        <v>111</v>
      </c>
      <c r="E615" s="22" t="s">
        <v>291</v>
      </c>
      <c r="F615" s="22" t="s">
        <v>117</v>
      </c>
      <c r="G615" s="22" t="s">
        <v>238</v>
      </c>
      <c r="H615" s="22" t="s">
        <v>17</v>
      </c>
      <c r="I615" s="23">
        <v>13</v>
      </c>
      <c r="J615" s="132"/>
      <c r="K615" s="132"/>
      <c r="L615" s="135"/>
    </row>
    <row r="617" spans="1:19" x14ac:dyDescent="0.3">
      <c r="A617" s="131">
        <v>43206</v>
      </c>
      <c r="B617" s="132" t="s">
        <v>6</v>
      </c>
      <c r="C617" s="132" t="s">
        <v>7</v>
      </c>
      <c r="D617" s="22" t="s">
        <v>132</v>
      </c>
      <c r="E617" s="22" t="s">
        <v>133</v>
      </c>
      <c r="F617" s="22" t="s">
        <v>134</v>
      </c>
      <c r="G617" s="22" t="s">
        <v>131</v>
      </c>
      <c r="H617" s="22" t="s">
        <v>17</v>
      </c>
      <c r="I617" s="23">
        <v>13</v>
      </c>
      <c r="J617" s="133">
        <f>SUM(I617:I620)</f>
        <v>52</v>
      </c>
      <c r="K617" s="133">
        <f>J617+J621</f>
        <v>104</v>
      </c>
      <c r="L617" s="134">
        <f>K617+K625+K633+K641+K649</f>
        <v>520</v>
      </c>
      <c r="P617" t="s">
        <v>162</v>
      </c>
      <c r="Q617">
        <v>10</v>
      </c>
      <c r="R617">
        <v>13</v>
      </c>
      <c r="S617" s="2">
        <f>Q617*R617</f>
        <v>130</v>
      </c>
    </row>
    <row r="618" spans="1:19" x14ac:dyDescent="0.3">
      <c r="A618" s="131"/>
      <c r="B618" s="132"/>
      <c r="C618" s="132"/>
      <c r="D618" s="22" t="s">
        <v>142</v>
      </c>
      <c r="E618" s="22" t="s">
        <v>143</v>
      </c>
      <c r="F618" s="22" t="s">
        <v>134</v>
      </c>
      <c r="G618" s="22" t="s">
        <v>242</v>
      </c>
      <c r="H618" s="22" t="s">
        <v>17</v>
      </c>
      <c r="I618" s="23">
        <v>13</v>
      </c>
      <c r="J618" s="132"/>
      <c r="K618" s="132"/>
      <c r="L618" s="135"/>
      <c r="P618" t="s">
        <v>132</v>
      </c>
      <c r="Q618">
        <v>10</v>
      </c>
      <c r="R618">
        <v>13</v>
      </c>
      <c r="S618" s="2">
        <f>Q618*R618</f>
        <v>130</v>
      </c>
    </row>
    <row r="619" spans="1:19" x14ac:dyDescent="0.3">
      <c r="A619" s="131"/>
      <c r="B619" s="132"/>
      <c r="C619" s="132"/>
      <c r="D619" s="22" t="s">
        <v>128</v>
      </c>
      <c r="E619" s="22" t="s">
        <v>129</v>
      </c>
      <c r="F619" s="22" t="s">
        <v>130</v>
      </c>
      <c r="G619" s="22" t="s">
        <v>131</v>
      </c>
      <c r="H619" s="22" t="s">
        <v>17</v>
      </c>
      <c r="I619" s="23">
        <v>13</v>
      </c>
      <c r="J619" s="132"/>
      <c r="K619" s="132"/>
      <c r="L619" s="135"/>
      <c r="P619" t="s">
        <v>243</v>
      </c>
      <c r="Q619">
        <v>5</v>
      </c>
      <c r="R619">
        <v>13</v>
      </c>
      <c r="S619" s="2">
        <f>Q619*R619</f>
        <v>65</v>
      </c>
    </row>
    <row r="620" spans="1:19" x14ac:dyDescent="0.3">
      <c r="A620" s="131"/>
      <c r="B620" s="132"/>
      <c r="C620" s="132"/>
      <c r="D620" s="22" t="s">
        <v>165</v>
      </c>
      <c r="E620" s="22"/>
      <c r="F620" s="22" t="s">
        <v>134</v>
      </c>
      <c r="G620" s="22" t="s">
        <v>60</v>
      </c>
      <c r="H620" s="25" t="s">
        <v>17</v>
      </c>
      <c r="I620" s="27">
        <v>13</v>
      </c>
      <c r="J620" s="132"/>
      <c r="K620" s="132"/>
      <c r="L620" s="135"/>
      <c r="M620" s="2">
        <v>14</v>
      </c>
      <c r="P620" t="s">
        <v>217</v>
      </c>
      <c r="Q620">
        <v>3</v>
      </c>
      <c r="R620">
        <v>13</v>
      </c>
      <c r="S620" s="2">
        <f>Q620*R620</f>
        <v>39</v>
      </c>
    </row>
    <row r="621" spans="1:19" x14ac:dyDescent="0.3">
      <c r="A621" s="131"/>
      <c r="B621" s="132" t="s">
        <v>7</v>
      </c>
      <c r="C621" s="132" t="s">
        <v>6</v>
      </c>
      <c r="D621" s="22" t="s">
        <v>132</v>
      </c>
      <c r="E621" s="22" t="s">
        <v>133</v>
      </c>
      <c r="F621" s="22" t="s">
        <v>134</v>
      </c>
      <c r="G621" s="22" t="s">
        <v>131</v>
      </c>
      <c r="H621" s="22" t="s">
        <v>17</v>
      </c>
      <c r="I621" s="23">
        <v>13</v>
      </c>
      <c r="J621" s="133">
        <f>SUM(I621:I624)</f>
        <v>52</v>
      </c>
      <c r="K621" s="132"/>
      <c r="L621" s="135"/>
      <c r="S621" s="2"/>
    </row>
    <row r="622" spans="1:19" x14ac:dyDescent="0.3">
      <c r="A622" s="131"/>
      <c r="B622" s="132"/>
      <c r="C622" s="132"/>
      <c r="D622" s="22" t="s">
        <v>128</v>
      </c>
      <c r="E622" s="22" t="s">
        <v>129</v>
      </c>
      <c r="F622" s="22" t="s">
        <v>130</v>
      </c>
      <c r="G622" s="22" t="s">
        <v>131</v>
      </c>
      <c r="H622" s="22" t="s">
        <v>17</v>
      </c>
      <c r="I622" s="23">
        <v>13</v>
      </c>
      <c r="J622" s="132"/>
      <c r="K622" s="132"/>
      <c r="L622" s="135"/>
      <c r="S622" s="2">
        <f>SUM(S617:S621)</f>
        <v>364</v>
      </c>
    </row>
    <row r="623" spans="1:19" x14ac:dyDescent="0.3">
      <c r="A623" s="131"/>
      <c r="B623" s="132"/>
      <c r="C623" s="132"/>
      <c r="D623" s="22" t="s">
        <v>217</v>
      </c>
      <c r="E623" s="22" t="s">
        <v>218</v>
      </c>
      <c r="F623" s="22" t="s">
        <v>96</v>
      </c>
      <c r="G623" s="22" t="s">
        <v>222</v>
      </c>
      <c r="H623" s="22" t="s">
        <v>17</v>
      </c>
      <c r="I623" s="23">
        <v>13</v>
      </c>
      <c r="J623" s="132"/>
      <c r="K623" s="132"/>
      <c r="L623" s="135"/>
      <c r="S623" s="2"/>
    </row>
    <row r="624" spans="1:19" x14ac:dyDescent="0.3">
      <c r="A624" s="131"/>
      <c r="B624" s="132"/>
      <c r="C624" s="132"/>
      <c r="D624" s="22" t="s">
        <v>111</v>
      </c>
      <c r="E624" s="22" t="s">
        <v>291</v>
      </c>
      <c r="F624" s="22" t="s">
        <v>117</v>
      </c>
      <c r="G624" s="22" t="s">
        <v>238</v>
      </c>
      <c r="H624" s="22" t="s">
        <v>17</v>
      </c>
      <c r="I624" s="23">
        <v>13</v>
      </c>
      <c r="J624" s="132"/>
      <c r="K624" s="132"/>
      <c r="L624" s="135"/>
      <c r="P624" s="1">
        <v>43206</v>
      </c>
      <c r="Q624">
        <v>2</v>
      </c>
      <c r="R624">
        <v>13</v>
      </c>
      <c r="S624" s="2">
        <f t="shared" ref="S624:S628" si="11">Q624*R624</f>
        <v>26</v>
      </c>
    </row>
    <row r="625" spans="1:19" x14ac:dyDescent="0.3">
      <c r="A625" s="131">
        <v>43207</v>
      </c>
      <c r="B625" s="132" t="s">
        <v>6</v>
      </c>
      <c r="C625" s="132" t="s">
        <v>7</v>
      </c>
      <c r="D625" s="22" t="s">
        <v>132</v>
      </c>
      <c r="E625" s="22" t="s">
        <v>133</v>
      </c>
      <c r="F625" s="22" t="s">
        <v>134</v>
      </c>
      <c r="G625" s="22" t="s">
        <v>131</v>
      </c>
      <c r="H625" s="22" t="s">
        <v>17</v>
      </c>
      <c r="I625" s="23">
        <v>13</v>
      </c>
      <c r="J625" s="133">
        <f>SUM(I625:I628)</f>
        <v>52</v>
      </c>
      <c r="K625" s="133">
        <f>J625+J629</f>
        <v>104</v>
      </c>
      <c r="L625" s="135"/>
      <c r="P625" s="1">
        <v>43207</v>
      </c>
      <c r="Q625">
        <v>2</v>
      </c>
      <c r="R625">
        <v>13</v>
      </c>
      <c r="S625" s="2">
        <f t="shared" si="11"/>
        <v>26</v>
      </c>
    </row>
    <row r="626" spans="1:19" x14ac:dyDescent="0.3">
      <c r="A626" s="131"/>
      <c r="B626" s="132"/>
      <c r="C626" s="132"/>
      <c r="D626" s="22" t="s">
        <v>142</v>
      </c>
      <c r="E626" s="22" t="s">
        <v>143</v>
      </c>
      <c r="F626" s="22" t="s">
        <v>134</v>
      </c>
      <c r="G626" s="22" t="s">
        <v>242</v>
      </c>
      <c r="H626" s="22" t="s">
        <v>17</v>
      </c>
      <c r="I626" s="23">
        <v>13</v>
      </c>
      <c r="J626" s="132"/>
      <c r="K626" s="132"/>
      <c r="L626" s="135"/>
      <c r="P626" s="1">
        <v>43208</v>
      </c>
      <c r="Q626">
        <v>3</v>
      </c>
      <c r="R626">
        <v>13</v>
      </c>
      <c r="S626" s="2">
        <f t="shared" si="11"/>
        <v>39</v>
      </c>
    </row>
    <row r="627" spans="1:19" x14ac:dyDescent="0.3">
      <c r="A627" s="131"/>
      <c r="B627" s="132"/>
      <c r="C627" s="132"/>
      <c r="D627" s="22" t="s">
        <v>128</v>
      </c>
      <c r="E627" s="22" t="s">
        <v>129</v>
      </c>
      <c r="F627" s="22" t="s">
        <v>130</v>
      </c>
      <c r="G627" s="22" t="s">
        <v>131</v>
      </c>
      <c r="H627" s="22" t="s">
        <v>17</v>
      </c>
      <c r="I627" s="23">
        <v>13</v>
      </c>
      <c r="J627" s="132"/>
      <c r="K627" s="132"/>
      <c r="L627" s="135"/>
      <c r="P627" s="1">
        <v>43209</v>
      </c>
      <c r="Q627">
        <v>3</v>
      </c>
      <c r="R627">
        <v>13</v>
      </c>
      <c r="S627" s="2">
        <f t="shared" si="11"/>
        <v>39</v>
      </c>
    </row>
    <row r="628" spans="1:19" x14ac:dyDescent="0.3">
      <c r="A628" s="131"/>
      <c r="B628" s="132"/>
      <c r="C628" s="132"/>
      <c r="D628" s="22" t="s">
        <v>165</v>
      </c>
      <c r="E628" s="22"/>
      <c r="F628" s="22" t="s">
        <v>134</v>
      </c>
      <c r="G628" s="22" t="s">
        <v>60</v>
      </c>
      <c r="H628" s="25" t="s">
        <v>17</v>
      </c>
      <c r="I628" s="27">
        <v>13</v>
      </c>
      <c r="J628" s="132"/>
      <c r="K628" s="132"/>
      <c r="L628" s="135"/>
      <c r="P628" s="1">
        <v>43210</v>
      </c>
      <c r="Q628">
        <v>2</v>
      </c>
      <c r="R628">
        <v>13</v>
      </c>
      <c r="S628" s="2">
        <f t="shared" si="11"/>
        <v>26</v>
      </c>
    </row>
    <row r="629" spans="1:19" x14ac:dyDescent="0.3">
      <c r="A629" s="131"/>
      <c r="B629" s="132" t="s">
        <v>7</v>
      </c>
      <c r="C629" s="132" t="s">
        <v>6</v>
      </c>
      <c r="D629" s="22" t="s">
        <v>132</v>
      </c>
      <c r="E629" s="22" t="s">
        <v>133</v>
      </c>
      <c r="F629" s="22" t="s">
        <v>134</v>
      </c>
      <c r="G629" s="22" t="s">
        <v>131</v>
      </c>
      <c r="H629" s="22" t="s">
        <v>17</v>
      </c>
      <c r="I629" s="23">
        <v>13</v>
      </c>
      <c r="J629" s="133">
        <f>SUM(I629:I632)</f>
        <v>52</v>
      </c>
      <c r="K629" s="132"/>
      <c r="L629" s="135"/>
      <c r="S629" s="5">
        <f>SUM(S624:S628)</f>
        <v>156</v>
      </c>
    </row>
    <row r="630" spans="1:19" x14ac:dyDescent="0.3">
      <c r="A630" s="131"/>
      <c r="B630" s="132"/>
      <c r="C630" s="132"/>
      <c r="D630" s="22" t="s">
        <v>128</v>
      </c>
      <c r="E630" s="22" t="s">
        <v>129</v>
      </c>
      <c r="F630" s="22" t="s">
        <v>130</v>
      </c>
      <c r="G630" s="22" t="s">
        <v>131</v>
      </c>
      <c r="H630" s="22" t="s">
        <v>17</v>
      </c>
      <c r="I630" s="23">
        <v>13</v>
      </c>
      <c r="J630" s="132"/>
      <c r="K630" s="132"/>
      <c r="L630" s="135"/>
      <c r="S630" s="2">
        <f>S622+S629</f>
        <v>520</v>
      </c>
    </row>
    <row r="631" spans="1:19" x14ac:dyDescent="0.3">
      <c r="A631" s="131"/>
      <c r="B631" s="132"/>
      <c r="C631" s="132"/>
      <c r="D631" s="22" t="s">
        <v>217</v>
      </c>
      <c r="E631" s="22" t="s">
        <v>218</v>
      </c>
      <c r="F631" s="22" t="s">
        <v>96</v>
      </c>
      <c r="G631" s="22" t="s">
        <v>222</v>
      </c>
      <c r="H631" s="22" t="s">
        <v>17</v>
      </c>
      <c r="I631" s="23">
        <v>13</v>
      </c>
      <c r="J631" s="132"/>
      <c r="K631" s="132"/>
      <c r="L631" s="135"/>
    </row>
    <row r="632" spans="1:19" x14ac:dyDescent="0.3">
      <c r="A632" s="131"/>
      <c r="B632" s="132"/>
      <c r="C632" s="132"/>
      <c r="D632" s="22" t="s">
        <v>111</v>
      </c>
      <c r="E632" s="22" t="s">
        <v>291</v>
      </c>
      <c r="F632" s="22" t="s">
        <v>117</v>
      </c>
      <c r="G632" s="22" t="s">
        <v>238</v>
      </c>
      <c r="H632" s="22" t="s">
        <v>17</v>
      </c>
      <c r="I632" s="23">
        <v>13</v>
      </c>
      <c r="J632" s="132"/>
      <c r="K632" s="132"/>
      <c r="L632" s="135"/>
    </row>
    <row r="633" spans="1:19" x14ac:dyDescent="0.3">
      <c r="A633" s="131">
        <v>43208</v>
      </c>
      <c r="B633" s="132" t="s">
        <v>6</v>
      </c>
      <c r="C633" s="132" t="s">
        <v>7</v>
      </c>
      <c r="D633" s="22" t="s">
        <v>132</v>
      </c>
      <c r="E633" s="22" t="s">
        <v>133</v>
      </c>
      <c r="F633" s="22" t="s">
        <v>134</v>
      </c>
      <c r="G633" s="22" t="s">
        <v>131</v>
      </c>
      <c r="H633" s="22" t="s">
        <v>17</v>
      </c>
      <c r="I633" s="23">
        <v>13</v>
      </c>
      <c r="J633" s="133">
        <f>SUM(I633:I636)</f>
        <v>52</v>
      </c>
      <c r="K633" s="133">
        <f>J633+J637</f>
        <v>104</v>
      </c>
      <c r="L633" s="135"/>
    </row>
    <row r="634" spans="1:19" x14ac:dyDescent="0.3">
      <c r="A634" s="131"/>
      <c r="B634" s="132"/>
      <c r="C634" s="132"/>
      <c r="D634" s="22" t="s">
        <v>142</v>
      </c>
      <c r="E634" s="22" t="s">
        <v>143</v>
      </c>
      <c r="F634" s="22" t="s">
        <v>134</v>
      </c>
      <c r="G634" s="22" t="s">
        <v>242</v>
      </c>
      <c r="H634" s="22" t="s">
        <v>17</v>
      </c>
      <c r="I634" s="23">
        <v>13</v>
      </c>
      <c r="J634" s="132"/>
      <c r="K634" s="132"/>
      <c r="L634" s="135"/>
    </row>
    <row r="635" spans="1:19" x14ac:dyDescent="0.3">
      <c r="A635" s="131"/>
      <c r="B635" s="132"/>
      <c r="C635" s="132"/>
      <c r="D635" s="22" t="s">
        <v>128</v>
      </c>
      <c r="E635" s="22" t="s">
        <v>129</v>
      </c>
      <c r="F635" s="22" t="s">
        <v>130</v>
      </c>
      <c r="G635" s="22" t="s">
        <v>131</v>
      </c>
      <c r="H635" s="22" t="s">
        <v>17</v>
      </c>
      <c r="I635" s="23">
        <v>13</v>
      </c>
      <c r="J635" s="132"/>
      <c r="K635" s="132"/>
      <c r="L635" s="135"/>
    </row>
    <row r="636" spans="1:19" x14ac:dyDescent="0.3">
      <c r="A636" s="131"/>
      <c r="B636" s="132"/>
      <c r="C636" s="132"/>
      <c r="D636" s="22" t="s">
        <v>165</v>
      </c>
      <c r="E636" s="22"/>
      <c r="F636" s="22" t="s">
        <v>134</v>
      </c>
      <c r="G636" s="22" t="s">
        <v>60</v>
      </c>
      <c r="H636" s="25" t="s">
        <v>17</v>
      </c>
      <c r="I636" s="27">
        <v>13</v>
      </c>
      <c r="J636" s="132"/>
      <c r="K636" s="132"/>
      <c r="L636" s="135"/>
    </row>
    <row r="637" spans="1:19" x14ac:dyDescent="0.3">
      <c r="A637" s="131"/>
      <c r="B637" s="132" t="s">
        <v>7</v>
      </c>
      <c r="C637" s="132" t="s">
        <v>6</v>
      </c>
      <c r="D637" s="22" t="s">
        <v>132</v>
      </c>
      <c r="E637" s="22" t="s">
        <v>133</v>
      </c>
      <c r="F637" s="22" t="s">
        <v>134</v>
      </c>
      <c r="G637" s="22" t="s">
        <v>131</v>
      </c>
      <c r="H637" s="22" t="s">
        <v>17</v>
      </c>
      <c r="I637" s="23">
        <v>13</v>
      </c>
      <c r="J637" s="133">
        <f>SUM(I637:I640)</f>
        <v>52</v>
      </c>
      <c r="K637" s="132"/>
      <c r="L637" s="135"/>
    </row>
    <row r="638" spans="1:19" x14ac:dyDescent="0.3">
      <c r="A638" s="131"/>
      <c r="B638" s="132"/>
      <c r="C638" s="132"/>
      <c r="D638" s="22" t="s">
        <v>128</v>
      </c>
      <c r="E638" s="22" t="s">
        <v>129</v>
      </c>
      <c r="F638" s="22" t="s">
        <v>130</v>
      </c>
      <c r="G638" s="22" t="s">
        <v>131</v>
      </c>
      <c r="H638" s="22" t="s">
        <v>17</v>
      </c>
      <c r="I638" s="23">
        <v>13</v>
      </c>
      <c r="J638" s="132"/>
      <c r="K638" s="132"/>
      <c r="L638" s="135"/>
    </row>
    <row r="639" spans="1:19" x14ac:dyDescent="0.3">
      <c r="A639" s="131"/>
      <c r="B639" s="132"/>
      <c r="C639" s="132"/>
      <c r="D639" s="22" t="s">
        <v>294</v>
      </c>
      <c r="E639" s="22" t="s">
        <v>295</v>
      </c>
      <c r="F639" s="22" t="s">
        <v>53</v>
      </c>
      <c r="G639" s="22" t="s">
        <v>29</v>
      </c>
      <c r="H639" s="22" t="s">
        <v>17</v>
      </c>
      <c r="I639" s="23">
        <v>13</v>
      </c>
      <c r="J639" s="132"/>
      <c r="K639" s="132"/>
      <c r="L639" s="135"/>
    </row>
    <row r="640" spans="1:19" x14ac:dyDescent="0.3">
      <c r="A640" s="131"/>
      <c r="B640" s="132"/>
      <c r="C640" s="132"/>
      <c r="D640" s="22" t="s">
        <v>111</v>
      </c>
      <c r="E640" s="22" t="s">
        <v>291</v>
      </c>
      <c r="F640" s="22" t="s">
        <v>117</v>
      </c>
      <c r="G640" s="22" t="s">
        <v>238</v>
      </c>
      <c r="H640" s="22" t="s">
        <v>17</v>
      </c>
      <c r="I640" s="23">
        <v>13</v>
      </c>
      <c r="J640" s="132"/>
      <c r="K640" s="132"/>
      <c r="L640" s="135"/>
    </row>
    <row r="641" spans="1:14" x14ac:dyDescent="0.3">
      <c r="A641" s="131">
        <v>43209</v>
      </c>
      <c r="B641" s="132" t="s">
        <v>6</v>
      </c>
      <c r="C641" s="132" t="s">
        <v>7</v>
      </c>
      <c r="D641" s="22" t="s">
        <v>132</v>
      </c>
      <c r="E641" s="22" t="s">
        <v>133</v>
      </c>
      <c r="F641" s="22" t="s">
        <v>134</v>
      </c>
      <c r="G641" s="22" t="s">
        <v>131</v>
      </c>
      <c r="H641" s="22" t="s">
        <v>17</v>
      </c>
      <c r="I641" s="23">
        <v>13</v>
      </c>
      <c r="J641" s="133">
        <f>SUM(I641:I644)</f>
        <v>52</v>
      </c>
      <c r="K641" s="133">
        <f>J641+J645</f>
        <v>104</v>
      </c>
      <c r="L641" s="135"/>
    </row>
    <row r="642" spans="1:14" x14ac:dyDescent="0.3">
      <c r="A642" s="131"/>
      <c r="B642" s="132"/>
      <c r="C642" s="132"/>
      <c r="D642" s="22" t="s">
        <v>142</v>
      </c>
      <c r="E642" s="22" t="s">
        <v>143</v>
      </c>
      <c r="F642" s="22" t="s">
        <v>134</v>
      </c>
      <c r="G642" s="22" t="s">
        <v>242</v>
      </c>
      <c r="H642" s="22" t="s">
        <v>17</v>
      </c>
      <c r="I642" s="23">
        <v>13</v>
      </c>
      <c r="J642" s="132"/>
      <c r="K642" s="132"/>
      <c r="L642" s="135"/>
    </row>
    <row r="643" spans="1:14" x14ac:dyDescent="0.3">
      <c r="A643" s="131"/>
      <c r="B643" s="132"/>
      <c r="C643" s="132"/>
      <c r="D643" s="22" t="s">
        <v>128</v>
      </c>
      <c r="E643" s="22" t="s">
        <v>129</v>
      </c>
      <c r="F643" s="22" t="s">
        <v>130</v>
      </c>
      <c r="G643" s="22" t="s">
        <v>131</v>
      </c>
      <c r="H643" s="22" t="s">
        <v>17</v>
      </c>
      <c r="I643" s="23">
        <v>13</v>
      </c>
      <c r="J643" s="132"/>
      <c r="K643" s="132"/>
      <c r="L643" s="135"/>
    </row>
    <row r="644" spans="1:14" x14ac:dyDescent="0.3">
      <c r="A644" s="131"/>
      <c r="B644" s="132"/>
      <c r="C644" s="132"/>
      <c r="D644" s="22" t="s">
        <v>165</v>
      </c>
      <c r="E644" s="22"/>
      <c r="F644" s="22" t="s">
        <v>134</v>
      </c>
      <c r="G644" s="22" t="s">
        <v>60</v>
      </c>
      <c r="H644" s="25" t="s">
        <v>17</v>
      </c>
      <c r="I644" s="27">
        <v>13</v>
      </c>
      <c r="J644" s="132"/>
      <c r="K644" s="132"/>
      <c r="L644" s="135"/>
      <c r="M644" s="2">
        <v>20</v>
      </c>
      <c r="N644" s="2">
        <v>6</v>
      </c>
    </row>
    <row r="645" spans="1:14" x14ac:dyDescent="0.3">
      <c r="A645" s="131"/>
      <c r="B645" s="132" t="s">
        <v>7</v>
      </c>
      <c r="C645" s="132" t="s">
        <v>6</v>
      </c>
      <c r="D645" s="22" t="s">
        <v>128</v>
      </c>
      <c r="E645" s="22" t="s">
        <v>129</v>
      </c>
      <c r="F645" s="22" t="s">
        <v>130</v>
      </c>
      <c r="G645" s="22" t="s">
        <v>131</v>
      </c>
      <c r="H645" s="22" t="s">
        <v>17</v>
      </c>
      <c r="I645" s="23">
        <v>13</v>
      </c>
      <c r="J645" s="133">
        <f>SUM(I645:I648)</f>
        <v>52</v>
      </c>
      <c r="K645" s="132"/>
      <c r="L645" s="135"/>
    </row>
    <row r="646" spans="1:14" x14ac:dyDescent="0.3">
      <c r="A646" s="131"/>
      <c r="B646" s="132"/>
      <c r="C646" s="132"/>
      <c r="D646" s="22" t="s">
        <v>111</v>
      </c>
      <c r="E646" s="22" t="s">
        <v>291</v>
      </c>
      <c r="F646" s="22" t="s">
        <v>117</v>
      </c>
      <c r="G646" s="22" t="s">
        <v>238</v>
      </c>
      <c r="H646" s="22" t="s">
        <v>17</v>
      </c>
      <c r="I646" s="23">
        <v>13</v>
      </c>
      <c r="J646" s="132"/>
      <c r="K646" s="132"/>
      <c r="L646" s="135"/>
    </row>
    <row r="647" spans="1:14" x14ac:dyDescent="0.3">
      <c r="A647" s="131"/>
      <c r="B647" s="132"/>
      <c r="C647" s="132"/>
      <c r="D647" s="22" t="s">
        <v>296</v>
      </c>
      <c r="E647" s="22" t="s">
        <v>297</v>
      </c>
      <c r="F647" s="22" t="s">
        <v>298</v>
      </c>
      <c r="G647" s="22" t="s">
        <v>29</v>
      </c>
      <c r="H647" s="22" t="s">
        <v>17</v>
      </c>
      <c r="I647" s="23">
        <v>13</v>
      </c>
      <c r="J647" s="132"/>
      <c r="K647" s="132"/>
      <c r="L647" s="135"/>
    </row>
    <row r="648" spans="1:14" x14ac:dyDescent="0.3">
      <c r="A648" s="131"/>
      <c r="B648" s="132"/>
      <c r="C648" s="132"/>
      <c r="D648" s="22" t="s">
        <v>299</v>
      </c>
      <c r="E648" s="22" t="s">
        <v>300</v>
      </c>
      <c r="F648" s="22" t="s">
        <v>130</v>
      </c>
      <c r="G648" s="22" t="s">
        <v>131</v>
      </c>
      <c r="H648" s="22" t="s">
        <v>17</v>
      </c>
      <c r="I648" s="23">
        <v>13</v>
      </c>
      <c r="J648" s="132"/>
      <c r="K648" s="132"/>
      <c r="L648" s="135"/>
    </row>
    <row r="649" spans="1:14" x14ac:dyDescent="0.3">
      <c r="A649" s="131">
        <v>43210</v>
      </c>
      <c r="B649" s="132" t="s">
        <v>6</v>
      </c>
      <c r="C649" s="132" t="s">
        <v>7</v>
      </c>
      <c r="D649" s="22" t="s">
        <v>128</v>
      </c>
      <c r="E649" s="22" t="s">
        <v>129</v>
      </c>
      <c r="F649" s="22" t="s">
        <v>130</v>
      </c>
      <c r="G649" s="22" t="s">
        <v>131</v>
      </c>
      <c r="H649" s="22" t="s">
        <v>17</v>
      </c>
      <c r="I649" s="23">
        <v>13</v>
      </c>
      <c r="J649" s="133">
        <f>SUM(I649:I652)</f>
        <v>52</v>
      </c>
      <c r="K649" s="133">
        <f>J649+J653</f>
        <v>104</v>
      </c>
      <c r="L649" s="135"/>
    </row>
    <row r="650" spans="1:14" x14ac:dyDescent="0.3">
      <c r="A650" s="131"/>
      <c r="B650" s="132"/>
      <c r="C650" s="132"/>
      <c r="D650" s="22" t="s">
        <v>142</v>
      </c>
      <c r="E650" s="22" t="s">
        <v>143</v>
      </c>
      <c r="F650" s="22" t="s">
        <v>134</v>
      </c>
      <c r="G650" s="22" t="s">
        <v>242</v>
      </c>
      <c r="H650" s="22" t="s">
        <v>17</v>
      </c>
      <c r="I650" s="23">
        <v>13</v>
      </c>
      <c r="J650" s="132"/>
      <c r="K650" s="132"/>
      <c r="L650" s="135"/>
    </row>
    <row r="651" spans="1:14" x14ac:dyDescent="0.3">
      <c r="A651" s="131"/>
      <c r="B651" s="132"/>
      <c r="C651" s="132"/>
      <c r="D651" s="22" t="s">
        <v>165</v>
      </c>
      <c r="E651" s="22"/>
      <c r="F651" s="22" t="s">
        <v>134</v>
      </c>
      <c r="G651" s="22" t="s">
        <v>60</v>
      </c>
      <c r="H651" s="22" t="s">
        <v>17</v>
      </c>
      <c r="I651" s="23">
        <v>13</v>
      </c>
      <c r="J651" s="132"/>
      <c r="K651" s="132"/>
      <c r="L651" s="135"/>
      <c r="M651" s="2">
        <v>10</v>
      </c>
      <c r="N651" s="2">
        <v>4</v>
      </c>
    </row>
    <row r="652" spans="1:14" x14ac:dyDescent="0.3">
      <c r="A652" s="131"/>
      <c r="B652" s="132"/>
      <c r="C652" s="132"/>
      <c r="D652" s="22" t="s">
        <v>209</v>
      </c>
      <c r="E652" s="22" t="s">
        <v>210</v>
      </c>
      <c r="F652" s="22" t="s">
        <v>134</v>
      </c>
      <c r="G652" s="22" t="s">
        <v>238</v>
      </c>
      <c r="H652" s="25"/>
      <c r="I652" s="27">
        <v>13</v>
      </c>
      <c r="J652" s="132"/>
      <c r="K652" s="132"/>
      <c r="L652" s="135"/>
    </row>
    <row r="653" spans="1:14" x14ac:dyDescent="0.3">
      <c r="A653" s="131"/>
      <c r="B653" s="132" t="s">
        <v>7</v>
      </c>
      <c r="C653" s="132" t="s">
        <v>6</v>
      </c>
      <c r="D653" s="22" t="s">
        <v>132</v>
      </c>
      <c r="E653" s="22" t="s">
        <v>133</v>
      </c>
      <c r="F653" s="22" t="s">
        <v>134</v>
      </c>
      <c r="G653" s="22" t="s">
        <v>131</v>
      </c>
      <c r="H653" s="22" t="s">
        <v>17</v>
      </c>
      <c r="I653" s="23">
        <v>13</v>
      </c>
      <c r="J653" s="133">
        <f>SUM(I653:I656)</f>
        <v>52</v>
      </c>
      <c r="K653" s="132"/>
      <c r="L653" s="135"/>
    </row>
    <row r="654" spans="1:14" x14ac:dyDescent="0.3">
      <c r="A654" s="131"/>
      <c r="B654" s="132"/>
      <c r="C654" s="132"/>
      <c r="D654" s="22" t="s">
        <v>128</v>
      </c>
      <c r="E654" s="22" t="s">
        <v>129</v>
      </c>
      <c r="F654" s="22" t="s">
        <v>130</v>
      </c>
      <c r="G654" s="22" t="s">
        <v>131</v>
      </c>
      <c r="H654" s="22" t="s">
        <v>17</v>
      </c>
      <c r="I654" s="23">
        <v>13</v>
      </c>
      <c r="J654" s="132"/>
      <c r="K654" s="132"/>
      <c r="L654" s="135"/>
    </row>
    <row r="655" spans="1:14" x14ac:dyDescent="0.3">
      <c r="A655" s="131"/>
      <c r="B655" s="132"/>
      <c r="C655" s="132"/>
      <c r="D655" s="22" t="s">
        <v>217</v>
      </c>
      <c r="E655" s="22" t="s">
        <v>218</v>
      </c>
      <c r="F655" s="22" t="s">
        <v>96</v>
      </c>
      <c r="G655" s="22" t="s">
        <v>222</v>
      </c>
      <c r="H655" s="22" t="s">
        <v>17</v>
      </c>
      <c r="I655" s="23">
        <v>13</v>
      </c>
      <c r="J655" s="132"/>
      <c r="K655" s="132"/>
      <c r="L655" s="135"/>
    </row>
    <row r="656" spans="1:14" x14ac:dyDescent="0.3">
      <c r="A656" s="131"/>
      <c r="B656" s="132"/>
      <c r="C656" s="132"/>
      <c r="D656" s="22" t="s">
        <v>111</v>
      </c>
      <c r="E656" s="22" t="s">
        <v>291</v>
      </c>
      <c r="F656" s="22" t="s">
        <v>117</v>
      </c>
      <c r="G656" s="22" t="s">
        <v>238</v>
      </c>
      <c r="H656" s="22" t="s">
        <v>17</v>
      </c>
      <c r="I656" s="23">
        <v>13</v>
      </c>
      <c r="J656" s="132"/>
      <c r="K656" s="132"/>
      <c r="L656" s="135"/>
    </row>
    <row r="658" spans="1:14" x14ac:dyDescent="0.3">
      <c r="A658" s="131">
        <v>43213</v>
      </c>
      <c r="B658" s="132" t="s">
        <v>6</v>
      </c>
      <c r="C658" s="132" t="s">
        <v>7</v>
      </c>
      <c r="D658" s="22" t="s">
        <v>132</v>
      </c>
      <c r="E658" s="22" t="s">
        <v>133</v>
      </c>
      <c r="F658" s="22" t="s">
        <v>134</v>
      </c>
      <c r="G658" s="22" t="s">
        <v>131</v>
      </c>
      <c r="H658" s="22" t="s">
        <v>17</v>
      </c>
      <c r="I658" s="23">
        <v>13</v>
      </c>
      <c r="J658" s="133">
        <f>SUM(I658:I661)</f>
        <v>52</v>
      </c>
      <c r="K658" s="133">
        <f>J658+J662</f>
        <v>104</v>
      </c>
      <c r="L658" s="134">
        <f>K658+K666+K674+K682+K690</f>
        <v>520</v>
      </c>
    </row>
    <row r="659" spans="1:14" x14ac:dyDescent="0.3">
      <c r="A659" s="131"/>
      <c r="B659" s="132"/>
      <c r="C659" s="132"/>
      <c r="D659" s="22" t="s">
        <v>142</v>
      </c>
      <c r="E659" s="22" t="s">
        <v>143</v>
      </c>
      <c r="F659" s="22" t="s">
        <v>134</v>
      </c>
      <c r="G659" s="22" t="s">
        <v>242</v>
      </c>
      <c r="H659" s="22" t="s">
        <v>17</v>
      </c>
      <c r="I659" s="23">
        <v>13</v>
      </c>
      <c r="J659" s="132"/>
      <c r="K659" s="132"/>
      <c r="L659" s="135"/>
    </row>
    <row r="660" spans="1:14" x14ac:dyDescent="0.3">
      <c r="A660" s="131"/>
      <c r="B660" s="132"/>
      <c r="C660" s="132"/>
      <c r="D660" s="22" t="s">
        <v>128</v>
      </c>
      <c r="E660" s="22" t="s">
        <v>129</v>
      </c>
      <c r="F660" s="22" t="s">
        <v>130</v>
      </c>
      <c r="G660" s="22" t="s">
        <v>131</v>
      </c>
      <c r="H660" s="22" t="s">
        <v>17</v>
      </c>
      <c r="I660" s="23">
        <v>13</v>
      </c>
      <c r="J660" s="132"/>
      <c r="K660" s="132"/>
      <c r="L660" s="135"/>
    </row>
    <row r="661" spans="1:14" x14ac:dyDescent="0.3">
      <c r="A661" s="131"/>
      <c r="B661" s="132"/>
      <c r="C661" s="132"/>
      <c r="D661" s="22" t="s">
        <v>165</v>
      </c>
      <c r="E661" s="22"/>
      <c r="F661" s="22" t="s">
        <v>134</v>
      </c>
      <c r="G661" s="22" t="s">
        <v>60</v>
      </c>
      <c r="H661" s="22" t="s">
        <v>17</v>
      </c>
      <c r="I661" s="27">
        <v>13</v>
      </c>
      <c r="J661" s="132"/>
      <c r="K661" s="132"/>
      <c r="L661" s="135"/>
      <c r="M661" s="2">
        <v>20</v>
      </c>
      <c r="N661" s="2">
        <v>2</v>
      </c>
    </row>
    <row r="662" spans="1:14" x14ac:dyDescent="0.3">
      <c r="A662" s="131"/>
      <c r="B662" s="132" t="s">
        <v>7</v>
      </c>
      <c r="C662" s="132" t="s">
        <v>6</v>
      </c>
      <c r="D662" s="22" t="s">
        <v>132</v>
      </c>
      <c r="E662" s="22" t="s">
        <v>133</v>
      </c>
      <c r="F662" s="22" t="s">
        <v>134</v>
      </c>
      <c r="G662" s="22" t="s">
        <v>131</v>
      </c>
      <c r="H662" s="22" t="s">
        <v>17</v>
      </c>
      <c r="I662" s="23">
        <v>13</v>
      </c>
      <c r="J662" s="133">
        <f>SUM(I662:I665)</f>
        <v>52</v>
      </c>
      <c r="K662" s="132"/>
      <c r="L662" s="135"/>
    </row>
    <row r="663" spans="1:14" x14ac:dyDescent="0.3">
      <c r="A663" s="131"/>
      <c r="B663" s="132"/>
      <c r="C663" s="132"/>
      <c r="D663" s="22" t="s">
        <v>128</v>
      </c>
      <c r="E663" s="22" t="s">
        <v>129</v>
      </c>
      <c r="F663" s="22" t="s">
        <v>130</v>
      </c>
      <c r="G663" s="22" t="s">
        <v>131</v>
      </c>
      <c r="H663" s="22" t="s">
        <v>17</v>
      </c>
      <c r="I663" s="23">
        <v>13</v>
      </c>
      <c r="J663" s="132"/>
      <c r="K663" s="132"/>
      <c r="L663" s="135"/>
    </row>
    <row r="664" spans="1:14" x14ac:dyDescent="0.3">
      <c r="A664" s="131"/>
      <c r="B664" s="132"/>
      <c r="C664" s="132"/>
      <c r="D664" s="22" t="s">
        <v>217</v>
      </c>
      <c r="E664" s="22" t="s">
        <v>218</v>
      </c>
      <c r="F664" s="22" t="s">
        <v>96</v>
      </c>
      <c r="G664" s="22" t="s">
        <v>222</v>
      </c>
      <c r="H664" s="22" t="s">
        <v>17</v>
      </c>
      <c r="I664" s="23">
        <v>13</v>
      </c>
      <c r="J664" s="132"/>
      <c r="K664" s="132"/>
      <c r="L664" s="135"/>
    </row>
    <row r="665" spans="1:14" x14ac:dyDescent="0.3">
      <c r="A665" s="131"/>
      <c r="B665" s="132"/>
      <c r="C665" s="132"/>
      <c r="D665" s="22" t="s">
        <v>111</v>
      </c>
      <c r="E665" s="22" t="s">
        <v>291</v>
      </c>
      <c r="F665" s="22" t="s">
        <v>117</v>
      </c>
      <c r="G665" s="22" t="s">
        <v>238</v>
      </c>
      <c r="H665" s="22" t="s">
        <v>17</v>
      </c>
      <c r="I665" s="23">
        <v>13</v>
      </c>
      <c r="J665" s="132"/>
      <c r="K665" s="132"/>
      <c r="L665" s="135"/>
    </row>
    <row r="666" spans="1:14" x14ac:dyDescent="0.3">
      <c r="A666" s="131">
        <v>43214</v>
      </c>
      <c r="B666" s="132" t="s">
        <v>6</v>
      </c>
      <c r="C666" s="132" t="s">
        <v>7</v>
      </c>
      <c r="D666" s="22" t="s">
        <v>132</v>
      </c>
      <c r="E666" s="22" t="s">
        <v>133</v>
      </c>
      <c r="F666" s="22" t="s">
        <v>134</v>
      </c>
      <c r="G666" s="22" t="s">
        <v>131</v>
      </c>
      <c r="H666" s="22" t="s">
        <v>17</v>
      </c>
      <c r="I666" s="23">
        <v>13</v>
      </c>
      <c r="J666" s="133">
        <f>SUM(I666:I669)</f>
        <v>52</v>
      </c>
      <c r="K666" s="133">
        <f>J666+J670</f>
        <v>104</v>
      </c>
      <c r="L666" s="135"/>
    </row>
    <row r="667" spans="1:14" x14ac:dyDescent="0.3">
      <c r="A667" s="131"/>
      <c r="B667" s="132"/>
      <c r="C667" s="132"/>
      <c r="D667" s="22" t="s">
        <v>142</v>
      </c>
      <c r="E667" s="22" t="s">
        <v>143</v>
      </c>
      <c r="F667" s="22" t="s">
        <v>134</v>
      </c>
      <c r="G667" s="22" t="s">
        <v>242</v>
      </c>
      <c r="H667" s="22" t="s">
        <v>17</v>
      </c>
      <c r="I667" s="23">
        <v>13</v>
      </c>
      <c r="J667" s="132"/>
      <c r="K667" s="132"/>
      <c r="L667" s="135"/>
    </row>
    <row r="668" spans="1:14" x14ac:dyDescent="0.3">
      <c r="A668" s="131"/>
      <c r="B668" s="132"/>
      <c r="C668" s="132"/>
      <c r="D668" s="22" t="s">
        <v>128</v>
      </c>
      <c r="E668" s="22" t="s">
        <v>129</v>
      </c>
      <c r="F668" s="22" t="s">
        <v>130</v>
      </c>
      <c r="G668" s="22" t="s">
        <v>131</v>
      </c>
      <c r="H668" s="22" t="s">
        <v>17</v>
      </c>
      <c r="I668" s="23">
        <v>13</v>
      </c>
      <c r="J668" s="132"/>
      <c r="K668" s="132"/>
      <c r="L668" s="135"/>
    </row>
    <row r="669" spans="1:14" x14ac:dyDescent="0.3">
      <c r="A669" s="131"/>
      <c r="B669" s="132"/>
      <c r="C669" s="132"/>
      <c r="D669" s="22" t="s">
        <v>165</v>
      </c>
      <c r="E669" s="22"/>
      <c r="F669" s="22" t="s">
        <v>134</v>
      </c>
      <c r="G669" s="22" t="s">
        <v>60</v>
      </c>
      <c r="H669" s="25" t="s">
        <v>17</v>
      </c>
      <c r="I669" s="27">
        <v>13</v>
      </c>
      <c r="J669" s="132"/>
      <c r="K669" s="132"/>
      <c r="L669" s="135"/>
      <c r="M669" s="2">
        <v>15</v>
      </c>
      <c r="N669" s="2">
        <v>8</v>
      </c>
    </row>
    <row r="670" spans="1:14" x14ac:dyDescent="0.3">
      <c r="A670" s="131"/>
      <c r="B670" s="132" t="s">
        <v>7</v>
      </c>
      <c r="C670" s="132" t="s">
        <v>6</v>
      </c>
      <c r="D670" s="22" t="s">
        <v>132</v>
      </c>
      <c r="E670" s="22" t="s">
        <v>133</v>
      </c>
      <c r="F670" s="22" t="s">
        <v>134</v>
      </c>
      <c r="G670" s="22" t="s">
        <v>131</v>
      </c>
      <c r="H670" s="22" t="s">
        <v>17</v>
      </c>
      <c r="I670" s="23">
        <v>13</v>
      </c>
      <c r="J670" s="133">
        <f>SUM(I670:I673)</f>
        <v>52</v>
      </c>
      <c r="K670" s="132"/>
      <c r="L670" s="135"/>
    </row>
    <row r="671" spans="1:14" x14ac:dyDescent="0.3">
      <c r="A671" s="131"/>
      <c r="B671" s="132"/>
      <c r="C671" s="132"/>
      <c r="D671" s="22" t="s">
        <v>217</v>
      </c>
      <c r="E671" s="22" t="s">
        <v>218</v>
      </c>
      <c r="F671" s="22" t="s">
        <v>96</v>
      </c>
      <c r="G671" s="22" t="s">
        <v>222</v>
      </c>
      <c r="H671" s="22" t="s">
        <v>17</v>
      </c>
      <c r="I671" s="23">
        <v>13</v>
      </c>
      <c r="J671" s="132"/>
      <c r="K671" s="132"/>
      <c r="L671" s="135"/>
    </row>
    <row r="672" spans="1:14" x14ac:dyDescent="0.3">
      <c r="A672" s="131"/>
      <c r="B672" s="132"/>
      <c r="C672" s="132"/>
      <c r="D672" s="22" t="s">
        <v>111</v>
      </c>
      <c r="E672" s="22" t="s">
        <v>291</v>
      </c>
      <c r="F672" s="22" t="s">
        <v>117</v>
      </c>
      <c r="G672" s="22" t="s">
        <v>238</v>
      </c>
      <c r="H672" s="22" t="s">
        <v>17</v>
      </c>
      <c r="I672" s="23">
        <v>13</v>
      </c>
      <c r="J672" s="132"/>
      <c r="K672" s="132"/>
      <c r="L672" s="135"/>
    </row>
    <row r="673" spans="1:14" x14ac:dyDescent="0.3">
      <c r="A673" s="131"/>
      <c r="B673" s="132"/>
      <c r="C673" s="132"/>
      <c r="D673" s="22" t="s">
        <v>303</v>
      </c>
      <c r="E673" s="22" t="s">
        <v>304</v>
      </c>
      <c r="F673" s="22" t="s">
        <v>10</v>
      </c>
      <c r="G673" s="22" t="s">
        <v>110</v>
      </c>
      <c r="H673" s="22" t="s">
        <v>17</v>
      </c>
      <c r="I673" s="23">
        <v>13</v>
      </c>
      <c r="J673" s="132"/>
      <c r="K673" s="132"/>
      <c r="L673" s="135"/>
    </row>
    <row r="674" spans="1:14" x14ac:dyDescent="0.3">
      <c r="A674" s="131">
        <v>43215</v>
      </c>
      <c r="B674" s="132" t="s">
        <v>6</v>
      </c>
      <c r="C674" s="132" t="s">
        <v>7</v>
      </c>
      <c r="D674" s="22" t="s">
        <v>132</v>
      </c>
      <c r="E674" s="22" t="s">
        <v>133</v>
      </c>
      <c r="F674" s="22" t="s">
        <v>134</v>
      </c>
      <c r="G674" s="22" t="s">
        <v>131</v>
      </c>
      <c r="H674" s="22" t="s">
        <v>17</v>
      </c>
      <c r="I674" s="23">
        <v>13</v>
      </c>
      <c r="J674" s="133">
        <f>SUM(I674:I677)</f>
        <v>52</v>
      </c>
      <c r="K674" s="133">
        <f>J674+J678</f>
        <v>104</v>
      </c>
      <c r="L674" s="135"/>
    </row>
    <row r="675" spans="1:14" x14ac:dyDescent="0.3">
      <c r="A675" s="131"/>
      <c r="B675" s="132"/>
      <c r="C675" s="132"/>
      <c r="D675" s="22" t="s">
        <v>142</v>
      </c>
      <c r="E675" s="22" t="s">
        <v>143</v>
      </c>
      <c r="F675" s="22" t="s">
        <v>134</v>
      </c>
      <c r="G675" s="22" t="s">
        <v>242</v>
      </c>
      <c r="H675" s="22" t="s">
        <v>17</v>
      </c>
      <c r="I675" s="23">
        <v>13</v>
      </c>
      <c r="J675" s="132"/>
      <c r="K675" s="132"/>
      <c r="L675" s="135"/>
    </row>
    <row r="676" spans="1:14" x14ac:dyDescent="0.3">
      <c r="A676" s="131"/>
      <c r="B676" s="132"/>
      <c r="C676" s="132"/>
      <c r="D676" s="22" t="s">
        <v>165</v>
      </c>
      <c r="E676" s="22"/>
      <c r="F676" s="22" t="s">
        <v>134</v>
      </c>
      <c r="G676" s="22" t="s">
        <v>60</v>
      </c>
      <c r="H676" s="22" t="s">
        <v>17</v>
      </c>
      <c r="I676" s="23">
        <v>13</v>
      </c>
      <c r="J676" s="132"/>
      <c r="K676" s="132"/>
      <c r="L676" s="135"/>
      <c r="M676" s="2">
        <v>5</v>
      </c>
    </row>
    <row r="677" spans="1:14" x14ac:dyDescent="0.3">
      <c r="A677" s="131"/>
      <c r="B677" s="132"/>
      <c r="C677" s="132"/>
      <c r="D677" s="22" t="s">
        <v>307</v>
      </c>
      <c r="E677" s="22" t="s">
        <v>305</v>
      </c>
      <c r="F677" s="22" t="s">
        <v>117</v>
      </c>
      <c r="G677" s="22" t="s">
        <v>306</v>
      </c>
      <c r="H677" s="25" t="s">
        <v>17</v>
      </c>
      <c r="I677" s="27">
        <v>13</v>
      </c>
      <c r="J677" s="132"/>
      <c r="K677" s="132"/>
      <c r="L677" s="135"/>
    </row>
    <row r="678" spans="1:14" x14ac:dyDescent="0.3">
      <c r="A678" s="131"/>
      <c r="B678" s="132" t="s">
        <v>7</v>
      </c>
      <c r="C678" s="132" t="s">
        <v>6</v>
      </c>
      <c r="D678" s="22" t="s">
        <v>132</v>
      </c>
      <c r="E678" s="22" t="s">
        <v>133</v>
      </c>
      <c r="F678" s="22" t="s">
        <v>134</v>
      </c>
      <c r="G678" s="22" t="s">
        <v>131</v>
      </c>
      <c r="H678" s="22" t="s">
        <v>17</v>
      </c>
      <c r="I678" s="23">
        <v>13</v>
      </c>
      <c r="J678" s="133">
        <f>SUM(I678:I681)</f>
        <v>52</v>
      </c>
      <c r="K678" s="132"/>
      <c r="L678" s="135"/>
    </row>
    <row r="679" spans="1:14" x14ac:dyDescent="0.3">
      <c r="A679" s="131"/>
      <c r="B679" s="132"/>
      <c r="C679" s="132"/>
      <c r="D679" s="22" t="s">
        <v>128</v>
      </c>
      <c r="E679" s="22" t="s">
        <v>129</v>
      </c>
      <c r="F679" s="22" t="s">
        <v>130</v>
      </c>
      <c r="G679" s="22" t="s">
        <v>131</v>
      </c>
      <c r="H679" s="22" t="s">
        <v>17</v>
      </c>
      <c r="I679" s="23">
        <v>13</v>
      </c>
      <c r="J679" s="132"/>
      <c r="K679" s="132"/>
      <c r="L679" s="135"/>
    </row>
    <row r="680" spans="1:14" x14ac:dyDescent="0.3">
      <c r="A680" s="131"/>
      <c r="B680" s="132"/>
      <c r="C680" s="132"/>
      <c r="D680" s="22" t="s">
        <v>217</v>
      </c>
      <c r="E680" s="22" t="s">
        <v>218</v>
      </c>
      <c r="F680" s="22" t="s">
        <v>96</v>
      </c>
      <c r="G680" s="22" t="s">
        <v>222</v>
      </c>
      <c r="H680" s="22" t="s">
        <v>17</v>
      </c>
      <c r="I680" s="23">
        <v>13</v>
      </c>
      <c r="J680" s="132"/>
      <c r="K680" s="132"/>
      <c r="L680" s="135"/>
    </row>
    <row r="681" spans="1:14" x14ac:dyDescent="0.3">
      <c r="A681" s="131"/>
      <c r="B681" s="132"/>
      <c r="C681" s="132"/>
      <c r="D681" s="22" t="s">
        <v>111</v>
      </c>
      <c r="E681" s="22" t="s">
        <v>291</v>
      </c>
      <c r="F681" s="22" t="s">
        <v>117</v>
      </c>
      <c r="G681" s="22" t="s">
        <v>238</v>
      </c>
      <c r="H681" s="22" t="s">
        <v>17</v>
      </c>
      <c r="I681" s="23">
        <v>13</v>
      </c>
      <c r="J681" s="132"/>
      <c r="K681" s="132"/>
      <c r="L681" s="135"/>
    </row>
    <row r="682" spans="1:14" x14ac:dyDescent="0.3">
      <c r="A682" s="131">
        <v>43216</v>
      </c>
      <c r="B682" s="132" t="s">
        <v>6</v>
      </c>
      <c r="C682" s="132" t="s">
        <v>7</v>
      </c>
      <c r="D682" s="22" t="s">
        <v>132</v>
      </c>
      <c r="E682" s="22" t="s">
        <v>133</v>
      </c>
      <c r="F682" s="22" t="s">
        <v>134</v>
      </c>
      <c r="G682" s="22" t="s">
        <v>131</v>
      </c>
      <c r="H682" s="22" t="s">
        <v>17</v>
      </c>
      <c r="I682" s="23">
        <v>13</v>
      </c>
      <c r="J682" s="133">
        <f>SUM(I682:I685)</f>
        <v>52</v>
      </c>
      <c r="K682" s="133">
        <f>J682+J686</f>
        <v>104</v>
      </c>
      <c r="L682" s="135"/>
    </row>
    <row r="683" spans="1:14" x14ac:dyDescent="0.3">
      <c r="A683" s="131"/>
      <c r="B683" s="132"/>
      <c r="C683" s="132"/>
      <c r="D683" s="22" t="s">
        <v>142</v>
      </c>
      <c r="E683" s="22" t="s">
        <v>143</v>
      </c>
      <c r="F683" s="22" t="s">
        <v>134</v>
      </c>
      <c r="G683" s="22" t="s">
        <v>242</v>
      </c>
      <c r="H683" s="22" t="s">
        <v>17</v>
      </c>
      <c r="I683" s="23">
        <v>13</v>
      </c>
      <c r="J683" s="132"/>
      <c r="K683" s="132"/>
      <c r="L683" s="135"/>
    </row>
    <row r="684" spans="1:14" x14ac:dyDescent="0.3">
      <c r="A684" s="131"/>
      <c r="B684" s="132"/>
      <c r="C684" s="132"/>
      <c r="D684" s="22" t="s">
        <v>128</v>
      </c>
      <c r="E684" s="22" t="s">
        <v>129</v>
      </c>
      <c r="F684" s="22" t="s">
        <v>130</v>
      </c>
      <c r="G684" s="22" t="s">
        <v>131</v>
      </c>
      <c r="H684" s="22" t="s">
        <v>17</v>
      </c>
      <c r="I684" s="23">
        <v>13</v>
      </c>
      <c r="J684" s="132"/>
      <c r="K684" s="132"/>
      <c r="L684" s="135"/>
    </row>
    <row r="685" spans="1:14" x14ac:dyDescent="0.3">
      <c r="A685" s="131"/>
      <c r="B685" s="132"/>
      <c r="C685" s="132"/>
      <c r="D685" s="22" t="s">
        <v>165</v>
      </c>
      <c r="E685" s="22"/>
      <c r="F685" s="22" t="s">
        <v>134</v>
      </c>
      <c r="G685" s="22" t="s">
        <v>60</v>
      </c>
      <c r="H685" s="25" t="s">
        <v>17</v>
      </c>
      <c r="I685" s="27">
        <v>13</v>
      </c>
      <c r="J685" s="132"/>
      <c r="K685" s="132"/>
      <c r="L685" s="135"/>
      <c r="M685" s="2">
        <v>15</v>
      </c>
      <c r="N685" s="2">
        <v>2</v>
      </c>
    </row>
    <row r="686" spans="1:14" x14ac:dyDescent="0.3">
      <c r="A686" s="131"/>
      <c r="B686" s="132" t="s">
        <v>7</v>
      </c>
      <c r="C686" s="132" t="s">
        <v>6</v>
      </c>
      <c r="D686" s="22" t="s">
        <v>132</v>
      </c>
      <c r="E686" s="22" t="s">
        <v>133</v>
      </c>
      <c r="F686" s="22" t="s">
        <v>134</v>
      </c>
      <c r="G686" s="22" t="s">
        <v>131</v>
      </c>
      <c r="H686" s="22" t="s">
        <v>17</v>
      </c>
      <c r="I686" s="23">
        <v>13</v>
      </c>
      <c r="J686" s="133">
        <f>SUM(I686:I689)</f>
        <v>52</v>
      </c>
      <c r="K686" s="132"/>
      <c r="L686" s="135"/>
    </row>
    <row r="687" spans="1:14" x14ac:dyDescent="0.3">
      <c r="A687" s="131"/>
      <c r="B687" s="132"/>
      <c r="C687" s="132"/>
      <c r="D687" s="22" t="s">
        <v>128</v>
      </c>
      <c r="E687" s="22" t="s">
        <v>129</v>
      </c>
      <c r="F687" s="22" t="s">
        <v>130</v>
      </c>
      <c r="G687" s="22" t="s">
        <v>131</v>
      </c>
      <c r="H687" s="22" t="s">
        <v>17</v>
      </c>
      <c r="I687" s="23">
        <v>13</v>
      </c>
      <c r="J687" s="132"/>
      <c r="K687" s="132"/>
      <c r="L687" s="135"/>
    </row>
    <row r="688" spans="1:14" x14ac:dyDescent="0.3">
      <c r="A688" s="131"/>
      <c r="B688" s="132"/>
      <c r="C688" s="132"/>
      <c r="D688" s="22" t="s">
        <v>132</v>
      </c>
      <c r="E688" s="22" t="s">
        <v>133</v>
      </c>
      <c r="F688" s="22" t="s">
        <v>134</v>
      </c>
      <c r="G688" s="22" t="s">
        <v>131</v>
      </c>
      <c r="H688" s="22" t="s">
        <v>17</v>
      </c>
      <c r="I688" s="23">
        <v>13</v>
      </c>
      <c r="J688" s="132"/>
      <c r="K688" s="132"/>
      <c r="L688" s="135"/>
    </row>
    <row r="689" spans="1:25" x14ac:dyDescent="0.3">
      <c r="A689" s="131"/>
      <c r="B689" s="132"/>
      <c r="C689" s="132"/>
      <c r="D689" s="22" t="s">
        <v>111</v>
      </c>
      <c r="E689" s="22" t="s">
        <v>291</v>
      </c>
      <c r="F689" s="22" t="s">
        <v>117</v>
      </c>
      <c r="G689" s="22" t="s">
        <v>238</v>
      </c>
      <c r="H689" s="22" t="s">
        <v>17</v>
      </c>
      <c r="I689" s="23">
        <v>13</v>
      </c>
      <c r="J689" s="132"/>
      <c r="K689" s="132"/>
      <c r="L689" s="135"/>
    </row>
    <row r="690" spans="1:25" x14ac:dyDescent="0.3">
      <c r="A690" s="131">
        <v>43217</v>
      </c>
      <c r="B690" s="132" t="s">
        <v>6</v>
      </c>
      <c r="C690" s="132" t="s">
        <v>7</v>
      </c>
      <c r="D690" s="22" t="s">
        <v>132</v>
      </c>
      <c r="E690" s="22" t="s">
        <v>133</v>
      </c>
      <c r="F690" s="22" t="s">
        <v>134</v>
      </c>
      <c r="G690" s="22" t="s">
        <v>131</v>
      </c>
      <c r="H690" s="22" t="s">
        <v>17</v>
      </c>
      <c r="I690" s="23">
        <v>13</v>
      </c>
      <c r="J690" s="133">
        <f>SUM(I690:I693)</f>
        <v>52</v>
      </c>
      <c r="K690" s="133">
        <f>J690+J694</f>
        <v>104</v>
      </c>
      <c r="L690" s="135"/>
    </row>
    <row r="691" spans="1:25" x14ac:dyDescent="0.3">
      <c r="A691" s="131"/>
      <c r="B691" s="132"/>
      <c r="C691" s="132"/>
      <c r="D691" s="22" t="s">
        <v>128</v>
      </c>
      <c r="E691" s="22" t="s">
        <v>129</v>
      </c>
      <c r="F691" s="22" t="s">
        <v>130</v>
      </c>
      <c r="G691" s="22" t="s">
        <v>131</v>
      </c>
      <c r="H691" s="22" t="s">
        <v>17</v>
      </c>
      <c r="I691" s="23">
        <v>13</v>
      </c>
      <c r="J691" s="132"/>
      <c r="K691" s="132"/>
      <c r="L691" s="135"/>
    </row>
    <row r="692" spans="1:25" x14ac:dyDescent="0.3">
      <c r="A692" s="131"/>
      <c r="B692" s="132"/>
      <c r="C692" s="132"/>
      <c r="D692" s="22" t="s">
        <v>142</v>
      </c>
      <c r="E692" s="22" t="s">
        <v>143</v>
      </c>
      <c r="F692" s="22" t="s">
        <v>134</v>
      </c>
      <c r="G692" s="22" t="s">
        <v>242</v>
      </c>
      <c r="H692" s="22" t="s">
        <v>17</v>
      </c>
      <c r="I692" s="23">
        <v>13</v>
      </c>
      <c r="J692" s="132"/>
      <c r="K692" s="132"/>
      <c r="L692" s="135"/>
    </row>
    <row r="693" spans="1:25" x14ac:dyDescent="0.3">
      <c r="A693" s="131"/>
      <c r="B693" s="132"/>
      <c r="C693" s="132"/>
      <c r="D693" s="22" t="s">
        <v>165</v>
      </c>
      <c r="E693" s="22"/>
      <c r="F693" s="22" t="s">
        <v>134</v>
      </c>
      <c r="G693" s="22" t="s">
        <v>60</v>
      </c>
      <c r="H693" s="22" t="s">
        <v>17</v>
      </c>
      <c r="I693" s="23">
        <v>13</v>
      </c>
      <c r="J693" s="132"/>
      <c r="K693" s="132"/>
      <c r="L693" s="135"/>
    </row>
    <row r="694" spans="1:25" x14ac:dyDescent="0.3">
      <c r="A694" s="131"/>
      <c r="B694" s="132" t="s">
        <v>7</v>
      </c>
      <c r="C694" s="132" t="s">
        <v>6</v>
      </c>
      <c r="D694" s="22" t="s">
        <v>132</v>
      </c>
      <c r="E694" s="22" t="s">
        <v>133</v>
      </c>
      <c r="F694" s="22" t="s">
        <v>134</v>
      </c>
      <c r="G694" s="22" t="s">
        <v>131</v>
      </c>
      <c r="H694" s="22" t="s">
        <v>17</v>
      </c>
      <c r="I694" s="23">
        <v>13</v>
      </c>
      <c r="J694" s="133">
        <f>SUM(I694:I697)</f>
        <v>52</v>
      </c>
      <c r="K694" s="132"/>
      <c r="L694" s="135"/>
    </row>
    <row r="695" spans="1:25" x14ac:dyDescent="0.3">
      <c r="A695" s="131"/>
      <c r="B695" s="132"/>
      <c r="C695" s="132"/>
      <c r="D695" s="22" t="s">
        <v>244</v>
      </c>
      <c r="E695" s="22" t="s">
        <v>245</v>
      </c>
      <c r="F695" s="22" t="s">
        <v>53</v>
      </c>
      <c r="G695" s="22" t="s">
        <v>246</v>
      </c>
      <c r="H695" s="22" t="s">
        <v>17</v>
      </c>
      <c r="I695" s="23">
        <v>13</v>
      </c>
      <c r="J695" s="132"/>
      <c r="K695" s="132"/>
      <c r="L695" s="135"/>
    </row>
    <row r="696" spans="1:25" x14ac:dyDescent="0.3">
      <c r="A696" s="131"/>
      <c r="B696" s="132"/>
      <c r="C696" s="132"/>
      <c r="D696" s="22" t="s">
        <v>217</v>
      </c>
      <c r="E696" s="22" t="s">
        <v>218</v>
      </c>
      <c r="F696" s="22" t="s">
        <v>96</v>
      </c>
      <c r="G696" s="22" t="s">
        <v>222</v>
      </c>
      <c r="H696" s="22" t="s">
        <v>17</v>
      </c>
      <c r="I696" s="23">
        <v>13</v>
      </c>
      <c r="J696" s="132"/>
      <c r="K696" s="132"/>
      <c r="L696" s="135"/>
    </row>
    <row r="697" spans="1:25" x14ac:dyDescent="0.3">
      <c r="A697" s="131"/>
      <c r="B697" s="132"/>
      <c r="C697" s="132"/>
      <c r="D697" s="22" t="s">
        <v>111</v>
      </c>
      <c r="E697" s="22" t="s">
        <v>291</v>
      </c>
      <c r="F697" s="22" t="s">
        <v>117</v>
      </c>
      <c r="G697" s="22" t="s">
        <v>238</v>
      </c>
      <c r="H697" s="22" t="s">
        <v>17</v>
      </c>
      <c r="I697" s="23">
        <v>13</v>
      </c>
      <c r="J697" s="132"/>
      <c r="K697" s="132"/>
      <c r="L697" s="135"/>
    </row>
    <row r="699" spans="1:25" x14ac:dyDescent="0.3">
      <c r="A699" s="131">
        <v>41759</v>
      </c>
      <c r="B699" s="132" t="s">
        <v>6</v>
      </c>
      <c r="C699" s="132" t="s">
        <v>7</v>
      </c>
      <c r="D699" s="22" t="s">
        <v>86</v>
      </c>
      <c r="E699" s="22" t="s">
        <v>90</v>
      </c>
      <c r="F699" s="22" t="s">
        <v>10</v>
      </c>
      <c r="G699" s="22" t="s">
        <v>87</v>
      </c>
      <c r="H699" s="22" t="s">
        <v>17</v>
      </c>
      <c r="I699" s="23">
        <v>13</v>
      </c>
      <c r="J699" s="133">
        <f>SUM(I699:I702)</f>
        <v>52</v>
      </c>
      <c r="K699" s="133">
        <f>J699+J703</f>
        <v>91</v>
      </c>
      <c r="L699" s="134">
        <f>K699+K707+K715+K723+K731</f>
        <v>403</v>
      </c>
      <c r="V699" s="1">
        <v>42490</v>
      </c>
      <c r="W699" s="2">
        <v>26</v>
      </c>
      <c r="X699" s="2"/>
    </row>
    <row r="700" spans="1:25" x14ac:dyDescent="0.3">
      <c r="A700" s="131"/>
      <c r="B700" s="132"/>
      <c r="C700" s="132"/>
      <c r="D700" s="22" t="s">
        <v>132</v>
      </c>
      <c r="E700" s="22" t="s">
        <v>133</v>
      </c>
      <c r="F700" s="22" t="s">
        <v>134</v>
      </c>
      <c r="G700" s="22" t="s">
        <v>131</v>
      </c>
      <c r="H700" s="22" t="s">
        <v>17</v>
      </c>
      <c r="I700" s="23">
        <v>13</v>
      </c>
      <c r="J700" s="132"/>
      <c r="K700" s="132"/>
      <c r="L700" s="135"/>
      <c r="V700" s="1">
        <v>43222</v>
      </c>
      <c r="W700" s="2">
        <v>300</v>
      </c>
      <c r="X700" s="2"/>
    </row>
    <row r="701" spans="1:25" x14ac:dyDescent="0.3">
      <c r="A701" s="131"/>
      <c r="B701" s="132"/>
      <c r="C701" s="132"/>
      <c r="D701" s="22" t="s">
        <v>128</v>
      </c>
      <c r="E701" s="22" t="s">
        <v>129</v>
      </c>
      <c r="F701" s="22" t="s">
        <v>130</v>
      </c>
      <c r="G701" s="22" t="s">
        <v>131</v>
      </c>
      <c r="H701" s="22" t="s">
        <v>17</v>
      </c>
      <c r="I701" s="23">
        <v>13</v>
      </c>
      <c r="J701" s="132"/>
      <c r="K701" s="132"/>
      <c r="L701" s="135"/>
      <c r="M701" s="2">
        <v>12</v>
      </c>
      <c r="N701" s="2">
        <v>-1</v>
      </c>
      <c r="V701" s="1">
        <v>43227</v>
      </c>
      <c r="W701" s="2">
        <v>194</v>
      </c>
      <c r="X701" s="2"/>
    </row>
    <row r="702" spans="1:25" x14ac:dyDescent="0.3">
      <c r="A702" s="131"/>
      <c r="B702" s="132"/>
      <c r="C702" s="132"/>
      <c r="D702" s="22" t="s">
        <v>165</v>
      </c>
      <c r="E702" s="22"/>
      <c r="F702" s="22" t="s">
        <v>134</v>
      </c>
      <c r="G702" s="22" t="s">
        <v>60</v>
      </c>
      <c r="H702" s="22" t="s">
        <v>17</v>
      </c>
      <c r="I702" s="23">
        <v>13</v>
      </c>
      <c r="J702" s="132"/>
      <c r="K702" s="132"/>
      <c r="L702" s="135"/>
      <c r="M702" s="2">
        <v>15</v>
      </c>
      <c r="N702" s="2">
        <v>2</v>
      </c>
      <c r="V702" s="1"/>
      <c r="W702" s="2">
        <f>SUM(W699:W701)</f>
        <v>520</v>
      </c>
      <c r="X702" s="2"/>
    </row>
    <row r="703" spans="1:25" x14ac:dyDescent="0.3">
      <c r="A703" s="131"/>
      <c r="B703" s="132" t="s">
        <v>7</v>
      </c>
      <c r="C703" s="132" t="s">
        <v>6</v>
      </c>
      <c r="D703" s="22" t="s">
        <v>132</v>
      </c>
      <c r="E703" s="22" t="s">
        <v>133</v>
      </c>
      <c r="F703" s="22" t="s">
        <v>134</v>
      </c>
      <c r="G703" s="22" t="s">
        <v>131</v>
      </c>
      <c r="H703" s="22" t="s">
        <v>17</v>
      </c>
      <c r="I703" s="23">
        <v>13</v>
      </c>
      <c r="J703" s="133">
        <f>SUM(I703:I706)</f>
        <v>39</v>
      </c>
      <c r="K703" s="132"/>
      <c r="L703" s="135"/>
      <c r="W703" t="s">
        <v>132</v>
      </c>
      <c r="Y703" s="2"/>
    </row>
    <row r="704" spans="1:25" x14ac:dyDescent="0.3">
      <c r="A704" s="131"/>
      <c r="B704" s="132"/>
      <c r="C704" s="132"/>
      <c r="D704" s="22" t="s">
        <v>128</v>
      </c>
      <c r="E704" s="22" t="s">
        <v>129</v>
      </c>
      <c r="F704" s="22" t="s">
        <v>130</v>
      </c>
      <c r="G704" s="22" t="s">
        <v>131</v>
      </c>
      <c r="H704" s="22"/>
      <c r="I704" s="23">
        <v>13</v>
      </c>
      <c r="J704" s="132"/>
      <c r="K704" s="132"/>
      <c r="L704" s="135"/>
      <c r="U704">
        <v>1</v>
      </c>
      <c r="V704" s="1">
        <v>43222</v>
      </c>
      <c r="W704" s="2">
        <v>26</v>
      </c>
      <c r="X704" s="2">
        <f>W704</f>
        <v>26</v>
      </c>
      <c r="Y704" s="2" t="s">
        <v>241</v>
      </c>
    </row>
    <row r="705" spans="1:25" x14ac:dyDescent="0.3">
      <c r="A705" s="131"/>
      <c r="B705" s="132"/>
      <c r="C705" s="132"/>
      <c r="D705" s="22"/>
      <c r="E705" s="22"/>
      <c r="F705" s="22"/>
      <c r="G705" s="22"/>
      <c r="H705" s="22"/>
      <c r="I705" s="23"/>
      <c r="J705" s="132"/>
      <c r="K705" s="132"/>
      <c r="L705" s="135"/>
      <c r="U705">
        <v>2</v>
      </c>
      <c r="V705" s="1">
        <v>43223</v>
      </c>
      <c r="W705" s="2">
        <v>26</v>
      </c>
      <c r="X705" s="2">
        <f>X704+W705</f>
        <v>52</v>
      </c>
      <c r="Y705" s="2" t="s">
        <v>241</v>
      </c>
    </row>
    <row r="706" spans="1:25" x14ac:dyDescent="0.3">
      <c r="A706" s="131"/>
      <c r="B706" s="132"/>
      <c r="C706" s="132"/>
      <c r="D706" s="22" t="s">
        <v>111</v>
      </c>
      <c r="E706" s="22" t="s">
        <v>291</v>
      </c>
      <c r="F706" s="22" t="s">
        <v>117</v>
      </c>
      <c r="G706" s="22" t="s">
        <v>238</v>
      </c>
      <c r="H706" s="22"/>
      <c r="I706" s="23">
        <v>13</v>
      </c>
      <c r="J706" s="132"/>
      <c r="K706" s="132"/>
      <c r="L706" s="135"/>
      <c r="U706">
        <v>3</v>
      </c>
      <c r="V706" s="1">
        <v>43224</v>
      </c>
      <c r="W706" s="2">
        <v>26</v>
      </c>
      <c r="X706" s="2">
        <f t="shared" ref="X706:X724" si="12">X705+W706</f>
        <v>78</v>
      </c>
      <c r="Y706" s="2" t="s">
        <v>241</v>
      </c>
    </row>
    <row r="707" spans="1:25" x14ac:dyDescent="0.3">
      <c r="A707" s="136">
        <v>43221</v>
      </c>
      <c r="B707" s="137" t="s">
        <v>6</v>
      </c>
      <c r="C707" s="137" t="s">
        <v>7</v>
      </c>
      <c r="D707" s="34"/>
      <c r="E707" s="34"/>
      <c r="F707" s="34"/>
      <c r="G707" s="34"/>
      <c r="H707" s="34"/>
      <c r="I707" s="35"/>
      <c r="J707" s="138">
        <f>SUM(I707:I710)</f>
        <v>0</v>
      </c>
      <c r="K707" s="138">
        <f>J707+J711</f>
        <v>0</v>
      </c>
      <c r="L707" s="135"/>
      <c r="U707">
        <v>4</v>
      </c>
      <c r="V707" s="1">
        <v>43227</v>
      </c>
      <c r="W707" s="2">
        <v>0</v>
      </c>
      <c r="X707" s="2">
        <f t="shared" si="12"/>
        <v>78</v>
      </c>
      <c r="Y707" s="2" t="s">
        <v>241</v>
      </c>
    </row>
    <row r="708" spans="1:25" x14ac:dyDescent="0.3">
      <c r="A708" s="136"/>
      <c r="B708" s="137"/>
      <c r="C708" s="137"/>
      <c r="D708" s="34"/>
      <c r="E708" s="34"/>
      <c r="F708" s="34"/>
      <c r="G708" s="34"/>
      <c r="H708" s="34"/>
      <c r="I708" s="35"/>
      <c r="J708" s="137"/>
      <c r="K708" s="137"/>
      <c r="L708" s="135"/>
      <c r="U708">
        <v>5</v>
      </c>
      <c r="V708" s="1">
        <v>43228</v>
      </c>
      <c r="W708" s="2">
        <v>26</v>
      </c>
      <c r="X708" s="2">
        <f>X707+W708</f>
        <v>104</v>
      </c>
      <c r="Y708" s="5" t="s">
        <v>241</v>
      </c>
    </row>
    <row r="709" spans="1:25" x14ac:dyDescent="0.3">
      <c r="A709" s="136"/>
      <c r="B709" s="137"/>
      <c r="C709" s="137"/>
      <c r="D709" s="34"/>
      <c r="E709" s="34"/>
      <c r="F709" s="34"/>
      <c r="G709" s="34"/>
      <c r="H709" s="34"/>
      <c r="I709" s="35"/>
      <c r="J709" s="137"/>
      <c r="K709" s="137"/>
      <c r="L709" s="135"/>
      <c r="U709">
        <v>6</v>
      </c>
      <c r="V709" s="1">
        <v>43229</v>
      </c>
      <c r="W709" s="2">
        <v>26</v>
      </c>
      <c r="X709" s="2">
        <f t="shared" si="12"/>
        <v>130</v>
      </c>
      <c r="Y709" s="5" t="s">
        <v>241</v>
      </c>
    </row>
    <row r="710" spans="1:25" x14ac:dyDescent="0.3">
      <c r="A710" s="136"/>
      <c r="B710" s="137"/>
      <c r="C710" s="137"/>
      <c r="D710" s="34"/>
      <c r="E710" s="34"/>
      <c r="F710" s="34"/>
      <c r="G710" s="34"/>
      <c r="H710" s="36"/>
      <c r="I710" s="37"/>
      <c r="J710" s="137"/>
      <c r="K710" s="137"/>
      <c r="L710" s="135"/>
      <c r="U710">
        <v>7</v>
      </c>
      <c r="V710" s="1">
        <v>43230</v>
      </c>
      <c r="W710" s="2">
        <v>26</v>
      </c>
      <c r="X710" s="2">
        <f t="shared" si="12"/>
        <v>156</v>
      </c>
      <c r="Y710" s="5" t="s">
        <v>241</v>
      </c>
    </row>
    <row r="711" spans="1:25" x14ac:dyDescent="0.3">
      <c r="A711" s="136"/>
      <c r="B711" s="137" t="s">
        <v>7</v>
      </c>
      <c r="C711" s="137" t="s">
        <v>6</v>
      </c>
      <c r="D711" s="34"/>
      <c r="E711" s="34"/>
      <c r="F711" s="34"/>
      <c r="G711" s="34"/>
      <c r="H711" s="34"/>
      <c r="I711" s="35"/>
      <c r="J711" s="138">
        <f>SUM(I711:I714)</f>
        <v>0</v>
      </c>
      <c r="K711" s="137"/>
      <c r="L711" s="135"/>
      <c r="U711">
        <v>8</v>
      </c>
      <c r="V711" s="1">
        <v>43231</v>
      </c>
      <c r="W711" s="2">
        <v>26</v>
      </c>
      <c r="X711" s="2">
        <f t="shared" si="12"/>
        <v>182</v>
      </c>
      <c r="Y711" s="5" t="s">
        <v>241</v>
      </c>
    </row>
    <row r="712" spans="1:25" x14ac:dyDescent="0.3">
      <c r="A712" s="136"/>
      <c r="B712" s="137"/>
      <c r="C712" s="137"/>
      <c r="D712" s="34"/>
      <c r="E712" s="34"/>
      <c r="F712" s="34"/>
      <c r="G712" s="34"/>
      <c r="H712" s="34"/>
      <c r="I712" s="35"/>
      <c r="J712" s="137"/>
      <c r="K712" s="137"/>
      <c r="L712" s="135"/>
      <c r="U712">
        <v>9</v>
      </c>
      <c r="V712" s="1">
        <v>43234</v>
      </c>
      <c r="W712" s="2">
        <v>26</v>
      </c>
      <c r="X712" s="2">
        <f t="shared" si="12"/>
        <v>208</v>
      </c>
      <c r="Y712" s="5" t="s">
        <v>241</v>
      </c>
    </row>
    <row r="713" spans="1:25" x14ac:dyDescent="0.3">
      <c r="A713" s="136"/>
      <c r="B713" s="137"/>
      <c r="C713" s="137"/>
      <c r="D713" s="34"/>
      <c r="E713" s="34"/>
      <c r="F713" s="34"/>
      <c r="G713" s="34"/>
      <c r="H713" s="34"/>
      <c r="I713" s="35"/>
      <c r="J713" s="137"/>
      <c r="K713" s="137"/>
      <c r="L713" s="135"/>
      <c r="U713">
        <v>10</v>
      </c>
      <c r="V713" s="1">
        <v>43235</v>
      </c>
      <c r="W713" s="2">
        <v>26</v>
      </c>
      <c r="X713" s="2">
        <f t="shared" si="12"/>
        <v>234</v>
      </c>
      <c r="Y713" s="5" t="s">
        <v>241</v>
      </c>
    </row>
    <row r="714" spans="1:25" x14ac:dyDescent="0.3">
      <c r="A714" s="136"/>
      <c r="B714" s="137"/>
      <c r="C714" s="137"/>
      <c r="D714" s="34"/>
      <c r="E714" s="34"/>
      <c r="F714" s="34"/>
      <c r="G714" s="34"/>
      <c r="H714" s="34"/>
      <c r="I714" s="35"/>
      <c r="J714" s="137"/>
      <c r="K714" s="137"/>
      <c r="L714" s="135"/>
      <c r="U714">
        <v>11</v>
      </c>
      <c r="V714" s="1">
        <v>43236</v>
      </c>
      <c r="W714" s="2">
        <v>26</v>
      </c>
      <c r="X714" s="2">
        <f t="shared" si="12"/>
        <v>260</v>
      </c>
      <c r="Y714" s="5" t="s">
        <v>241</v>
      </c>
    </row>
    <row r="715" spans="1:25" x14ac:dyDescent="0.3">
      <c r="A715" s="131">
        <v>43222</v>
      </c>
      <c r="B715" s="132" t="s">
        <v>6</v>
      </c>
      <c r="C715" s="132" t="s">
        <v>7</v>
      </c>
      <c r="D715" s="22" t="s">
        <v>132</v>
      </c>
      <c r="E715" s="22" t="s">
        <v>133</v>
      </c>
      <c r="F715" s="22" t="s">
        <v>134</v>
      </c>
      <c r="G715" s="22" t="s">
        <v>131</v>
      </c>
      <c r="H715" s="22" t="s">
        <v>17</v>
      </c>
      <c r="I715" s="23">
        <v>13</v>
      </c>
      <c r="J715" s="133">
        <f>SUM(I715:I718)</f>
        <v>52</v>
      </c>
      <c r="K715" s="133">
        <f>J715+J719</f>
        <v>104</v>
      </c>
      <c r="L715" s="135"/>
      <c r="U715">
        <v>12</v>
      </c>
      <c r="V715" s="1">
        <v>43237</v>
      </c>
      <c r="W715" s="2">
        <v>26</v>
      </c>
      <c r="X715" s="2">
        <f t="shared" si="12"/>
        <v>286</v>
      </c>
      <c r="Y715" s="5" t="s">
        <v>241</v>
      </c>
    </row>
    <row r="716" spans="1:25" x14ac:dyDescent="0.3">
      <c r="A716" s="131"/>
      <c r="B716" s="132"/>
      <c r="C716" s="132"/>
      <c r="D716" s="22" t="s">
        <v>128</v>
      </c>
      <c r="E716" s="22" t="s">
        <v>129</v>
      </c>
      <c r="F716" s="22" t="s">
        <v>130</v>
      </c>
      <c r="G716" s="22" t="s">
        <v>131</v>
      </c>
      <c r="H716" s="22" t="s">
        <v>17</v>
      </c>
      <c r="I716" s="23">
        <v>13</v>
      </c>
      <c r="J716" s="132"/>
      <c r="K716" s="132"/>
      <c r="L716" s="135"/>
      <c r="U716">
        <v>13</v>
      </c>
      <c r="V716" s="1">
        <v>43238</v>
      </c>
      <c r="W716" s="2">
        <v>0</v>
      </c>
      <c r="X716" s="2">
        <f t="shared" si="12"/>
        <v>286</v>
      </c>
      <c r="Y716" s="5" t="s">
        <v>241</v>
      </c>
    </row>
    <row r="717" spans="1:25" x14ac:dyDescent="0.3">
      <c r="A717" s="131"/>
      <c r="B717" s="132"/>
      <c r="C717" s="132"/>
      <c r="D717" s="22" t="s">
        <v>142</v>
      </c>
      <c r="E717" s="22" t="s">
        <v>143</v>
      </c>
      <c r="F717" s="22" t="s">
        <v>134</v>
      </c>
      <c r="G717" s="22" t="s">
        <v>242</v>
      </c>
      <c r="H717" s="22" t="s">
        <v>17</v>
      </c>
      <c r="I717" s="23">
        <v>13</v>
      </c>
      <c r="J717" s="132"/>
      <c r="K717" s="132"/>
      <c r="L717" s="135"/>
      <c r="U717">
        <v>14</v>
      </c>
      <c r="V717" s="1">
        <v>43241</v>
      </c>
      <c r="W717" s="2">
        <v>26</v>
      </c>
      <c r="X717" s="2">
        <f t="shared" si="12"/>
        <v>312</v>
      </c>
      <c r="Y717" s="5" t="s">
        <v>241</v>
      </c>
    </row>
    <row r="718" spans="1:25" x14ac:dyDescent="0.3">
      <c r="A718" s="131"/>
      <c r="B718" s="132"/>
      <c r="C718" s="132"/>
      <c r="D718" s="22" t="s">
        <v>165</v>
      </c>
      <c r="E718" s="22"/>
      <c r="F718" s="22" t="s">
        <v>134</v>
      </c>
      <c r="G718" s="22" t="s">
        <v>60</v>
      </c>
      <c r="H718" s="22" t="s">
        <v>17</v>
      </c>
      <c r="I718" s="23">
        <v>13</v>
      </c>
      <c r="J718" s="132"/>
      <c r="K718" s="132"/>
      <c r="L718" s="135"/>
      <c r="U718">
        <v>15</v>
      </c>
      <c r="V718" s="1">
        <v>43242</v>
      </c>
      <c r="W718" s="2">
        <v>26</v>
      </c>
      <c r="X718" s="2">
        <f t="shared" si="12"/>
        <v>338</v>
      </c>
      <c r="Y718" s="5" t="s">
        <v>241</v>
      </c>
    </row>
    <row r="719" spans="1:25" x14ac:dyDescent="0.3">
      <c r="A719" s="131"/>
      <c r="B719" s="132" t="s">
        <v>7</v>
      </c>
      <c r="C719" s="132" t="s">
        <v>6</v>
      </c>
      <c r="D719" s="22" t="s">
        <v>132</v>
      </c>
      <c r="E719" s="22" t="s">
        <v>133</v>
      </c>
      <c r="F719" s="22" t="s">
        <v>134</v>
      </c>
      <c r="G719" s="22" t="s">
        <v>131</v>
      </c>
      <c r="H719" s="22" t="s">
        <v>17</v>
      </c>
      <c r="I719" s="23">
        <v>13</v>
      </c>
      <c r="J719" s="133">
        <f>SUM(I719:I722)</f>
        <v>52</v>
      </c>
      <c r="K719" s="132"/>
      <c r="L719" s="135"/>
      <c r="U719">
        <v>16</v>
      </c>
      <c r="V719" s="1">
        <v>43243</v>
      </c>
      <c r="W719" s="2">
        <v>26</v>
      </c>
      <c r="X719" s="2">
        <f t="shared" si="12"/>
        <v>364</v>
      </c>
      <c r="Y719" s="5" t="s">
        <v>241</v>
      </c>
    </row>
    <row r="720" spans="1:25" x14ac:dyDescent="0.3">
      <c r="A720" s="131"/>
      <c r="B720" s="132"/>
      <c r="C720" s="132"/>
      <c r="D720" s="22" t="s">
        <v>128</v>
      </c>
      <c r="E720" s="22" t="s">
        <v>129</v>
      </c>
      <c r="F720" s="22" t="s">
        <v>130</v>
      </c>
      <c r="G720" s="22" t="s">
        <v>131</v>
      </c>
      <c r="H720" s="22" t="s">
        <v>17</v>
      </c>
      <c r="I720" s="23">
        <v>13</v>
      </c>
      <c r="J720" s="132"/>
      <c r="K720" s="132"/>
      <c r="L720" s="135"/>
      <c r="U720">
        <v>17</v>
      </c>
      <c r="V720" s="1">
        <v>43244</v>
      </c>
      <c r="W720" s="2">
        <v>0</v>
      </c>
      <c r="X720" s="2">
        <f t="shared" si="12"/>
        <v>364</v>
      </c>
      <c r="Y720" s="5" t="s">
        <v>241</v>
      </c>
    </row>
    <row r="721" spans="1:25" x14ac:dyDescent="0.3">
      <c r="A721" s="131"/>
      <c r="B721" s="132"/>
      <c r="C721" s="132"/>
      <c r="D721" s="22" t="s">
        <v>202</v>
      </c>
      <c r="E721" s="22" t="s">
        <v>200</v>
      </c>
      <c r="F721" s="22" t="s">
        <v>201</v>
      </c>
      <c r="G721" s="22" t="s">
        <v>206</v>
      </c>
      <c r="H721" s="22" t="s">
        <v>17</v>
      </c>
      <c r="I721" s="23">
        <v>13</v>
      </c>
      <c r="J721" s="132"/>
      <c r="K721" s="132"/>
      <c r="L721" s="135"/>
      <c r="U721">
        <v>18</v>
      </c>
      <c r="V721" s="1">
        <v>43245</v>
      </c>
      <c r="W721" s="2">
        <v>0</v>
      </c>
      <c r="X721" s="2">
        <f t="shared" si="12"/>
        <v>364</v>
      </c>
      <c r="Y721" s="5" t="s">
        <v>241</v>
      </c>
    </row>
    <row r="722" spans="1:25" x14ac:dyDescent="0.3">
      <c r="A722" s="131"/>
      <c r="B722" s="132"/>
      <c r="C722" s="132"/>
      <c r="D722" s="22" t="s">
        <v>111</v>
      </c>
      <c r="E722" s="22" t="s">
        <v>291</v>
      </c>
      <c r="F722" s="22" t="s">
        <v>117</v>
      </c>
      <c r="G722" s="22" t="s">
        <v>238</v>
      </c>
      <c r="H722" s="22" t="s">
        <v>17</v>
      </c>
      <c r="I722" s="23">
        <v>13</v>
      </c>
      <c r="J722" s="132"/>
      <c r="K722" s="132"/>
      <c r="L722" s="135"/>
      <c r="U722">
        <v>19</v>
      </c>
      <c r="V722" s="1">
        <v>43248</v>
      </c>
      <c r="W722" s="2">
        <v>0</v>
      </c>
      <c r="X722" s="2">
        <f t="shared" si="12"/>
        <v>364</v>
      </c>
      <c r="Y722" s="5" t="s">
        <v>241</v>
      </c>
    </row>
    <row r="723" spans="1:25" x14ac:dyDescent="0.3">
      <c r="A723" s="131">
        <v>43223</v>
      </c>
      <c r="B723" s="132" t="s">
        <v>6</v>
      </c>
      <c r="C723" s="132" t="s">
        <v>7</v>
      </c>
      <c r="D723" s="22" t="s">
        <v>132</v>
      </c>
      <c r="E723" s="22" t="s">
        <v>133</v>
      </c>
      <c r="F723" s="22" t="s">
        <v>134</v>
      </c>
      <c r="G723" s="22" t="s">
        <v>131</v>
      </c>
      <c r="H723" s="22" t="s">
        <v>17</v>
      </c>
      <c r="I723" s="23">
        <v>13</v>
      </c>
      <c r="J723" s="133">
        <f>SUM(I723:I726)</f>
        <v>52</v>
      </c>
      <c r="K723" s="133">
        <f>J723+J727</f>
        <v>104</v>
      </c>
      <c r="L723" s="135"/>
      <c r="U723">
        <v>20</v>
      </c>
      <c r="V723" s="1">
        <v>43249</v>
      </c>
      <c r="W723" s="2">
        <v>0</v>
      </c>
      <c r="X723" s="2">
        <f t="shared" si="12"/>
        <v>364</v>
      </c>
      <c r="Y723" s="5" t="s">
        <v>241</v>
      </c>
    </row>
    <row r="724" spans="1:25" x14ac:dyDescent="0.3">
      <c r="A724" s="131"/>
      <c r="B724" s="132"/>
      <c r="C724" s="132"/>
      <c r="D724" s="22" t="s">
        <v>128</v>
      </c>
      <c r="E724" s="22" t="s">
        <v>129</v>
      </c>
      <c r="F724" s="22" t="s">
        <v>130</v>
      </c>
      <c r="G724" s="22" t="s">
        <v>131</v>
      </c>
      <c r="H724" s="22" t="s">
        <v>17</v>
      </c>
      <c r="I724" s="23">
        <v>13</v>
      </c>
      <c r="J724" s="132"/>
      <c r="K724" s="132"/>
      <c r="L724" s="135"/>
      <c r="U724">
        <v>21</v>
      </c>
      <c r="V724" s="1">
        <v>43250</v>
      </c>
      <c r="W724" s="2">
        <v>0</v>
      </c>
      <c r="X724" s="2">
        <f t="shared" si="12"/>
        <v>364</v>
      </c>
      <c r="Y724" s="5" t="s">
        <v>241</v>
      </c>
    </row>
    <row r="725" spans="1:25" x14ac:dyDescent="0.3">
      <c r="A725" s="131"/>
      <c r="B725" s="132"/>
      <c r="C725" s="132"/>
      <c r="D725" s="22" t="s">
        <v>142</v>
      </c>
      <c r="E725" s="22" t="s">
        <v>143</v>
      </c>
      <c r="F725" s="22" t="s">
        <v>134</v>
      </c>
      <c r="G725" s="22" t="s">
        <v>242</v>
      </c>
      <c r="H725" s="22" t="s">
        <v>17</v>
      </c>
      <c r="I725" s="23">
        <v>13</v>
      </c>
      <c r="J725" s="132"/>
      <c r="K725" s="132"/>
      <c r="L725" s="135"/>
    </row>
    <row r="726" spans="1:25" x14ac:dyDescent="0.3">
      <c r="A726" s="131"/>
      <c r="B726" s="132"/>
      <c r="C726" s="132"/>
      <c r="D726" s="22" t="s">
        <v>165</v>
      </c>
      <c r="E726" s="22"/>
      <c r="F726" s="22" t="s">
        <v>134</v>
      </c>
      <c r="G726" s="22" t="s">
        <v>60</v>
      </c>
      <c r="H726" s="22" t="s">
        <v>17</v>
      </c>
      <c r="I726" s="23">
        <v>13</v>
      </c>
      <c r="J726" s="132"/>
      <c r="K726" s="132"/>
      <c r="L726" s="135"/>
      <c r="W726" s="33">
        <f>W702-X724</f>
        <v>156</v>
      </c>
    </row>
    <row r="727" spans="1:25" x14ac:dyDescent="0.3">
      <c r="A727" s="131"/>
      <c r="B727" s="132" t="s">
        <v>7</v>
      </c>
      <c r="C727" s="132" t="s">
        <v>6</v>
      </c>
      <c r="D727" s="22" t="s">
        <v>132</v>
      </c>
      <c r="E727" s="22" t="s">
        <v>133</v>
      </c>
      <c r="F727" s="22" t="s">
        <v>134</v>
      </c>
      <c r="G727" s="22" t="s">
        <v>131</v>
      </c>
      <c r="H727" s="22" t="s">
        <v>17</v>
      </c>
      <c r="I727" s="23">
        <v>13</v>
      </c>
      <c r="J727" s="133">
        <f>SUM(I727:I730)</f>
        <v>52</v>
      </c>
      <c r="K727" s="132"/>
      <c r="L727" s="135"/>
    </row>
    <row r="728" spans="1:25" x14ac:dyDescent="0.3">
      <c r="A728" s="131"/>
      <c r="B728" s="132"/>
      <c r="C728" s="132"/>
      <c r="D728" s="22" t="s">
        <v>128</v>
      </c>
      <c r="E728" s="22" t="s">
        <v>129</v>
      </c>
      <c r="F728" s="22" t="s">
        <v>130</v>
      </c>
      <c r="G728" s="22" t="s">
        <v>131</v>
      </c>
      <c r="H728" s="22" t="s">
        <v>17</v>
      </c>
      <c r="I728" s="23">
        <v>13</v>
      </c>
      <c r="J728" s="132"/>
      <c r="K728" s="132"/>
      <c r="L728" s="135"/>
    </row>
    <row r="729" spans="1:25" x14ac:dyDescent="0.3">
      <c r="A729" s="131"/>
      <c r="B729" s="132"/>
      <c r="C729" s="132"/>
      <c r="D729" s="22" t="s">
        <v>217</v>
      </c>
      <c r="E729" s="22" t="s">
        <v>218</v>
      </c>
      <c r="F729" s="22" t="s">
        <v>96</v>
      </c>
      <c r="G729" s="22" t="s">
        <v>222</v>
      </c>
      <c r="H729" s="22" t="s">
        <v>17</v>
      </c>
      <c r="I729" s="23">
        <v>13</v>
      </c>
      <c r="J729" s="132"/>
      <c r="K729" s="132"/>
      <c r="L729" s="135"/>
    </row>
    <row r="730" spans="1:25" x14ac:dyDescent="0.3">
      <c r="A730" s="131"/>
      <c r="B730" s="132"/>
      <c r="C730" s="132"/>
      <c r="D730" s="22" t="s">
        <v>202</v>
      </c>
      <c r="E730" s="22" t="s">
        <v>200</v>
      </c>
      <c r="F730" s="22" t="s">
        <v>201</v>
      </c>
      <c r="G730" s="22" t="s">
        <v>206</v>
      </c>
      <c r="H730" s="22" t="s">
        <v>17</v>
      </c>
      <c r="I730" s="23">
        <v>13</v>
      </c>
      <c r="J730" s="132"/>
      <c r="K730" s="132"/>
      <c r="L730" s="135"/>
    </row>
    <row r="731" spans="1:25" x14ac:dyDescent="0.3">
      <c r="A731" s="131">
        <v>43224</v>
      </c>
      <c r="B731" s="132" t="s">
        <v>6</v>
      </c>
      <c r="C731" s="132" t="s">
        <v>7</v>
      </c>
      <c r="D731" s="22" t="s">
        <v>132</v>
      </c>
      <c r="E731" s="22" t="s">
        <v>133</v>
      </c>
      <c r="F731" s="22" t="s">
        <v>134</v>
      </c>
      <c r="G731" s="22" t="s">
        <v>131</v>
      </c>
      <c r="H731" s="22" t="s">
        <v>17</v>
      </c>
      <c r="I731" s="23">
        <v>13</v>
      </c>
      <c r="J731" s="133">
        <f>SUM(I731:I734)</f>
        <v>52</v>
      </c>
      <c r="K731" s="133">
        <f>J731+J735</f>
        <v>104</v>
      </c>
      <c r="L731" s="135"/>
    </row>
    <row r="732" spans="1:25" x14ac:dyDescent="0.3">
      <c r="A732" s="131"/>
      <c r="B732" s="132"/>
      <c r="C732" s="132"/>
      <c r="D732" s="22" t="s">
        <v>128</v>
      </c>
      <c r="E732" s="22" t="s">
        <v>129</v>
      </c>
      <c r="F732" s="22" t="s">
        <v>130</v>
      </c>
      <c r="G732" s="22" t="s">
        <v>131</v>
      </c>
      <c r="H732" s="22" t="s">
        <v>17</v>
      </c>
      <c r="I732" s="23">
        <v>13</v>
      </c>
      <c r="J732" s="132"/>
      <c r="K732" s="132"/>
      <c r="L732" s="135"/>
    </row>
    <row r="733" spans="1:25" x14ac:dyDescent="0.3">
      <c r="A733" s="131"/>
      <c r="B733" s="132"/>
      <c r="C733" s="132"/>
      <c r="D733" s="22" t="s">
        <v>142</v>
      </c>
      <c r="E733" s="22" t="s">
        <v>143</v>
      </c>
      <c r="F733" s="22" t="s">
        <v>134</v>
      </c>
      <c r="G733" s="22" t="s">
        <v>242</v>
      </c>
      <c r="H733" s="22" t="s">
        <v>17</v>
      </c>
      <c r="I733" s="23">
        <v>13</v>
      </c>
      <c r="J733" s="132"/>
      <c r="K733" s="132"/>
      <c r="L733" s="135"/>
    </row>
    <row r="734" spans="1:25" x14ac:dyDescent="0.3">
      <c r="A734" s="131"/>
      <c r="B734" s="132"/>
      <c r="C734" s="132"/>
      <c r="D734" s="22" t="s">
        <v>165</v>
      </c>
      <c r="E734" s="22"/>
      <c r="F734" s="22" t="s">
        <v>134</v>
      </c>
      <c r="G734" s="22" t="s">
        <v>60</v>
      </c>
      <c r="H734" s="22" t="s">
        <v>17</v>
      </c>
      <c r="I734" s="23">
        <v>13</v>
      </c>
      <c r="J734" s="132"/>
      <c r="K734" s="132"/>
      <c r="L734" s="135"/>
    </row>
    <row r="735" spans="1:25" x14ac:dyDescent="0.3">
      <c r="A735" s="131"/>
      <c r="B735" s="132" t="s">
        <v>7</v>
      </c>
      <c r="C735" s="132" t="s">
        <v>6</v>
      </c>
      <c r="D735" s="22" t="s">
        <v>132</v>
      </c>
      <c r="E735" s="22" t="s">
        <v>133</v>
      </c>
      <c r="F735" s="22" t="s">
        <v>134</v>
      </c>
      <c r="G735" s="22" t="s">
        <v>131</v>
      </c>
      <c r="H735" s="22" t="s">
        <v>17</v>
      </c>
      <c r="I735" s="23">
        <v>13</v>
      </c>
      <c r="J735" s="133">
        <f>SUM(I735:I738)</f>
        <v>52</v>
      </c>
      <c r="K735" s="132"/>
      <c r="L735" s="135"/>
    </row>
    <row r="736" spans="1:25" x14ac:dyDescent="0.3">
      <c r="A736" s="131"/>
      <c r="B736" s="132"/>
      <c r="C736" s="132"/>
      <c r="D736" s="22" t="s">
        <v>128</v>
      </c>
      <c r="E736" s="22" t="s">
        <v>129</v>
      </c>
      <c r="F736" s="22" t="s">
        <v>130</v>
      </c>
      <c r="G736" s="22" t="s">
        <v>131</v>
      </c>
      <c r="H736" s="22" t="s">
        <v>17</v>
      </c>
      <c r="I736" s="23">
        <v>13</v>
      </c>
      <c r="J736" s="132"/>
      <c r="K736" s="132"/>
      <c r="L736" s="135"/>
    </row>
    <row r="737" spans="1:19" x14ac:dyDescent="0.3">
      <c r="A737" s="131"/>
      <c r="B737" s="132"/>
      <c r="C737" s="132"/>
      <c r="D737" s="22" t="s">
        <v>217</v>
      </c>
      <c r="E737" s="22" t="s">
        <v>218</v>
      </c>
      <c r="F737" s="22" t="s">
        <v>96</v>
      </c>
      <c r="G737" s="22" t="s">
        <v>222</v>
      </c>
      <c r="H737" s="22" t="s">
        <v>17</v>
      </c>
      <c r="I737" s="23">
        <v>13</v>
      </c>
      <c r="J737" s="132"/>
      <c r="K737" s="132"/>
      <c r="L737" s="135"/>
    </row>
    <row r="738" spans="1:19" x14ac:dyDescent="0.3">
      <c r="A738" s="131"/>
      <c r="B738" s="132"/>
      <c r="C738" s="132"/>
      <c r="D738" s="22" t="s">
        <v>150</v>
      </c>
      <c r="E738" s="22" t="s">
        <v>151</v>
      </c>
      <c r="F738" s="22" t="s">
        <v>20</v>
      </c>
      <c r="G738" s="22" t="s">
        <v>29</v>
      </c>
      <c r="H738" s="22" t="s">
        <v>17</v>
      </c>
      <c r="I738" s="23">
        <v>13</v>
      </c>
      <c r="J738" s="132"/>
      <c r="K738" s="132"/>
      <c r="L738" s="135"/>
    </row>
    <row r="740" spans="1:19" x14ac:dyDescent="0.3">
      <c r="A740" s="131">
        <v>43227</v>
      </c>
      <c r="B740" s="132" t="s">
        <v>6</v>
      </c>
      <c r="C740" s="132" t="s">
        <v>7</v>
      </c>
      <c r="D740" s="22" t="s">
        <v>150</v>
      </c>
      <c r="E740" s="22" t="s">
        <v>151</v>
      </c>
      <c r="F740" s="22" t="s">
        <v>20</v>
      </c>
      <c r="G740" s="22" t="s">
        <v>29</v>
      </c>
      <c r="H740" s="22" t="s">
        <v>17</v>
      </c>
      <c r="I740" s="23">
        <v>13</v>
      </c>
      <c r="J740" s="133">
        <f>SUM(I740:I743)</f>
        <v>52</v>
      </c>
      <c r="K740" s="133">
        <f>J740+J744</f>
        <v>104</v>
      </c>
      <c r="L740" s="134">
        <f>K740+K748+K756+K764+K772</f>
        <v>507</v>
      </c>
    </row>
    <row r="741" spans="1:19" x14ac:dyDescent="0.3">
      <c r="A741" s="131"/>
      <c r="B741" s="132"/>
      <c r="C741" s="132"/>
      <c r="D741" s="22" t="s">
        <v>128</v>
      </c>
      <c r="E741" s="22" t="s">
        <v>129</v>
      </c>
      <c r="F741" s="22" t="s">
        <v>130</v>
      </c>
      <c r="G741" s="22" t="s">
        <v>131</v>
      </c>
      <c r="H741" s="22" t="s">
        <v>17</v>
      </c>
      <c r="I741" s="23">
        <v>13</v>
      </c>
      <c r="J741" s="132"/>
      <c r="K741" s="132"/>
      <c r="L741" s="135"/>
    </row>
    <row r="742" spans="1:19" x14ac:dyDescent="0.3">
      <c r="A742" s="131"/>
      <c r="B742" s="132"/>
      <c r="C742" s="132"/>
      <c r="D742" s="22" t="s">
        <v>142</v>
      </c>
      <c r="E742" s="22" t="s">
        <v>143</v>
      </c>
      <c r="F742" s="22" t="s">
        <v>134</v>
      </c>
      <c r="G742" s="22" t="s">
        <v>242</v>
      </c>
      <c r="H742" s="22" t="s">
        <v>17</v>
      </c>
      <c r="I742" s="23">
        <v>13</v>
      </c>
      <c r="J742" s="132"/>
      <c r="K742" s="132"/>
      <c r="L742" s="135"/>
    </row>
    <row r="743" spans="1:19" x14ac:dyDescent="0.3">
      <c r="A743" s="131"/>
      <c r="B743" s="132"/>
      <c r="C743" s="132"/>
      <c r="D743" s="22" t="s">
        <v>165</v>
      </c>
      <c r="E743" s="22"/>
      <c r="F743" s="22" t="s">
        <v>134</v>
      </c>
      <c r="G743" s="22" t="s">
        <v>60</v>
      </c>
      <c r="H743" s="22" t="s">
        <v>17</v>
      </c>
      <c r="I743" s="23">
        <v>13</v>
      </c>
      <c r="J743" s="132"/>
      <c r="K743" s="132"/>
      <c r="L743" s="135"/>
    </row>
    <row r="744" spans="1:19" x14ac:dyDescent="0.3">
      <c r="A744" s="131"/>
      <c r="B744" s="132" t="s">
        <v>7</v>
      </c>
      <c r="C744" s="132" t="s">
        <v>6</v>
      </c>
      <c r="D744" s="22" t="s">
        <v>308</v>
      </c>
      <c r="E744" s="22" t="s">
        <v>309</v>
      </c>
      <c r="F744" s="22" t="s">
        <v>137</v>
      </c>
      <c r="G744" s="22" t="s">
        <v>310</v>
      </c>
      <c r="H744" s="22" t="s">
        <v>17</v>
      </c>
      <c r="I744" s="23">
        <v>13</v>
      </c>
      <c r="J744" s="133">
        <f>SUM(I744:I747)</f>
        <v>52</v>
      </c>
      <c r="K744" s="132"/>
      <c r="L744" s="135"/>
    </row>
    <row r="745" spans="1:19" x14ac:dyDescent="0.3">
      <c r="A745" s="131"/>
      <c r="B745" s="132"/>
      <c r="C745" s="132"/>
      <c r="D745" s="22" t="s">
        <v>128</v>
      </c>
      <c r="E745" s="22" t="s">
        <v>129</v>
      </c>
      <c r="F745" s="22" t="s">
        <v>130</v>
      </c>
      <c r="G745" s="22" t="s">
        <v>131</v>
      </c>
      <c r="H745" s="22" t="s">
        <v>17</v>
      </c>
      <c r="I745" s="23">
        <v>13</v>
      </c>
      <c r="J745" s="132"/>
      <c r="K745" s="132"/>
      <c r="L745" s="135"/>
    </row>
    <row r="746" spans="1:19" x14ac:dyDescent="0.3">
      <c r="A746" s="131"/>
      <c r="B746" s="132"/>
      <c r="C746" s="132"/>
      <c r="D746" s="22" t="s">
        <v>217</v>
      </c>
      <c r="E746" s="22" t="s">
        <v>218</v>
      </c>
      <c r="F746" s="22" t="s">
        <v>96</v>
      </c>
      <c r="G746" s="22" t="s">
        <v>222</v>
      </c>
      <c r="H746" s="22" t="s">
        <v>17</v>
      </c>
      <c r="I746" s="23">
        <v>13</v>
      </c>
      <c r="J746" s="132"/>
      <c r="K746" s="132"/>
      <c r="L746" s="135"/>
      <c r="M746">
        <v>52</v>
      </c>
      <c r="P746">
        <v>5</v>
      </c>
      <c r="Q746">
        <v>13</v>
      </c>
      <c r="S746">
        <f>P746*Q746</f>
        <v>65</v>
      </c>
    </row>
    <row r="747" spans="1:19" x14ac:dyDescent="0.3">
      <c r="A747" s="131"/>
      <c r="B747" s="132"/>
      <c r="C747" s="132"/>
      <c r="D747" s="22" t="s">
        <v>111</v>
      </c>
      <c r="E747" s="22" t="s">
        <v>291</v>
      </c>
      <c r="F747" s="22" t="s">
        <v>117</v>
      </c>
      <c r="G747" s="22" t="s">
        <v>238</v>
      </c>
      <c r="H747" s="22" t="s">
        <v>17</v>
      </c>
      <c r="I747" s="23">
        <v>13</v>
      </c>
      <c r="J747" s="132"/>
      <c r="K747" s="132"/>
      <c r="L747" s="135"/>
    </row>
    <row r="748" spans="1:19" x14ac:dyDescent="0.3">
      <c r="A748" s="131">
        <v>43228</v>
      </c>
      <c r="B748" s="132" t="s">
        <v>6</v>
      </c>
      <c r="C748" s="132" t="s">
        <v>7</v>
      </c>
      <c r="D748" s="22" t="s">
        <v>132</v>
      </c>
      <c r="E748" s="22" t="s">
        <v>133</v>
      </c>
      <c r="F748" s="22" t="s">
        <v>134</v>
      </c>
      <c r="G748" s="22" t="s">
        <v>131</v>
      </c>
      <c r="H748" s="22" t="s">
        <v>17</v>
      </c>
      <c r="I748" s="23">
        <v>13</v>
      </c>
      <c r="J748" s="133">
        <f>SUM(I748:I751)</f>
        <v>52</v>
      </c>
      <c r="K748" s="133">
        <f>J748+J752</f>
        <v>91</v>
      </c>
      <c r="L748" s="135"/>
    </row>
    <row r="749" spans="1:19" x14ac:dyDescent="0.3">
      <c r="A749" s="131"/>
      <c r="B749" s="132"/>
      <c r="C749" s="132"/>
      <c r="D749" s="22" t="s">
        <v>128</v>
      </c>
      <c r="E749" s="22" t="s">
        <v>129</v>
      </c>
      <c r="F749" s="22" t="s">
        <v>130</v>
      </c>
      <c r="G749" s="22" t="s">
        <v>131</v>
      </c>
      <c r="H749" s="22" t="s">
        <v>17</v>
      </c>
      <c r="I749" s="23">
        <v>13</v>
      </c>
      <c r="J749" s="132"/>
      <c r="K749" s="132"/>
      <c r="L749" s="135"/>
    </row>
    <row r="750" spans="1:19" x14ac:dyDescent="0.3">
      <c r="A750" s="131"/>
      <c r="B750" s="132"/>
      <c r="C750" s="132"/>
      <c r="D750" s="22" t="s">
        <v>142</v>
      </c>
      <c r="E750" s="22" t="s">
        <v>143</v>
      </c>
      <c r="F750" s="22" t="s">
        <v>134</v>
      </c>
      <c r="G750" s="22" t="s">
        <v>242</v>
      </c>
      <c r="H750" s="22" t="s">
        <v>17</v>
      </c>
      <c r="I750" s="23">
        <v>13</v>
      </c>
      <c r="J750" s="132"/>
      <c r="K750" s="132"/>
      <c r="L750" s="135"/>
    </row>
    <row r="751" spans="1:19" x14ac:dyDescent="0.3">
      <c r="A751" s="131"/>
      <c r="B751" s="132"/>
      <c r="C751" s="132"/>
      <c r="D751" s="22" t="s">
        <v>165</v>
      </c>
      <c r="E751" s="22"/>
      <c r="F751" s="22" t="s">
        <v>134</v>
      </c>
      <c r="G751" s="22" t="s">
        <v>60</v>
      </c>
      <c r="H751" s="22" t="s">
        <v>17</v>
      </c>
      <c r="I751" s="23">
        <v>13</v>
      </c>
      <c r="J751" s="132"/>
      <c r="K751" s="132"/>
      <c r="L751" s="135"/>
    </row>
    <row r="752" spans="1:19" x14ac:dyDescent="0.3">
      <c r="A752" s="131"/>
      <c r="B752" s="132" t="s">
        <v>7</v>
      </c>
      <c r="C752" s="132" t="s">
        <v>6</v>
      </c>
      <c r="D752" s="22" t="s">
        <v>132</v>
      </c>
      <c r="E752" s="22" t="s">
        <v>133</v>
      </c>
      <c r="F752" s="22" t="s">
        <v>134</v>
      </c>
      <c r="G752" s="22" t="s">
        <v>131</v>
      </c>
      <c r="H752" s="22" t="s">
        <v>17</v>
      </c>
      <c r="I752" s="23">
        <v>13</v>
      </c>
      <c r="J752" s="133">
        <f>SUM(I752:I755)</f>
        <v>39</v>
      </c>
      <c r="K752" s="132"/>
      <c r="L752" s="135"/>
    </row>
    <row r="753" spans="1:12" x14ac:dyDescent="0.3">
      <c r="A753" s="131"/>
      <c r="B753" s="132"/>
      <c r="C753" s="132"/>
      <c r="D753" s="22" t="s">
        <v>128</v>
      </c>
      <c r="E753" s="22" t="s">
        <v>129</v>
      </c>
      <c r="F753" s="22" t="s">
        <v>130</v>
      </c>
      <c r="G753" s="22" t="s">
        <v>131</v>
      </c>
      <c r="H753" s="22" t="s">
        <v>17</v>
      </c>
      <c r="I753" s="23">
        <v>13</v>
      </c>
      <c r="J753" s="132"/>
      <c r="K753" s="132"/>
      <c r="L753" s="135"/>
    </row>
    <row r="754" spans="1:12" x14ac:dyDescent="0.3">
      <c r="A754" s="131"/>
      <c r="B754" s="132"/>
      <c r="C754" s="132"/>
      <c r="D754" s="22"/>
      <c r="E754" s="22"/>
      <c r="F754" s="22"/>
      <c r="G754" s="22"/>
      <c r="H754" s="22"/>
      <c r="I754" s="23"/>
      <c r="J754" s="132"/>
      <c r="K754" s="132"/>
      <c r="L754" s="135"/>
    </row>
    <row r="755" spans="1:12" x14ac:dyDescent="0.3">
      <c r="A755" s="131"/>
      <c r="B755" s="132"/>
      <c r="C755" s="132"/>
      <c r="D755" s="22" t="s">
        <v>111</v>
      </c>
      <c r="E755" s="22" t="s">
        <v>291</v>
      </c>
      <c r="F755" s="22" t="s">
        <v>117</v>
      </c>
      <c r="G755" s="22" t="s">
        <v>238</v>
      </c>
      <c r="H755" s="22" t="s">
        <v>17</v>
      </c>
      <c r="I755" s="23">
        <v>13</v>
      </c>
      <c r="J755" s="132"/>
      <c r="K755" s="132"/>
      <c r="L755" s="135"/>
    </row>
    <row r="756" spans="1:12" x14ac:dyDescent="0.3">
      <c r="A756" s="131">
        <v>43229</v>
      </c>
      <c r="B756" s="132" t="s">
        <v>6</v>
      </c>
      <c r="C756" s="132" t="s">
        <v>7</v>
      </c>
      <c r="D756" s="22" t="s">
        <v>132</v>
      </c>
      <c r="E756" s="22" t="s">
        <v>133</v>
      </c>
      <c r="F756" s="22" t="s">
        <v>134</v>
      </c>
      <c r="G756" s="22" t="s">
        <v>131</v>
      </c>
      <c r="H756" s="22" t="s">
        <v>17</v>
      </c>
      <c r="I756" s="23">
        <v>13</v>
      </c>
      <c r="J756" s="133">
        <f>SUM(I756:I759)</f>
        <v>52</v>
      </c>
      <c r="K756" s="133">
        <f>J756+J760</f>
        <v>104</v>
      </c>
      <c r="L756" s="135"/>
    </row>
    <row r="757" spans="1:12" x14ac:dyDescent="0.3">
      <c r="A757" s="131"/>
      <c r="B757" s="132"/>
      <c r="C757" s="132"/>
      <c r="D757" s="22" t="s">
        <v>128</v>
      </c>
      <c r="E757" s="22" t="s">
        <v>129</v>
      </c>
      <c r="F757" s="22" t="s">
        <v>130</v>
      </c>
      <c r="G757" s="22" t="s">
        <v>131</v>
      </c>
      <c r="H757" s="22" t="s">
        <v>17</v>
      </c>
      <c r="I757" s="23">
        <v>13</v>
      </c>
      <c r="J757" s="132"/>
      <c r="K757" s="132"/>
      <c r="L757" s="135"/>
    </row>
    <row r="758" spans="1:12" x14ac:dyDescent="0.3">
      <c r="A758" s="131"/>
      <c r="B758" s="132"/>
      <c r="C758" s="132"/>
      <c r="D758" s="22" t="s">
        <v>142</v>
      </c>
      <c r="E758" s="22" t="s">
        <v>143</v>
      </c>
      <c r="F758" s="22" t="s">
        <v>134</v>
      </c>
      <c r="G758" s="22" t="s">
        <v>242</v>
      </c>
      <c r="H758" s="22" t="s">
        <v>17</v>
      </c>
      <c r="I758" s="23">
        <v>13</v>
      </c>
      <c r="J758" s="132"/>
      <c r="K758" s="132"/>
      <c r="L758" s="135"/>
    </row>
    <row r="759" spans="1:12" x14ac:dyDescent="0.3">
      <c r="A759" s="131"/>
      <c r="B759" s="132"/>
      <c r="C759" s="132"/>
      <c r="D759" s="22" t="s">
        <v>165</v>
      </c>
      <c r="E759" s="22"/>
      <c r="F759" s="22" t="s">
        <v>134</v>
      </c>
      <c r="G759" s="22" t="s">
        <v>60</v>
      </c>
      <c r="H759" s="22" t="s">
        <v>17</v>
      </c>
      <c r="I759" s="23">
        <v>13</v>
      </c>
      <c r="J759" s="132"/>
      <c r="K759" s="132"/>
      <c r="L759" s="135"/>
    </row>
    <row r="760" spans="1:12" x14ac:dyDescent="0.3">
      <c r="A760" s="131"/>
      <c r="B760" s="132" t="s">
        <v>7</v>
      </c>
      <c r="C760" s="132" t="s">
        <v>6</v>
      </c>
      <c r="D760" s="22" t="s">
        <v>132</v>
      </c>
      <c r="E760" s="22" t="s">
        <v>133</v>
      </c>
      <c r="F760" s="22" t="s">
        <v>134</v>
      </c>
      <c r="G760" s="22" t="s">
        <v>131</v>
      </c>
      <c r="H760" s="22" t="s">
        <v>17</v>
      </c>
      <c r="I760" s="23">
        <v>13</v>
      </c>
      <c r="J760" s="133">
        <f>SUM(I760:I763)</f>
        <v>52</v>
      </c>
      <c r="K760" s="132"/>
      <c r="L760" s="135"/>
    </row>
    <row r="761" spans="1:12" x14ac:dyDescent="0.3">
      <c r="A761" s="131"/>
      <c r="B761" s="132"/>
      <c r="C761" s="132"/>
      <c r="D761" s="22" t="s">
        <v>128</v>
      </c>
      <c r="E761" s="22" t="s">
        <v>129</v>
      </c>
      <c r="F761" s="22" t="s">
        <v>130</v>
      </c>
      <c r="G761" s="22" t="s">
        <v>131</v>
      </c>
      <c r="H761" s="22" t="s">
        <v>17</v>
      </c>
      <c r="I761" s="23">
        <v>13</v>
      </c>
      <c r="J761" s="132"/>
      <c r="K761" s="132"/>
      <c r="L761" s="135"/>
    </row>
    <row r="762" spans="1:12" x14ac:dyDescent="0.3">
      <c r="A762" s="131"/>
      <c r="B762" s="132"/>
      <c r="C762" s="132"/>
      <c r="D762" s="22" t="s">
        <v>217</v>
      </c>
      <c r="E762" s="22" t="s">
        <v>218</v>
      </c>
      <c r="F762" s="22" t="s">
        <v>96</v>
      </c>
      <c r="G762" s="22" t="s">
        <v>222</v>
      </c>
      <c r="H762" s="22" t="s">
        <v>17</v>
      </c>
      <c r="I762" s="23">
        <v>13</v>
      </c>
      <c r="J762" s="132"/>
      <c r="K762" s="132"/>
      <c r="L762" s="135"/>
    </row>
    <row r="763" spans="1:12" x14ac:dyDescent="0.3">
      <c r="A763" s="131"/>
      <c r="B763" s="132"/>
      <c r="C763" s="132"/>
      <c r="D763" s="22" t="s">
        <v>111</v>
      </c>
      <c r="E763" s="22" t="s">
        <v>291</v>
      </c>
      <c r="F763" s="22" t="s">
        <v>117</v>
      </c>
      <c r="G763" s="22" t="s">
        <v>238</v>
      </c>
      <c r="H763" s="22" t="s">
        <v>17</v>
      </c>
      <c r="I763" s="23">
        <v>13</v>
      </c>
      <c r="J763" s="132"/>
      <c r="K763" s="132"/>
      <c r="L763" s="135"/>
    </row>
    <row r="764" spans="1:12" x14ac:dyDescent="0.3">
      <c r="A764" s="131">
        <v>43230</v>
      </c>
      <c r="B764" s="132" t="s">
        <v>6</v>
      </c>
      <c r="C764" s="132" t="s">
        <v>7</v>
      </c>
      <c r="D764" s="22" t="s">
        <v>132</v>
      </c>
      <c r="E764" s="22" t="s">
        <v>133</v>
      </c>
      <c r="F764" s="22" t="s">
        <v>134</v>
      </c>
      <c r="G764" s="22" t="s">
        <v>131</v>
      </c>
      <c r="H764" s="22" t="s">
        <v>17</v>
      </c>
      <c r="I764" s="23">
        <v>13</v>
      </c>
      <c r="J764" s="133">
        <f>SUM(I764:I767)</f>
        <v>52</v>
      </c>
      <c r="K764" s="133">
        <f>J764+J768</f>
        <v>104</v>
      </c>
      <c r="L764" s="135"/>
    </row>
    <row r="765" spans="1:12" x14ac:dyDescent="0.3">
      <c r="A765" s="131"/>
      <c r="B765" s="132"/>
      <c r="C765" s="132"/>
      <c r="D765" s="22" t="s">
        <v>128</v>
      </c>
      <c r="E765" s="22" t="s">
        <v>129</v>
      </c>
      <c r="F765" s="22" t="s">
        <v>130</v>
      </c>
      <c r="G765" s="22" t="s">
        <v>131</v>
      </c>
      <c r="H765" s="22" t="s">
        <v>17</v>
      </c>
      <c r="I765" s="23">
        <v>13</v>
      </c>
      <c r="J765" s="132"/>
      <c r="K765" s="132"/>
      <c r="L765" s="135"/>
    </row>
    <row r="766" spans="1:12" x14ac:dyDescent="0.3">
      <c r="A766" s="131"/>
      <c r="B766" s="132"/>
      <c r="C766" s="132"/>
      <c r="D766" s="22" t="s">
        <v>142</v>
      </c>
      <c r="E766" s="22" t="s">
        <v>143</v>
      </c>
      <c r="F766" s="22" t="s">
        <v>134</v>
      </c>
      <c r="G766" s="22" t="s">
        <v>242</v>
      </c>
      <c r="H766" s="22" t="s">
        <v>17</v>
      </c>
      <c r="I766" s="23">
        <v>13</v>
      </c>
      <c r="J766" s="132"/>
      <c r="K766" s="132"/>
      <c r="L766" s="135"/>
    </row>
    <row r="767" spans="1:12" x14ac:dyDescent="0.3">
      <c r="A767" s="131"/>
      <c r="B767" s="132"/>
      <c r="C767" s="132"/>
      <c r="D767" s="22" t="s">
        <v>165</v>
      </c>
      <c r="E767" s="22"/>
      <c r="F767" s="22" t="s">
        <v>134</v>
      </c>
      <c r="G767" s="22" t="s">
        <v>60</v>
      </c>
      <c r="H767" s="22" t="s">
        <v>17</v>
      </c>
      <c r="I767" s="23">
        <v>13</v>
      </c>
      <c r="J767" s="132"/>
      <c r="K767" s="132"/>
      <c r="L767" s="135"/>
    </row>
    <row r="768" spans="1:12" x14ac:dyDescent="0.3">
      <c r="A768" s="131"/>
      <c r="B768" s="132" t="s">
        <v>7</v>
      </c>
      <c r="C768" s="132" t="s">
        <v>6</v>
      </c>
      <c r="D768" s="22" t="s">
        <v>132</v>
      </c>
      <c r="E768" s="22" t="s">
        <v>133</v>
      </c>
      <c r="F768" s="22" t="s">
        <v>134</v>
      </c>
      <c r="G768" s="22" t="s">
        <v>131</v>
      </c>
      <c r="H768" s="22" t="s">
        <v>17</v>
      </c>
      <c r="I768" s="23">
        <v>13</v>
      </c>
      <c r="J768" s="133">
        <f>SUM(I768:I771)</f>
        <v>52</v>
      </c>
      <c r="K768" s="132"/>
      <c r="L768" s="135"/>
    </row>
    <row r="769" spans="1:12" x14ac:dyDescent="0.3">
      <c r="A769" s="131"/>
      <c r="B769" s="132"/>
      <c r="C769" s="132"/>
      <c r="D769" s="22" t="s">
        <v>128</v>
      </c>
      <c r="E769" s="22" t="s">
        <v>129</v>
      </c>
      <c r="F769" s="22" t="s">
        <v>130</v>
      </c>
      <c r="G769" s="22" t="s">
        <v>131</v>
      </c>
      <c r="H769" s="22" t="s">
        <v>17</v>
      </c>
      <c r="I769" s="23">
        <v>13</v>
      </c>
      <c r="J769" s="132"/>
      <c r="K769" s="132"/>
      <c r="L769" s="135"/>
    </row>
    <row r="770" spans="1:12" x14ac:dyDescent="0.3">
      <c r="A770" s="131"/>
      <c r="B770" s="132"/>
      <c r="C770" s="132"/>
      <c r="D770" s="22" t="s">
        <v>217</v>
      </c>
      <c r="E770" s="22" t="s">
        <v>218</v>
      </c>
      <c r="F770" s="22" t="s">
        <v>96</v>
      </c>
      <c r="G770" s="22" t="s">
        <v>222</v>
      </c>
      <c r="H770" s="22" t="s">
        <v>17</v>
      </c>
      <c r="I770" s="23">
        <v>13</v>
      </c>
      <c r="J770" s="132"/>
      <c r="K770" s="132"/>
      <c r="L770" s="135"/>
    </row>
    <row r="771" spans="1:12" x14ac:dyDescent="0.3">
      <c r="A771" s="131"/>
      <c r="B771" s="132"/>
      <c r="C771" s="132"/>
      <c r="D771" s="22" t="s">
        <v>111</v>
      </c>
      <c r="E771" s="22" t="s">
        <v>291</v>
      </c>
      <c r="F771" s="22" t="s">
        <v>117</v>
      </c>
      <c r="G771" s="22" t="s">
        <v>238</v>
      </c>
      <c r="H771" s="22" t="s">
        <v>17</v>
      </c>
      <c r="I771" s="23">
        <v>13</v>
      </c>
      <c r="J771" s="132"/>
      <c r="K771" s="132"/>
      <c r="L771" s="135"/>
    </row>
    <row r="772" spans="1:12" x14ac:dyDescent="0.3">
      <c r="A772" s="131">
        <v>43231</v>
      </c>
      <c r="B772" s="132" t="s">
        <v>6</v>
      </c>
      <c r="C772" s="132" t="s">
        <v>7</v>
      </c>
      <c r="D772" s="22" t="s">
        <v>132</v>
      </c>
      <c r="E772" s="22" t="s">
        <v>133</v>
      </c>
      <c r="F772" s="22" t="s">
        <v>134</v>
      </c>
      <c r="G772" s="22" t="s">
        <v>131</v>
      </c>
      <c r="H772" s="22" t="s">
        <v>17</v>
      </c>
      <c r="I772" s="23">
        <v>13</v>
      </c>
      <c r="J772" s="133">
        <f>SUM(I772:I775)</f>
        <v>52</v>
      </c>
      <c r="K772" s="133">
        <f>J772+J776</f>
        <v>104</v>
      </c>
      <c r="L772" s="135"/>
    </row>
    <row r="773" spans="1:12" x14ac:dyDescent="0.3">
      <c r="A773" s="131"/>
      <c r="B773" s="132"/>
      <c r="C773" s="132"/>
      <c r="D773" s="22" t="s">
        <v>128</v>
      </c>
      <c r="E773" s="22" t="s">
        <v>129</v>
      </c>
      <c r="F773" s="22" t="s">
        <v>130</v>
      </c>
      <c r="G773" s="22" t="s">
        <v>131</v>
      </c>
      <c r="H773" s="22" t="s">
        <v>17</v>
      </c>
      <c r="I773" s="23">
        <v>13</v>
      </c>
      <c r="J773" s="132"/>
      <c r="K773" s="132"/>
      <c r="L773" s="135"/>
    </row>
    <row r="774" spans="1:12" x14ac:dyDescent="0.3">
      <c r="A774" s="131"/>
      <c r="B774" s="132"/>
      <c r="C774" s="132"/>
      <c r="D774" s="22" t="s">
        <v>142</v>
      </c>
      <c r="E774" s="22" t="s">
        <v>143</v>
      </c>
      <c r="F774" s="22" t="s">
        <v>134</v>
      </c>
      <c r="G774" s="22" t="s">
        <v>242</v>
      </c>
      <c r="H774" s="22" t="s">
        <v>17</v>
      </c>
      <c r="I774" s="23">
        <v>13</v>
      </c>
      <c r="J774" s="132"/>
      <c r="K774" s="132"/>
      <c r="L774" s="135"/>
    </row>
    <row r="775" spans="1:12" x14ac:dyDescent="0.3">
      <c r="A775" s="131"/>
      <c r="B775" s="132"/>
      <c r="C775" s="132"/>
      <c r="D775" s="22" t="s">
        <v>165</v>
      </c>
      <c r="E775" s="22"/>
      <c r="F775" s="22" t="s">
        <v>134</v>
      </c>
      <c r="G775" s="22" t="s">
        <v>60</v>
      </c>
      <c r="H775" s="22" t="s">
        <v>17</v>
      </c>
      <c r="I775" s="23">
        <v>13</v>
      </c>
      <c r="J775" s="132"/>
      <c r="K775" s="132"/>
      <c r="L775" s="135"/>
    </row>
    <row r="776" spans="1:12" x14ac:dyDescent="0.3">
      <c r="A776" s="131"/>
      <c r="B776" s="132" t="s">
        <v>7</v>
      </c>
      <c r="C776" s="132" t="s">
        <v>6</v>
      </c>
      <c r="D776" s="22" t="s">
        <v>132</v>
      </c>
      <c r="E776" s="22" t="s">
        <v>133</v>
      </c>
      <c r="F776" s="22" t="s">
        <v>134</v>
      </c>
      <c r="G776" s="22" t="s">
        <v>131</v>
      </c>
      <c r="H776" s="22" t="s">
        <v>17</v>
      </c>
      <c r="I776" s="23">
        <v>13</v>
      </c>
      <c r="J776" s="133">
        <f>SUM(I776:I779)</f>
        <v>52</v>
      </c>
      <c r="K776" s="132"/>
      <c r="L776" s="135"/>
    </row>
    <row r="777" spans="1:12" x14ac:dyDescent="0.3">
      <c r="A777" s="131"/>
      <c r="B777" s="132"/>
      <c r="C777" s="132"/>
      <c r="D777" s="22" t="s">
        <v>128</v>
      </c>
      <c r="E777" s="22" t="s">
        <v>129</v>
      </c>
      <c r="F777" s="22" t="s">
        <v>130</v>
      </c>
      <c r="G777" s="22" t="s">
        <v>131</v>
      </c>
      <c r="H777" s="22" t="s">
        <v>17</v>
      </c>
      <c r="I777" s="23">
        <v>13</v>
      </c>
      <c r="J777" s="132"/>
      <c r="K777" s="132"/>
      <c r="L777" s="135"/>
    </row>
    <row r="778" spans="1:12" x14ac:dyDescent="0.3">
      <c r="A778" s="131"/>
      <c r="B778" s="132"/>
      <c r="C778" s="132"/>
      <c r="D778" s="22" t="s">
        <v>311</v>
      </c>
      <c r="E778" s="22" t="s">
        <v>189</v>
      </c>
      <c r="F778" s="22" t="s">
        <v>137</v>
      </c>
      <c r="G778" s="22" t="s">
        <v>312</v>
      </c>
      <c r="H778" s="22" t="s">
        <v>17</v>
      </c>
      <c r="I778" s="23">
        <v>13</v>
      </c>
      <c r="J778" s="132"/>
      <c r="K778" s="132"/>
      <c r="L778" s="135"/>
    </row>
    <row r="779" spans="1:12" x14ac:dyDescent="0.3">
      <c r="A779" s="131"/>
      <c r="B779" s="132"/>
      <c r="C779" s="132"/>
      <c r="D779" s="22" t="s">
        <v>111</v>
      </c>
      <c r="E779" s="22" t="s">
        <v>291</v>
      </c>
      <c r="F779" s="22" t="s">
        <v>117</v>
      </c>
      <c r="G779" s="22" t="s">
        <v>238</v>
      </c>
      <c r="H779" s="22" t="s">
        <v>17</v>
      </c>
      <c r="I779" s="23">
        <v>13</v>
      </c>
      <c r="J779" s="132"/>
      <c r="K779" s="132"/>
      <c r="L779" s="135"/>
    </row>
    <row r="781" spans="1:12" x14ac:dyDescent="0.3">
      <c r="A781" s="139">
        <v>43234</v>
      </c>
      <c r="B781" s="118" t="s">
        <v>6</v>
      </c>
      <c r="C781" s="118" t="s">
        <v>7</v>
      </c>
      <c r="D781" s="22" t="s">
        <v>132</v>
      </c>
      <c r="E781" s="22" t="s">
        <v>133</v>
      </c>
      <c r="F781" s="22" t="s">
        <v>134</v>
      </c>
      <c r="G781" s="22" t="s">
        <v>131</v>
      </c>
      <c r="H781" s="22" t="s">
        <v>17</v>
      </c>
      <c r="I781" s="23">
        <v>13</v>
      </c>
      <c r="J781" s="140">
        <f>SUM(I781:I784)</f>
        <v>52</v>
      </c>
      <c r="K781" s="140">
        <f>J781+J785</f>
        <v>104</v>
      </c>
      <c r="L781" s="141">
        <f>K781+K789+K797+K805+K813</f>
        <v>520</v>
      </c>
    </row>
    <row r="782" spans="1:12" x14ac:dyDescent="0.3">
      <c r="A782" s="139"/>
      <c r="B782" s="118"/>
      <c r="C782" s="118"/>
      <c r="D782" s="22" t="s">
        <v>128</v>
      </c>
      <c r="E782" s="22" t="s">
        <v>129</v>
      </c>
      <c r="F782" s="22" t="s">
        <v>130</v>
      </c>
      <c r="G782" s="22" t="s">
        <v>131</v>
      </c>
      <c r="H782" s="22" t="s">
        <v>17</v>
      </c>
      <c r="I782" s="23">
        <v>13</v>
      </c>
      <c r="J782" s="118"/>
      <c r="K782" s="118"/>
      <c r="L782" s="142"/>
    </row>
    <row r="783" spans="1:12" x14ac:dyDescent="0.3">
      <c r="A783" s="139"/>
      <c r="B783" s="118"/>
      <c r="C783" s="118"/>
      <c r="D783" s="22" t="s">
        <v>142</v>
      </c>
      <c r="E783" s="22" t="s">
        <v>143</v>
      </c>
      <c r="F783" s="22" t="s">
        <v>134</v>
      </c>
      <c r="G783" s="22" t="s">
        <v>242</v>
      </c>
      <c r="H783" s="22" t="s">
        <v>17</v>
      </c>
      <c r="I783" s="23">
        <v>13</v>
      </c>
      <c r="J783" s="118"/>
      <c r="K783" s="118"/>
      <c r="L783" s="142"/>
    </row>
    <row r="784" spans="1:12" x14ac:dyDescent="0.3">
      <c r="A784" s="139"/>
      <c r="B784" s="118"/>
      <c r="C784" s="118"/>
      <c r="D784" s="22" t="s">
        <v>165</v>
      </c>
      <c r="E784" s="22"/>
      <c r="F784" s="22" t="s">
        <v>134</v>
      </c>
      <c r="G784" s="22" t="s">
        <v>60</v>
      </c>
      <c r="H784" s="22" t="s">
        <v>17</v>
      </c>
      <c r="I784" s="23">
        <v>13</v>
      </c>
      <c r="J784" s="118"/>
      <c r="K784" s="118"/>
      <c r="L784" s="142"/>
    </row>
    <row r="785" spans="1:14" x14ac:dyDescent="0.3">
      <c r="A785" s="139"/>
      <c r="B785" s="118" t="s">
        <v>7</v>
      </c>
      <c r="C785" s="118" t="s">
        <v>6</v>
      </c>
      <c r="D785" s="22" t="s">
        <v>132</v>
      </c>
      <c r="E785" s="22" t="s">
        <v>133</v>
      </c>
      <c r="F785" s="22" t="s">
        <v>134</v>
      </c>
      <c r="G785" s="22" t="s">
        <v>131</v>
      </c>
      <c r="H785" s="22" t="s">
        <v>17</v>
      </c>
      <c r="I785" s="23">
        <v>13</v>
      </c>
      <c r="J785" s="140">
        <f>SUM(I785:I788)</f>
        <v>52</v>
      </c>
      <c r="K785" s="118"/>
      <c r="L785" s="142"/>
    </row>
    <row r="786" spans="1:14" x14ac:dyDescent="0.3">
      <c r="A786" s="139"/>
      <c r="B786" s="118"/>
      <c r="C786" s="118"/>
      <c r="D786" s="22" t="s">
        <v>128</v>
      </c>
      <c r="E786" s="22" t="s">
        <v>129</v>
      </c>
      <c r="F786" s="22" t="s">
        <v>130</v>
      </c>
      <c r="G786" s="22" t="s">
        <v>131</v>
      </c>
      <c r="H786" s="22" t="s">
        <v>17</v>
      </c>
      <c r="I786" s="23">
        <v>13</v>
      </c>
      <c r="J786" s="118"/>
      <c r="K786" s="118"/>
      <c r="L786" s="142"/>
    </row>
    <row r="787" spans="1:14" x14ac:dyDescent="0.3">
      <c r="A787" s="139"/>
      <c r="B787" s="118"/>
      <c r="C787" s="118"/>
      <c r="D787" s="22" t="s">
        <v>214</v>
      </c>
      <c r="E787" s="22" t="s">
        <v>215</v>
      </c>
      <c r="F787" s="22" t="s">
        <v>313</v>
      </c>
      <c r="G787" s="22" t="s">
        <v>29</v>
      </c>
      <c r="H787" s="22" t="s">
        <v>17</v>
      </c>
      <c r="I787" s="23">
        <v>13</v>
      </c>
      <c r="J787" s="118"/>
      <c r="K787" s="118"/>
      <c r="L787" s="142"/>
    </row>
    <row r="788" spans="1:14" x14ac:dyDescent="0.3">
      <c r="A788" s="139"/>
      <c r="B788" s="118"/>
      <c r="C788" s="118"/>
      <c r="D788" s="22" t="s">
        <v>111</v>
      </c>
      <c r="E788" s="22" t="s">
        <v>291</v>
      </c>
      <c r="F788" s="22" t="s">
        <v>117</v>
      </c>
      <c r="G788" s="22" t="s">
        <v>238</v>
      </c>
      <c r="H788" s="22" t="s">
        <v>17</v>
      </c>
      <c r="I788" s="23">
        <v>13</v>
      </c>
      <c r="J788" s="118"/>
      <c r="K788" s="118"/>
      <c r="L788" s="142"/>
      <c r="M788">
        <v>60</v>
      </c>
    </row>
    <row r="789" spans="1:14" x14ac:dyDescent="0.3">
      <c r="A789" s="151">
        <v>43235</v>
      </c>
      <c r="B789" s="114" t="s">
        <v>6</v>
      </c>
      <c r="C789" s="114" t="s">
        <v>7</v>
      </c>
      <c r="D789" s="22" t="s">
        <v>132</v>
      </c>
      <c r="E789" s="22" t="s">
        <v>133</v>
      </c>
      <c r="F789" s="22" t="s">
        <v>134</v>
      </c>
      <c r="G789" s="22" t="s">
        <v>131</v>
      </c>
      <c r="H789" s="22" t="s">
        <v>17</v>
      </c>
      <c r="I789" s="23">
        <v>13</v>
      </c>
      <c r="J789" s="152">
        <f>SUM(I789:I792)</f>
        <v>52</v>
      </c>
      <c r="K789" s="152">
        <f>J789+J793</f>
        <v>104</v>
      </c>
      <c r="L789" s="142"/>
    </row>
    <row r="790" spans="1:14" x14ac:dyDescent="0.3">
      <c r="A790" s="151"/>
      <c r="B790" s="114"/>
      <c r="C790" s="114"/>
      <c r="D790" s="22" t="s">
        <v>128</v>
      </c>
      <c r="E790" s="22" t="s">
        <v>129</v>
      </c>
      <c r="F790" s="22" t="s">
        <v>130</v>
      </c>
      <c r="G790" s="22" t="s">
        <v>131</v>
      </c>
      <c r="H790" s="22" t="s">
        <v>17</v>
      </c>
      <c r="I790" s="23">
        <v>13</v>
      </c>
      <c r="J790" s="114"/>
      <c r="K790" s="114"/>
      <c r="L790" s="142"/>
    </row>
    <row r="791" spans="1:14" x14ac:dyDescent="0.3">
      <c r="A791" s="151"/>
      <c r="B791" s="114"/>
      <c r="C791" s="114"/>
      <c r="D791" s="22" t="s">
        <v>142</v>
      </c>
      <c r="E791" s="22" t="s">
        <v>143</v>
      </c>
      <c r="F791" s="22" t="s">
        <v>134</v>
      </c>
      <c r="G791" s="22" t="s">
        <v>242</v>
      </c>
      <c r="H791" s="22" t="s">
        <v>17</v>
      </c>
      <c r="I791" s="23">
        <v>13</v>
      </c>
      <c r="J791" s="114"/>
      <c r="K791" s="114"/>
      <c r="L791" s="142"/>
    </row>
    <row r="792" spans="1:14" x14ac:dyDescent="0.3">
      <c r="A792" s="151"/>
      <c r="B792" s="114"/>
      <c r="C792" s="114"/>
      <c r="D792" s="22" t="s">
        <v>165</v>
      </c>
      <c r="E792" s="22"/>
      <c r="F792" s="22" t="s">
        <v>134</v>
      </c>
      <c r="G792" s="22" t="s">
        <v>60</v>
      </c>
      <c r="H792" s="22" t="s">
        <v>17</v>
      </c>
      <c r="I792" s="23">
        <v>13</v>
      </c>
      <c r="J792" s="114"/>
      <c r="K792" s="114"/>
      <c r="L792" s="142"/>
    </row>
    <row r="793" spans="1:14" x14ac:dyDescent="0.3">
      <c r="A793" s="151"/>
      <c r="B793" s="114" t="s">
        <v>7</v>
      </c>
      <c r="C793" s="114" t="s">
        <v>6</v>
      </c>
      <c r="D793" s="22" t="s">
        <v>132</v>
      </c>
      <c r="E793" s="22" t="s">
        <v>133</v>
      </c>
      <c r="F793" s="22" t="s">
        <v>134</v>
      </c>
      <c r="G793" s="22" t="s">
        <v>131</v>
      </c>
      <c r="H793" s="22" t="s">
        <v>17</v>
      </c>
      <c r="I793" s="23">
        <v>13</v>
      </c>
      <c r="J793" s="152">
        <f>SUM(I793:I796)</f>
        <v>52</v>
      </c>
      <c r="K793" s="114"/>
      <c r="L793" s="142"/>
    </row>
    <row r="794" spans="1:14" x14ac:dyDescent="0.3">
      <c r="A794" s="151"/>
      <c r="B794" s="114"/>
      <c r="C794" s="114"/>
      <c r="D794" s="22" t="s">
        <v>128</v>
      </c>
      <c r="E794" s="22" t="s">
        <v>129</v>
      </c>
      <c r="F794" s="22" t="s">
        <v>130</v>
      </c>
      <c r="G794" s="22" t="s">
        <v>131</v>
      </c>
      <c r="H794" s="22" t="s">
        <v>17</v>
      </c>
      <c r="I794" s="23">
        <v>13</v>
      </c>
      <c r="J794" s="114"/>
      <c r="K794" s="114"/>
      <c r="L794" s="142"/>
    </row>
    <row r="795" spans="1:14" x14ac:dyDescent="0.3">
      <c r="A795" s="151"/>
      <c r="B795" s="114"/>
      <c r="C795" s="114"/>
      <c r="D795" s="22" t="s">
        <v>314</v>
      </c>
      <c r="E795" s="22" t="s">
        <v>315</v>
      </c>
      <c r="F795" s="22" t="s">
        <v>117</v>
      </c>
      <c r="G795" s="22" t="s">
        <v>27</v>
      </c>
      <c r="H795" s="22" t="s">
        <v>17</v>
      </c>
      <c r="I795" s="23">
        <v>13</v>
      </c>
      <c r="J795" s="114"/>
      <c r="K795" s="114"/>
      <c r="L795" s="142"/>
    </row>
    <row r="796" spans="1:14" x14ac:dyDescent="0.3">
      <c r="A796" s="151"/>
      <c r="B796" s="114"/>
      <c r="C796" s="114"/>
      <c r="D796" s="22" t="s">
        <v>111</v>
      </c>
      <c r="E796" s="22" t="s">
        <v>291</v>
      </c>
      <c r="F796" s="22" t="s">
        <v>117</v>
      </c>
      <c r="G796" s="22" t="s">
        <v>238</v>
      </c>
      <c r="H796" s="22" t="s">
        <v>17</v>
      </c>
      <c r="I796" s="23">
        <v>13</v>
      </c>
      <c r="J796" s="114"/>
      <c r="K796" s="114"/>
      <c r="L796" s="142"/>
    </row>
    <row r="797" spans="1:14" x14ac:dyDescent="0.3">
      <c r="A797" s="139">
        <v>43236</v>
      </c>
      <c r="B797" s="118" t="s">
        <v>6</v>
      </c>
      <c r="C797" s="118" t="s">
        <v>7</v>
      </c>
      <c r="D797" s="22" t="s">
        <v>132</v>
      </c>
      <c r="E797" s="22" t="s">
        <v>133</v>
      </c>
      <c r="F797" s="22" t="s">
        <v>134</v>
      </c>
      <c r="G797" s="22" t="s">
        <v>131</v>
      </c>
      <c r="H797" s="22" t="s">
        <v>17</v>
      </c>
      <c r="I797" s="23">
        <v>13</v>
      </c>
      <c r="J797" s="140">
        <f>SUM(I797:I800)</f>
        <v>52</v>
      </c>
      <c r="K797" s="140">
        <f>J797+J801</f>
        <v>104</v>
      </c>
      <c r="L797" s="142"/>
    </row>
    <row r="798" spans="1:14" x14ac:dyDescent="0.3">
      <c r="A798" s="139"/>
      <c r="B798" s="118"/>
      <c r="C798" s="118"/>
      <c r="D798" s="22" t="s">
        <v>128</v>
      </c>
      <c r="E798" s="22" t="s">
        <v>129</v>
      </c>
      <c r="F798" s="22" t="s">
        <v>130</v>
      </c>
      <c r="G798" s="22" t="s">
        <v>131</v>
      </c>
      <c r="H798" s="22" t="s">
        <v>17</v>
      </c>
      <c r="I798" s="23">
        <v>13</v>
      </c>
      <c r="J798" s="118"/>
      <c r="K798" s="118"/>
      <c r="L798" s="142"/>
    </row>
    <row r="799" spans="1:14" x14ac:dyDescent="0.3">
      <c r="A799" s="139"/>
      <c r="B799" s="118"/>
      <c r="C799" s="118"/>
      <c r="D799" s="22" t="s">
        <v>142</v>
      </c>
      <c r="E799" s="22" t="s">
        <v>143</v>
      </c>
      <c r="F799" s="22" t="s">
        <v>134</v>
      </c>
      <c r="G799" s="22" t="s">
        <v>242</v>
      </c>
      <c r="H799" s="22" t="s">
        <v>17</v>
      </c>
      <c r="I799" s="23">
        <v>13</v>
      </c>
      <c r="J799" s="118"/>
      <c r="K799" s="118"/>
      <c r="L799" s="142"/>
    </row>
    <row r="800" spans="1:14" x14ac:dyDescent="0.3">
      <c r="A800" s="139"/>
      <c r="B800" s="118"/>
      <c r="C800" s="118"/>
      <c r="D800" s="22" t="s">
        <v>165</v>
      </c>
      <c r="E800" s="22"/>
      <c r="F800" s="22" t="s">
        <v>134</v>
      </c>
      <c r="G800" s="22" t="s">
        <v>60</v>
      </c>
      <c r="H800" s="22" t="s">
        <v>17</v>
      </c>
      <c r="I800" s="23">
        <v>13</v>
      </c>
      <c r="J800" s="118"/>
      <c r="K800" s="118"/>
      <c r="L800" s="142"/>
      <c r="M800">
        <v>20</v>
      </c>
      <c r="N800">
        <v>7</v>
      </c>
    </row>
    <row r="801" spans="1:12" x14ac:dyDescent="0.3">
      <c r="A801" s="139"/>
      <c r="B801" s="118" t="s">
        <v>7</v>
      </c>
      <c r="C801" s="118" t="s">
        <v>6</v>
      </c>
      <c r="D801" s="22" t="s">
        <v>132</v>
      </c>
      <c r="E801" s="22" t="s">
        <v>133</v>
      </c>
      <c r="F801" s="22" t="s">
        <v>134</v>
      </c>
      <c r="G801" s="22" t="s">
        <v>131</v>
      </c>
      <c r="H801" s="22" t="s">
        <v>17</v>
      </c>
      <c r="I801" s="23">
        <v>13</v>
      </c>
      <c r="J801" s="140">
        <f>SUM(I801:I804)</f>
        <v>52</v>
      </c>
      <c r="K801" s="118"/>
      <c r="L801" s="142"/>
    </row>
    <row r="802" spans="1:12" x14ac:dyDescent="0.3">
      <c r="A802" s="139"/>
      <c r="B802" s="118"/>
      <c r="C802" s="118"/>
      <c r="D802" s="22" t="s">
        <v>128</v>
      </c>
      <c r="E802" s="22" t="s">
        <v>129</v>
      </c>
      <c r="F802" s="22" t="s">
        <v>130</v>
      </c>
      <c r="G802" s="22" t="s">
        <v>131</v>
      </c>
      <c r="H802" s="22" t="s">
        <v>17</v>
      </c>
      <c r="I802" s="23">
        <v>13</v>
      </c>
      <c r="J802" s="118"/>
      <c r="K802" s="118"/>
      <c r="L802" s="142"/>
    </row>
    <row r="803" spans="1:12" x14ac:dyDescent="0.3">
      <c r="A803" s="139"/>
      <c r="B803" s="118"/>
      <c r="C803" s="118"/>
      <c r="D803" s="22" t="s">
        <v>314</v>
      </c>
      <c r="E803" s="22" t="s">
        <v>315</v>
      </c>
      <c r="F803" s="22" t="s">
        <v>117</v>
      </c>
      <c r="G803" s="22" t="s">
        <v>27</v>
      </c>
      <c r="H803" s="22"/>
      <c r="I803" s="23">
        <v>13</v>
      </c>
      <c r="J803" s="118"/>
      <c r="K803" s="118"/>
      <c r="L803" s="142"/>
    </row>
    <row r="804" spans="1:12" x14ac:dyDescent="0.3">
      <c r="A804" s="139"/>
      <c r="B804" s="118"/>
      <c r="C804" s="118"/>
      <c r="D804" s="22" t="s">
        <v>111</v>
      </c>
      <c r="E804" s="22" t="s">
        <v>291</v>
      </c>
      <c r="F804" s="22" t="s">
        <v>117</v>
      </c>
      <c r="G804" s="22" t="s">
        <v>238</v>
      </c>
      <c r="H804" s="22" t="s">
        <v>17</v>
      </c>
      <c r="I804" s="23">
        <v>13</v>
      </c>
      <c r="J804" s="118"/>
      <c r="K804" s="118"/>
      <c r="L804" s="142"/>
    </row>
    <row r="805" spans="1:12" x14ac:dyDescent="0.3">
      <c r="A805" s="139">
        <v>43237</v>
      </c>
      <c r="B805" s="118" t="s">
        <v>6</v>
      </c>
      <c r="C805" s="118" t="s">
        <v>7</v>
      </c>
      <c r="D805" s="22" t="s">
        <v>132</v>
      </c>
      <c r="E805" s="22" t="s">
        <v>133</v>
      </c>
      <c r="F805" s="22" t="s">
        <v>134</v>
      </c>
      <c r="G805" s="22" t="s">
        <v>131</v>
      </c>
      <c r="H805" s="22" t="s">
        <v>17</v>
      </c>
      <c r="I805" s="23">
        <v>13</v>
      </c>
      <c r="J805" s="140">
        <f>SUM(I805:I808)</f>
        <v>52</v>
      </c>
      <c r="K805" s="140">
        <f>J805+J809</f>
        <v>104</v>
      </c>
      <c r="L805" s="142"/>
    </row>
    <row r="806" spans="1:12" x14ac:dyDescent="0.3">
      <c r="A806" s="139"/>
      <c r="B806" s="118"/>
      <c r="C806" s="118"/>
      <c r="D806" s="22" t="s">
        <v>128</v>
      </c>
      <c r="E806" s="22" t="s">
        <v>129</v>
      </c>
      <c r="F806" s="22" t="s">
        <v>130</v>
      </c>
      <c r="G806" s="22" t="s">
        <v>131</v>
      </c>
      <c r="H806" s="22" t="s">
        <v>17</v>
      </c>
      <c r="I806" s="23">
        <v>13</v>
      </c>
      <c r="J806" s="118"/>
      <c r="K806" s="118"/>
      <c r="L806" s="142"/>
    </row>
    <row r="807" spans="1:12" x14ac:dyDescent="0.3">
      <c r="A807" s="139"/>
      <c r="B807" s="118"/>
      <c r="C807" s="118"/>
      <c r="D807" s="22" t="s">
        <v>142</v>
      </c>
      <c r="E807" s="22" t="s">
        <v>143</v>
      </c>
      <c r="F807" s="22" t="s">
        <v>134</v>
      </c>
      <c r="G807" s="22" t="s">
        <v>242</v>
      </c>
      <c r="H807" s="22" t="s">
        <v>17</v>
      </c>
      <c r="I807" s="23">
        <v>13</v>
      </c>
      <c r="J807" s="118"/>
      <c r="K807" s="118"/>
      <c r="L807" s="142"/>
    </row>
    <row r="808" spans="1:12" x14ac:dyDescent="0.3">
      <c r="A808" s="139"/>
      <c r="B808" s="118"/>
      <c r="C808" s="118"/>
      <c r="D808" s="22" t="s">
        <v>165</v>
      </c>
      <c r="E808" s="22"/>
      <c r="F808" s="22" t="s">
        <v>134</v>
      </c>
      <c r="G808" s="22" t="s">
        <v>60</v>
      </c>
      <c r="H808" s="22"/>
      <c r="I808" s="23">
        <v>13</v>
      </c>
      <c r="J808" s="118"/>
      <c r="K808" s="118"/>
      <c r="L808" s="142"/>
    </row>
    <row r="809" spans="1:12" x14ac:dyDescent="0.3">
      <c r="A809" s="139"/>
      <c r="B809" s="118" t="s">
        <v>7</v>
      </c>
      <c r="C809" s="118" t="s">
        <v>6</v>
      </c>
      <c r="D809" s="22" t="s">
        <v>132</v>
      </c>
      <c r="E809" s="22" t="s">
        <v>133</v>
      </c>
      <c r="F809" s="22" t="s">
        <v>134</v>
      </c>
      <c r="G809" s="22" t="s">
        <v>131</v>
      </c>
      <c r="H809" s="22" t="s">
        <v>17</v>
      </c>
      <c r="I809" s="23">
        <v>13</v>
      </c>
      <c r="J809" s="140">
        <f>SUM(I809:I812)</f>
        <v>52</v>
      </c>
      <c r="K809" s="118"/>
      <c r="L809" s="142"/>
    </row>
    <row r="810" spans="1:12" x14ac:dyDescent="0.3">
      <c r="A810" s="139"/>
      <c r="B810" s="118"/>
      <c r="C810" s="118"/>
      <c r="D810" s="22" t="s">
        <v>128</v>
      </c>
      <c r="E810" s="22" t="s">
        <v>129</v>
      </c>
      <c r="F810" s="22" t="s">
        <v>130</v>
      </c>
      <c r="G810" s="22" t="s">
        <v>131</v>
      </c>
      <c r="H810" s="22" t="s">
        <v>17</v>
      </c>
      <c r="I810" s="23">
        <v>13</v>
      </c>
      <c r="J810" s="118"/>
      <c r="K810" s="118"/>
      <c r="L810" s="142"/>
    </row>
    <row r="811" spans="1:12" x14ac:dyDescent="0.3">
      <c r="A811" s="139"/>
      <c r="B811" s="118"/>
      <c r="C811" s="118"/>
      <c r="D811" s="22" t="s">
        <v>314</v>
      </c>
      <c r="E811" s="22" t="s">
        <v>315</v>
      </c>
      <c r="F811" s="22" t="s">
        <v>117</v>
      </c>
      <c r="G811" s="22" t="s">
        <v>27</v>
      </c>
      <c r="H811" s="22"/>
      <c r="I811" s="23">
        <v>13</v>
      </c>
      <c r="J811" s="118"/>
      <c r="K811" s="118"/>
      <c r="L811" s="142"/>
    </row>
    <row r="812" spans="1:12" x14ac:dyDescent="0.3">
      <c r="A812" s="139"/>
      <c r="B812" s="118"/>
      <c r="C812" s="118"/>
      <c r="D812" s="22" t="s">
        <v>111</v>
      </c>
      <c r="E812" s="22" t="s">
        <v>291</v>
      </c>
      <c r="F812" s="22" t="s">
        <v>117</v>
      </c>
      <c r="G812" s="22" t="s">
        <v>238</v>
      </c>
      <c r="H812" s="22" t="s">
        <v>17</v>
      </c>
      <c r="I812" s="23">
        <v>13</v>
      </c>
      <c r="J812" s="118"/>
      <c r="K812" s="118"/>
      <c r="L812" s="142"/>
    </row>
    <row r="813" spans="1:12" x14ac:dyDescent="0.3">
      <c r="A813" s="139">
        <v>43238</v>
      </c>
      <c r="B813" s="118" t="s">
        <v>6</v>
      </c>
      <c r="C813" s="118" t="s">
        <v>7</v>
      </c>
      <c r="D813" s="22" t="s">
        <v>132</v>
      </c>
      <c r="E813" s="22" t="s">
        <v>133</v>
      </c>
      <c r="F813" s="22" t="s">
        <v>134</v>
      </c>
      <c r="G813" s="22" t="s">
        <v>131</v>
      </c>
      <c r="H813" s="22" t="s">
        <v>17</v>
      </c>
      <c r="I813" s="23">
        <v>13</v>
      </c>
      <c r="J813" s="140">
        <f>SUM(I813:I816)</f>
        <v>52</v>
      </c>
      <c r="K813" s="140">
        <f>J813+J817</f>
        <v>104</v>
      </c>
      <c r="L813" s="142"/>
    </row>
    <row r="814" spans="1:12" x14ac:dyDescent="0.3">
      <c r="A814" s="139"/>
      <c r="B814" s="118"/>
      <c r="C814" s="118"/>
      <c r="D814" s="22" t="s">
        <v>128</v>
      </c>
      <c r="E814" s="22" t="s">
        <v>129</v>
      </c>
      <c r="F814" s="22" t="s">
        <v>130</v>
      </c>
      <c r="G814" s="22" t="s">
        <v>131</v>
      </c>
      <c r="H814" s="22" t="s">
        <v>17</v>
      </c>
      <c r="I814" s="23">
        <v>13</v>
      </c>
      <c r="J814" s="118"/>
      <c r="K814" s="118"/>
      <c r="L814" s="142"/>
    </row>
    <row r="815" spans="1:12" x14ac:dyDescent="0.3">
      <c r="A815" s="139"/>
      <c r="B815" s="118"/>
      <c r="C815" s="118"/>
      <c r="D815" s="22" t="s">
        <v>142</v>
      </c>
      <c r="E815" s="22" t="s">
        <v>143</v>
      </c>
      <c r="F815" s="22" t="s">
        <v>134</v>
      </c>
      <c r="G815" s="22" t="s">
        <v>242</v>
      </c>
      <c r="H815" s="22" t="s">
        <v>17</v>
      </c>
      <c r="I815" s="23">
        <v>13</v>
      </c>
      <c r="J815" s="118"/>
      <c r="K815" s="118"/>
      <c r="L815" s="142"/>
    </row>
    <row r="816" spans="1:12" x14ac:dyDescent="0.3">
      <c r="A816" s="139"/>
      <c r="B816" s="118"/>
      <c r="C816" s="118"/>
      <c r="D816" s="22" t="s">
        <v>165</v>
      </c>
      <c r="E816" s="22"/>
      <c r="F816" s="22" t="s">
        <v>134</v>
      </c>
      <c r="G816" s="22" t="s">
        <v>60</v>
      </c>
      <c r="H816" s="22"/>
      <c r="I816" s="23">
        <v>13</v>
      </c>
      <c r="J816" s="118"/>
      <c r="K816" s="118"/>
      <c r="L816" s="142"/>
    </row>
    <row r="817" spans="1:12" x14ac:dyDescent="0.3">
      <c r="A817" s="139"/>
      <c r="B817" s="118" t="s">
        <v>7</v>
      </c>
      <c r="C817" s="118" t="s">
        <v>6</v>
      </c>
      <c r="D817" s="22" t="s">
        <v>132</v>
      </c>
      <c r="E817" s="22" t="s">
        <v>133</v>
      </c>
      <c r="F817" s="22" t="s">
        <v>134</v>
      </c>
      <c r="G817" s="22" t="s">
        <v>131</v>
      </c>
      <c r="H817" s="22" t="s">
        <v>17</v>
      </c>
      <c r="I817" s="23">
        <v>13</v>
      </c>
      <c r="J817" s="140">
        <f>SUM(I817:I820)</f>
        <v>52</v>
      </c>
      <c r="K817" s="118"/>
      <c r="L817" s="142"/>
    </row>
    <row r="818" spans="1:12" x14ac:dyDescent="0.3">
      <c r="A818" s="139"/>
      <c r="B818" s="118"/>
      <c r="C818" s="118"/>
      <c r="D818" s="22" t="s">
        <v>128</v>
      </c>
      <c r="E818" s="22" t="s">
        <v>129</v>
      </c>
      <c r="F818" s="22" t="s">
        <v>130</v>
      </c>
      <c r="G818" s="22" t="s">
        <v>131</v>
      </c>
      <c r="H818" s="22" t="s">
        <v>17</v>
      </c>
      <c r="I818" s="23">
        <v>13</v>
      </c>
      <c r="J818" s="118"/>
      <c r="K818" s="118"/>
      <c r="L818" s="142"/>
    </row>
    <row r="819" spans="1:12" x14ac:dyDescent="0.3">
      <c r="A819" s="139"/>
      <c r="B819" s="118"/>
      <c r="C819" s="118"/>
      <c r="D819" s="22" t="s">
        <v>314</v>
      </c>
      <c r="E819" s="22" t="s">
        <v>315</v>
      </c>
      <c r="F819" s="22" t="s">
        <v>117</v>
      </c>
      <c r="G819" s="22" t="s">
        <v>27</v>
      </c>
      <c r="H819" s="22"/>
      <c r="I819" s="23">
        <v>13</v>
      </c>
      <c r="J819" s="118"/>
      <c r="K819" s="118"/>
      <c r="L819" s="142"/>
    </row>
    <row r="820" spans="1:12" x14ac:dyDescent="0.3">
      <c r="A820" s="139"/>
      <c r="B820" s="118"/>
      <c r="C820" s="118"/>
      <c r="D820" s="22" t="s">
        <v>111</v>
      </c>
      <c r="E820" s="22" t="s">
        <v>291</v>
      </c>
      <c r="F820" s="22" t="s">
        <v>117</v>
      </c>
      <c r="G820" s="22" t="s">
        <v>238</v>
      </c>
      <c r="H820" s="22" t="s">
        <v>17</v>
      </c>
      <c r="I820" s="23">
        <v>13</v>
      </c>
      <c r="J820" s="118"/>
      <c r="K820" s="118"/>
      <c r="L820" s="142"/>
    </row>
    <row r="822" spans="1:12" x14ac:dyDescent="0.3">
      <c r="A822" s="139">
        <v>43227</v>
      </c>
      <c r="B822" s="118" t="s">
        <v>6</v>
      </c>
      <c r="C822" s="118" t="s">
        <v>7</v>
      </c>
      <c r="D822" s="7"/>
      <c r="E822" s="7"/>
      <c r="F822" s="7"/>
      <c r="G822" s="7"/>
      <c r="H822" s="7"/>
      <c r="I822" s="8"/>
      <c r="J822" s="140">
        <f>SUM(I822:I825)</f>
        <v>0</v>
      </c>
      <c r="K822" s="140">
        <f>J822+J826</f>
        <v>0</v>
      </c>
      <c r="L822" s="141">
        <f>K822+K830+K838+K846+K854</f>
        <v>0</v>
      </c>
    </row>
    <row r="823" spans="1:12" x14ac:dyDescent="0.3">
      <c r="A823" s="139"/>
      <c r="B823" s="118"/>
      <c r="C823" s="118"/>
      <c r="D823" s="28"/>
      <c r="E823" s="28"/>
      <c r="F823" s="28"/>
      <c r="G823" s="28"/>
      <c r="H823" s="28"/>
      <c r="I823" s="29"/>
      <c r="J823" s="118"/>
      <c r="K823" s="118"/>
      <c r="L823" s="142"/>
    </row>
    <row r="824" spans="1:12" x14ac:dyDescent="0.3">
      <c r="A824" s="139"/>
      <c r="B824" s="118"/>
      <c r="C824" s="118"/>
      <c r="D824" s="28"/>
      <c r="E824" s="28"/>
      <c r="F824" s="28"/>
      <c r="G824" s="28"/>
      <c r="H824" s="28"/>
      <c r="I824" s="29"/>
      <c r="J824" s="118"/>
      <c r="K824" s="118"/>
      <c r="L824" s="142"/>
    </row>
    <row r="825" spans="1:12" x14ac:dyDescent="0.3">
      <c r="A825" s="139"/>
      <c r="B825" s="118"/>
      <c r="C825" s="118"/>
      <c r="D825" s="28"/>
      <c r="E825" s="28"/>
      <c r="F825" s="28"/>
      <c r="G825" s="28"/>
      <c r="H825" s="28"/>
      <c r="I825" s="29"/>
      <c r="J825" s="118"/>
      <c r="K825" s="118"/>
      <c r="L825" s="142"/>
    </row>
    <row r="826" spans="1:12" x14ac:dyDescent="0.3">
      <c r="A826" s="139"/>
      <c r="B826" s="118" t="s">
        <v>7</v>
      </c>
      <c r="C826" s="118" t="s">
        <v>6</v>
      </c>
      <c r="D826" s="28"/>
      <c r="E826" s="28"/>
      <c r="F826" s="28"/>
      <c r="G826" s="28"/>
      <c r="H826" s="28"/>
      <c r="I826" s="29"/>
      <c r="J826" s="140">
        <f>SUM(I826:I829)</f>
        <v>0</v>
      </c>
      <c r="K826" s="118"/>
      <c r="L826" s="142"/>
    </row>
    <row r="827" spans="1:12" x14ac:dyDescent="0.3">
      <c r="A827" s="139"/>
      <c r="B827" s="118"/>
      <c r="C827" s="118"/>
      <c r="D827" s="28"/>
      <c r="E827" s="28"/>
      <c r="F827" s="28"/>
      <c r="G827" s="28"/>
      <c r="H827" s="28"/>
      <c r="I827" s="29"/>
      <c r="J827" s="118"/>
      <c r="K827" s="118"/>
      <c r="L827" s="142"/>
    </row>
    <row r="828" spans="1:12" x14ac:dyDescent="0.3">
      <c r="A828" s="139"/>
      <c r="B828" s="118"/>
      <c r="C828" s="118"/>
      <c r="D828" s="28"/>
      <c r="E828" s="28"/>
      <c r="F828" s="28"/>
      <c r="G828" s="28"/>
      <c r="H828" s="28"/>
      <c r="I828" s="29"/>
      <c r="J828" s="118"/>
      <c r="K828" s="118"/>
      <c r="L828" s="142"/>
    </row>
    <row r="829" spans="1:12" x14ac:dyDescent="0.3">
      <c r="A829" s="139"/>
      <c r="B829" s="118"/>
      <c r="C829" s="118"/>
      <c r="D829" s="28"/>
      <c r="E829" s="28"/>
      <c r="F829" s="28"/>
      <c r="G829" s="28"/>
      <c r="H829" s="28"/>
      <c r="I829" s="29"/>
      <c r="J829" s="118"/>
      <c r="K829" s="118"/>
      <c r="L829" s="142"/>
    </row>
    <row r="830" spans="1:12" x14ac:dyDescent="0.3">
      <c r="A830" s="151">
        <v>43228</v>
      </c>
      <c r="B830" s="114" t="s">
        <v>6</v>
      </c>
      <c r="C830" s="114" t="s">
        <v>7</v>
      </c>
      <c r="D830" s="28"/>
      <c r="E830" s="28"/>
      <c r="F830" s="28"/>
      <c r="G830" s="28"/>
      <c r="H830" s="28"/>
      <c r="I830" s="29"/>
      <c r="J830" s="152">
        <f>SUM(I830:I833)</f>
        <v>0</v>
      </c>
      <c r="K830" s="152">
        <f>J830+J834</f>
        <v>0</v>
      </c>
      <c r="L830" s="142"/>
    </row>
    <row r="831" spans="1:12" x14ac:dyDescent="0.3">
      <c r="A831" s="151"/>
      <c r="B831" s="114"/>
      <c r="C831" s="114"/>
      <c r="D831" s="28"/>
      <c r="E831" s="28"/>
      <c r="F831" s="28"/>
      <c r="G831" s="28"/>
      <c r="H831" s="28"/>
      <c r="I831" s="29"/>
      <c r="J831" s="114"/>
      <c r="K831" s="114"/>
      <c r="L831" s="142"/>
    </row>
    <row r="832" spans="1:12" x14ac:dyDescent="0.3">
      <c r="A832" s="151"/>
      <c r="B832" s="114"/>
      <c r="C832" s="114"/>
      <c r="D832" s="28"/>
      <c r="E832" s="28"/>
      <c r="F832" s="28"/>
      <c r="G832" s="28"/>
      <c r="H832" s="28"/>
      <c r="I832" s="29"/>
      <c r="J832" s="114"/>
      <c r="K832" s="114"/>
      <c r="L832" s="142"/>
    </row>
    <row r="833" spans="1:12" x14ac:dyDescent="0.3">
      <c r="A833" s="151"/>
      <c r="B833" s="114"/>
      <c r="C833" s="114"/>
      <c r="D833" s="28"/>
      <c r="E833" s="28"/>
      <c r="F833" s="28"/>
      <c r="G833" s="28"/>
      <c r="H833" s="28"/>
      <c r="I833" s="29"/>
      <c r="J833" s="114"/>
      <c r="K833" s="114"/>
      <c r="L833" s="142"/>
    </row>
    <row r="834" spans="1:12" x14ac:dyDescent="0.3">
      <c r="A834" s="151"/>
      <c r="B834" s="114" t="s">
        <v>7</v>
      </c>
      <c r="C834" s="114" t="s">
        <v>6</v>
      </c>
      <c r="D834" s="28"/>
      <c r="E834" s="28"/>
      <c r="F834" s="28"/>
      <c r="G834" s="28"/>
      <c r="H834" s="28"/>
      <c r="I834" s="29"/>
      <c r="J834" s="152">
        <f>SUM(I834:I837)</f>
        <v>0</v>
      </c>
      <c r="K834" s="114"/>
      <c r="L834" s="142"/>
    </row>
    <row r="835" spans="1:12" x14ac:dyDescent="0.3">
      <c r="A835" s="151"/>
      <c r="B835" s="114"/>
      <c r="C835" s="114"/>
      <c r="D835" s="28"/>
      <c r="E835" s="28"/>
      <c r="F835" s="28"/>
      <c r="G835" s="28"/>
      <c r="H835" s="28"/>
      <c r="I835" s="29"/>
      <c r="J835" s="114"/>
      <c r="K835" s="114"/>
      <c r="L835" s="142"/>
    </row>
    <row r="836" spans="1:12" x14ac:dyDescent="0.3">
      <c r="A836" s="151"/>
      <c r="B836" s="114"/>
      <c r="C836" s="114"/>
      <c r="D836" s="28"/>
      <c r="E836" s="28"/>
      <c r="F836" s="28"/>
      <c r="G836" s="28"/>
      <c r="H836" s="28"/>
      <c r="I836" s="29"/>
      <c r="J836" s="114"/>
      <c r="K836" s="114"/>
      <c r="L836" s="142"/>
    </row>
    <row r="837" spans="1:12" x14ac:dyDescent="0.3">
      <c r="A837" s="151"/>
      <c r="B837" s="114"/>
      <c r="C837" s="114"/>
      <c r="D837" s="28"/>
      <c r="E837" s="28"/>
      <c r="F837" s="28"/>
      <c r="G837" s="28"/>
      <c r="H837" s="28"/>
      <c r="I837" s="29"/>
      <c r="J837" s="114"/>
      <c r="K837" s="114"/>
      <c r="L837" s="142"/>
    </row>
    <row r="838" spans="1:12" x14ac:dyDescent="0.3">
      <c r="A838" s="139">
        <v>43229</v>
      </c>
      <c r="B838" s="118" t="s">
        <v>6</v>
      </c>
      <c r="C838" s="118" t="s">
        <v>7</v>
      </c>
      <c r="D838" s="28"/>
      <c r="E838" s="28"/>
      <c r="F838" s="28"/>
      <c r="G838" s="28"/>
      <c r="H838" s="28"/>
      <c r="I838" s="29"/>
      <c r="J838" s="140">
        <f>SUM(I838:I841)</f>
        <v>0</v>
      </c>
      <c r="K838" s="140">
        <f>J838+J842</f>
        <v>0</v>
      </c>
      <c r="L838" s="142"/>
    </row>
    <row r="839" spans="1:12" x14ac:dyDescent="0.3">
      <c r="A839" s="139"/>
      <c r="B839" s="118"/>
      <c r="C839" s="118"/>
      <c r="D839" s="28"/>
      <c r="E839" s="28"/>
      <c r="F839" s="28"/>
      <c r="G839" s="28"/>
      <c r="H839" s="28"/>
      <c r="I839" s="29"/>
      <c r="J839" s="118"/>
      <c r="K839" s="118"/>
      <c r="L839" s="142"/>
    </row>
    <row r="840" spans="1:12" x14ac:dyDescent="0.3">
      <c r="A840" s="139"/>
      <c r="B840" s="118"/>
      <c r="C840" s="118"/>
      <c r="D840" s="28"/>
      <c r="E840" s="28"/>
      <c r="F840" s="28"/>
      <c r="G840" s="28"/>
      <c r="H840" s="28"/>
      <c r="I840" s="29"/>
      <c r="J840" s="118"/>
      <c r="K840" s="118"/>
      <c r="L840" s="142"/>
    </row>
    <row r="841" spans="1:12" x14ac:dyDescent="0.3">
      <c r="A841" s="139"/>
      <c r="B841" s="118"/>
      <c r="C841" s="118"/>
      <c r="D841" s="28"/>
      <c r="E841" s="28"/>
      <c r="F841" s="28"/>
      <c r="G841" s="28"/>
      <c r="H841" s="28"/>
      <c r="I841" s="29"/>
      <c r="J841" s="118"/>
      <c r="K841" s="118"/>
      <c r="L841" s="142"/>
    </row>
    <row r="842" spans="1:12" x14ac:dyDescent="0.3">
      <c r="A842" s="139"/>
      <c r="B842" s="118" t="s">
        <v>7</v>
      </c>
      <c r="C842" s="118" t="s">
        <v>6</v>
      </c>
      <c r="D842" s="28"/>
      <c r="E842" s="28"/>
      <c r="F842" s="28"/>
      <c r="G842" s="28"/>
      <c r="H842" s="28"/>
      <c r="I842" s="29"/>
      <c r="J842" s="140">
        <f>SUM(I842:I845)</f>
        <v>0</v>
      </c>
      <c r="K842" s="118"/>
      <c r="L842" s="142"/>
    </row>
    <row r="843" spans="1:12" x14ac:dyDescent="0.3">
      <c r="A843" s="139"/>
      <c r="B843" s="118"/>
      <c r="C843" s="118"/>
      <c r="D843" s="28"/>
      <c r="E843" s="28"/>
      <c r="F843" s="28"/>
      <c r="G843" s="28"/>
      <c r="H843" s="28"/>
      <c r="I843" s="29"/>
      <c r="J843" s="118"/>
      <c r="K843" s="118"/>
      <c r="L843" s="142"/>
    </row>
    <row r="844" spans="1:12" x14ac:dyDescent="0.3">
      <c r="A844" s="139"/>
      <c r="B844" s="118"/>
      <c r="C844" s="118"/>
      <c r="D844" s="28"/>
      <c r="E844" s="28"/>
      <c r="F844" s="28"/>
      <c r="G844" s="28"/>
      <c r="H844" s="28"/>
      <c r="I844" s="29"/>
      <c r="J844" s="118"/>
      <c r="K844" s="118"/>
      <c r="L844" s="142"/>
    </row>
    <row r="845" spans="1:12" x14ac:dyDescent="0.3">
      <c r="A845" s="139"/>
      <c r="B845" s="118"/>
      <c r="C845" s="118"/>
      <c r="D845" s="28"/>
      <c r="E845" s="28"/>
      <c r="F845" s="28"/>
      <c r="G845" s="28"/>
      <c r="H845" s="28"/>
      <c r="I845" s="29"/>
      <c r="J845" s="118"/>
      <c r="K845" s="118"/>
      <c r="L845" s="142"/>
    </row>
    <row r="846" spans="1:12" x14ac:dyDescent="0.3">
      <c r="A846" s="139">
        <v>43230</v>
      </c>
      <c r="B846" s="118" t="s">
        <v>6</v>
      </c>
      <c r="C846" s="118" t="s">
        <v>7</v>
      </c>
      <c r="D846" s="28"/>
      <c r="E846" s="28"/>
      <c r="F846" s="28"/>
      <c r="G846" s="28"/>
      <c r="H846" s="28"/>
      <c r="I846" s="29"/>
      <c r="J846" s="140">
        <f>SUM(I846:I849)</f>
        <v>0</v>
      </c>
      <c r="K846" s="140">
        <f>J846+J850</f>
        <v>0</v>
      </c>
      <c r="L846" s="142"/>
    </row>
    <row r="847" spans="1:12" x14ac:dyDescent="0.3">
      <c r="A847" s="139"/>
      <c r="B847" s="118"/>
      <c r="C847" s="118"/>
      <c r="D847" s="28"/>
      <c r="E847" s="28"/>
      <c r="F847" s="28"/>
      <c r="G847" s="28"/>
      <c r="H847" s="28"/>
      <c r="I847" s="29"/>
      <c r="J847" s="118"/>
      <c r="K847" s="118"/>
      <c r="L847" s="142"/>
    </row>
    <row r="848" spans="1:12" x14ac:dyDescent="0.3">
      <c r="A848" s="139"/>
      <c r="B848" s="118"/>
      <c r="C848" s="118"/>
      <c r="D848" s="28"/>
      <c r="E848" s="28"/>
      <c r="F848" s="28"/>
      <c r="G848" s="28"/>
      <c r="H848" s="28"/>
      <c r="I848" s="29"/>
      <c r="J848" s="118"/>
      <c r="K848" s="118"/>
      <c r="L848" s="142"/>
    </row>
    <row r="849" spans="1:12" x14ac:dyDescent="0.3">
      <c r="A849" s="139"/>
      <c r="B849" s="118"/>
      <c r="C849" s="118"/>
      <c r="D849" s="28"/>
      <c r="E849" s="28"/>
      <c r="F849" s="28"/>
      <c r="G849" s="28"/>
      <c r="H849" s="28"/>
      <c r="I849" s="29"/>
      <c r="J849" s="118"/>
      <c r="K849" s="118"/>
      <c r="L849" s="142"/>
    </row>
    <row r="850" spans="1:12" x14ac:dyDescent="0.3">
      <c r="A850" s="139"/>
      <c r="B850" s="118" t="s">
        <v>7</v>
      </c>
      <c r="C850" s="118" t="s">
        <v>6</v>
      </c>
      <c r="D850" s="28"/>
      <c r="E850" s="28"/>
      <c r="F850" s="28"/>
      <c r="G850" s="28"/>
      <c r="H850" s="28"/>
      <c r="I850" s="29"/>
      <c r="J850" s="140">
        <f>SUM(I850:I853)</f>
        <v>0</v>
      </c>
      <c r="K850" s="118"/>
      <c r="L850" s="142"/>
    </row>
    <row r="851" spans="1:12" x14ac:dyDescent="0.3">
      <c r="A851" s="139"/>
      <c r="B851" s="118"/>
      <c r="C851" s="118"/>
      <c r="D851" s="28"/>
      <c r="E851" s="28"/>
      <c r="F851" s="28"/>
      <c r="G851" s="28"/>
      <c r="H851" s="28"/>
      <c r="I851" s="29"/>
      <c r="J851" s="118"/>
      <c r="K851" s="118"/>
      <c r="L851" s="142"/>
    </row>
    <row r="852" spans="1:12" x14ac:dyDescent="0.3">
      <c r="A852" s="139"/>
      <c r="B852" s="118"/>
      <c r="C852" s="118"/>
      <c r="D852" s="28"/>
      <c r="E852" s="28"/>
      <c r="F852" s="28"/>
      <c r="G852" s="28"/>
      <c r="H852" s="28"/>
      <c r="I852" s="29"/>
      <c r="J852" s="118"/>
      <c r="K852" s="118"/>
      <c r="L852" s="142"/>
    </row>
    <row r="853" spans="1:12" x14ac:dyDescent="0.3">
      <c r="A853" s="139"/>
      <c r="B853" s="118"/>
      <c r="C853" s="118"/>
      <c r="D853" s="28"/>
      <c r="E853" s="28"/>
      <c r="F853" s="28"/>
      <c r="G853" s="28"/>
      <c r="H853" s="28"/>
      <c r="I853" s="29"/>
      <c r="J853" s="118"/>
      <c r="K853" s="118"/>
      <c r="L853" s="142"/>
    </row>
    <row r="854" spans="1:12" x14ac:dyDescent="0.3">
      <c r="A854" s="139">
        <v>43231</v>
      </c>
      <c r="B854" s="118" t="s">
        <v>6</v>
      </c>
      <c r="C854" s="118" t="s">
        <v>7</v>
      </c>
      <c r="D854" s="28"/>
      <c r="E854" s="28"/>
      <c r="F854" s="28"/>
      <c r="G854" s="28"/>
      <c r="H854" s="28"/>
      <c r="I854" s="29"/>
      <c r="J854" s="140">
        <f>SUM(I854:I857)</f>
        <v>0</v>
      </c>
      <c r="K854" s="140">
        <f>J854+J858</f>
        <v>0</v>
      </c>
      <c r="L854" s="142"/>
    </row>
    <row r="855" spans="1:12" x14ac:dyDescent="0.3">
      <c r="A855" s="139"/>
      <c r="B855" s="118"/>
      <c r="C855" s="118"/>
      <c r="D855" s="28"/>
      <c r="E855" s="28"/>
      <c r="F855" s="28"/>
      <c r="G855" s="28"/>
      <c r="H855" s="28"/>
      <c r="I855" s="29"/>
      <c r="J855" s="118"/>
      <c r="K855" s="118"/>
      <c r="L855" s="142"/>
    </row>
    <row r="856" spans="1:12" x14ac:dyDescent="0.3">
      <c r="A856" s="139"/>
      <c r="B856" s="118"/>
      <c r="C856" s="118"/>
      <c r="D856" s="28"/>
      <c r="E856" s="28"/>
      <c r="F856" s="28"/>
      <c r="G856" s="28"/>
      <c r="H856" s="28"/>
      <c r="I856" s="29"/>
      <c r="J856" s="118"/>
      <c r="K856" s="118"/>
      <c r="L856" s="142"/>
    </row>
    <row r="857" spans="1:12" x14ac:dyDescent="0.3">
      <c r="A857" s="139"/>
      <c r="B857" s="118"/>
      <c r="C857" s="118"/>
      <c r="D857" s="28"/>
      <c r="E857" s="28"/>
      <c r="F857" s="28"/>
      <c r="G857" s="28"/>
      <c r="H857" s="28"/>
      <c r="I857" s="29"/>
      <c r="J857" s="118"/>
      <c r="K857" s="118"/>
      <c r="L857" s="142"/>
    </row>
    <row r="858" spans="1:12" x14ac:dyDescent="0.3">
      <c r="A858" s="139"/>
      <c r="B858" s="118" t="s">
        <v>7</v>
      </c>
      <c r="C858" s="118" t="s">
        <v>6</v>
      </c>
      <c r="D858" s="28"/>
      <c r="E858" s="28"/>
      <c r="F858" s="28"/>
      <c r="G858" s="28"/>
      <c r="H858" s="28"/>
      <c r="I858" s="29"/>
      <c r="J858" s="140">
        <f>SUM(I858:I861)</f>
        <v>0</v>
      </c>
      <c r="K858" s="118"/>
      <c r="L858" s="142"/>
    </row>
    <row r="859" spans="1:12" x14ac:dyDescent="0.3">
      <c r="A859" s="139"/>
      <c r="B859" s="118"/>
      <c r="C859" s="118"/>
      <c r="D859" s="28"/>
      <c r="E859" s="28"/>
      <c r="F859" s="28"/>
      <c r="G859" s="28"/>
      <c r="H859" s="28"/>
      <c r="I859" s="29"/>
      <c r="J859" s="118"/>
      <c r="K859" s="118"/>
      <c r="L859" s="142"/>
    </row>
    <row r="860" spans="1:12" x14ac:dyDescent="0.3">
      <c r="A860" s="139"/>
      <c r="B860" s="118"/>
      <c r="C860" s="118"/>
      <c r="D860" s="28"/>
      <c r="E860" s="28"/>
      <c r="F860" s="28"/>
      <c r="G860" s="28"/>
      <c r="H860" s="28"/>
      <c r="I860" s="29"/>
      <c r="J860" s="118"/>
      <c r="K860" s="118"/>
      <c r="L860" s="142"/>
    </row>
    <row r="861" spans="1:12" x14ac:dyDescent="0.3">
      <c r="A861" s="139"/>
      <c r="B861" s="118"/>
      <c r="C861" s="118"/>
      <c r="D861" s="28"/>
      <c r="E861" s="28"/>
      <c r="F861" s="28"/>
      <c r="G861" s="28"/>
      <c r="H861" s="28"/>
      <c r="I861" s="29"/>
      <c r="J861" s="118"/>
      <c r="K861" s="118"/>
      <c r="L861" s="142"/>
    </row>
  </sheetData>
  <sortState xmlns:xlrd2="http://schemas.microsoft.com/office/spreadsheetml/2017/richdata2" ref="D699:I702">
    <sortCondition ref="D699:D702"/>
  </sortState>
  <mergeCells count="861">
    <mergeCell ref="K846:K853"/>
    <mergeCell ref="B850:B853"/>
    <mergeCell ref="C850:C853"/>
    <mergeCell ref="J850:J853"/>
    <mergeCell ref="A854:A861"/>
    <mergeCell ref="B854:B857"/>
    <mergeCell ref="C854:C857"/>
    <mergeCell ref="J854:J857"/>
    <mergeCell ref="K854:K861"/>
    <mergeCell ref="B858:B861"/>
    <mergeCell ref="C858:C861"/>
    <mergeCell ref="J858:J861"/>
    <mergeCell ref="L822:L861"/>
    <mergeCell ref="B826:B829"/>
    <mergeCell ref="C826:C829"/>
    <mergeCell ref="J826:J829"/>
    <mergeCell ref="A830:A837"/>
    <mergeCell ref="B830:B833"/>
    <mergeCell ref="C830:C833"/>
    <mergeCell ref="J830:J833"/>
    <mergeCell ref="K830:K837"/>
    <mergeCell ref="B834:B837"/>
    <mergeCell ref="C834:C837"/>
    <mergeCell ref="J834:J837"/>
    <mergeCell ref="A838:A845"/>
    <mergeCell ref="B838:B841"/>
    <mergeCell ref="C838:C841"/>
    <mergeCell ref="J838:J841"/>
    <mergeCell ref="K838:K845"/>
    <mergeCell ref="B842:B845"/>
    <mergeCell ref="C842:C845"/>
    <mergeCell ref="J842:J845"/>
    <mergeCell ref="A846:A853"/>
    <mergeCell ref="B846:B849"/>
    <mergeCell ref="C846:C849"/>
    <mergeCell ref="J846:J849"/>
    <mergeCell ref="A813:A820"/>
    <mergeCell ref="B813:B816"/>
    <mergeCell ref="C813:C816"/>
    <mergeCell ref="J813:J816"/>
    <mergeCell ref="K813:K820"/>
    <mergeCell ref="B817:B820"/>
    <mergeCell ref="C817:C820"/>
    <mergeCell ref="J817:J820"/>
    <mergeCell ref="A822:A829"/>
    <mergeCell ref="B822:B825"/>
    <mergeCell ref="C822:C825"/>
    <mergeCell ref="J822:J825"/>
    <mergeCell ref="K822:K829"/>
    <mergeCell ref="J801:J804"/>
    <mergeCell ref="A805:A812"/>
    <mergeCell ref="B805:B808"/>
    <mergeCell ref="C805:C808"/>
    <mergeCell ref="J805:J808"/>
    <mergeCell ref="K805:K812"/>
    <mergeCell ref="B809:B812"/>
    <mergeCell ref="C809:C812"/>
    <mergeCell ref="J809:J812"/>
    <mergeCell ref="A781:A788"/>
    <mergeCell ref="B781:B784"/>
    <mergeCell ref="C781:C784"/>
    <mergeCell ref="J781:J784"/>
    <mergeCell ref="K781:K788"/>
    <mergeCell ref="L781:L820"/>
    <mergeCell ref="B785:B788"/>
    <mergeCell ref="C785:C788"/>
    <mergeCell ref="J785:J788"/>
    <mergeCell ref="A789:A796"/>
    <mergeCell ref="B789:B792"/>
    <mergeCell ref="C789:C792"/>
    <mergeCell ref="J789:J792"/>
    <mergeCell ref="K789:K796"/>
    <mergeCell ref="B793:B796"/>
    <mergeCell ref="C793:C796"/>
    <mergeCell ref="J793:J796"/>
    <mergeCell ref="A797:A804"/>
    <mergeCell ref="B797:B800"/>
    <mergeCell ref="C797:C800"/>
    <mergeCell ref="J797:J800"/>
    <mergeCell ref="K797:K804"/>
    <mergeCell ref="B801:B804"/>
    <mergeCell ref="C801:C804"/>
    <mergeCell ref="A649:A656"/>
    <mergeCell ref="B649:B652"/>
    <mergeCell ref="C649:C652"/>
    <mergeCell ref="J649:J652"/>
    <mergeCell ref="K649:K656"/>
    <mergeCell ref="B653:B656"/>
    <mergeCell ref="C653:C656"/>
    <mergeCell ref="J653:J656"/>
    <mergeCell ref="J637:J640"/>
    <mergeCell ref="A641:A648"/>
    <mergeCell ref="B641:B644"/>
    <mergeCell ref="C641:C644"/>
    <mergeCell ref="J641:J644"/>
    <mergeCell ref="K641:K648"/>
    <mergeCell ref="B645:B648"/>
    <mergeCell ref="C645:C648"/>
    <mergeCell ref="J645:J648"/>
    <mergeCell ref="A617:A624"/>
    <mergeCell ref="B617:B620"/>
    <mergeCell ref="C617:C620"/>
    <mergeCell ref="J617:J620"/>
    <mergeCell ref="K617:K624"/>
    <mergeCell ref="L617:L656"/>
    <mergeCell ref="B621:B624"/>
    <mergeCell ref="C621:C624"/>
    <mergeCell ref="J621:J624"/>
    <mergeCell ref="A625:A632"/>
    <mergeCell ref="B625:B628"/>
    <mergeCell ref="C625:C628"/>
    <mergeCell ref="J625:J628"/>
    <mergeCell ref="K625:K632"/>
    <mergeCell ref="B629:B632"/>
    <mergeCell ref="C629:C632"/>
    <mergeCell ref="J629:J632"/>
    <mergeCell ref="A633:A640"/>
    <mergeCell ref="B633:B636"/>
    <mergeCell ref="C633:C636"/>
    <mergeCell ref="J633:J636"/>
    <mergeCell ref="K633:K640"/>
    <mergeCell ref="B637:B640"/>
    <mergeCell ref="C637:C640"/>
    <mergeCell ref="K600:K607"/>
    <mergeCell ref="B604:B607"/>
    <mergeCell ref="C604:C607"/>
    <mergeCell ref="J604:J607"/>
    <mergeCell ref="A608:A615"/>
    <mergeCell ref="B608:B611"/>
    <mergeCell ref="C608:C611"/>
    <mergeCell ref="J608:J611"/>
    <mergeCell ref="K608:K615"/>
    <mergeCell ref="B612:B615"/>
    <mergeCell ref="C612:C615"/>
    <mergeCell ref="J612:J615"/>
    <mergeCell ref="L576:L615"/>
    <mergeCell ref="B580:B583"/>
    <mergeCell ref="C580:C583"/>
    <mergeCell ref="J580:J583"/>
    <mergeCell ref="A584:A591"/>
    <mergeCell ref="B584:B587"/>
    <mergeCell ref="C584:C587"/>
    <mergeCell ref="J584:J587"/>
    <mergeCell ref="K584:K591"/>
    <mergeCell ref="B588:B591"/>
    <mergeCell ref="C588:C591"/>
    <mergeCell ref="J588:J591"/>
    <mergeCell ref="A592:A599"/>
    <mergeCell ref="B592:B595"/>
    <mergeCell ref="C592:C595"/>
    <mergeCell ref="J592:J595"/>
    <mergeCell ref="K592:K599"/>
    <mergeCell ref="B596:B599"/>
    <mergeCell ref="C596:C599"/>
    <mergeCell ref="J596:J599"/>
    <mergeCell ref="A600:A607"/>
    <mergeCell ref="B600:B603"/>
    <mergeCell ref="C600:C603"/>
    <mergeCell ref="J600:J603"/>
    <mergeCell ref="C518:C521"/>
    <mergeCell ref="J518:J521"/>
    <mergeCell ref="K518:K525"/>
    <mergeCell ref="B522:B525"/>
    <mergeCell ref="C522:C525"/>
    <mergeCell ref="J522:J525"/>
    <mergeCell ref="A576:A583"/>
    <mergeCell ref="B576:B579"/>
    <mergeCell ref="C576:C579"/>
    <mergeCell ref="J576:J579"/>
    <mergeCell ref="K576:K583"/>
    <mergeCell ref="A535:A542"/>
    <mergeCell ref="B535:B538"/>
    <mergeCell ref="C535:C538"/>
    <mergeCell ref="J535:J538"/>
    <mergeCell ref="K535:K542"/>
    <mergeCell ref="B530:B533"/>
    <mergeCell ref="C530:C533"/>
    <mergeCell ref="J530:J533"/>
    <mergeCell ref="B559:B562"/>
    <mergeCell ref="C559:C562"/>
    <mergeCell ref="J559:J562"/>
    <mergeCell ref="K559:K566"/>
    <mergeCell ref="B563:B566"/>
    <mergeCell ref="L494:L533"/>
    <mergeCell ref="B498:B501"/>
    <mergeCell ref="C498:C501"/>
    <mergeCell ref="J498:J501"/>
    <mergeCell ref="A502:A509"/>
    <mergeCell ref="B502:B505"/>
    <mergeCell ref="C502:C505"/>
    <mergeCell ref="J502:J505"/>
    <mergeCell ref="K502:K509"/>
    <mergeCell ref="B506:B509"/>
    <mergeCell ref="C506:C509"/>
    <mergeCell ref="J506:J509"/>
    <mergeCell ref="A510:A517"/>
    <mergeCell ref="B510:B513"/>
    <mergeCell ref="C510:C513"/>
    <mergeCell ref="J510:J513"/>
    <mergeCell ref="K510:K517"/>
    <mergeCell ref="B514:B517"/>
    <mergeCell ref="C514:C517"/>
    <mergeCell ref="A526:A533"/>
    <mergeCell ref="B526:B529"/>
    <mergeCell ref="C526:C529"/>
    <mergeCell ref="J526:J529"/>
    <mergeCell ref="K526:K533"/>
    <mergeCell ref="K428:K435"/>
    <mergeCell ref="B432:B435"/>
    <mergeCell ref="C432:C435"/>
    <mergeCell ref="J432:J435"/>
    <mergeCell ref="A436:A443"/>
    <mergeCell ref="B436:B439"/>
    <mergeCell ref="C436:C439"/>
    <mergeCell ref="J436:J439"/>
    <mergeCell ref="K436:K443"/>
    <mergeCell ref="B440:B443"/>
    <mergeCell ref="C440:C443"/>
    <mergeCell ref="J440:J443"/>
    <mergeCell ref="L404:L443"/>
    <mergeCell ref="B408:B411"/>
    <mergeCell ref="C408:C411"/>
    <mergeCell ref="J408:J411"/>
    <mergeCell ref="A412:A419"/>
    <mergeCell ref="B412:B415"/>
    <mergeCell ref="C412:C415"/>
    <mergeCell ref="J412:J415"/>
    <mergeCell ref="K412:K419"/>
    <mergeCell ref="B416:B419"/>
    <mergeCell ref="C416:C419"/>
    <mergeCell ref="J416:J419"/>
    <mergeCell ref="A420:A427"/>
    <mergeCell ref="B420:B423"/>
    <mergeCell ref="C420:C423"/>
    <mergeCell ref="J420:J423"/>
    <mergeCell ref="K420:K427"/>
    <mergeCell ref="B424:B427"/>
    <mergeCell ref="C424:C427"/>
    <mergeCell ref="J424:J427"/>
    <mergeCell ref="A428:A435"/>
    <mergeCell ref="B428:B431"/>
    <mergeCell ref="C428:C431"/>
    <mergeCell ref="J428:J431"/>
    <mergeCell ref="A395:A402"/>
    <mergeCell ref="B395:B398"/>
    <mergeCell ref="C395:C398"/>
    <mergeCell ref="J395:J398"/>
    <mergeCell ref="K395:K402"/>
    <mergeCell ref="B399:B402"/>
    <mergeCell ref="C399:C402"/>
    <mergeCell ref="J399:J402"/>
    <mergeCell ref="A404:A411"/>
    <mergeCell ref="B404:B407"/>
    <mergeCell ref="C404:C407"/>
    <mergeCell ref="J404:J407"/>
    <mergeCell ref="K404:K411"/>
    <mergeCell ref="J383:J386"/>
    <mergeCell ref="A387:A394"/>
    <mergeCell ref="B387:B390"/>
    <mergeCell ref="C387:C390"/>
    <mergeCell ref="J387:J390"/>
    <mergeCell ref="K387:K394"/>
    <mergeCell ref="B391:B394"/>
    <mergeCell ref="C391:C394"/>
    <mergeCell ref="J391:J394"/>
    <mergeCell ref="A363:A370"/>
    <mergeCell ref="B363:B366"/>
    <mergeCell ref="C363:C366"/>
    <mergeCell ref="J363:J366"/>
    <mergeCell ref="K363:K370"/>
    <mergeCell ref="L363:L402"/>
    <mergeCell ref="B367:B370"/>
    <mergeCell ref="C367:C370"/>
    <mergeCell ref="J367:J370"/>
    <mergeCell ref="A371:A378"/>
    <mergeCell ref="B371:B374"/>
    <mergeCell ref="C371:C374"/>
    <mergeCell ref="J371:J374"/>
    <mergeCell ref="K371:K378"/>
    <mergeCell ref="B375:B378"/>
    <mergeCell ref="C375:C378"/>
    <mergeCell ref="J375:J378"/>
    <mergeCell ref="A379:A386"/>
    <mergeCell ref="B379:B382"/>
    <mergeCell ref="C379:C382"/>
    <mergeCell ref="J379:J382"/>
    <mergeCell ref="K379:K386"/>
    <mergeCell ref="B383:B386"/>
    <mergeCell ref="C383:C386"/>
    <mergeCell ref="K346:K353"/>
    <mergeCell ref="B350:B353"/>
    <mergeCell ref="C350:C353"/>
    <mergeCell ref="J350:J353"/>
    <mergeCell ref="A354:A361"/>
    <mergeCell ref="B354:B357"/>
    <mergeCell ref="C354:C357"/>
    <mergeCell ref="J354:J357"/>
    <mergeCell ref="K354:K361"/>
    <mergeCell ref="B358:B361"/>
    <mergeCell ref="C358:C361"/>
    <mergeCell ref="J358:J361"/>
    <mergeCell ref="L322:L361"/>
    <mergeCell ref="B326:B329"/>
    <mergeCell ref="C326:C329"/>
    <mergeCell ref="J326:J329"/>
    <mergeCell ref="A330:A337"/>
    <mergeCell ref="B330:B333"/>
    <mergeCell ref="C330:C333"/>
    <mergeCell ref="J330:J333"/>
    <mergeCell ref="K330:K337"/>
    <mergeCell ref="B334:B337"/>
    <mergeCell ref="C334:C337"/>
    <mergeCell ref="J334:J337"/>
    <mergeCell ref="A338:A345"/>
    <mergeCell ref="B338:B341"/>
    <mergeCell ref="C338:C341"/>
    <mergeCell ref="J338:J341"/>
    <mergeCell ref="K338:K345"/>
    <mergeCell ref="B342:B345"/>
    <mergeCell ref="C342:C345"/>
    <mergeCell ref="J342:J345"/>
    <mergeCell ref="A346:A353"/>
    <mergeCell ref="B346:B349"/>
    <mergeCell ref="C346:C349"/>
    <mergeCell ref="J346:J349"/>
    <mergeCell ref="A313:A320"/>
    <mergeCell ref="B313:B316"/>
    <mergeCell ref="C313:C316"/>
    <mergeCell ref="J313:J316"/>
    <mergeCell ref="K313:K320"/>
    <mergeCell ref="B317:B320"/>
    <mergeCell ref="C317:C320"/>
    <mergeCell ref="J317:J320"/>
    <mergeCell ref="A322:A329"/>
    <mergeCell ref="B322:B325"/>
    <mergeCell ref="C322:C325"/>
    <mergeCell ref="J322:J325"/>
    <mergeCell ref="K322:K329"/>
    <mergeCell ref="J301:J304"/>
    <mergeCell ref="A305:A312"/>
    <mergeCell ref="B305:B308"/>
    <mergeCell ref="C305:C308"/>
    <mergeCell ref="J305:J308"/>
    <mergeCell ref="K305:K312"/>
    <mergeCell ref="B309:B312"/>
    <mergeCell ref="C309:C312"/>
    <mergeCell ref="J309:J312"/>
    <mergeCell ref="A281:A288"/>
    <mergeCell ref="B281:B284"/>
    <mergeCell ref="C281:C284"/>
    <mergeCell ref="J281:J284"/>
    <mergeCell ref="K281:K288"/>
    <mergeCell ref="L281:L320"/>
    <mergeCell ref="B285:B288"/>
    <mergeCell ref="C285:C288"/>
    <mergeCell ref="J285:J288"/>
    <mergeCell ref="A289:A296"/>
    <mergeCell ref="B289:B292"/>
    <mergeCell ref="C289:C292"/>
    <mergeCell ref="J289:J292"/>
    <mergeCell ref="K289:K296"/>
    <mergeCell ref="B293:B296"/>
    <mergeCell ref="C293:C296"/>
    <mergeCell ref="J293:J296"/>
    <mergeCell ref="A297:A304"/>
    <mergeCell ref="B297:B300"/>
    <mergeCell ref="C297:C300"/>
    <mergeCell ref="J297:J300"/>
    <mergeCell ref="K297:K304"/>
    <mergeCell ref="B301:B304"/>
    <mergeCell ref="C301:C304"/>
    <mergeCell ref="A100:A107"/>
    <mergeCell ref="B100:B103"/>
    <mergeCell ref="C100:C103"/>
    <mergeCell ref="J100:J103"/>
    <mergeCell ref="K100:K107"/>
    <mergeCell ref="B104:B107"/>
    <mergeCell ref="C104:C107"/>
    <mergeCell ref="J104:J107"/>
    <mergeCell ref="J108:J111"/>
    <mergeCell ref="K108:K115"/>
    <mergeCell ref="B112:B115"/>
    <mergeCell ref="C112:C115"/>
    <mergeCell ref="J112:J115"/>
    <mergeCell ref="K92:K99"/>
    <mergeCell ref="B96:B99"/>
    <mergeCell ref="C96:C99"/>
    <mergeCell ref="J96:J99"/>
    <mergeCell ref="L76:L115"/>
    <mergeCell ref="B80:B83"/>
    <mergeCell ref="C80:C83"/>
    <mergeCell ref="J80:J83"/>
    <mergeCell ref="A84:A91"/>
    <mergeCell ref="B84:B87"/>
    <mergeCell ref="C84:C87"/>
    <mergeCell ref="J84:J87"/>
    <mergeCell ref="K84:K91"/>
    <mergeCell ref="B88:B91"/>
    <mergeCell ref="C88:C91"/>
    <mergeCell ref="J88:J91"/>
    <mergeCell ref="A92:A99"/>
    <mergeCell ref="B92:B95"/>
    <mergeCell ref="C92:C95"/>
    <mergeCell ref="J92:J95"/>
    <mergeCell ref="A76:A83"/>
    <mergeCell ref="B76:B79"/>
    <mergeCell ref="C76:C79"/>
    <mergeCell ref="J76:J79"/>
    <mergeCell ref="K76:K83"/>
    <mergeCell ref="A108:A115"/>
    <mergeCell ref="B108:B111"/>
    <mergeCell ref="C108:C111"/>
    <mergeCell ref="L35:L74"/>
    <mergeCell ref="K18:K25"/>
    <mergeCell ref="J22:J25"/>
    <mergeCell ref="J26:J29"/>
    <mergeCell ref="K26:K33"/>
    <mergeCell ref="J30:J33"/>
    <mergeCell ref="J18:J21"/>
    <mergeCell ref="J39:J42"/>
    <mergeCell ref="L2:L33"/>
    <mergeCell ref="J6:J9"/>
    <mergeCell ref="K2:K9"/>
    <mergeCell ref="J10:J13"/>
    <mergeCell ref="K10:K17"/>
    <mergeCell ref="J14:J17"/>
    <mergeCell ref="J2:J5"/>
    <mergeCell ref="A26:A33"/>
    <mergeCell ref="B26:B29"/>
    <mergeCell ref="C26:C29"/>
    <mergeCell ref="B30:B33"/>
    <mergeCell ref="C30:C33"/>
    <mergeCell ref="A2:A9"/>
    <mergeCell ref="B2:B5"/>
    <mergeCell ref="C2:C5"/>
    <mergeCell ref="B6:B9"/>
    <mergeCell ref="C6:C9"/>
    <mergeCell ref="B14:B17"/>
    <mergeCell ref="C14:C17"/>
    <mergeCell ref="A10:A17"/>
    <mergeCell ref="A18:A25"/>
    <mergeCell ref="B18:B21"/>
    <mergeCell ref="C18:C21"/>
    <mergeCell ref="B22:B25"/>
    <mergeCell ref="C22:C25"/>
    <mergeCell ref="B10:B13"/>
    <mergeCell ref="C10:C13"/>
    <mergeCell ref="A43:A50"/>
    <mergeCell ref="B43:B46"/>
    <mergeCell ref="C43:C46"/>
    <mergeCell ref="J43:J46"/>
    <mergeCell ref="K43:K50"/>
    <mergeCell ref="B47:B50"/>
    <mergeCell ref="C47:C50"/>
    <mergeCell ref="J47:J50"/>
    <mergeCell ref="A35:A42"/>
    <mergeCell ref="B35:B38"/>
    <mergeCell ref="C35:C38"/>
    <mergeCell ref="J35:J38"/>
    <mergeCell ref="K35:K42"/>
    <mergeCell ref="B39:B42"/>
    <mergeCell ref="C39:C42"/>
    <mergeCell ref="A67:A74"/>
    <mergeCell ref="B67:B70"/>
    <mergeCell ref="C67:C70"/>
    <mergeCell ref="J67:J70"/>
    <mergeCell ref="K67:K74"/>
    <mergeCell ref="B71:B74"/>
    <mergeCell ref="C71:C74"/>
    <mergeCell ref="J71:J74"/>
    <mergeCell ref="A51:A58"/>
    <mergeCell ref="B51:B54"/>
    <mergeCell ref="C51:C54"/>
    <mergeCell ref="J51:J54"/>
    <mergeCell ref="K51:K58"/>
    <mergeCell ref="B55:B58"/>
    <mergeCell ref="C55:C58"/>
    <mergeCell ref="J55:J58"/>
    <mergeCell ref="A59:A66"/>
    <mergeCell ref="B59:B62"/>
    <mergeCell ref="C59:C62"/>
    <mergeCell ref="J59:J62"/>
    <mergeCell ref="K59:K66"/>
    <mergeCell ref="B63:B66"/>
    <mergeCell ref="C63:C66"/>
    <mergeCell ref="J63:J66"/>
    <mergeCell ref="A117:A124"/>
    <mergeCell ref="B117:B120"/>
    <mergeCell ref="C117:C120"/>
    <mergeCell ref="J117:J120"/>
    <mergeCell ref="K117:K124"/>
    <mergeCell ref="L117:L156"/>
    <mergeCell ref="B121:B124"/>
    <mergeCell ref="C121:C124"/>
    <mergeCell ref="J121:J124"/>
    <mergeCell ref="A125:A132"/>
    <mergeCell ref="B125:B128"/>
    <mergeCell ref="C125:C128"/>
    <mergeCell ref="J125:J128"/>
    <mergeCell ref="K125:K132"/>
    <mergeCell ref="B129:B132"/>
    <mergeCell ref="C129:C132"/>
    <mergeCell ref="J129:J132"/>
    <mergeCell ref="A133:A140"/>
    <mergeCell ref="B133:B136"/>
    <mergeCell ref="C133:C136"/>
    <mergeCell ref="J133:J136"/>
    <mergeCell ref="K133:K140"/>
    <mergeCell ref="B137:B140"/>
    <mergeCell ref="C137:C140"/>
    <mergeCell ref="A149:A156"/>
    <mergeCell ref="B149:B152"/>
    <mergeCell ref="C149:C152"/>
    <mergeCell ref="J149:J152"/>
    <mergeCell ref="K149:K156"/>
    <mergeCell ref="B153:B156"/>
    <mergeCell ref="C153:C156"/>
    <mergeCell ref="J153:J156"/>
    <mergeCell ref="J137:J140"/>
    <mergeCell ref="A141:A148"/>
    <mergeCell ref="B141:B144"/>
    <mergeCell ref="C141:C144"/>
    <mergeCell ref="J141:J144"/>
    <mergeCell ref="K141:K148"/>
    <mergeCell ref="B145:B148"/>
    <mergeCell ref="C145:C148"/>
    <mergeCell ref="J145:J148"/>
    <mergeCell ref="A158:A165"/>
    <mergeCell ref="B158:B161"/>
    <mergeCell ref="C158:C161"/>
    <mergeCell ref="J158:J161"/>
    <mergeCell ref="K158:K165"/>
    <mergeCell ref="L158:L197"/>
    <mergeCell ref="B162:B165"/>
    <mergeCell ref="C162:C165"/>
    <mergeCell ref="J162:J165"/>
    <mergeCell ref="A166:A173"/>
    <mergeCell ref="B166:B169"/>
    <mergeCell ref="C166:C169"/>
    <mergeCell ref="J166:J169"/>
    <mergeCell ref="K166:K173"/>
    <mergeCell ref="B170:B173"/>
    <mergeCell ref="C170:C173"/>
    <mergeCell ref="J170:J173"/>
    <mergeCell ref="A174:A181"/>
    <mergeCell ref="B174:B177"/>
    <mergeCell ref="C174:C177"/>
    <mergeCell ref="J174:J177"/>
    <mergeCell ref="K174:K181"/>
    <mergeCell ref="B178:B181"/>
    <mergeCell ref="C178:C181"/>
    <mergeCell ref="A190:A197"/>
    <mergeCell ref="B190:B193"/>
    <mergeCell ref="C190:C193"/>
    <mergeCell ref="J190:J193"/>
    <mergeCell ref="K190:K197"/>
    <mergeCell ref="B194:B197"/>
    <mergeCell ref="C194:C197"/>
    <mergeCell ref="J194:J197"/>
    <mergeCell ref="J178:J181"/>
    <mergeCell ref="A182:A189"/>
    <mergeCell ref="B182:B185"/>
    <mergeCell ref="C182:C185"/>
    <mergeCell ref="J182:J185"/>
    <mergeCell ref="K182:K189"/>
    <mergeCell ref="B186:B189"/>
    <mergeCell ref="C186:C189"/>
    <mergeCell ref="J186:J189"/>
    <mergeCell ref="A199:A206"/>
    <mergeCell ref="B199:B202"/>
    <mergeCell ref="C199:C202"/>
    <mergeCell ref="J199:J202"/>
    <mergeCell ref="K199:K206"/>
    <mergeCell ref="L199:L238"/>
    <mergeCell ref="B203:B206"/>
    <mergeCell ref="C203:C206"/>
    <mergeCell ref="J203:J206"/>
    <mergeCell ref="A207:A214"/>
    <mergeCell ref="B207:B210"/>
    <mergeCell ref="C207:C210"/>
    <mergeCell ref="J207:J210"/>
    <mergeCell ref="K207:K214"/>
    <mergeCell ref="B211:B214"/>
    <mergeCell ref="C211:C214"/>
    <mergeCell ref="J211:J214"/>
    <mergeCell ref="A215:A222"/>
    <mergeCell ref="B215:B218"/>
    <mergeCell ref="C215:C218"/>
    <mergeCell ref="J215:J218"/>
    <mergeCell ref="K215:K222"/>
    <mergeCell ref="B219:B222"/>
    <mergeCell ref="C219:C222"/>
    <mergeCell ref="A231:A238"/>
    <mergeCell ref="B231:B234"/>
    <mergeCell ref="C231:C234"/>
    <mergeCell ref="J231:J234"/>
    <mergeCell ref="K231:K238"/>
    <mergeCell ref="B235:B238"/>
    <mergeCell ref="C235:C238"/>
    <mergeCell ref="J235:J238"/>
    <mergeCell ref="J219:J222"/>
    <mergeCell ref="A223:A230"/>
    <mergeCell ref="B223:B226"/>
    <mergeCell ref="C223:C226"/>
    <mergeCell ref="J223:J226"/>
    <mergeCell ref="K223:K230"/>
    <mergeCell ref="B227:B230"/>
    <mergeCell ref="C227:C230"/>
    <mergeCell ref="J227:J230"/>
    <mergeCell ref="A240:A247"/>
    <mergeCell ref="B240:B243"/>
    <mergeCell ref="C240:C243"/>
    <mergeCell ref="J240:J243"/>
    <mergeCell ref="K240:K247"/>
    <mergeCell ref="L240:L279"/>
    <mergeCell ref="B244:B247"/>
    <mergeCell ref="C244:C247"/>
    <mergeCell ref="J244:J247"/>
    <mergeCell ref="A248:A255"/>
    <mergeCell ref="B248:B251"/>
    <mergeCell ref="C248:C251"/>
    <mergeCell ref="J248:J251"/>
    <mergeCell ref="K248:K255"/>
    <mergeCell ref="B252:B255"/>
    <mergeCell ref="C252:C255"/>
    <mergeCell ref="J252:J255"/>
    <mergeCell ref="A256:A263"/>
    <mergeCell ref="B256:B259"/>
    <mergeCell ref="C256:C259"/>
    <mergeCell ref="J256:J259"/>
    <mergeCell ref="K256:K263"/>
    <mergeCell ref="B260:B263"/>
    <mergeCell ref="C260:C263"/>
    <mergeCell ref="A272:A279"/>
    <mergeCell ref="B272:B275"/>
    <mergeCell ref="C272:C275"/>
    <mergeCell ref="J272:J275"/>
    <mergeCell ref="K272:K279"/>
    <mergeCell ref="B276:B279"/>
    <mergeCell ref="C276:C279"/>
    <mergeCell ref="J276:J279"/>
    <mergeCell ref="J260:J263"/>
    <mergeCell ref="A264:A271"/>
    <mergeCell ref="B264:B267"/>
    <mergeCell ref="C264:C267"/>
    <mergeCell ref="J264:J267"/>
    <mergeCell ref="K264:K271"/>
    <mergeCell ref="B268:B271"/>
    <mergeCell ref="C268:C271"/>
    <mergeCell ref="J268:J271"/>
    <mergeCell ref="L453:L492"/>
    <mergeCell ref="B457:B460"/>
    <mergeCell ref="C457:C460"/>
    <mergeCell ref="J457:J460"/>
    <mergeCell ref="A461:A468"/>
    <mergeCell ref="B461:B464"/>
    <mergeCell ref="C461:C464"/>
    <mergeCell ref="J461:J464"/>
    <mergeCell ref="K461:K468"/>
    <mergeCell ref="B465:B468"/>
    <mergeCell ref="C465:C468"/>
    <mergeCell ref="J465:J468"/>
    <mergeCell ref="A469:A476"/>
    <mergeCell ref="B469:B472"/>
    <mergeCell ref="C469:C472"/>
    <mergeCell ref="J469:J472"/>
    <mergeCell ref="K469:K476"/>
    <mergeCell ref="B473:B476"/>
    <mergeCell ref="C473:C476"/>
    <mergeCell ref="C477:C480"/>
    <mergeCell ref="J477:J480"/>
    <mergeCell ref="K477:K484"/>
    <mergeCell ref="B481:B484"/>
    <mergeCell ref="C481:C484"/>
    <mergeCell ref="J481:J484"/>
    <mergeCell ref="A453:A460"/>
    <mergeCell ref="B453:B456"/>
    <mergeCell ref="C453:C456"/>
    <mergeCell ref="J453:J456"/>
    <mergeCell ref="K453:K460"/>
    <mergeCell ref="C444:C447"/>
    <mergeCell ref="J444:J447"/>
    <mergeCell ref="K444:K451"/>
    <mergeCell ref="C448:C451"/>
    <mergeCell ref="J448:J451"/>
    <mergeCell ref="A444:A451"/>
    <mergeCell ref="B444:B447"/>
    <mergeCell ref="B448:B451"/>
    <mergeCell ref="J473:J476"/>
    <mergeCell ref="A477:A484"/>
    <mergeCell ref="B477:B480"/>
    <mergeCell ref="A485:A492"/>
    <mergeCell ref="B485:B488"/>
    <mergeCell ref="C485:C488"/>
    <mergeCell ref="J485:J488"/>
    <mergeCell ref="K485:K492"/>
    <mergeCell ref="B489:B492"/>
    <mergeCell ref="C489:C492"/>
    <mergeCell ref="J489:J492"/>
    <mergeCell ref="A494:A501"/>
    <mergeCell ref="B494:B497"/>
    <mergeCell ref="C494:C497"/>
    <mergeCell ref="J494:J497"/>
    <mergeCell ref="K494:K501"/>
    <mergeCell ref="J514:J517"/>
    <mergeCell ref="A518:A525"/>
    <mergeCell ref="B518:B521"/>
    <mergeCell ref="L535:L574"/>
    <mergeCell ref="B539:B542"/>
    <mergeCell ref="C539:C542"/>
    <mergeCell ref="J539:J542"/>
    <mergeCell ref="A543:A550"/>
    <mergeCell ref="B543:B546"/>
    <mergeCell ref="C543:C546"/>
    <mergeCell ref="J543:J546"/>
    <mergeCell ref="K543:K550"/>
    <mergeCell ref="B547:B550"/>
    <mergeCell ref="C547:C550"/>
    <mergeCell ref="J547:J550"/>
    <mergeCell ref="A551:A558"/>
    <mergeCell ref="B551:B554"/>
    <mergeCell ref="C551:C554"/>
    <mergeCell ref="J551:J554"/>
    <mergeCell ref="K551:K558"/>
    <mergeCell ref="B555:B558"/>
    <mergeCell ref="C555:C558"/>
    <mergeCell ref="J555:J558"/>
    <mergeCell ref="A559:A566"/>
    <mergeCell ref="C563:C566"/>
    <mergeCell ref="J563:J566"/>
    <mergeCell ref="A567:A574"/>
    <mergeCell ref="B567:B570"/>
    <mergeCell ref="C567:C570"/>
    <mergeCell ref="J567:J570"/>
    <mergeCell ref="K567:K574"/>
    <mergeCell ref="B571:B574"/>
    <mergeCell ref="C571:C574"/>
    <mergeCell ref="J571:J574"/>
    <mergeCell ref="A658:A665"/>
    <mergeCell ref="B658:B661"/>
    <mergeCell ref="C658:C661"/>
    <mergeCell ref="J658:J661"/>
    <mergeCell ref="K658:K665"/>
    <mergeCell ref="L658:L697"/>
    <mergeCell ref="B662:B665"/>
    <mergeCell ref="C662:C665"/>
    <mergeCell ref="J662:J665"/>
    <mergeCell ref="A666:A673"/>
    <mergeCell ref="B666:B669"/>
    <mergeCell ref="C666:C669"/>
    <mergeCell ref="J666:J669"/>
    <mergeCell ref="K666:K673"/>
    <mergeCell ref="B670:B673"/>
    <mergeCell ref="C670:C673"/>
    <mergeCell ref="J670:J673"/>
    <mergeCell ref="A674:A681"/>
    <mergeCell ref="B674:B677"/>
    <mergeCell ref="C674:C677"/>
    <mergeCell ref="J674:J677"/>
    <mergeCell ref="K674:K681"/>
    <mergeCell ref="B678:B681"/>
    <mergeCell ref="C678:C681"/>
    <mergeCell ref="A690:A697"/>
    <mergeCell ref="B690:B693"/>
    <mergeCell ref="C690:C693"/>
    <mergeCell ref="J690:J693"/>
    <mergeCell ref="K690:K697"/>
    <mergeCell ref="B694:B697"/>
    <mergeCell ref="C694:C697"/>
    <mergeCell ref="J694:J697"/>
    <mergeCell ref="J678:J681"/>
    <mergeCell ref="A682:A689"/>
    <mergeCell ref="B682:B685"/>
    <mergeCell ref="C682:C685"/>
    <mergeCell ref="J682:J685"/>
    <mergeCell ref="K682:K689"/>
    <mergeCell ref="B686:B689"/>
    <mergeCell ref="C686:C689"/>
    <mergeCell ref="J686:J689"/>
    <mergeCell ref="A699:A706"/>
    <mergeCell ref="B699:B702"/>
    <mergeCell ref="C699:C702"/>
    <mergeCell ref="J699:J702"/>
    <mergeCell ref="K699:K706"/>
    <mergeCell ref="L699:L738"/>
    <mergeCell ref="B703:B706"/>
    <mergeCell ref="C703:C706"/>
    <mergeCell ref="J703:J706"/>
    <mergeCell ref="A707:A714"/>
    <mergeCell ref="B707:B710"/>
    <mergeCell ref="C707:C710"/>
    <mergeCell ref="J707:J710"/>
    <mergeCell ref="K707:K714"/>
    <mergeCell ref="B711:B714"/>
    <mergeCell ref="C711:C714"/>
    <mergeCell ref="J711:J714"/>
    <mergeCell ref="A715:A722"/>
    <mergeCell ref="B715:B718"/>
    <mergeCell ref="C715:C718"/>
    <mergeCell ref="J715:J718"/>
    <mergeCell ref="K715:K722"/>
    <mergeCell ref="B719:B722"/>
    <mergeCell ref="C719:C722"/>
    <mergeCell ref="A731:A738"/>
    <mergeCell ref="B731:B734"/>
    <mergeCell ref="C731:C734"/>
    <mergeCell ref="J731:J734"/>
    <mergeCell ref="K731:K738"/>
    <mergeCell ref="B735:B738"/>
    <mergeCell ref="C735:C738"/>
    <mergeCell ref="J735:J738"/>
    <mergeCell ref="J719:J722"/>
    <mergeCell ref="A723:A730"/>
    <mergeCell ref="B723:B726"/>
    <mergeCell ref="C723:C726"/>
    <mergeCell ref="J723:J726"/>
    <mergeCell ref="K723:K730"/>
    <mergeCell ref="B727:B730"/>
    <mergeCell ref="C727:C730"/>
    <mergeCell ref="J727:J730"/>
    <mergeCell ref="A740:A747"/>
    <mergeCell ref="B740:B743"/>
    <mergeCell ref="C740:C743"/>
    <mergeCell ref="J740:J743"/>
    <mergeCell ref="K740:K747"/>
    <mergeCell ref="L740:L779"/>
    <mergeCell ref="B744:B747"/>
    <mergeCell ref="C744:C747"/>
    <mergeCell ref="J744:J747"/>
    <mergeCell ref="A748:A755"/>
    <mergeCell ref="B748:B751"/>
    <mergeCell ref="C748:C751"/>
    <mergeCell ref="J748:J751"/>
    <mergeCell ref="K748:K755"/>
    <mergeCell ref="B752:B755"/>
    <mergeCell ref="C752:C755"/>
    <mergeCell ref="J752:J755"/>
    <mergeCell ref="A756:A763"/>
    <mergeCell ref="B756:B759"/>
    <mergeCell ref="C756:C759"/>
    <mergeCell ref="J756:J759"/>
    <mergeCell ref="K756:K763"/>
    <mergeCell ref="B760:B763"/>
    <mergeCell ref="C760:C763"/>
    <mergeCell ref="A772:A779"/>
    <mergeCell ref="B772:B775"/>
    <mergeCell ref="C772:C775"/>
    <mergeCell ref="J772:J775"/>
    <mergeCell ref="K772:K779"/>
    <mergeCell ref="B776:B779"/>
    <mergeCell ref="C776:C779"/>
    <mergeCell ref="J776:J779"/>
    <mergeCell ref="J760:J763"/>
    <mergeCell ref="A764:A771"/>
    <mergeCell ref="B764:B767"/>
    <mergeCell ref="C764:C767"/>
    <mergeCell ref="J764:J767"/>
    <mergeCell ref="K764:K771"/>
    <mergeCell ref="B768:B771"/>
    <mergeCell ref="C768:C771"/>
    <mergeCell ref="J768:J77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5"/>
  <sheetViews>
    <sheetView workbookViewId="0">
      <selection activeCell="B11" sqref="B11"/>
    </sheetView>
  </sheetViews>
  <sheetFormatPr defaultRowHeight="14.4" x14ac:dyDescent="0.3"/>
  <cols>
    <col min="1" max="1" width="19.109375" bestFit="1" customWidth="1"/>
    <col min="2" max="2" width="14.6640625" bestFit="1" customWidth="1"/>
    <col min="3" max="3" width="19.109375" bestFit="1" customWidth="1"/>
    <col min="4" max="4" width="12.88671875" bestFit="1" customWidth="1"/>
    <col min="5" max="5" width="7.109375" bestFit="1" customWidth="1"/>
    <col min="6" max="6" width="10.6640625" bestFit="1" customWidth="1"/>
  </cols>
  <sheetData>
    <row r="1" spans="1:6" x14ac:dyDescent="0.3">
      <c r="A1" t="s">
        <v>380</v>
      </c>
      <c r="C1" t="s">
        <v>381</v>
      </c>
    </row>
    <row r="2" spans="1:6" x14ac:dyDescent="0.3">
      <c r="A2" t="s">
        <v>443</v>
      </c>
      <c r="C2" t="s">
        <v>443</v>
      </c>
    </row>
    <row r="3" spans="1:6" x14ac:dyDescent="0.3">
      <c r="A3" t="s">
        <v>643</v>
      </c>
      <c r="C3" t="s">
        <v>419</v>
      </c>
      <c r="D3" t="s">
        <v>327</v>
      </c>
    </row>
    <row r="4" spans="1:6" x14ac:dyDescent="0.3">
      <c r="A4" t="s">
        <v>359</v>
      </c>
    </row>
    <row r="5" spans="1:6" x14ac:dyDescent="0.3">
      <c r="A5" t="s">
        <v>644</v>
      </c>
      <c r="B5" t="s">
        <v>325</v>
      </c>
    </row>
    <row r="6" spans="1:6" x14ac:dyDescent="0.3">
      <c r="A6" t="s">
        <v>419</v>
      </c>
      <c r="B6" t="s">
        <v>328</v>
      </c>
    </row>
    <row r="7" spans="1:6" x14ac:dyDescent="0.3">
      <c r="A7" s="68" t="s">
        <v>569</v>
      </c>
      <c r="B7" s="68" t="s">
        <v>646</v>
      </c>
    </row>
    <row r="8" spans="1:6" x14ac:dyDescent="0.3">
      <c r="A8" t="s">
        <v>448</v>
      </c>
      <c r="B8" t="s">
        <v>645</v>
      </c>
    </row>
    <row r="11" spans="1:6" x14ac:dyDescent="0.3">
      <c r="A11" t="s">
        <v>142</v>
      </c>
      <c r="B11" t="s">
        <v>143</v>
      </c>
      <c r="C11" t="s">
        <v>134</v>
      </c>
      <c r="D11" t="s">
        <v>226</v>
      </c>
    </row>
    <row r="12" spans="1:6" x14ac:dyDescent="0.3">
      <c r="A12" t="s">
        <v>12</v>
      </c>
      <c r="B12" t="s">
        <v>38</v>
      </c>
      <c r="C12" t="s">
        <v>10</v>
      </c>
      <c r="D12" t="s">
        <v>227</v>
      </c>
    </row>
    <row r="13" spans="1:6" x14ac:dyDescent="0.3">
      <c r="A13" t="s">
        <v>228</v>
      </c>
      <c r="B13" t="s">
        <v>229</v>
      </c>
      <c r="D13" t="s">
        <v>29</v>
      </c>
      <c r="E13" t="s">
        <v>230</v>
      </c>
    </row>
    <row r="14" spans="1:6" x14ac:dyDescent="0.3">
      <c r="A14" t="s">
        <v>231</v>
      </c>
      <c r="B14" t="s">
        <v>232</v>
      </c>
      <c r="D14" t="s">
        <v>29</v>
      </c>
    </row>
    <row r="15" spans="1:6" x14ac:dyDescent="0.3">
      <c r="A15" t="s">
        <v>274</v>
      </c>
      <c r="B15" t="s">
        <v>275</v>
      </c>
      <c r="C15" t="s">
        <v>134</v>
      </c>
      <c r="D15" t="s">
        <v>60</v>
      </c>
      <c r="F15" s="1">
        <v>43193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B1204-51BB-4DEF-82E5-E46E06A8F5A7}">
  <dimension ref="A2:V19"/>
  <sheetViews>
    <sheetView workbookViewId="0">
      <selection activeCell="D32" sqref="D32"/>
    </sheetView>
  </sheetViews>
  <sheetFormatPr defaultRowHeight="14.4" x14ac:dyDescent="0.3"/>
  <cols>
    <col min="1" max="1" width="6.6640625" bestFit="1" customWidth="1"/>
    <col min="2" max="2" width="26.33203125" bestFit="1" customWidth="1"/>
    <col min="3" max="3" width="20.33203125" bestFit="1" customWidth="1"/>
    <col min="4" max="4" width="23.6640625" bestFit="1" customWidth="1"/>
    <col min="5" max="5" width="20.33203125" bestFit="1" customWidth="1"/>
    <col min="6" max="6" width="21.5546875" bestFit="1" customWidth="1"/>
    <col min="8" max="8" width="20.5546875" bestFit="1" customWidth="1"/>
    <col min="9" max="9" width="22.109375" bestFit="1" customWidth="1"/>
    <col min="10" max="10" width="19" bestFit="1" customWidth="1"/>
    <col min="11" max="11" width="30.88671875" bestFit="1" customWidth="1"/>
    <col min="12" max="12" width="26" bestFit="1" customWidth="1"/>
    <col min="14" max="15" width="22.109375" bestFit="1" customWidth="1"/>
    <col min="16" max="16" width="19" bestFit="1" customWidth="1"/>
    <col min="17" max="17" width="24.6640625" bestFit="1" customWidth="1"/>
    <col min="18" max="18" width="19" bestFit="1" customWidth="1"/>
  </cols>
  <sheetData>
    <row r="2" spans="1:22" x14ac:dyDescent="0.3">
      <c r="A2" s="153"/>
      <c r="B2" s="41">
        <v>43437</v>
      </c>
      <c r="C2" s="41">
        <v>43438</v>
      </c>
      <c r="D2" s="41">
        <v>43439</v>
      </c>
      <c r="E2" s="41">
        <v>43440</v>
      </c>
      <c r="F2" s="41">
        <v>43441</v>
      </c>
      <c r="H2" s="42">
        <v>43444</v>
      </c>
      <c r="I2" s="42">
        <v>43445</v>
      </c>
      <c r="J2" s="42">
        <v>43446</v>
      </c>
      <c r="K2" s="42">
        <v>43447</v>
      </c>
      <c r="L2" s="42">
        <v>43448</v>
      </c>
      <c r="N2" s="42">
        <v>43451</v>
      </c>
      <c r="O2" s="42">
        <v>43452</v>
      </c>
      <c r="P2" s="42">
        <v>43453</v>
      </c>
      <c r="Q2" s="42">
        <v>43454</v>
      </c>
      <c r="R2" s="42">
        <v>43455</v>
      </c>
    </row>
    <row r="3" spans="1:22" x14ac:dyDescent="0.3">
      <c r="A3" s="154"/>
      <c r="B3" s="6" t="s">
        <v>325</v>
      </c>
      <c r="C3" s="6" t="s">
        <v>326</v>
      </c>
      <c r="D3" s="6" t="s">
        <v>327</v>
      </c>
      <c r="E3" s="6" t="s">
        <v>328</v>
      </c>
      <c r="F3" s="6" t="s">
        <v>329</v>
      </c>
      <c r="H3" s="6" t="s">
        <v>325</v>
      </c>
      <c r="I3" s="6" t="s">
        <v>326</v>
      </c>
      <c r="J3" s="6" t="s">
        <v>327</v>
      </c>
      <c r="K3" s="6" t="s">
        <v>328</v>
      </c>
      <c r="L3" s="6" t="s">
        <v>329</v>
      </c>
      <c r="N3" s="6" t="s">
        <v>325</v>
      </c>
      <c r="O3" s="6" t="s">
        <v>326</v>
      </c>
      <c r="P3" s="6" t="s">
        <v>327</v>
      </c>
      <c r="Q3" s="6" t="s">
        <v>328</v>
      </c>
      <c r="R3" s="6" t="s">
        <v>329</v>
      </c>
    </row>
    <row r="4" spans="1:22" x14ac:dyDescent="0.3">
      <c r="A4" s="118" t="s">
        <v>330</v>
      </c>
      <c r="B4" s="40" t="s">
        <v>162</v>
      </c>
      <c r="C4" s="40" t="s">
        <v>162</v>
      </c>
      <c r="D4" s="40" t="s">
        <v>333</v>
      </c>
      <c r="E4" s="40" t="s">
        <v>162</v>
      </c>
      <c r="F4" s="40" t="s">
        <v>162</v>
      </c>
      <c r="H4" s="40" t="s">
        <v>299</v>
      </c>
      <c r="I4" s="40" t="s">
        <v>299</v>
      </c>
      <c r="J4" s="40" t="s">
        <v>299</v>
      </c>
      <c r="K4" s="40" t="s">
        <v>345</v>
      </c>
      <c r="L4" s="40" t="s">
        <v>299</v>
      </c>
      <c r="N4" s="40" t="s">
        <v>299</v>
      </c>
      <c r="O4" s="40" t="s">
        <v>299</v>
      </c>
      <c r="P4" s="40" t="s">
        <v>299</v>
      </c>
      <c r="Q4" s="40" t="s">
        <v>299</v>
      </c>
      <c r="R4" s="40" t="s">
        <v>299</v>
      </c>
      <c r="U4" s="43" t="s">
        <v>299</v>
      </c>
      <c r="V4" s="43" t="s">
        <v>299</v>
      </c>
    </row>
    <row r="5" spans="1:22" x14ac:dyDescent="0.3">
      <c r="A5" s="118"/>
      <c r="B5" s="40" t="s">
        <v>299</v>
      </c>
      <c r="C5" s="40" t="s">
        <v>299</v>
      </c>
      <c r="D5" s="40" t="s">
        <v>299</v>
      </c>
      <c r="E5" s="40" t="s">
        <v>299</v>
      </c>
      <c r="F5" s="40" t="s">
        <v>299</v>
      </c>
      <c r="H5" s="40" t="s">
        <v>343</v>
      </c>
      <c r="I5" s="40" t="s">
        <v>341</v>
      </c>
      <c r="J5" s="40" t="s">
        <v>162</v>
      </c>
      <c r="K5" s="40" t="s">
        <v>349</v>
      </c>
      <c r="L5" s="40" t="s">
        <v>352</v>
      </c>
      <c r="N5" s="40" t="s">
        <v>162</v>
      </c>
      <c r="O5" s="40" t="s">
        <v>162</v>
      </c>
      <c r="P5" s="40" t="s">
        <v>162</v>
      </c>
      <c r="Q5" s="40" t="s">
        <v>162</v>
      </c>
      <c r="R5" s="40" t="s">
        <v>162</v>
      </c>
      <c r="U5" s="43" t="s">
        <v>162</v>
      </c>
      <c r="V5" s="43" t="s">
        <v>243</v>
      </c>
    </row>
    <row r="6" spans="1:22" x14ac:dyDescent="0.3">
      <c r="A6" s="118"/>
      <c r="B6" s="40" t="s">
        <v>243</v>
      </c>
      <c r="C6" s="40" t="s">
        <v>243</v>
      </c>
      <c r="D6" s="40" t="s">
        <v>243</v>
      </c>
      <c r="E6" s="40" t="s">
        <v>243</v>
      </c>
      <c r="F6" s="40" t="s">
        <v>243</v>
      </c>
      <c r="H6" s="40" t="s">
        <v>340</v>
      </c>
      <c r="I6" s="40" t="s">
        <v>345</v>
      </c>
      <c r="J6" s="40" t="s">
        <v>345</v>
      </c>
      <c r="K6" s="40" t="s">
        <v>350</v>
      </c>
      <c r="L6" s="40" t="s">
        <v>162</v>
      </c>
      <c r="N6" s="40" t="s">
        <v>345</v>
      </c>
      <c r="O6" s="40" t="s">
        <v>345</v>
      </c>
      <c r="P6" s="40" t="s">
        <v>345</v>
      </c>
      <c r="Q6" s="40" t="s">
        <v>345</v>
      </c>
      <c r="R6" s="40" t="s">
        <v>345</v>
      </c>
      <c r="U6" s="43" t="s">
        <v>243</v>
      </c>
    </row>
    <row r="7" spans="1:22" x14ac:dyDescent="0.3">
      <c r="A7" s="118"/>
      <c r="B7" s="40" t="s">
        <v>339</v>
      </c>
      <c r="C7" s="40"/>
      <c r="D7" s="40" t="s">
        <v>132</v>
      </c>
      <c r="E7" s="40" t="s">
        <v>332</v>
      </c>
      <c r="F7" s="40" t="s">
        <v>333</v>
      </c>
      <c r="H7" s="40" t="s">
        <v>342</v>
      </c>
      <c r="I7" s="40" t="s">
        <v>346</v>
      </c>
      <c r="J7" s="40" t="s">
        <v>348</v>
      </c>
      <c r="K7" s="40" t="s">
        <v>351</v>
      </c>
      <c r="L7" s="40" t="s">
        <v>345</v>
      </c>
      <c r="N7" s="40" t="s">
        <v>358</v>
      </c>
      <c r="O7" s="40" t="s">
        <v>359</v>
      </c>
      <c r="P7" s="40" t="s">
        <v>359</v>
      </c>
      <c r="Q7" s="40" t="s">
        <v>359</v>
      </c>
      <c r="R7" s="40"/>
      <c r="U7" s="43" t="s">
        <v>366</v>
      </c>
    </row>
    <row r="8" spans="1:22" x14ac:dyDescent="0.3">
      <c r="A8" s="118" t="s">
        <v>331</v>
      </c>
      <c r="B8" s="6" t="s">
        <v>162</v>
      </c>
      <c r="C8" s="6" t="s">
        <v>299</v>
      </c>
      <c r="D8" s="6" t="s">
        <v>162</v>
      </c>
      <c r="E8" s="6" t="s">
        <v>162</v>
      </c>
      <c r="F8" s="6" t="s">
        <v>162</v>
      </c>
      <c r="H8" s="6" t="s">
        <v>299</v>
      </c>
      <c r="I8" s="6" t="s">
        <v>299</v>
      </c>
      <c r="J8" s="6"/>
      <c r="K8" s="6" t="s">
        <v>356</v>
      </c>
      <c r="L8" s="6" t="s">
        <v>335</v>
      </c>
      <c r="N8" s="6" t="s">
        <v>162</v>
      </c>
      <c r="O8" s="6" t="s">
        <v>361</v>
      </c>
      <c r="P8" s="6" t="s">
        <v>162</v>
      </c>
      <c r="Q8" s="6" t="s">
        <v>162</v>
      </c>
      <c r="R8" s="6" t="s">
        <v>162</v>
      </c>
      <c r="T8" t="s">
        <v>363</v>
      </c>
      <c r="V8" t="s">
        <v>162</v>
      </c>
    </row>
    <row r="9" spans="1:22" x14ac:dyDescent="0.3">
      <c r="A9" s="118"/>
      <c r="B9" s="6" t="s">
        <v>299</v>
      </c>
      <c r="C9" s="6" t="s">
        <v>111</v>
      </c>
      <c r="D9" s="6" t="s">
        <v>299</v>
      </c>
      <c r="E9" s="6" t="s">
        <v>299</v>
      </c>
      <c r="F9" s="6" t="s">
        <v>299</v>
      </c>
      <c r="H9" s="6" t="s">
        <v>334</v>
      </c>
      <c r="I9" s="6" t="s">
        <v>334</v>
      </c>
      <c r="J9" s="6"/>
      <c r="K9" s="6" t="s">
        <v>354</v>
      </c>
      <c r="L9" s="6" t="s">
        <v>336</v>
      </c>
      <c r="N9" s="6" t="s">
        <v>299</v>
      </c>
      <c r="O9" s="6" t="s">
        <v>362</v>
      </c>
      <c r="P9" s="6" t="s">
        <v>299</v>
      </c>
      <c r="Q9" s="6" t="s">
        <v>299</v>
      </c>
      <c r="R9" s="6" t="s">
        <v>299</v>
      </c>
      <c r="T9" t="s">
        <v>361</v>
      </c>
      <c r="U9" t="s">
        <v>361</v>
      </c>
      <c r="V9" t="s">
        <v>361</v>
      </c>
    </row>
    <row r="10" spans="1:22" x14ac:dyDescent="0.3">
      <c r="A10" s="118"/>
      <c r="B10" s="6" t="s">
        <v>337</v>
      </c>
      <c r="C10" s="6"/>
      <c r="D10" s="6" t="s">
        <v>132</v>
      </c>
      <c r="E10" s="6" t="s">
        <v>336</v>
      </c>
      <c r="F10" s="6" t="s">
        <v>335</v>
      </c>
      <c r="H10" s="6" t="s">
        <v>336</v>
      </c>
      <c r="I10" s="6" t="s">
        <v>347</v>
      </c>
      <c r="J10" s="6"/>
      <c r="K10" s="6" t="s">
        <v>355</v>
      </c>
      <c r="L10" s="6" t="s">
        <v>353</v>
      </c>
      <c r="N10" s="6" t="s">
        <v>336</v>
      </c>
      <c r="O10" s="6" t="s">
        <v>336</v>
      </c>
      <c r="P10" s="6" t="s">
        <v>361</v>
      </c>
      <c r="Q10" s="6" t="s">
        <v>336</v>
      </c>
      <c r="R10" s="6" t="s">
        <v>336</v>
      </c>
      <c r="T10" t="s">
        <v>314</v>
      </c>
      <c r="U10" t="s">
        <v>299</v>
      </c>
      <c r="V10" t="s">
        <v>299</v>
      </c>
    </row>
    <row r="11" spans="1:22" x14ac:dyDescent="0.3">
      <c r="A11" s="118"/>
      <c r="B11" s="6"/>
      <c r="C11" s="6" t="s">
        <v>333</v>
      </c>
      <c r="D11" s="6" t="s">
        <v>338</v>
      </c>
      <c r="E11" s="6" t="s">
        <v>337</v>
      </c>
      <c r="F11" s="6" t="s">
        <v>334</v>
      </c>
      <c r="H11" s="6" t="s">
        <v>344</v>
      </c>
      <c r="I11" s="6" t="s">
        <v>344</v>
      </c>
      <c r="J11" s="6"/>
      <c r="K11" s="6" t="s">
        <v>357</v>
      </c>
      <c r="L11" s="6" t="s">
        <v>162</v>
      </c>
      <c r="N11" s="6" t="s">
        <v>359</v>
      </c>
      <c r="O11" s="6" t="s">
        <v>359</v>
      </c>
      <c r="P11" s="6" t="s">
        <v>359</v>
      </c>
      <c r="Q11" s="6" t="s">
        <v>359</v>
      </c>
      <c r="R11" s="6" t="s">
        <v>335</v>
      </c>
      <c r="T11" t="s">
        <v>364</v>
      </c>
      <c r="U11" t="s">
        <v>364</v>
      </c>
      <c r="V11" t="s">
        <v>365</v>
      </c>
    </row>
    <row r="19" spans="2:6" x14ac:dyDescent="0.3">
      <c r="B19" s="1"/>
      <c r="C19" s="1"/>
      <c r="D19" s="1"/>
      <c r="E19" s="1"/>
      <c r="F19" s="1"/>
    </row>
  </sheetData>
  <mergeCells count="3">
    <mergeCell ref="A4:A7"/>
    <mergeCell ref="A8:A11"/>
    <mergeCell ref="A2:A3"/>
  </mergeCell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6FB48-38D9-4BEF-9827-469779059E3A}">
  <dimension ref="A1:N245"/>
  <sheetViews>
    <sheetView topLeftCell="A23" workbookViewId="0">
      <selection activeCell="A37" sqref="A36:A44"/>
    </sheetView>
  </sheetViews>
  <sheetFormatPr defaultRowHeight="14.4" x14ac:dyDescent="0.3"/>
  <cols>
    <col min="2" max="2" width="17.33203125" bestFit="1" customWidth="1"/>
    <col min="3" max="3" width="11.33203125" bestFit="1" customWidth="1"/>
    <col min="4" max="4" width="12" bestFit="1" customWidth="1"/>
    <col min="5" max="5" width="12.77734375" bestFit="1" customWidth="1"/>
    <col min="6" max="8" width="12.77734375" customWidth="1"/>
    <col min="9" max="9" width="22.21875" bestFit="1" customWidth="1"/>
    <col min="10" max="10" width="15.5546875" bestFit="1" customWidth="1"/>
    <col min="11" max="11" width="12" bestFit="1" customWidth="1"/>
    <col min="12" max="12" width="11.5546875" bestFit="1" customWidth="1"/>
    <col min="14" max="14" width="12" bestFit="1" customWidth="1"/>
  </cols>
  <sheetData>
    <row r="1" spans="1:12" x14ac:dyDescent="0.3">
      <c r="A1">
        <v>1</v>
      </c>
      <c r="B1" t="s">
        <v>878</v>
      </c>
      <c r="C1" t="s">
        <v>879</v>
      </c>
      <c r="D1">
        <v>61999989293</v>
      </c>
      <c r="H1">
        <v>1</v>
      </c>
      <c r="I1" t="s">
        <v>891</v>
      </c>
      <c r="J1" t="s">
        <v>117</v>
      </c>
      <c r="K1">
        <v>61996756221</v>
      </c>
    </row>
    <row r="2" spans="1:12" x14ac:dyDescent="0.3">
      <c r="A2">
        <v>2</v>
      </c>
      <c r="B2" t="s">
        <v>880</v>
      </c>
      <c r="C2" t="s">
        <v>10</v>
      </c>
      <c r="D2">
        <v>61998812100</v>
      </c>
      <c r="H2">
        <v>2</v>
      </c>
      <c r="I2" t="s">
        <v>894</v>
      </c>
      <c r="J2" t="s">
        <v>10</v>
      </c>
      <c r="K2">
        <v>61998394085</v>
      </c>
    </row>
    <row r="3" spans="1:12" x14ac:dyDescent="0.3">
      <c r="A3">
        <v>3</v>
      </c>
      <c r="B3" t="s">
        <v>132</v>
      </c>
      <c r="C3" t="s">
        <v>14</v>
      </c>
      <c r="D3">
        <v>61999481743</v>
      </c>
      <c r="H3">
        <v>3</v>
      </c>
      <c r="I3" t="s">
        <v>893</v>
      </c>
      <c r="J3" t="s">
        <v>237</v>
      </c>
      <c r="K3">
        <v>61996899450</v>
      </c>
      <c r="L3" t="s">
        <v>903</v>
      </c>
    </row>
    <row r="4" spans="1:12" x14ac:dyDescent="0.3">
      <c r="A4">
        <v>4</v>
      </c>
      <c r="B4" t="s">
        <v>881</v>
      </c>
      <c r="C4" t="s">
        <v>882</v>
      </c>
      <c r="D4">
        <v>61998590122</v>
      </c>
      <c r="H4">
        <v>4</v>
      </c>
      <c r="I4" t="s">
        <v>896</v>
      </c>
      <c r="J4" t="s">
        <v>16</v>
      </c>
      <c r="K4">
        <v>61983520302</v>
      </c>
    </row>
    <row r="5" spans="1:12" x14ac:dyDescent="0.3">
      <c r="A5">
        <v>5</v>
      </c>
      <c r="B5" t="s">
        <v>883</v>
      </c>
      <c r="C5" t="s">
        <v>21</v>
      </c>
      <c r="D5">
        <v>61994486435</v>
      </c>
      <c r="H5">
        <v>5</v>
      </c>
      <c r="I5" t="s">
        <v>314</v>
      </c>
      <c r="J5" t="s">
        <v>882</v>
      </c>
      <c r="K5">
        <v>61998424775</v>
      </c>
    </row>
    <row r="6" spans="1:12" x14ac:dyDescent="0.3">
      <c r="A6">
        <v>6</v>
      </c>
      <c r="B6" t="s">
        <v>314</v>
      </c>
      <c r="C6" t="s">
        <v>53</v>
      </c>
      <c r="D6">
        <v>61996257004</v>
      </c>
      <c r="E6">
        <v>61999058901</v>
      </c>
      <c r="H6">
        <v>6</v>
      </c>
      <c r="I6" t="s">
        <v>898</v>
      </c>
      <c r="J6" t="s">
        <v>117</v>
      </c>
      <c r="K6">
        <v>61986212653</v>
      </c>
    </row>
    <row r="7" spans="1:12" x14ac:dyDescent="0.3">
      <c r="A7">
        <v>7</v>
      </c>
      <c r="B7" t="s">
        <v>884</v>
      </c>
      <c r="D7">
        <v>61998605610</v>
      </c>
      <c r="E7" t="s">
        <v>902</v>
      </c>
      <c r="H7">
        <v>7</v>
      </c>
      <c r="I7" t="s">
        <v>900</v>
      </c>
      <c r="K7">
        <v>61998126039</v>
      </c>
      <c r="L7" t="s">
        <v>901</v>
      </c>
    </row>
    <row r="8" spans="1:12" x14ac:dyDescent="0.3">
      <c r="A8">
        <v>8</v>
      </c>
      <c r="B8" t="s">
        <v>885</v>
      </c>
      <c r="D8">
        <v>64981670503</v>
      </c>
      <c r="E8" t="s">
        <v>901</v>
      </c>
      <c r="H8">
        <v>8</v>
      </c>
      <c r="I8" t="s">
        <v>86</v>
      </c>
      <c r="K8">
        <v>61998341782</v>
      </c>
      <c r="L8" t="s">
        <v>903</v>
      </c>
    </row>
    <row r="9" spans="1:12" x14ac:dyDescent="0.3">
      <c r="A9">
        <v>9</v>
      </c>
      <c r="B9" t="s">
        <v>886</v>
      </c>
      <c r="C9" t="s">
        <v>882</v>
      </c>
      <c r="D9">
        <v>61996124812</v>
      </c>
      <c r="H9">
        <v>9</v>
      </c>
      <c r="I9" t="s">
        <v>905</v>
      </c>
      <c r="J9" t="s">
        <v>882</v>
      </c>
      <c r="K9">
        <v>61996535016</v>
      </c>
    </row>
    <row r="10" spans="1:12" x14ac:dyDescent="0.3">
      <c r="A10">
        <v>10</v>
      </c>
      <c r="B10" t="s">
        <v>887</v>
      </c>
      <c r="C10" t="s">
        <v>117</v>
      </c>
      <c r="D10">
        <v>61999464247</v>
      </c>
      <c r="H10">
        <v>10</v>
      </c>
      <c r="I10" t="s">
        <v>906</v>
      </c>
      <c r="K10">
        <v>61996400310</v>
      </c>
      <c r="L10" t="s">
        <v>907</v>
      </c>
    </row>
    <row r="11" spans="1:12" x14ac:dyDescent="0.3">
      <c r="A11">
        <v>11</v>
      </c>
      <c r="B11" t="s">
        <v>888</v>
      </c>
      <c r="C11" t="s">
        <v>10</v>
      </c>
      <c r="D11">
        <v>61996867032</v>
      </c>
      <c r="H11">
        <v>11</v>
      </c>
      <c r="I11" t="s">
        <v>908</v>
      </c>
      <c r="J11" t="s">
        <v>16</v>
      </c>
      <c r="K11">
        <v>61999679361</v>
      </c>
      <c r="L11" t="s">
        <v>903</v>
      </c>
    </row>
    <row r="12" spans="1:12" x14ac:dyDescent="0.3">
      <c r="A12">
        <v>12</v>
      </c>
      <c r="B12" t="s">
        <v>889</v>
      </c>
      <c r="C12" t="s">
        <v>882</v>
      </c>
      <c r="D12">
        <v>61996710386</v>
      </c>
      <c r="H12">
        <v>12</v>
      </c>
      <c r="I12" t="s">
        <v>911</v>
      </c>
      <c r="J12" t="s">
        <v>10</v>
      </c>
      <c r="K12">
        <v>61999249934</v>
      </c>
    </row>
    <row r="13" spans="1:12" x14ac:dyDescent="0.3">
      <c r="A13">
        <v>13</v>
      </c>
      <c r="B13" t="s">
        <v>890</v>
      </c>
      <c r="C13" t="s">
        <v>882</v>
      </c>
      <c r="D13">
        <v>61999973325</v>
      </c>
      <c r="H13">
        <v>13</v>
      </c>
      <c r="I13" t="s">
        <v>912</v>
      </c>
      <c r="J13" t="s">
        <v>114</v>
      </c>
      <c r="K13">
        <v>61984365944</v>
      </c>
    </row>
    <row r="14" spans="1:12" x14ac:dyDescent="0.3">
      <c r="A14">
        <v>14</v>
      </c>
      <c r="B14" t="s">
        <v>892</v>
      </c>
      <c r="D14">
        <v>61998015440</v>
      </c>
      <c r="E14" t="s">
        <v>901</v>
      </c>
      <c r="H14">
        <v>14</v>
      </c>
      <c r="I14" t="s">
        <v>244</v>
      </c>
      <c r="J14" t="s">
        <v>53</v>
      </c>
      <c r="K14">
        <v>61992115384</v>
      </c>
    </row>
    <row r="15" spans="1:12" x14ac:dyDescent="0.3">
      <c r="A15">
        <v>15</v>
      </c>
      <c r="B15" t="s">
        <v>895</v>
      </c>
      <c r="C15" t="s">
        <v>134</v>
      </c>
      <c r="D15">
        <v>61993488268</v>
      </c>
      <c r="H15">
        <v>15</v>
      </c>
      <c r="I15" t="s">
        <v>913</v>
      </c>
      <c r="J15" t="s">
        <v>11</v>
      </c>
      <c r="K15">
        <v>61996854801</v>
      </c>
    </row>
    <row r="16" spans="1:12" x14ac:dyDescent="0.3">
      <c r="A16">
        <v>16</v>
      </c>
      <c r="B16" t="s">
        <v>897</v>
      </c>
      <c r="D16">
        <v>61998654607</v>
      </c>
      <c r="H16">
        <v>16</v>
      </c>
      <c r="I16" t="s">
        <v>914</v>
      </c>
      <c r="J16" t="s">
        <v>11</v>
      </c>
      <c r="K16">
        <v>61999141901</v>
      </c>
    </row>
    <row r="17" spans="1:12" x14ac:dyDescent="0.3">
      <c r="A17">
        <v>17</v>
      </c>
      <c r="B17" t="s">
        <v>243</v>
      </c>
      <c r="C17" t="s">
        <v>899</v>
      </c>
      <c r="D17">
        <v>61996629096</v>
      </c>
      <c r="H17">
        <v>17</v>
      </c>
      <c r="I17" t="s">
        <v>917</v>
      </c>
      <c r="J17" t="s">
        <v>21</v>
      </c>
      <c r="K17">
        <v>61985305672</v>
      </c>
    </row>
    <row r="18" spans="1:12" x14ac:dyDescent="0.3">
      <c r="A18">
        <v>18</v>
      </c>
      <c r="B18" t="s">
        <v>904</v>
      </c>
      <c r="C18" t="s">
        <v>53</v>
      </c>
      <c r="D18">
        <v>61996710378</v>
      </c>
      <c r="H18">
        <v>18</v>
      </c>
      <c r="I18" t="s">
        <v>115</v>
      </c>
      <c r="J18" t="s">
        <v>117</v>
      </c>
      <c r="K18">
        <v>61996018974</v>
      </c>
    </row>
    <row r="19" spans="1:12" x14ac:dyDescent="0.3">
      <c r="A19">
        <v>19</v>
      </c>
      <c r="B19" t="s">
        <v>909</v>
      </c>
      <c r="D19">
        <v>61999437436</v>
      </c>
      <c r="E19" t="s">
        <v>910</v>
      </c>
      <c r="H19">
        <v>19</v>
      </c>
      <c r="I19" t="s">
        <v>919</v>
      </c>
      <c r="J19" t="s">
        <v>882</v>
      </c>
      <c r="K19">
        <v>61996597652</v>
      </c>
    </row>
    <row r="20" spans="1:12" x14ac:dyDescent="0.3">
      <c r="A20">
        <v>20</v>
      </c>
      <c r="B20" t="s">
        <v>915</v>
      </c>
      <c r="C20" t="s">
        <v>882</v>
      </c>
      <c r="D20">
        <v>61996299277</v>
      </c>
      <c r="H20">
        <v>20</v>
      </c>
      <c r="I20" t="s">
        <v>920</v>
      </c>
      <c r="J20" t="s">
        <v>134</v>
      </c>
      <c r="K20">
        <v>61996244631</v>
      </c>
    </row>
    <row r="21" spans="1:12" x14ac:dyDescent="0.3">
      <c r="A21">
        <v>21</v>
      </c>
      <c r="B21" t="s">
        <v>916</v>
      </c>
      <c r="C21" t="s">
        <v>10</v>
      </c>
      <c r="D21">
        <v>61991478200</v>
      </c>
      <c r="H21">
        <v>21</v>
      </c>
      <c r="I21" t="s">
        <v>921</v>
      </c>
      <c r="J21" t="s">
        <v>10</v>
      </c>
      <c r="K21">
        <v>61999682696</v>
      </c>
    </row>
    <row r="22" spans="1:12" x14ac:dyDescent="0.3">
      <c r="A22">
        <v>22</v>
      </c>
      <c r="B22" t="s">
        <v>918</v>
      </c>
      <c r="C22" t="s">
        <v>882</v>
      </c>
      <c r="D22">
        <v>61996364021</v>
      </c>
      <c r="H22">
        <v>22</v>
      </c>
      <c r="I22" t="s">
        <v>12</v>
      </c>
      <c r="J22" t="s">
        <v>10</v>
      </c>
      <c r="K22">
        <v>61982673596</v>
      </c>
    </row>
    <row r="23" spans="1:12" x14ac:dyDescent="0.3">
      <c r="A23">
        <v>23</v>
      </c>
      <c r="B23" t="s">
        <v>933</v>
      </c>
      <c r="D23">
        <v>61998264643</v>
      </c>
      <c r="E23" t="s">
        <v>934</v>
      </c>
      <c r="H23">
        <v>23</v>
      </c>
      <c r="I23" t="s">
        <v>922</v>
      </c>
      <c r="J23" t="s">
        <v>117</v>
      </c>
      <c r="K23">
        <v>61996046458</v>
      </c>
    </row>
    <row r="24" spans="1:12" x14ac:dyDescent="0.3">
      <c r="A24">
        <v>24</v>
      </c>
      <c r="B24" t="s">
        <v>935</v>
      </c>
      <c r="C24" t="s">
        <v>10</v>
      </c>
      <c r="D24">
        <v>61998244541</v>
      </c>
      <c r="H24">
        <v>24</v>
      </c>
      <c r="I24" t="s">
        <v>923</v>
      </c>
      <c r="J24" t="s">
        <v>11</v>
      </c>
      <c r="K24">
        <v>62999325010</v>
      </c>
    </row>
    <row r="25" spans="1:12" x14ac:dyDescent="0.3">
      <c r="A25">
        <v>25</v>
      </c>
      <c r="B25" t="s">
        <v>937</v>
      </c>
      <c r="C25" t="s">
        <v>14</v>
      </c>
      <c r="D25">
        <v>61998161227</v>
      </c>
      <c r="E25" t="s">
        <v>903</v>
      </c>
      <c r="H25">
        <v>25</v>
      </c>
      <c r="I25" t="s">
        <v>924</v>
      </c>
      <c r="J25" t="s">
        <v>114</v>
      </c>
      <c r="K25">
        <v>61996267898</v>
      </c>
      <c r="L25" t="s">
        <v>903</v>
      </c>
    </row>
    <row r="26" spans="1:12" x14ac:dyDescent="0.3">
      <c r="A26">
        <v>26</v>
      </c>
      <c r="B26" t="s">
        <v>942</v>
      </c>
      <c r="D26">
        <v>16988137223</v>
      </c>
      <c r="E26" t="s">
        <v>943</v>
      </c>
      <c r="H26">
        <v>26</v>
      </c>
      <c r="I26" t="s">
        <v>925</v>
      </c>
      <c r="J26" t="s">
        <v>290</v>
      </c>
      <c r="K26">
        <v>61999166252</v>
      </c>
    </row>
    <row r="27" spans="1:12" x14ac:dyDescent="0.3">
      <c r="A27">
        <v>27</v>
      </c>
      <c r="B27" t="s">
        <v>944</v>
      </c>
      <c r="C27" t="s">
        <v>117</v>
      </c>
      <c r="D27">
        <v>61994340809</v>
      </c>
      <c r="H27">
        <v>27</v>
      </c>
      <c r="I27" t="s">
        <v>926</v>
      </c>
      <c r="J27" t="s">
        <v>882</v>
      </c>
      <c r="K27">
        <v>61998809278</v>
      </c>
      <c r="L27" t="s">
        <v>903</v>
      </c>
    </row>
    <row r="28" spans="1:12" x14ac:dyDescent="0.3">
      <c r="A28">
        <v>28</v>
      </c>
      <c r="B28" t="s">
        <v>669</v>
      </c>
      <c r="D28">
        <v>61996319376</v>
      </c>
      <c r="H28">
        <v>28</v>
      </c>
      <c r="I28" t="s">
        <v>927</v>
      </c>
      <c r="J28" t="s">
        <v>21</v>
      </c>
      <c r="K28">
        <v>61996987263</v>
      </c>
    </row>
    <row r="29" spans="1:12" x14ac:dyDescent="0.3">
      <c r="A29">
        <v>29</v>
      </c>
      <c r="B29" t="s">
        <v>955</v>
      </c>
      <c r="C29" t="s">
        <v>190</v>
      </c>
      <c r="D29">
        <v>61996692209</v>
      </c>
      <c r="E29" t="s">
        <v>956</v>
      </c>
      <c r="H29">
        <v>29</v>
      </c>
      <c r="I29" t="s">
        <v>928</v>
      </c>
      <c r="J29" t="s">
        <v>130</v>
      </c>
      <c r="K29">
        <v>61998033002</v>
      </c>
    </row>
    <row r="30" spans="1:12" x14ac:dyDescent="0.3">
      <c r="A30">
        <v>30</v>
      </c>
      <c r="B30" t="s">
        <v>959</v>
      </c>
      <c r="C30" t="s">
        <v>16</v>
      </c>
      <c r="D30">
        <v>61998726082</v>
      </c>
      <c r="H30">
        <v>30</v>
      </c>
      <c r="I30" t="s">
        <v>836</v>
      </c>
      <c r="K30">
        <v>61999566456</v>
      </c>
      <c r="L30" t="s">
        <v>903</v>
      </c>
    </row>
    <row r="31" spans="1:12" x14ac:dyDescent="0.3">
      <c r="A31">
        <v>31</v>
      </c>
      <c r="B31" t="s">
        <v>961</v>
      </c>
      <c r="C31" t="s">
        <v>14</v>
      </c>
      <c r="D31">
        <v>61996616070</v>
      </c>
      <c r="H31">
        <v>31</v>
      </c>
      <c r="I31" t="s">
        <v>929</v>
      </c>
      <c r="K31">
        <v>61999533166</v>
      </c>
    </row>
    <row r="32" spans="1:12" x14ac:dyDescent="0.3">
      <c r="A32">
        <v>32</v>
      </c>
      <c r="B32" t="s">
        <v>132</v>
      </c>
      <c r="C32" t="s">
        <v>190</v>
      </c>
      <c r="D32">
        <v>61996832767</v>
      </c>
      <c r="H32">
        <v>32</v>
      </c>
      <c r="I32" t="s">
        <v>930</v>
      </c>
      <c r="J32" t="s">
        <v>14</v>
      </c>
      <c r="K32">
        <v>61982590030</v>
      </c>
    </row>
    <row r="33" spans="1:12" x14ac:dyDescent="0.3">
      <c r="A33">
        <v>33</v>
      </c>
      <c r="B33" s="53" t="s">
        <v>1033</v>
      </c>
      <c r="C33" t="s">
        <v>10</v>
      </c>
      <c r="D33">
        <v>61983656392</v>
      </c>
      <c r="H33">
        <v>33</v>
      </c>
      <c r="I33" t="s">
        <v>209</v>
      </c>
      <c r="J33" t="s">
        <v>134</v>
      </c>
      <c r="K33">
        <v>61998312893</v>
      </c>
    </row>
    <row r="34" spans="1:12" x14ac:dyDescent="0.3">
      <c r="A34">
        <v>34</v>
      </c>
      <c r="B34" s="53" t="s">
        <v>15</v>
      </c>
      <c r="C34" t="s">
        <v>16</v>
      </c>
      <c r="D34">
        <v>61999790587</v>
      </c>
      <c r="H34">
        <v>34</v>
      </c>
      <c r="I34" t="s">
        <v>931</v>
      </c>
      <c r="K34">
        <v>61996714029</v>
      </c>
      <c r="L34" t="s">
        <v>903</v>
      </c>
    </row>
    <row r="35" spans="1:12" x14ac:dyDescent="0.3">
      <c r="A35">
        <v>35</v>
      </c>
      <c r="B35" s="53" t="s">
        <v>1044</v>
      </c>
      <c r="C35" t="s">
        <v>134</v>
      </c>
      <c r="D35">
        <v>61998224806</v>
      </c>
      <c r="H35">
        <v>35</v>
      </c>
      <c r="I35" t="s">
        <v>932</v>
      </c>
      <c r="K35">
        <v>61996336065</v>
      </c>
    </row>
    <row r="36" spans="1:12" x14ac:dyDescent="0.3">
      <c r="A36">
        <v>36</v>
      </c>
      <c r="B36" s="53" t="s">
        <v>1046</v>
      </c>
      <c r="C36" t="s">
        <v>1047</v>
      </c>
      <c r="D36">
        <v>61994560132</v>
      </c>
      <c r="H36">
        <v>36</v>
      </c>
      <c r="I36" t="s">
        <v>837</v>
      </c>
      <c r="K36">
        <v>61999353447</v>
      </c>
    </row>
    <row r="37" spans="1:12" x14ac:dyDescent="0.3">
      <c r="A37">
        <v>37</v>
      </c>
      <c r="B37" s="108" t="s">
        <v>1059</v>
      </c>
      <c r="C37" s="108"/>
      <c r="D37" s="108">
        <v>61992964834</v>
      </c>
      <c r="H37">
        <v>37</v>
      </c>
      <c r="K37">
        <v>61999367785</v>
      </c>
      <c r="L37" t="s">
        <v>903</v>
      </c>
    </row>
    <row r="38" spans="1:12" x14ac:dyDescent="0.3">
      <c r="A38">
        <v>38</v>
      </c>
      <c r="B38" s="53" t="s">
        <v>838</v>
      </c>
      <c r="C38" t="s">
        <v>882</v>
      </c>
      <c r="D38">
        <v>61998038395</v>
      </c>
      <c r="H38">
        <v>38</v>
      </c>
      <c r="I38" t="s">
        <v>936</v>
      </c>
      <c r="K38">
        <v>61996855795</v>
      </c>
      <c r="L38" t="s">
        <v>903</v>
      </c>
    </row>
    <row r="39" spans="1:12" x14ac:dyDescent="0.3">
      <c r="A39">
        <v>39</v>
      </c>
      <c r="B39" s="53" t="s">
        <v>292</v>
      </c>
      <c r="C39" t="s">
        <v>10</v>
      </c>
      <c r="D39">
        <v>61983829917</v>
      </c>
      <c r="H39">
        <v>39</v>
      </c>
      <c r="I39" t="s">
        <v>614</v>
      </c>
      <c r="J39" t="s">
        <v>21</v>
      </c>
      <c r="K39">
        <v>61999143233</v>
      </c>
    </row>
    <row r="40" spans="1:12" x14ac:dyDescent="0.3">
      <c r="A40">
        <v>40</v>
      </c>
      <c r="B40" s="53" t="s">
        <v>1077</v>
      </c>
      <c r="C40" t="s">
        <v>134</v>
      </c>
      <c r="D40">
        <v>61996691565</v>
      </c>
      <c r="H40">
        <v>40</v>
      </c>
      <c r="I40" t="s">
        <v>191</v>
      </c>
      <c r="J40" t="s">
        <v>21</v>
      </c>
      <c r="K40">
        <v>61998060451</v>
      </c>
      <c r="L40" t="s">
        <v>903</v>
      </c>
    </row>
    <row r="41" spans="1:12" x14ac:dyDescent="0.3">
      <c r="A41">
        <v>41</v>
      </c>
      <c r="B41" s="53" t="s">
        <v>1078</v>
      </c>
      <c r="C41" t="s">
        <v>117</v>
      </c>
      <c r="D41">
        <v>61982651101</v>
      </c>
      <c r="H41">
        <v>41</v>
      </c>
      <c r="I41" t="s">
        <v>938</v>
      </c>
      <c r="J41" t="s">
        <v>10</v>
      </c>
      <c r="K41">
        <v>61981428820</v>
      </c>
    </row>
    <row r="42" spans="1:12" x14ac:dyDescent="0.3">
      <c r="A42">
        <v>42</v>
      </c>
      <c r="B42" s="53" t="s">
        <v>1079</v>
      </c>
      <c r="C42" t="s">
        <v>1080</v>
      </c>
      <c r="D42">
        <v>61999996810</v>
      </c>
      <c r="H42">
        <v>42</v>
      </c>
      <c r="I42" t="s">
        <v>939</v>
      </c>
      <c r="J42" t="s">
        <v>16</v>
      </c>
      <c r="K42">
        <v>61996787931</v>
      </c>
    </row>
    <row r="43" spans="1:12" x14ac:dyDescent="0.3">
      <c r="A43">
        <v>43</v>
      </c>
      <c r="B43" s="53" t="s">
        <v>927</v>
      </c>
      <c r="C43" t="s">
        <v>134</v>
      </c>
      <c r="D43">
        <v>61998263559</v>
      </c>
      <c r="H43">
        <v>43</v>
      </c>
      <c r="I43" t="s">
        <v>940</v>
      </c>
      <c r="J43" t="s">
        <v>14</v>
      </c>
      <c r="K43">
        <v>61999551904</v>
      </c>
    </row>
    <row r="44" spans="1:12" x14ac:dyDescent="0.3">
      <c r="A44">
        <v>44</v>
      </c>
      <c r="B44" s="53" t="s">
        <v>217</v>
      </c>
      <c r="C44" t="s">
        <v>53</v>
      </c>
      <c r="D44">
        <v>61998276158</v>
      </c>
      <c r="H44">
        <v>44</v>
      </c>
      <c r="I44" t="s">
        <v>941</v>
      </c>
      <c r="J44" t="s">
        <v>10</v>
      </c>
      <c r="K44">
        <v>61999485593</v>
      </c>
    </row>
    <row r="45" spans="1:12" x14ac:dyDescent="0.3">
      <c r="H45">
        <v>45</v>
      </c>
      <c r="I45" t="s">
        <v>945</v>
      </c>
      <c r="J45" t="s">
        <v>190</v>
      </c>
      <c r="K45">
        <v>61996992955</v>
      </c>
    </row>
    <row r="46" spans="1:12" x14ac:dyDescent="0.3">
      <c r="H46">
        <v>46</v>
      </c>
      <c r="I46" t="s">
        <v>946</v>
      </c>
      <c r="K46">
        <v>61984187278</v>
      </c>
      <c r="L46" t="s">
        <v>907</v>
      </c>
    </row>
    <row r="47" spans="1:12" x14ac:dyDescent="0.3">
      <c r="H47">
        <v>47</v>
      </c>
      <c r="I47" t="s">
        <v>947</v>
      </c>
      <c r="K47">
        <v>61999495905</v>
      </c>
      <c r="L47" t="s">
        <v>910</v>
      </c>
    </row>
    <row r="48" spans="1:12" x14ac:dyDescent="0.3">
      <c r="H48">
        <v>48</v>
      </c>
      <c r="I48" t="s">
        <v>948</v>
      </c>
      <c r="K48">
        <v>61999835416</v>
      </c>
    </row>
    <row r="49" spans="8:12" x14ac:dyDescent="0.3">
      <c r="H49">
        <v>49</v>
      </c>
      <c r="I49" t="s">
        <v>949</v>
      </c>
      <c r="J49" t="s">
        <v>134</v>
      </c>
      <c r="K49">
        <v>61998148444</v>
      </c>
    </row>
    <row r="50" spans="8:12" x14ac:dyDescent="0.3">
      <c r="H50">
        <v>50</v>
      </c>
      <c r="I50" t="s">
        <v>261</v>
      </c>
      <c r="K50">
        <v>61996589977</v>
      </c>
      <c r="L50" t="s">
        <v>950</v>
      </c>
    </row>
    <row r="51" spans="8:12" x14ac:dyDescent="0.3">
      <c r="H51">
        <v>51</v>
      </c>
      <c r="I51" t="s">
        <v>951</v>
      </c>
      <c r="K51">
        <v>61999705307</v>
      </c>
      <c r="L51" t="s">
        <v>907</v>
      </c>
    </row>
    <row r="52" spans="8:12" x14ac:dyDescent="0.3">
      <c r="H52">
        <v>52</v>
      </c>
      <c r="I52" t="s">
        <v>86</v>
      </c>
      <c r="K52">
        <v>61985062299</v>
      </c>
      <c r="L52" t="s">
        <v>907</v>
      </c>
    </row>
    <row r="53" spans="8:12" x14ac:dyDescent="0.3">
      <c r="H53">
        <v>53</v>
      </c>
      <c r="I53" t="s">
        <v>952</v>
      </c>
      <c r="K53">
        <v>61996422523</v>
      </c>
      <c r="L53" t="s">
        <v>901</v>
      </c>
    </row>
    <row r="54" spans="8:12" x14ac:dyDescent="0.3">
      <c r="H54">
        <v>54</v>
      </c>
      <c r="I54" t="s">
        <v>953</v>
      </c>
      <c r="J54" t="s">
        <v>954</v>
      </c>
      <c r="K54">
        <v>61999464284</v>
      </c>
    </row>
    <row r="55" spans="8:12" x14ac:dyDescent="0.3">
      <c r="H55">
        <v>55</v>
      </c>
      <c r="I55" t="s">
        <v>957</v>
      </c>
      <c r="K55">
        <v>61992085295</v>
      </c>
      <c r="L55" t="s">
        <v>907</v>
      </c>
    </row>
    <row r="56" spans="8:12" x14ac:dyDescent="0.3">
      <c r="H56">
        <v>56</v>
      </c>
      <c r="I56" t="s">
        <v>958</v>
      </c>
      <c r="K56">
        <v>61999152069</v>
      </c>
      <c r="L56" t="s">
        <v>907</v>
      </c>
    </row>
    <row r="57" spans="8:12" x14ac:dyDescent="0.3">
      <c r="H57">
        <v>57</v>
      </c>
      <c r="I57" t="s">
        <v>960</v>
      </c>
      <c r="J57" t="s">
        <v>882</v>
      </c>
      <c r="K57">
        <v>61999181928</v>
      </c>
    </row>
    <row r="58" spans="8:12" x14ac:dyDescent="0.3">
      <c r="H58">
        <v>58</v>
      </c>
      <c r="I58" t="s">
        <v>962</v>
      </c>
      <c r="J58" t="s">
        <v>882</v>
      </c>
      <c r="K58">
        <v>61998044966</v>
      </c>
    </row>
    <row r="59" spans="8:12" x14ac:dyDescent="0.3">
      <c r="H59">
        <v>59</v>
      </c>
      <c r="I59" s="108" t="s">
        <v>963</v>
      </c>
      <c r="J59" s="108"/>
      <c r="K59" s="108">
        <v>61996046130</v>
      </c>
      <c r="L59" s="108" t="s">
        <v>964</v>
      </c>
    </row>
    <row r="60" spans="8:12" x14ac:dyDescent="0.3">
      <c r="H60">
        <v>60</v>
      </c>
      <c r="I60" t="s">
        <v>276</v>
      </c>
      <c r="J60" t="s">
        <v>16</v>
      </c>
      <c r="K60">
        <v>61999946297</v>
      </c>
    </row>
    <row r="61" spans="8:12" x14ac:dyDescent="0.3">
      <c r="H61">
        <v>61</v>
      </c>
      <c r="I61" t="s">
        <v>965</v>
      </c>
      <c r="J61" t="s">
        <v>966</v>
      </c>
      <c r="K61">
        <v>61998720600</v>
      </c>
    </row>
    <row r="62" spans="8:12" x14ac:dyDescent="0.3">
      <c r="H62">
        <v>62</v>
      </c>
      <c r="I62" t="s">
        <v>967</v>
      </c>
      <c r="K62">
        <v>61996534379</v>
      </c>
      <c r="L62" t="s">
        <v>903</v>
      </c>
    </row>
    <row r="63" spans="8:12" x14ac:dyDescent="0.3">
      <c r="H63">
        <v>63</v>
      </c>
      <c r="I63" t="s">
        <v>933</v>
      </c>
      <c r="J63" t="s">
        <v>882</v>
      </c>
      <c r="K63">
        <v>61998699981</v>
      </c>
    </row>
    <row r="64" spans="8:12" x14ac:dyDescent="0.3">
      <c r="H64">
        <v>64</v>
      </c>
      <c r="I64" s="108" t="s">
        <v>914</v>
      </c>
      <c r="J64" s="108"/>
      <c r="K64" s="108">
        <v>61996689024</v>
      </c>
      <c r="L64" s="108" t="s">
        <v>968</v>
      </c>
    </row>
    <row r="65" spans="8:12" x14ac:dyDescent="0.3">
      <c r="H65">
        <v>65</v>
      </c>
      <c r="I65" t="s">
        <v>969</v>
      </c>
      <c r="K65">
        <v>61998059994</v>
      </c>
      <c r="L65" t="s">
        <v>901</v>
      </c>
    </row>
    <row r="66" spans="8:12" x14ac:dyDescent="0.3">
      <c r="H66">
        <v>66</v>
      </c>
      <c r="I66" t="s">
        <v>970</v>
      </c>
      <c r="K66">
        <v>61982023576</v>
      </c>
      <c r="L66" t="s">
        <v>907</v>
      </c>
    </row>
    <row r="67" spans="8:12" x14ac:dyDescent="0.3">
      <c r="H67">
        <v>67</v>
      </c>
      <c r="I67" t="s">
        <v>971</v>
      </c>
      <c r="K67">
        <v>61984493963</v>
      </c>
      <c r="L67" t="s">
        <v>972</v>
      </c>
    </row>
    <row r="68" spans="8:12" x14ac:dyDescent="0.3">
      <c r="H68">
        <v>68</v>
      </c>
      <c r="I68" t="s">
        <v>973</v>
      </c>
      <c r="J68" t="s">
        <v>879</v>
      </c>
      <c r="K68">
        <v>61981900801</v>
      </c>
    </row>
    <row r="69" spans="8:12" x14ac:dyDescent="0.3">
      <c r="H69">
        <v>69</v>
      </c>
      <c r="I69" t="s">
        <v>974</v>
      </c>
      <c r="K69">
        <v>61999477165</v>
      </c>
      <c r="L69" t="s">
        <v>901</v>
      </c>
    </row>
    <row r="70" spans="8:12" x14ac:dyDescent="0.3">
      <c r="H70">
        <v>70</v>
      </c>
      <c r="I70" t="s">
        <v>975</v>
      </c>
      <c r="K70">
        <v>61998827247</v>
      </c>
      <c r="L70" t="s">
        <v>976</v>
      </c>
    </row>
    <row r="71" spans="8:12" x14ac:dyDescent="0.3">
      <c r="H71">
        <v>71</v>
      </c>
      <c r="I71" t="s">
        <v>977</v>
      </c>
      <c r="K71">
        <v>61999279384</v>
      </c>
    </row>
    <row r="72" spans="8:12" x14ac:dyDescent="0.3">
      <c r="H72">
        <v>72</v>
      </c>
      <c r="I72" t="s">
        <v>978</v>
      </c>
      <c r="K72">
        <v>62992084434</v>
      </c>
    </row>
    <row r="73" spans="8:12" x14ac:dyDescent="0.3">
      <c r="H73">
        <v>73</v>
      </c>
      <c r="I73" t="s">
        <v>979</v>
      </c>
      <c r="K73">
        <v>61996991829</v>
      </c>
      <c r="L73" t="s">
        <v>252</v>
      </c>
    </row>
    <row r="74" spans="8:12" x14ac:dyDescent="0.3">
      <c r="H74">
        <v>74</v>
      </c>
      <c r="I74" t="s">
        <v>980</v>
      </c>
      <c r="K74">
        <v>61984151505</v>
      </c>
      <c r="L74" t="s">
        <v>907</v>
      </c>
    </row>
    <row r="75" spans="8:12" x14ac:dyDescent="0.3">
      <c r="H75">
        <v>75</v>
      </c>
      <c r="I75" t="s">
        <v>124</v>
      </c>
      <c r="K75">
        <v>61996349446</v>
      </c>
      <c r="L75" t="s">
        <v>981</v>
      </c>
    </row>
    <row r="76" spans="8:12" x14ac:dyDescent="0.3">
      <c r="H76">
        <v>76</v>
      </c>
      <c r="I76" t="s">
        <v>982</v>
      </c>
      <c r="J76" t="s">
        <v>983</v>
      </c>
      <c r="K76">
        <v>61982405785</v>
      </c>
    </row>
    <row r="77" spans="8:12" x14ac:dyDescent="0.3">
      <c r="H77">
        <v>77</v>
      </c>
      <c r="I77" t="s">
        <v>984</v>
      </c>
      <c r="K77">
        <v>61999476810</v>
      </c>
      <c r="L77" t="s">
        <v>901</v>
      </c>
    </row>
    <row r="78" spans="8:12" x14ac:dyDescent="0.3">
      <c r="H78">
        <v>78</v>
      </c>
      <c r="I78" t="s">
        <v>985</v>
      </c>
      <c r="J78" t="s">
        <v>16</v>
      </c>
      <c r="K78">
        <v>61999751783</v>
      </c>
    </row>
    <row r="79" spans="8:12" x14ac:dyDescent="0.3">
      <c r="H79">
        <v>79</v>
      </c>
      <c r="I79" t="s">
        <v>986</v>
      </c>
      <c r="J79" t="s">
        <v>10</v>
      </c>
      <c r="K79">
        <v>61999365616</v>
      </c>
    </row>
    <row r="80" spans="8:12" x14ac:dyDescent="0.3">
      <c r="H80">
        <v>80</v>
      </c>
      <c r="I80" t="s">
        <v>987</v>
      </c>
      <c r="J80" t="s">
        <v>882</v>
      </c>
      <c r="K80">
        <v>61996987375</v>
      </c>
    </row>
    <row r="81" spans="8:12" x14ac:dyDescent="0.3">
      <c r="H81">
        <v>81</v>
      </c>
      <c r="I81" t="s">
        <v>988</v>
      </c>
      <c r="K81">
        <v>61984838689</v>
      </c>
      <c r="L81" t="s">
        <v>903</v>
      </c>
    </row>
    <row r="82" spans="8:12" x14ac:dyDescent="0.3">
      <c r="H82">
        <v>82</v>
      </c>
      <c r="I82" t="s">
        <v>963</v>
      </c>
      <c r="K82">
        <v>61996558942</v>
      </c>
      <c r="L82" t="s">
        <v>907</v>
      </c>
    </row>
    <row r="83" spans="8:12" x14ac:dyDescent="0.3">
      <c r="H83">
        <v>83</v>
      </c>
      <c r="I83" t="s">
        <v>989</v>
      </c>
      <c r="K83">
        <v>61999512967</v>
      </c>
      <c r="L83" t="s">
        <v>920</v>
      </c>
    </row>
    <row r="84" spans="8:12" x14ac:dyDescent="0.3">
      <c r="H84">
        <v>84</v>
      </c>
      <c r="I84" t="s">
        <v>990</v>
      </c>
      <c r="J84" t="s">
        <v>21</v>
      </c>
      <c r="K84">
        <v>61998168955</v>
      </c>
    </row>
    <row r="85" spans="8:12" x14ac:dyDescent="0.3">
      <c r="H85">
        <v>85</v>
      </c>
      <c r="I85" t="s">
        <v>991</v>
      </c>
      <c r="K85">
        <v>61996690704</v>
      </c>
      <c r="L85" t="s">
        <v>901</v>
      </c>
    </row>
    <row r="86" spans="8:12" x14ac:dyDescent="0.3">
      <c r="H86">
        <v>86</v>
      </c>
      <c r="I86" t="s">
        <v>992</v>
      </c>
      <c r="J86" t="s">
        <v>10</v>
      </c>
      <c r="K86">
        <v>61998146034</v>
      </c>
    </row>
    <row r="87" spans="8:12" x14ac:dyDescent="0.3">
      <c r="H87">
        <v>87</v>
      </c>
      <c r="I87" t="s">
        <v>993</v>
      </c>
      <c r="K87">
        <v>62981715542</v>
      </c>
      <c r="L87" t="s">
        <v>994</v>
      </c>
    </row>
    <row r="88" spans="8:12" x14ac:dyDescent="0.3">
      <c r="H88">
        <v>88</v>
      </c>
      <c r="I88" t="s">
        <v>283</v>
      </c>
      <c r="J88" t="s">
        <v>10</v>
      </c>
      <c r="K88">
        <v>61991755494</v>
      </c>
    </row>
    <row r="89" spans="8:12" x14ac:dyDescent="0.3">
      <c r="H89">
        <v>89</v>
      </c>
      <c r="I89" t="s">
        <v>995</v>
      </c>
      <c r="K89">
        <v>61996280330</v>
      </c>
      <c r="L89" t="s">
        <v>903</v>
      </c>
    </row>
    <row r="90" spans="8:12" x14ac:dyDescent="0.3">
      <c r="H90">
        <v>90</v>
      </c>
      <c r="I90" t="s">
        <v>996</v>
      </c>
      <c r="J90" t="s">
        <v>882</v>
      </c>
      <c r="K90">
        <v>61999148736</v>
      </c>
      <c r="L90" t="s">
        <v>903</v>
      </c>
    </row>
    <row r="91" spans="8:12" x14ac:dyDescent="0.3">
      <c r="H91">
        <v>91</v>
      </c>
      <c r="I91" t="s">
        <v>997</v>
      </c>
      <c r="J91" t="s">
        <v>134</v>
      </c>
      <c r="K91">
        <v>61999296812</v>
      </c>
    </row>
    <row r="92" spans="8:12" x14ac:dyDescent="0.3">
      <c r="H92">
        <v>92</v>
      </c>
      <c r="I92" t="s">
        <v>998</v>
      </c>
      <c r="J92" t="s">
        <v>117</v>
      </c>
      <c r="K92">
        <v>61996419121</v>
      </c>
    </row>
    <row r="93" spans="8:12" x14ac:dyDescent="0.3">
      <c r="H93">
        <v>93</v>
      </c>
      <c r="I93" t="s">
        <v>999</v>
      </c>
      <c r="J93" t="s">
        <v>14</v>
      </c>
      <c r="K93">
        <v>61998188596</v>
      </c>
    </row>
    <row r="94" spans="8:12" x14ac:dyDescent="0.3">
      <c r="H94">
        <v>94</v>
      </c>
      <c r="I94" t="s">
        <v>1000</v>
      </c>
      <c r="K94">
        <v>61999060026</v>
      </c>
      <c r="L94" t="s">
        <v>901</v>
      </c>
    </row>
    <row r="95" spans="8:12" x14ac:dyDescent="0.3">
      <c r="H95">
        <v>95</v>
      </c>
      <c r="I95" t="s">
        <v>1001</v>
      </c>
      <c r="K95">
        <v>61991917730</v>
      </c>
      <c r="L95" t="s">
        <v>907</v>
      </c>
    </row>
    <row r="96" spans="8:12" x14ac:dyDescent="0.3">
      <c r="H96">
        <v>96</v>
      </c>
      <c r="I96" s="108" t="s">
        <v>1002</v>
      </c>
      <c r="J96" s="108" t="s">
        <v>10</v>
      </c>
      <c r="K96" s="108">
        <v>61998407598</v>
      </c>
    </row>
    <row r="97" spans="8:12" x14ac:dyDescent="0.3">
      <c r="H97">
        <v>97</v>
      </c>
      <c r="I97" s="108" t="s">
        <v>77</v>
      </c>
      <c r="J97" s="108" t="s">
        <v>10</v>
      </c>
      <c r="K97" s="108">
        <v>61998161319</v>
      </c>
    </row>
    <row r="98" spans="8:12" x14ac:dyDescent="0.3">
      <c r="H98">
        <v>98</v>
      </c>
      <c r="I98" t="s">
        <v>1003</v>
      </c>
      <c r="K98">
        <v>61991206332</v>
      </c>
    </row>
    <row r="99" spans="8:12" x14ac:dyDescent="0.3">
      <c r="H99">
        <v>99</v>
      </c>
      <c r="I99" t="s">
        <v>698</v>
      </c>
      <c r="J99" t="s">
        <v>14</v>
      </c>
      <c r="K99">
        <v>61991761846</v>
      </c>
    </row>
    <row r="100" spans="8:12" x14ac:dyDescent="0.3">
      <c r="H100">
        <v>100</v>
      </c>
      <c r="I100" s="108" t="s">
        <v>1004</v>
      </c>
      <c r="J100" s="108"/>
      <c r="K100" s="108">
        <v>61996850880</v>
      </c>
    </row>
    <row r="101" spans="8:12" x14ac:dyDescent="0.3">
      <c r="H101">
        <v>101</v>
      </c>
      <c r="I101" s="53" t="s">
        <v>1005</v>
      </c>
      <c r="J101" s="53" t="s">
        <v>10</v>
      </c>
      <c r="K101" s="53">
        <v>61991834290</v>
      </c>
    </row>
    <row r="102" spans="8:12" x14ac:dyDescent="0.3">
      <c r="H102">
        <v>102</v>
      </c>
      <c r="I102" s="53" t="s">
        <v>1006</v>
      </c>
      <c r="K102" s="53">
        <v>61999720990</v>
      </c>
      <c r="L102" t="s">
        <v>907</v>
      </c>
    </row>
    <row r="103" spans="8:12" x14ac:dyDescent="0.3">
      <c r="H103">
        <v>103</v>
      </c>
      <c r="I103" s="108" t="s">
        <v>1007</v>
      </c>
      <c r="J103" s="108" t="s">
        <v>954</v>
      </c>
      <c r="K103" s="108">
        <v>61996296907</v>
      </c>
    </row>
    <row r="104" spans="8:12" x14ac:dyDescent="0.3">
      <c r="H104">
        <v>104</v>
      </c>
      <c r="I104" s="108" t="s">
        <v>1008</v>
      </c>
      <c r="J104" s="108"/>
      <c r="K104" s="108">
        <v>61996525768</v>
      </c>
    </row>
    <row r="105" spans="8:12" x14ac:dyDescent="0.3">
      <c r="H105">
        <v>105</v>
      </c>
      <c r="I105" s="108" t="s">
        <v>1009</v>
      </c>
      <c r="J105" s="108"/>
      <c r="K105" s="108">
        <v>61996907294</v>
      </c>
    </row>
    <row r="106" spans="8:12" x14ac:dyDescent="0.3">
      <c r="H106">
        <v>106</v>
      </c>
      <c r="I106" s="53" t="s">
        <v>1010</v>
      </c>
      <c r="J106" t="s">
        <v>190</v>
      </c>
      <c r="K106">
        <v>61996512715</v>
      </c>
    </row>
    <row r="107" spans="8:12" x14ac:dyDescent="0.3">
      <c r="H107">
        <v>107</v>
      </c>
      <c r="I107" s="108" t="s">
        <v>1011</v>
      </c>
      <c r="J107" s="108" t="s">
        <v>114</v>
      </c>
      <c r="K107" s="108">
        <v>61999457821</v>
      </c>
    </row>
    <row r="108" spans="8:12" x14ac:dyDescent="0.3">
      <c r="H108">
        <v>108</v>
      </c>
      <c r="I108" s="108" t="s">
        <v>1012</v>
      </c>
      <c r="J108" s="108" t="s">
        <v>96</v>
      </c>
      <c r="K108" s="108">
        <v>61998137919</v>
      </c>
    </row>
    <row r="109" spans="8:12" x14ac:dyDescent="0.3">
      <c r="H109">
        <v>109</v>
      </c>
      <c r="I109" s="108" t="s">
        <v>1013</v>
      </c>
      <c r="K109" s="108">
        <v>61998051945</v>
      </c>
    </row>
    <row r="110" spans="8:12" x14ac:dyDescent="0.3">
      <c r="H110">
        <v>110</v>
      </c>
      <c r="I110" s="108" t="s">
        <v>1014</v>
      </c>
      <c r="J110" s="108"/>
      <c r="K110" s="108">
        <v>61998018863</v>
      </c>
      <c r="L110" s="108" t="s">
        <v>1015</v>
      </c>
    </row>
    <row r="111" spans="8:12" x14ac:dyDescent="0.3">
      <c r="H111">
        <v>111</v>
      </c>
      <c r="I111" s="108" t="s">
        <v>1016</v>
      </c>
      <c r="J111" s="108" t="s">
        <v>882</v>
      </c>
      <c r="K111" s="108">
        <v>61996125560</v>
      </c>
      <c r="L111" s="108"/>
    </row>
    <row r="112" spans="8:12" x14ac:dyDescent="0.3">
      <c r="H112">
        <v>112</v>
      </c>
      <c r="I112" s="108" t="s">
        <v>995</v>
      </c>
      <c r="J112" s="108"/>
      <c r="K112" s="108">
        <v>62996871906</v>
      </c>
      <c r="L112" s="108" t="s">
        <v>901</v>
      </c>
    </row>
    <row r="113" spans="8:13" x14ac:dyDescent="0.3">
      <c r="H113">
        <v>113</v>
      </c>
      <c r="I113" s="108" t="s">
        <v>968</v>
      </c>
      <c r="K113" s="108">
        <v>62992861313</v>
      </c>
      <c r="L113" s="108" t="s">
        <v>901</v>
      </c>
    </row>
    <row r="114" spans="8:13" x14ac:dyDescent="0.3">
      <c r="H114">
        <v>114</v>
      </c>
      <c r="I114" s="53" t="s">
        <v>1017</v>
      </c>
      <c r="K114" s="53">
        <v>61991051651</v>
      </c>
      <c r="L114" s="53" t="s">
        <v>1018</v>
      </c>
    </row>
    <row r="115" spans="8:13" x14ac:dyDescent="0.3">
      <c r="H115">
        <v>115</v>
      </c>
      <c r="I115" s="53" t="s">
        <v>1019</v>
      </c>
      <c r="J115" s="53" t="s">
        <v>237</v>
      </c>
      <c r="K115" s="53">
        <v>61999393020</v>
      </c>
    </row>
    <row r="116" spans="8:13" x14ac:dyDescent="0.3">
      <c r="H116">
        <v>116</v>
      </c>
      <c r="I116" s="53" t="s">
        <v>1020</v>
      </c>
      <c r="J116" s="53" t="s">
        <v>1021</v>
      </c>
      <c r="K116" s="53">
        <v>61999019953</v>
      </c>
    </row>
    <row r="117" spans="8:13" x14ac:dyDescent="0.3">
      <c r="H117">
        <v>117</v>
      </c>
      <c r="I117" s="53" t="s">
        <v>933</v>
      </c>
      <c r="K117">
        <v>61996841246</v>
      </c>
      <c r="L117" t="s">
        <v>910</v>
      </c>
    </row>
    <row r="118" spans="8:13" x14ac:dyDescent="0.3">
      <c r="H118">
        <v>118</v>
      </c>
      <c r="I118" s="53" t="s">
        <v>1022</v>
      </c>
      <c r="K118">
        <v>62992284147</v>
      </c>
      <c r="L118" t="s">
        <v>901</v>
      </c>
    </row>
    <row r="119" spans="8:13" x14ac:dyDescent="0.3">
      <c r="H119">
        <v>119</v>
      </c>
      <c r="I119" s="53" t="s">
        <v>1023</v>
      </c>
      <c r="K119">
        <v>61985429219</v>
      </c>
      <c r="L119" t="s">
        <v>907</v>
      </c>
    </row>
    <row r="120" spans="8:13" x14ac:dyDescent="0.3">
      <c r="H120">
        <v>120</v>
      </c>
      <c r="I120" s="53" t="s">
        <v>1024</v>
      </c>
      <c r="J120" t="s">
        <v>53</v>
      </c>
      <c r="K120">
        <v>61999977514</v>
      </c>
    </row>
    <row r="121" spans="8:13" x14ac:dyDescent="0.3">
      <c r="H121">
        <v>121</v>
      </c>
      <c r="I121" s="108" t="s">
        <v>1025</v>
      </c>
      <c r="J121" s="108" t="s">
        <v>11</v>
      </c>
      <c r="K121" s="108">
        <v>61983522311</v>
      </c>
    </row>
    <row r="122" spans="8:13" x14ac:dyDescent="0.3">
      <c r="H122">
        <v>122</v>
      </c>
      <c r="I122" s="108" t="s">
        <v>1026</v>
      </c>
      <c r="J122" s="108" t="s">
        <v>879</v>
      </c>
      <c r="K122" s="108">
        <v>61998084057</v>
      </c>
    </row>
    <row r="123" spans="8:13" x14ac:dyDescent="0.3">
      <c r="H123">
        <v>123</v>
      </c>
      <c r="I123" s="53" t="s">
        <v>1027</v>
      </c>
      <c r="K123">
        <v>61982783565</v>
      </c>
      <c r="L123" t="s">
        <v>907</v>
      </c>
    </row>
    <row r="124" spans="8:13" x14ac:dyDescent="0.3">
      <c r="H124">
        <v>124</v>
      </c>
      <c r="I124" s="53" t="s">
        <v>1028</v>
      </c>
      <c r="K124">
        <v>61996041118</v>
      </c>
      <c r="L124" t="s">
        <v>950</v>
      </c>
    </row>
    <row r="125" spans="8:13" x14ac:dyDescent="0.3">
      <c r="H125">
        <v>125</v>
      </c>
      <c r="I125" s="53" t="s">
        <v>1029</v>
      </c>
      <c r="K125">
        <v>61998832148</v>
      </c>
      <c r="L125" t="s">
        <v>907</v>
      </c>
      <c r="M125" t="s">
        <v>1030</v>
      </c>
    </row>
    <row r="126" spans="8:13" x14ac:dyDescent="0.3">
      <c r="H126">
        <v>126</v>
      </c>
      <c r="I126" s="53" t="s">
        <v>1031</v>
      </c>
      <c r="K126">
        <v>61991446692</v>
      </c>
      <c r="L126" t="s">
        <v>1032</v>
      </c>
    </row>
    <row r="127" spans="8:13" x14ac:dyDescent="0.3">
      <c r="H127">
        <v>127</v>
      </c>
      <c r="I127" s="53" t="s">
        <v>1034</v>
      </c>
      <c r="J127" t="s">
        <v>954</v>
      </c>
      <c r="K127">
        <v>61996022445</v>
      </c>
    </row>
    <row r="128" spans="8:13" x14ac:dyDescent="0.3">
      <c r="H128">
        <v>128</v>
      </c>
      <c r="I128" s="108" t="s">
        <v>1035</v>
      </c>
      <c r="J128" s="108" t="s">
        <v>10</v>
      </c>
      <c r="K128" s="108">
        <v>61998088473</v>
      </c>
    </row>
    <row r="129" spans="8:12" x14ac:dyDescent="0.3">
      <c r="H129">
        <v>129</v>
      </c>
      <c r="I129" s="53" t="s">
        <v>1036</v>
      </c>
      <c r="K129">
        <v>61996357352</v>
      </c>
      <c r="L129" t="s">
        <v>903</v>
      </c>
    </row>
    <row r="130" spans="8:12" x14ac:dyDescent="0.3">
      <c r="H130">
        <v>130</v>
      </c>
      <c r="I130" s="53" t="s">
        <v>1037</v>
      </c>
      <c r="J130" t="s">
        <v>16</v>
      </c>
      <c r="K130">
        <v>61996218508</v>
      </c>
    </row>
    <row r="131" spans="8:12" x14ac:dyDescent="0.3">
      <c r="H131">
        <v>131</v>
      </c>
      <c r="I131" s="108" t="s">
        <v>1038</v>
      </c>
      <c r="J131" s="108" t="s">
        <v>11</v>
      </c>
      <c r="K131" s="108">
        <v>67981028252</v>
      </c>
    </row>
    <row r="132" spans="8:12" x14ac:dyDescent="0.3">
      <c r="H132">
        <v>132</v>
      </c>
      <c r="I132" s="108" t="s">
        <v>1039</v>
      </c>
      <c r="J132" s="108" t="s">
        <v>14</v>
      </c>
      <c r="K132" s="108">
        <v>61996734917</v>
      </c>
    </row>
    <row r="133" spans="8:12" x14ac:dyDescent="0.3">
      <c r="H133">
        <v>133</v>
      </c>
      <c r="I133" s="53" t="s">
        <v>1040</v>
      </c>
      <c r="J133" s="53" t="s">
        <v>16</v>
      </c>
      <c r="K133" s="53">
        <v>61996849669</v>
      </c>
    </row>
    <row r="134" spans="8:12" x14ac:dyDescent="0.3">
      <c r="H134">
        <v>134</v>
      </c>
      <c r="I134" s="53" t="s">
        <v>1041</v>
      </c>
      <c r="K134">
        <v>61996197140</v>
      </c>
    </row>
    <row r="135" spans="8:12" x14ac:dyDescent="0.3">
      <c r="H135">
        <v>135</v>
      </c>
      <c r="I135" s="53" t="s">
        <v>341</v>
      </c>
      <c r="K135">
        <v>21983254338</v>
      </c>
    </row>
    <row r="136" spans="8:12" x14ac:dyDescent="0.3">
      <c r="H136">
        <v>136</v>
      </c>
      <c r="I136" s="108" t="s">
        <v>1042</v>
      </c>
      <c r="J136" s="108" t="s">
        <v>21</v>
      </c>
      <c r="K136" s="108">
        <v>61996219518</v>
      </c>
    </row>
    <row r="137" spans="8:12" x14ac:dyDescent="0.3">
      <c r="H137">
        <v>137</v>
      </c>
      <c r="I137" s="53" t="s">
        <v>1043</v>
      </c>
      <c r="K137">
        <v>61998834907</v>
      </c>
      <c r="L137" t="s">
        <v>903</v>
      </c>
    </row>
    <row r="138" spans="8:12" x14ac:dyDescent="0.3">
      <c r="H138">
        <v>138</v>
      </c>
      <c r="I138" s="53" t="s">
        <v>1045</v>
      </c>
      <c r="K138">
        <v>61998293991</v>
      </c>
      <c r="L138" t="s">
        <v>901</v>
      </c>
    </row>
    <row r="139" spans="8:12" x14ac:dyDescent="0.3">
      <c r="H139">
        <v>139</v>
      </c>
      <c r="I139" s="53" t="s">
        <v>951</v>
      </c>
      <c r="K139">
        <v>64992270367</v>
      </c>
      <c r="L139" t="s">
        <v>901</v>
      </c>
    </row>
    <row r="140" spans="8:12" x14ac:dyDescent="0.3">
      <c r="H140">
        <v>140</v>
      </c>
      <c r="I140" s="53" t="s">
        <v>1048</v>
      </c>
      <c r="K140">
        <v>61996984623</v>
      </c>
      <c r="L140" t="s">
        <v>901</v>
      </c>
    </row>
    <row r="141" spans="8:12" x14ac:dyDescent="0.3">
      <c r="H141">
        <v>141</v>
      </c>
      <c r="I141" s="53" t="s">
        <v>1049</v>
      </c>
      <c r="J141" t="s">
        <v>134</v>
      </c>
      <c r="K141">
        <v>61996086560</v>
      </c>
    </row>
    <row r="142" spans="8:12" x14ac:dyDescent="0.3">
      <c r="H142">
        <v>142</v>
      </c>
      <c r="I142" s="108" t="s">
        <v>1050</v>
      </c>
      <c r="J142" s="108" t="s">
        <v>11</v>
      </c>
      <c r="K142" s="108">
        <v>61982913469</v>
      </c>
    </row>
    <row r="143" spans="8:12" x14ac:dyDescent="0.3">
      <c r="H143">
        <v>143</v>
      </c>
      <c r="I143" s="53" t="s">
        <v>1051</v>
      </c>
      <c r="J143" t="s">
        <v>237</v>
      </c>
      <c r="K143">
        <v>61998497534</v>
      </c>
    </row>
    <row r="144" spans="8:12" x14ac:dyDescent="0.3">
      <c r="H144">
        <v>144</v>
      </c>
      <c r="I144" s="108" t="s">
        <v>1052</v>
      </c>
      <c r="J144" s="108" t="s">
        <v>14</v>
      </c>
      <c r="K144" s="108">
        <v>61996301669</v>
      </c>
    </row>
    <row r="145" spans="8:12" x14ac:dyDescent="0.3">
      <c r="H145">
        <v>145</v>
      </c>
      <c r="I145" s="53" t="s">
        <v>1053</v>
      </c>
      <c r="K145">
        <v>61991990677</v>
      </c>
      <c r="L145" t="s">
        <v>907</v>
      </c>
    </row>
    <row r="146" spans="8:12" x14ac:dyDescent="0.3">
      <c r="H146">
        <v>146</v>
      </c>
      <c r="I146" s="108" t="s">
        <v>264</v>
      </c>
      <c r="J146" s="108" t="s">
        <v>21</v>
      </c>
      <c r="K146" s="108">
        <v>61999721277</v>
      </c>
    </row>
    <row r="147" spans="8:12" x14ac:dyDescent="0.3">
      <c r="H147">
        <v>147</v>
      </c>
      <c r="I147" s="108" t="s">
        <v>1054</v>
      </c>
      <c r="J147" s="108" t="s">
        <v>879</v>
      </c>
      <c r="K147" s="108">
        <v>61999537788</v>
      </c>
    </row>
    <row r="148" spans="8:12" x14ac:dyDescent="0.3">
      <c r="H148">
        <v>148</v>
      </c>
      <c r="I148" s="53" t="s">
        <v>951</v>
      </c>
      <c r="J148" s="53" t="s">
        <v>1055</v>
      </c>
      <c r="K148" s="53">
        <v>61996817509</v>
      </c>
    </row>
    <row r="149" spans="8:12" x14ac:dyDescent="0.3">
      <c r="H149">
        <v>149</v>
      </c>
      <c r="I149" s="108" t="s">
        <v>933</v>
      </c>
      <c r="J149" s="108"/>
      <c r="K149" s="108">
        <v>61981682975</v>
      </c>
      <c r="L149" s="108" t="s">
        <v>1056</v>
      </c>
    </row>
    <row r="150" spans="8:12" x14ac:dyDescent="0.3">
      <c r="H150">
        <v>150</v>
      </c>
      <c r="I150" s="108" t="s">
        <v>19</v>
      </c>
      <c r="J150" s="108" t="s">
        <v>882</v>
      </c>
      <c r="K150" s="108">
        <v>61998277169</v>
      </c>
    </row>
    <row r="151" spans="8:12" x14ac:dyDescent="0.3">
      <c r="H151">
        <v>151</v>
      </c>
      <c r="I151" s="108" t="s">
        <v>1057</v>
      </c>
      <c r="J151" s="108" t="s">
        <v>882</v>
      </c>
      <c r="K151" s="108">
        <v>61999818399</v>
      </c>
    </row>
    <row r="152" spans="8:12" x14ac:dyDescent="0.3">
      <c r="H152">
        <v>152</v>
      </c>
      <c r="I152" s="53" t="s">
        <v>1058</v>
      </c>
      <c r="J152" s="53"/>
      <c r="K152" s="53">
        <v>61998737998</v>
      </c>
      <c r="L152" t="s">
        <v>907</v>
      </c>
    </row>
    <row r="153" spans="8:12" x14ac:dyDescent="0.3">
      <c r="H153">
        <v>153</v>
      </c>
      <c r="I153" s="108" t="s">
        <v>54</v>
      </c>
      <c r="J153" s="108" t="s">
        <v>14</v>
      </c>
      <c r="K153" s="108">
        <v>61999256285</v>
      </c>
    </row>
    <row r="154" spans="8:12" x14ac:dyDescent="0.3">
      <c r="H154">
        <v>154</v>
      </c>
      <c r="I154" s="53" t="s">
        <v>1060</v>
      </c>
      <c r="J154" s="53" t="s">
        <v>11</v>
      </c>
      <c r="K154">
        <v>61998463005</v>
      </c>
    </row>
    <row r="155" spans="8:12" x14ac:dyDescent="0.3">
      <c r="H155">
        <v>155</v>
      </c>
      <c r="I155" s="53" t="s">
        <v>1061</v>
      </c>
      <c r="J155" s="53"/>
      <c r="K155" s="53">
        <v>61998018550</v>
      </c>
      <c r="L155" t="s">
        <v>903</v>
      </c>
    </row>
    <row r="156" spans="8:12" x14ac:dyDescent="0.3">
      <c r="H156">
        <v>156</v>
      </c>
      <c r="I156" s="108" t="s">
        <v>271</v>
      </c>
      <c r="J156" s="108"/>
      <c r="K156" s="108">
        <v>61981600446</v>
      </c>
      <c r="L156" s="108" t="s">
        <v>1032</v>
      </c>
    </row>
    <row r="157" spans="8:12" x14ac:dyDescent="0.3">
      <c r="H157">
        <v>157</v>
      </c>
      <c r="I157" s="53" t="s">
        <v>1062</v>
      </c>
      <c r="K157">
        <v>61999383168</v>
      </c>
      <c r="L157" t="s">
        <v>1063</v>
      </c>
    </row>
    <row r="158" spans="8:12" x14ac:dyDescent="0.3">
      <c r="H158">
        <v>158</v>
      </c>
      <c r="I158" s="53" t="s">
        <v>1064</v>
      </c>
      <c r="K158">
        <v>61996288138</v>
      </c>
      <c r="L158" t="s">
        <v>903</v>
      </c>
    </row>
    <row r="159" spans="8:12" x14ac:dyDescent="0.3">
      <c r="H159">
        <v>159</v>
      </c>
      <c r="I159" s="53" t="s">
        <v>132</v>
      </c>
      <c r="J159" t="s">
        <v>237</v>
      </c>
      <c r="K159">
        <v>61996220670</v>
      </c>
      <c r="L159" t="s">
        <v>903</v>
      </c>
    </row>
    <row r="160" spans="8:12" x14ac:dyDescent="0.3">
      <c r="H160">
        <v>160</v>
      </c>
      <c r="I160" s="108" t="s">
        <v>1065</v>
      </c>
      <c r="J160" s="108" t="s">
        <v>14</v>
      </c>
      <c r="K160" s="108">
        <v>61996721492</v>
      </c>
    </row>
    <row r="161" spans="8:12" x14ac:dyDescent="0.3">
      <c r="H161">
        <v>161</v>
      </c>
      <c r="I161" s="108" t="s">
        <v>1066</v>
      </c>
      <c r="J161" s="108" t="s">
        <v>14</v>
      </c>
      <c r="K161" s="108">
        <v>61999945306</v>
      </c>
    </row>
    <row r="162" spans="8:12" x14ac:dyDescent="0.3">
      <c r="H162">
        <v>162</v>
      </c>
      <c r="I162" s="53" t="s">
        <v>1067</v>
      </c>
      <c r="K162">
        <v>61996531562</v>
      </c>
      <c r="L162" t="s">
        <v>907</v>
      </c>
    </row>
    <row r="163" spans="8:12" x14ac:dyDescent="0.3">
      <c r="H163">
        <v>163</v>
      </c>
      <c r="I163" s="53" t="s">
        <v>1068</v>
      </c>
      <c r="K163">
        <v>61985822663</v>
      </c>
      <c r="L163" t="s">
        <v>907</v>
      </c>
    </row>
    <row r="164" spans="8:12" x14ac:dyDescent="0.3">
      <c r="H164">
        <v>164</v>
      </c>
      <c r="I164" s="53" t="s">
        <v>1069</v>
      </c>
      <c r="K164">
        <v>61996725121</v>
      </c>
      <c r="L164" t="s">
        <v>901</v>
      </c>
    </row>
    <row r="165" spans="8:12" x14ac:dyDescent="0.3">
      <c r="H165">
        <v>165</v>
      </c>
      <c r="I165" s="53" t="s">
        <v>752</v>
      </c>
      <c r="J165" t="s">
        <v>21</v>
      </c>
      <c r="K165">
        <v>61999139700</v>
      </c>
    </row>
    <row r="166" spans="8:12" x14ac:dyDescent="0.3">
      <c r="H166">
        <v>166</v>
      </c>
      <c r="I166" s="53" t="s">
        <v>13</v>
      </c>
      <c r="J166" t="s">
        <v>14</v>
      </c>
      <c r="K166">
        <v>61996113863</v>
      </c>
    </row>
    <row r="167" spans="8:12" x14ac:dyDescent="0.3">
      <c r="H167">
        <v>167</v>
      </c>
      <c r="I167" s="53" t="s">
        <v>1070</v>
      </c>
      <c r="J167" t="s">
        <v>53</v>
      </c>
      <c r="K167">
        <v>61996959006</v>
      </c>
    </row>
    <row r="168" spans="8:12" x14ac:dyDescent="0.3">
      <c r="H168">
        <v>168</v>
      </c>
      <c r="I168" s="53" t="s">
        <v>830</v>
      </c>
      <c r="J168" t="s">
        <v>1071</v>
      </c>
      <c r="K168">
        <v>61994264999</v>
      </c>
    </row>
    <row r="169" spans="8:12" x14ac:dyDescent="0.3">
      <c r="H169">
        <v>169</v>
      </c>
      <c r="I169" s="53" t="s">
        <v>1072</v>
      </c>
      <c r="K169">
        <v>61982022254</v>
      </c>
      <c r="L169" t="s">
        <v>907</v>
      </c>
    </row>
    <row r="170" spans="8:12" x14ac:dyDescent="0.3">
      <c r="H170">
        <v>170</v>
      </c>
      <c r="I170" s="53" t="s">
        <v>1073</v>
      </c>
      <c r="J170" t="s">
        <v>16</v>
      </c>
      <c r="K170">
        <v>61999091649</v>
      </c>
    </row>
    <row r="171" spans="8:12" x14ac:dyDescent="0.3">
      <c r="H171">
        <v>171</v>
      </c>
      <c r="I171" s="53" t="s">
        <v>1074</v>
      </c>
      <c r="J171" t="s">
        <v>117</v>
      </c>
      <c r="K171">
        <v>61982105725</v>
      </c>
    </row>
    <row r="172" spans="8:12" x14ac:dyDescent="0.3">
      <c r="H172">
        <v>172</v>
      </c>
      <c r="I172" s="53" t="s">
        <v>1075</v>
      </c>
      <c r="J172" t="s">
        <v>53</v>
      </c>
      <c r="K172">
        <v>61999097604</v>
      </c>
    </row>
    <row r="173" spans="8:12" x14ac:dyDescent="0.3">
      <c r="H173">
        <v>173</v>
      </c>
      <c r="I173" s="53" t="s">
        <v>1076</v>
      </c>
      <c r="K173">
        <v>61996840107</v>
      </c>
      <c r="L173" t="s">
        <v>903</v>
      </c>
    </row>
    <row r="174" spans="8:12" x14ac:dyDescent="0.3">
      <c r="H174">
        <v>174</v>
      </c>
      <c r="I174" s="53" t="s">
        <v>923</v>
      </c>
      <c r="K174">
        <v>61999392409</v>
      </c>
      <c r="L174" t="s">
        <v>341</v>
      </c>
    </row>
    <row r="175" spans="8:12" x14ac:dyDescent="0.3">
      <c r="H175">
        <v>175</v>
      </c>
      <c r="I175" s="53" t="s">
        <v>1081</v>
      </c>
      <c r="K175">
        <v>61995263604</v>
      </c>
      <c r="L175" t="s">
        <v>907</v>
      </c>
    </row>
    <row r="176" spans="8:12" x14ac:dyDescent="0.3">
      <c r="H176">
        <v>176</v>
      </c>
      <c r="I176" s="53" t="s">
        <v>1082</v>
      </c>
      <c r="K176">
        <v>61982562404</v>
      </c>
      <c r="L176" t="s">
        <v>1083</v>
      </c>
    </row>
    <row r="177" spans="8:12" x14ac:dyDescent="0.3">
      <c r="H177">
        <v>177</v>
      </c>
      <c r="I177" s="53" t="s">
        <v>1064</v>
      </c>
      <c r="J177" t="s">
        <v>11</v>
      </c>
      <c r="K177">
        <v>61999499443</v>
      </c>
    </row>
    <row r="178" spans="8:12" x14ac:dyDescent="0.3">
      <c r="H178">
        <v>178</v>
      </c>
      <c r="I178" s="53" t="s">
        <v>1084</v>
      </c>
      <c r="J178" t="s">
        <v>879</v>
      </c>
      <c r="K178">
        <v>61996684226</v>
      </c>
    </row>
    <row r="179" spans="8:12" x14ac:dyDescent="0.3">
      <c r="H179">
        <v>179</v>
      </c>
      <c r="I179" s="53" t="s">
        <v>1085</v>
      </c>
      <c r="J179" t="s">
        <v>53</v>
      </c>
      <c r="K179">
        <v>61998054925</v>
      </c>
    </row>
    <row r="180" spans="8:12" x14ac:dyDescent="0.3">
      <c r="H180">
        <v>180</v>
      </c>
      <c r="I180" s="53" t="s">
        <v>1086</v>
      </c>
      <c r="J180" t="s">
        <v>16</v>
      </c>
      <c r="K180">
        <v>61998918823</v>
      </c>
    </row>
    <row r="181" spans="8:12" x14ac:dyDescent="0.3">
      <c r="H181">
        <v>181</v>
      </c>
      <c r="I181" s="53" t="s">
        <v>1087</v>
      </c>
      <c r="J181" t="s">
        <v>11</v>
      </c>
      <c r="K181">
        <v>61999589415</v>
      </c>
    </row>
    <row r="182" spans="8:12" x14ac:dyDescent="0.3">
      <c r="H182">
        <v>182</v>
      </c>
      <c r="I182" s="53" t="s">
        <v>314</v>
      </c>
      <c r="K182">
        <v>61981649420</v>
      </c>
      <c r="L182" t="s">
        <v>907</v>
      </c>
    </row>
    <row r="183" spans="8:12" x14ac:dyDescent="0.3">
      <c r="H183">
        <v>183</v>
      </c>
      <c r="I183" s="53" t="s">
        <v>1088</v>
      </c>
      <c r="J183" t="s">
        <v>1089</v>
      </c>
      <c r="K183">
        <v>61996350786</v>
      </c>
    </row>
    <row r="184" spans="8:12" x14ac:dyDescent="0.3">
      <c r="H184">
        <v>184</v>
      </c>
      <c r="I184" s="53" t="s">
        <v>1090</v>
      </c>
      <c r="J184" t="s">
        <v>290</v>
      </c>
      <c r="K184">
        <v>75982754725</v>
      </c>
    </row>
    <row r="185" spans="8:12" x14ac:dyDescent="0.3">
      <c r="H185">
        <v>185</v>
      </c>
      <c r="I185" s="53" t="s">
        <v>1091</v>
      </c>
      <c r="K185">
        <v>61981377958</v>
      </c>
      <c r="L185" t="s">
        <v>907</v>
      </c>
    </row>
    <row r="186" spans="8:12" x14ac:dyDescent="0.3">
      <c r="H186">
        <v>186</v>
      </c>
      <c r="I186" s="53" t="s">
        <v>1092</v>
      </c>
      <c r="J186" t="s">
        <v>10</v>
      </c>
      <c r="K186">
        <v>61998324382</v>
      </c>
    </row>
    <row r="187" spans="8:12" x14ac:dyDescent="0.3">
      <c r="H187">
        <v>187</v>
      </c>
      <c r="I187" s="53" t="s">
        <v>1093</v>
      </c>
      <c r="J187" t="s">
        <v>53</v>
      </c>
      <c r="K187">
        <v>61996516613</v>
      </c>
    </row>
    <row r="188" spans="8:12" x14ac:dyDescent="0.3">
      <c r="H188">
        <v>188</v>
      </c>
      <c r="I188" s="53" t="s">
        <v>15</v>
      </c>
      <c r="K188">
        <v>61993225372</v>
      </c>
      <c r="L188" t="s">
        <v>907</v>
      </c>
    </row>
    <row r="189" spans="8:12" x14ac:dyDescent="0.3">
      <c r="H189">
        <v>189</v>
      </c>
      <c r="I189" s="53" t="s">
        <v>1094</v>
      </c>
      <c r="K189">
        <v>61996365139</v>
      </c>
      <c r="L189" t="s">
        <v>1063</v>
      </c>
    </row>
    <row r="190" spans="8:12" x14ac:dyDescent="0.3">
      <c r="H190">
        <v>190</v>
      </c>
      <c r="I190" s="53" t="s">
        <v>271</v>
      </c>
      <c r="K190">
        <v>61996529327</v>
      </c>
      <c r="L190" t="s">
        <v>901</v>
      </c>
    </row>
    <row r="191" spans="8:12" x14ac:dyDescent="0.3">
      <c r="H191">
        <v>191</v>
      </c>
      <c r="I191" s="53" t="s">
        <v>1095</v>
      </c>
      <c r="K191">
        <v>61992841714</v>
      </c>
    </row>
    <row r="192" spans="8:12" x14ac:dyDescent="0.3">
      <c r="H192">
        <v>192</v>
      </c>
      <c r="I192" s="53" t="s">
        <v>1096</v>
      </c>
      <c r="K192">
        <v>61996508084</v>
      </c>
      <c r="L192" t="s">
        <v>907</v>
      </c>
    </row>
    <row r="193" spans="8:13" x14ac:dyDescent="0.3">
      <c r="H193">
        <v>193</v>
      </c>
      <c r="I193" s="53" t="s">
        <v>836</v>
      </c>
      <c r="K193">
        <v>61999971430</v>
      </c>
      <c r="L193" t="s">
        <v>907</v>
      </c>
    </row>
    <row r="194" spans="8:13" x14ac:dyDescent="0.3">
      <c r="H194">
        <v>194</v>
      </c>
      <c r="I194" s="53" t="s">
        <v>953</v>
      </c>
      <c r="K194">
        <v>61998300969</v>
      </c>
      <c r="L194" t="s">
        <v>907</v>
      </c>
    </row>
    <row r="195" spans="8:13" x14ac:dyDescent="0.3">
      <c r="H195">
        <v>195</v>
      </c>
      <c r="I195" s="53" t="s">
        <v>255</v>
      </c>
      <c r="J195" t="s">
        <v>16</v>
      </c>
      <c r="K195">
        <v>61995579446</v>
      </c>
    </row>
    <row r="196" spans="8:13" x14ac:dyDescent="0.3">
      <c r="H196">
        <v>196</v>
      </c>
      <c r="I196" s="53" t="s">
        <v>1097</v>
      </c>
      <c r="K196">
        <v>61998521422</v>
      </c>
      <c r="L196" t="s">
        <v>903</v>
      </c>
    </row>
    <row r="197" spans="8:13" x14ac:dyDescent="0.3">
      <c r="H197">
        <v>197</v>
      </c>
      <c r="I197" s="53" t="s">
        <v>1098</v>
      </c>
      <c r="J197" t="s">
        <v>882</v>
      </c>
      <c r="K197">
        <v>61998137601</v>
      </c>
    </row>
    <row r="198" spans="8:13" x14ac:dyDescent="0.3">
      <c r="H198">
        <v>198</v>
      </c>
      <c r="I198" s="53" t="s">
        <v>1099</v>
      </c>
      <c r="K198">
        <v>61991528787</v>
      </c>
      <c r="L198" t="s">
        <v>907</v>
      </c>
    </row>
    <row r="199" spans="8:13" x14ac:dyDescent="0.3">
      <c r="H199">
        <v>199</v>
      </c>
      <c r="I199" s="53" t="s">
        <v>1100</v>
      </c>
      <c r="K199">
        <v>61996946199</v>
      </c>
      <c r="L199" t="s">
        <v>910</v>
      </c>
    </row>
    <row r="200" spans="8:13" x14ac:dyDescent="0.3">
      <c r="H200">
        <v>200</v>
      </c>
      <c r="I200" s="53" t="s">
        <v>1101</v>
      </c>
      <c r="K200">
        <v>61993378181</v>
      </c>
      <c r="L200" t="s">
        <v>907</v>
      </c>
    </row>
    <row r="201" spans="8:13" x14ac:dyDescent="0.3">
      <c r="H201">
        <v>201</v>
      </c>
      <c r="I201" s="53" t="s">
        <v>923</v>
      </c>
      <c r="K201">
        <v>61982775012</v>
      </c>
      <c r="L201" t="s">
        <v>907</v>
      </c>
      <c r="M201" t="s">
        <v>1102</v>
      </c>
    </row>
    <row r="202" spans="8:13" x14ac:dyDescent="0.3">
      <c r="H202">
        <v>202</v>
      </c>
      <c r="I202" s="53" t="s">
        <v>1103</v>
      </c>
      <c r="K202">
        <v>61991736222</v>
      </c>
      <c r="L202" t="s">
        <v>907</v>
      </c>
    </row>
    <row r="203" spans="8:13" x14ac:dyDescent="0.3">
      <c r="H203">
        <v>203</v>
      </c>
      <c r="I203" s="53" t="s">
        <v>1104</v>
      </c>
      <c r="J203" t="s">
        <v>879</v>
      </c>
      <c r="K203">
        <v>61982357420</v>
      </c>
    </row>
    <row r="204" spans="8:13" x14ac:dyDescent="0.3">
      <c r="H204">
        <v>204</v>
      </c>
      <c r="I204" s="53" t="s">
        <v>1105</v>
      </c>
      <c r="K204">
        <v>61998398590</v>
      </c>
      <c r="L204" t="s">
        <v>950</v>
      </c>
    </row>
    <row r="205" spans="8:13" x14ac:dyDescent="0.3">
      <c r="H205">
        <v>205</v>
      </c>
      <c r="I205" s="53" t="s">
        <v>1106</v>
      </c>
      <c r="K205">
        <v>61993195092</v>
      </c>
      <c r="L205" t="s">
        <v>907</v>
      </c>
    </row>
    <row r="206" spans="8:13" x14ac:dyDescent="0.3">
      <c r="H206">
        <v>206</v>
      </c>
      <c r="I206" s="53" t="s">
        <v>1107</v>
      </c>
      <c r="K206">
        <v>61992447749</v>
      </c>
      <c r="L206" t="s">
        <v>907</v>
      </c>
    </row>
    <row r="207" spans="8:13" x14ac:dyDescent="0.3">
      <c r="H207">
        <v>207</v>
      </c>
      <c r="I207" s="53" t="s">
        <v>1108</v>
      </c>
      <c r="J207" t="s">
        <v>117</v>
      </c>
      <c r="K207">
        <v>61999050430</v>
      </c>
    </row>
    <row r="208" spans="8:13" x14ac:dyDescent="0.3">
      <c r="H208">
        <v>208</v>
      </c>
      <c r="I208" s="53" t="s">
        <v>299</v>
      </c>
      <c r="J208" t="s">
        <v>130</v>
      </c>
      <c r="K208">
        <v>61996579667</v>
      </c>
    </row>
    <row r="209" spans="8:14" x14ac:dyDescent="0.3">
      <c r="H209">
        <v>209</v>
      </c>
      <c r="I209" s="108" t="s">
        <v>314</v>
      </c>
      <c r="J209" s="108"/>
      <c r="K209" s="108">
        <v>61998395913</v>
      </c>
      <c r="L209" s="108" t="s">
        <v>907</v>
      </c>
      <c r="M209" s="108" t="s">
        <v>1109</v>
      </c>
    </row>
    <row r="210" spans="8:14" x14ac:dyDescent="0.3">
      <c r="H210">
        <v>210</v>
      </c>
      <c r="I210" s="108" t="s">
        <v>1110</v>
      </c>
      <c r="J210" s="108" t="s">
        <v>10</v>
      </c>
      <c r="K210" s="108">
        <v>61999945665</v>
      </c>
      <c r="L210" s="108" t="s">
        <v>907</v>
      </c>
      <c r="M210" s="108"/>
    </row>
    <row r="211" spans="8:14" x14ac:dyDescent="0.3">
      <c r="H211">
        <v>211</v>
      </c>
      <c r="I211" s="108" t="s">
        <v>1111</v>
      </c>
      <c r="J211" s="108"/>
      <c r="K211" s="108">
        <v>61993712692</v>
      </c>
      <c r="L211" s="108" t="s">
        <v>907</v>
      </c>
      <c r="M211" s="108"/>
    </row>
    <row r="212" spans="8:14" x14ac:dyDescent="0.3">
      <c r="H212">
        <v>212</v>
      </c>
      <c r="I212" s="108" t="s">
        <v>1112</v>
      </c>
      <c r="J212" s="108"/>
      <c r="K212" s="108">
        <v>61994098250</v>
      </c>
      <c r="L212" s="108" t="s">
        <v>907</v>
      </c>
    </row>
    <row r="213" spans="8:14" x14ac:dyDescent="0.3">
      <c r="H213">
        <v>213</v>
      </c>
      <c r="I213" s="53" t="s">
        <v>1113</v>
      </c>
      <c r="J213" s="53"/>
      <c r="K213" s="53">
        <v>61996801457</v>
      </c>
      <c r="L213" s="108" t="s">
        <v>903</v>
      </c>
    </row>
    <row r="214" spans="8:14" x14ac:dyDescent="0.3">
      <c r="H214">
        <v>214</v>
      </c>
      <c r="I214" s="53" t="s">
        <v>1114</v>
      </c>
      <c r="J214" s="53"/>
      <c r="K214" s="53" t="s">
        <v>1115</v>
      </c>
      <c r="L214" s="53" t="s">
        <v>943</v>
      </c>
    </row>
    <row r="215" spans="8:14" x14ac:dyDescent="0.3">
      <c r="H215">
        <v>215</v>
      </c>
      <c r="I215" s="108" t="s">
        <v>1116</v>
      </c>
      <c r="J215" s="108"/>
      <c r="K215" s="108">
        <v>61993362564</v>
      </c>
      <c r="L215" s="108" t="s">
        <v>907</v>
      </c>
      <c r="M215" s="108" t="s">
        <v>1109</v>
      </c>
    </row>
    <row r="216" spans="8:14" x14ac:dyDescent="0.3">
      <c r="H216">
        <v>216</v>
      </c>
      <c r="I216" s="108" t="s">
        <v>1117</v>
      </c>
      <c r="J216" s="108"/>
      <c r="K216" s="108">
        <v>61982371894</v>
      </c>
      <c r="L216" s="108" t="s">
        <v>907</v>
      </c>
      <c r="M216" s="108" t="s">
        <v>1118</v>
      </c>
    </row>
    <row r="217" spans="8:14" x14ac:dyDescent="0.3">
      <c r="H217">
        <v>217</v>
      </c>
      <c r="I217" s="53" t="s">
        <v>1119</v>
      </c>
      <c r="J217" s="53"/>
      <c r="K217" s="53">
        <v>61996575601</v>
      </c>
    </row>
    <row r="218" spans="8:14" x14ac:dyDescent="0.3">
      <c r="H218">
        <v>218</v>
      </c>
      <c r="I218" s="108" t="s">
        <v>1120</v>
      </c>
      <c r="J218" s="108"/>
      <c r="K218" s="108">
        <v>61999222488</v>
      </c>
      <c r="L218" s="108" t="s">
        <v>907</v>
      </c>
      <c r="M218" s="108" t="s">
        <v>1118</v>
      </c>
    </row>
    <row r="219" spans="8:14" x14ac:dyDescent="0.3">
      <c r="H219">
        <v>219</v>
      </c>
      <c r="I219" s="108" t="s">
        <v>1121</v>
      </c>
      <c r="K219" s="108">
        <v>61981152392</v>
      </c>
      <c r="L219" s="108" t="s">
        <v>907</v>
      </c>
    </row>
    <row r="220" spans="8:14" x14ac:dyDescent="0.3">
      <c r="H220">
        <v>220</v>
      </c>
      <c r="I220" s="108" t="s">
        <v>1029</v>
      </c>
      <c r="J220" s="108"/>
      <c r="K220" s="108">
        <v>61998546132</v>
      </c>
      <c r="L220" s="108" t="s">
        <v>907</v>
      </c>
      <c r="M220" s="108" t="s">
        <v>1122</v>
      </c>
      <c r="N220">
        <v>61974016124</v>
      </c>
    </row>
    <row r="221" spans="8:14" x14ac:dyDescent="0.3">
      <c r="H221">
        <v>221</v>
      </c>
      <c r="I221" s="108" t="s">
        <v>1123</v>
      </c>
      <c r="J221" s="108" t="s">
        <v>134</v>
      </c>
      <c r="K221" s="108">
        <v>61996131493</v>
      </c>
    </row>
    <row r="222" spans="8:14" x14ac:dyDescent="0.3">
      <c r="H222">
        <v>222</v>
      </c>
      <c r="I222" s="108" t="s">
        <v>402</v>
      </c>
      <c r="J222" s="108" t="s">
        <v>1124</v>
      </c>
      <c r="K222" s="108">
        <v>61998154840</v>
      </c>
    </row>
    <row r="223" spans="8:14" x14ac:dyDescent="0.3">
      <c r="H223">
        <v>223</v>
      </c>
      <c r="I223" s="53" t="s">
        <v>957</v>
      </c>
      <c r="J223" s="53"/>
      <c r="K223" s="53">
        <v>61998367018</v>
      </c>
      <c r="L223" s="53" t="s">
        <v>1015</v>
      </c>
    </row>
    <row r="224" spans="8:14" x14ac:dyDescent="0.3">
      <c r="H224">
        <v>224</v>
      </c>
      <c r="I224" s="53" t="s">
        <v>12</v>
      </c>
      <c r="J224" s="53" t="s">
        <v>16</v>
      </c>
      <c r="K224" s="53">
        <v>61998476257</v>
      </c>
      <c r="L224" s="53"/>
    </row>
    <row r="225" spans="8:14" x14ac:dyDescent="0.3">
      <c r="H225">
        <v>225</v>
      </c>
      <c r="I225" s="53" t="s">
        <v>1125</v>
      </c>
      <c r="J225" s="53"/>
      <c r="K225" s="53">
        <v>41988658701</v>
      </c>
      <c r="L225" t="s">
        <v>934</v>
      </c>
    </row>
    <row r="226" spans="8:14" x14ac:dyDescent="0.3">
      <c r="H226">
        <v>226</v>
      </c>
      <c r="I226" s="53" t="s">
        <v>85</v>
      </c>
      <c r="J226" s="53" t="s">
        <v>89</v>
      </c>
      <c r="K226" s="53">
        <v>61996553891</v>
      </c>
    </row>
    <row r="227" spans="8:14" x14ac:dyDescent="0.3">
      <c r="H227">
        <v>227</v>
      </c>
      <c r="I227" s="53" t="s">
        <v>932</v>
      </c>
      <c r="J227" s="53" t="s">
        <v>879</v>
      </c>
      <c r="K227" s="53">
        <v>61996546825</v>
      </c>
    </row>
    <row r="228" spans="8:14" x14ac:dyDescent="0.3">
      <c r="H228">
        <v>228</v>
      </c>
      <c r="I228" s="53" t="s">
        <v>1126</v>
      </c>
      <c r="J228" s="53" t="s">
        <v>117</v>
      </c>
      <c r="K228" s="53">
        <v>61993387936</v>
      </c>
    </row>
    <row r="229" spans="8:14" x14ac:dyDescent="0.3">
      <c r="H229">
        <v>229</v>
      </c>
      <c r="I229" s="53" t="s">
        <v>1127</v>
      </c>
      <c r="K229" s="53">
        <v>61998540173</v>
      </c>
      <c r="N229">
        <v>61996079886</v>
      </c>
    </row>
    <row r="230" spans="8:14" x14ac:dyDescent="0.3">
      <c r="H230">
        <v>230</v>
      </c>
      <c r="I230" s="53" t="s">
        <v>1052</v>
      </c>
      <c r="K230" s="53">
        <v>61984442296</v>
      </c>
      <c r="L230" t="s">
        <v>907</v>
      </c>
    </row>
    <row r="231" spans="8:14" x14ac:dyDescent="0.3">
      <c r="H231">
        <v>231</v>
      </c>
      <c r="I231" s="108" t="s">
        <v>1128</v>
      </c>
      <c r="J231" s="108" t="s">
        <v>1129</v>
      </c>
      <c r="K231" s="108">
        <v>61998145361</v>
      </c>
    </row>
    <row r="232" spans="8:14" x14ac:dyDescent="0.3">
      <c r="H232">
        <v>232</v>
      </c>
      <c r="I232" s="108" t="s">
        <v>64</v>
      </c>
      <c r="J232" s="108" t="s">
        <v>190</v>
      </c>
      <c r="K232" s="108">
        <v>61998033754</v>
      </c>
    </row>
    <row r="233" spans="8:14" x14ac:dyDescent="0.3">
      <c r="H233">
        <v>233</v>
      </c>
      <c r="I233" s="108" t="s">
        <v>1130</v>
      </c>
      <c r="J233" s="108" t="s">
        <v>201</v>
      </c>
      <c r="K233" s="108">
        <v>61999261635</v>
      </c>
    </row>
    <row r="234" spans="8:14" x14ac:dyDescent="0.3">
      <c r="H234">
        <v>234</v>
      </c>
      <c r="I234" s="108" t="s">
        <v>247</v>
      </c>
      <c r="J234" s="108" t="s">
        <v>190</v>
      </c>
      <c r="K234" s="108">
        <v>61996425632</v>
      </c>
    </row>
    <row r="235" spans="8:14" x14ac:dyDescent="0.3">
      <c r="H235">
        <v>235</v>
      </c>
      <c r="I235" s="53" t="s">
        <v>1131</v>
      </c>
      <c r="J235" s="53" t="s">
        <v>14</v>
      </c>
      <c r="K235" s="53">
        <v>61999811687</v>
      </c>
    </row>
    <row r="236" spans="8:14" x14ac:dyDescent="0.3">
      <c r="H236">
        <v>236</v>
      </c>
      <c r="I236" s="108" t="s">
        <v>1132</v>
      </c>
      <c r="J236" s="108" t="s">
        <v>14</v>
      </c>
      <c r="K236" s="108">
        <v>61999173386</v>
      </c>
    </row>
    <row r="237" spans="8:14" x14ac:dyDescent="0.3">
      <c r="H237">
        <v>237</v>
      </c>
      <c r="I237" s="108" t="s">
        <v>1133</v>
      </c>
      <c r="J237" s="108" t="s">
        <v>10</v>
      </c>
      <c r="K237" s="108">
        <v>61999945262</v>
      </c>
    </row>
    <row r="238" spans="8:14" x14ac:dyDescent="0.3">
      <c r="H238">
        <v>238</v>
      </c>
      <c r="I238" s="108" t="s">
        <v>314</v>
      </c>
      <c r="J238" s="108" t="s">
        <v>201</v>
      </c>
      <c r="K238" s="108">
        <v>61998703077</v>
      </c>
    </row>
    <row r="239" spans="8:14" x14ac:dyDescent="0.3">
      <c r="H239">
        <v>239</v>
      </c>
      <c r="I239" s="53" t="s">
        <v>1134</v>
      </c>
      <c r="J239" s="53" t="s">
        <v>11</v>
      </c>
      <c r="K239" s="53">
        <v>38999642942</v>
      </c>
    </row>
    <row r="240" spans="8:14" x14ac:dyDescent="0.3">
      <c r="H240">
        <v>240</v>
      </c>
      <c r="I240" s="108" t="s">
        <v>1135</v>
      </c>
      <c r="J240" s="108" t="s">
        <v>10</v>
      </c>
      <c r="K240" s="108">
        <v>61996154638</v>
      </c>
    </row>
    <row r="241" spans="8:12" x14ac:dyDescent="0.3">
      <c r="H241">
        <v>241</v>
      </c>
      <c r="I241" s="108" t="s">
        <v>228</v>
      </c>
      <c r="J241" s="108" t="s">
        <v>190</v>
      </c>
      <c r="K241" s="108">
        <v>61996205510</v>
      </c>
    </row>
    <row r="242" spans="8:12" x14ac:dyDescent="0.3">
      <c r="H242">
        <v>242</v>
      </c>
      <c r="I242" s="108" t="s">
        <v>142</v>
      </c>
      <c r="J242" s="108" t="s">
        <v>114</v>
      </c>
      <c r="K242" s="108">
        <v>61983382200</v>
      </c>
    </row>
    <row r="243" spans="8:12" x14ac:dyDescent="0.3">
      <c r="H243">
        <v>243</v>
      </c>
      <c r="I243" s="108" t="s">
        <v>1136</v>
      </c>
      <c r="K243" s="108">
        <v>61999377576</v>
      </c>
      <c r="L243" t="s">
        <v>903</v>
      </c>
    </row>
    <row r="244" spans="8:12" x14ac:dyDescent="0.3">
      <c r="H244">
        <v>244</v>
      </c>
      <c r="I244" s="53" t="s">
        <v>1137</v>
      </c>
      <c r="J244" s="53"/>
      <c r="K244" s="53">
        <v>61996778557</v>
      </c>
    </row>
    <row r="245" spans="8:12" x14ac:dyDescent="0.3">
      <c r="H245">
        <v>245</v>
      </c>
      <c r="I245" s="53" t="s">
        <v>1138</v>
      </c>
      <c r="J245" s="53"/>
      <c r="K245" s="53">
        <v>61995336161</v>
      </c>
      <c r="L245" t="s">
        <v>1139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X34"/>
  <sheetViews>
    <sheetView topLeftCell="FD1" zoomScaleNormal="100" workbookViewId="0">
      <selection activeCell="FU3" sqref="FU3"/>
    </sheetView>
  </sheetViews>
  <sheetFormatPr defaultRowHeight="14.4" x14ac:dyDescent="0.3"/>
  <cols>
    <col min="1" max="1" width="3" bestFit="1" customWidth="1"/>
    <col min="2" max="2" width="10.6640625" bestFit="1" customWidth="1"/>
    <col min="3" max="4" width="10.5546875" bestFit="1" customWidth="1"/>
    <col min="5" max="5" width="5" bestFit="1" customWidth="1"/>
    <col min="8" max="8" width="3" bestFit="1" customWidth="1"/>
    <col min="9" max="9" width="10.6640625" bestFit="1" customWidth="1"/>
    <col min="10" max="11" width="10.5546875" bestFit="1" customWidth="1"/>
    <col min="12" max="12" width="5" bestFit="1" customWidth="1"/>
    <col min="14" max="14" width="3" bestFit="1" customWidth="1"/>
    <col min="15" max="15" width="10.6640625" bestFit="1" customWidth="1"/>
    <col min="16" max="17" width="10.5546875" bestFit="1" customWidth="1"/>
    <col min="18" max="18" width="5" bestFit="1" customWidth="1"/>
    <col min="20" max="20" width="3" bestFit="1" customWidth="1"/>
    <col min="21" max="21" width="10.6640625" bestFit="1" customWidth="1"/>
    <col min="22" max="23" width="10.5546875" bestFit="1" customWidth="1"/>
    <col min="24" max="24" width="5" bestFit="1" customWidth="1"/>
    <col min="25" max="25" width="21.88671875" bestFit="1" customWidth="1"/>
    <col min="27" max="27" width="3" bestFit="1" customWidth="1"/>
    <col min="28" max="28" width="11.5546875" bestFit="1" customWidth="1"/>
    <col min="29" max="30" width="11.44140625" bestFit="1" customWidth="1"/>
    <col min="31" max="31" width="4.88671875" bestFit="1" customWidth="1"/>
    <col min="34" max="34" width="3.44140625" bestFit="1" customWidth="1"/>
    <col min="35" max="35" width="11.5546875" bestFit="1" customWidth="1"/>
    <col min="36" max="37" width="11.44140625" bestFit="1" customWidth="1"/>
    <col min="38" max="38" width="5.109375" bestFit="1" customWidth="1"/>
    <col min="39" max="39" width="9.44140625" bestFit="1" customWidth="1"/>
    <col min="41" max="41" width="3.44140625" bestFit="1" customWidth="1"/>
    <col min="42" max="42" width="11.5546875" bestFit="1" customWidth="1"/>
    <col min="43" max="44" width="11.44140625" bestFit="1" customWidth="1"/>
    <col min="45" max="45" width="5.109375" bestFit="1" customWidth="1"/>
    <col min="46" max="46" width="23.88671875" bestFit="1" customWidth="1"/>
    <col min="48" max="48" width="3" bestFit="1" customWidth="1"/>
    <col min="49" max="49" width="10.6640625" bestFit="1" customWidth="1"/>
    <col min="50" max="51" width="10.5546875" bestFit="1" customWidth="1"/>
    <col min="52" max="52" width="4.88671875" bestFit="1" customWidth="1"/>
    <col min="53" max="53" width="23.33203125" bestFit="1" customWidth="1"/>
    <col min="55" max="55" width="3" bestFit="1" customWidth="1"/>
    <col min="56" max="57" width="10.5546875" bestFit="1" customWidth="1"/>
    <col min="58" max="58" width="10.33203125" bestFit="1" customWidth="1"/>
    <col min="59" max="59" width="4.6640625" bestFit="1" customWidth="1"/>
    <col min="62" max="62" width="3" bestFit="1" customWidth="1"/>
    <col min="63" max="63" width="10.6640625" bestFit="1" customWidth="1"/>
    <col min="64" max="65" width="10.5546875" bestFit="1" customWidth="1"/>
    <col min="66" max="66" width="4.88671875" bestFit="1" customWidth="1"/>
    <col min="67" max="67" width="14.6640625" bestFit="1" customWidth="1"/>
    <col min="69" max="69" width="3" bestFit="1" customWidth="1"/>
    <col min="70" max="70" width="10.6640625" bestFit="1" customWidth="1"/>
    <col min="71" max="72" width="10.5546875" bestFit="1" customWidth="1"/>
    <col min="73" max="73" width="4.88671875" bestFit="1" customWidth="1"/>
    <col min="74" max="74" width="19.5546875" bestFit="1" customWidth="1"/>
    <col min="76" max="76" width="3" bestFit="1" customWidth="1"/>
    <col min="77" max="77" width="10.6640625" bestFit="1" customWidth="1"/>
    <col min="78" max="79" width="10.5546875" bestFit="1" customWidth="1"/>
    <col min="80" max="80" width="4.88671875" bestFit="1" customWidth="1"/>
    <col min="81" max="81" width="19.5546875" bestFit="1" customWidth="1"/>
    <col min="83" max="83" width="3" bestFit="1" customWidth="1"/>
    <col min="84" max="84" width="10.6640625" bestFit="1" customWidth="1"/>
    <col min="85" max="86" width="10.5546875" bestFit="1" customWidth="1"/>
    <col min="87" max="87" width="4.88671875" bestFit="1" customWidth="1"/>
    <col min="90" max="90" width="3" bestFit="1" customWidth="1"/>
    <col min="91" max="91" width="10.6640625" bestFit="1" customWidth="1"/>
    <col min="92" max="93" width="10.5546875" bestFit="1" customWidth="1"/>
    <col min="94" max="94" width="3.44140625" bestFit="1" customWidth="1"/>
    <col min="95" max="95" width="9.6640625" bestFit="1" customWidth="1"/>
    <col min="97" max="97" width="10.6640625" bestFit="1" customWidth="1"/>
    <col min="100" max="100" width="3.109375" bestFit="1" customWidth="1"/>
    <col min="101" max="101" width="10.88671875" bestFit="1" customWidth="1"/>
    <col min="102" max="103" width="10.6640625" bestFit="1" customWidth="1"/>
    <col min="104" max="104" width="3.5546875" bestFit="1" customWidth="1"/>
    <col min="105" max="105" width="9.6640625" bestFit="1" customWidth="1"/>
    <col min="106" max="106" width="6.109375" bestFit="1" customWidth="1"/>
    <col min="107" max="107" width="10.6640625" bestFit="1" customWidth="1"/>
    <col min="108" max="108" width="6.109375" bestFit="1" customWidth="1"/>
    <col min="110" max="110" width="3.109375" bestFit="1" customWidth="1"/>
    <col min="111" max="111" width="10.88671875" bestFit="1" customWidth="1"/>
    <col min="112" max="113" width="10.6640625" bestFit="1" customWidth="1"/>
    <col min="114" max="114" width="3.5546875" bestFit="1" customWidth="1"/>
    <col min="115" max="115" width="16.109375" bestFit="1" customWidth="1"/>
    <col min="117" max="117" width="3.109375" bestFit="1" customWidth="1"/>
    <col min="118" max="118" width="11.109375" bestFit="1" customWidth="1"/>
    <col min="119" max="120" width="11" bestFit="1" customWidth="1"/>
    <col min="121" max="121" width="3.44140625" bestFit="1" customWidth="1"/>
    <col min="123" max="123" width="3" bestFit="1" customWidth="1"/>
    <col min="124" max="124" width="10.6640625" bestFit="1" customWidth="1"/>
    <col min="125" max="126" width="10.5546875" bestFit="1" customWidth="1"/>
    <col min="127" max="127" width="3.44140625" bestFit="1" customWidth="1"/>
    <col min="129" max="129" width="3" bestFit="1" customWidth="1"/>
    <col min="130" max="130" width="10.6640625" bestFit="1" customWidth="1"/>
    <col min="131" max="132" width="10.5546875" bestFit="1" customWidth="1"/>
    <col min="133" max="133" width="3.44140625" bestFit="1" customWidth="1"/>
    <col min="134" max="134" width="13.33203125" bestFit="1" customWidth="1"/>
    <col min="136" max="136" width="3.109375" bestFit="1" customWidth="1"/>
    <col min="137" max="137" width="11.109375" bestFit="1" customWidth="1"/>
    <col min="138" max="139" width="11" bestFit="1" customWidth="1"/>
    <col min="140" max="140" width="3.44140625" customWidth="1"/>
    <col min="142" max="142" width="3.109375" bestFit="1" customWidth="1"/>
    <col min="143" max="143" width="10.88671875" bestFit="1" customWidth="1"/>
    <col min="144" max="145" width="10.6640625" bestFit="1" customWidth="1"/>
    <col min="146" max="146" width="3.5546875" bestFit="1" customWidth="1"/>
    <col min="148" max="148" width="3" bestFit="1" customWidth="1"/>
    <col min="149" max="149" width="10.6640625" bestFit="1" customWidth="1"/>
    <col min="150" max="150" width="10.5546875" bestFit="1" customWidth="1"/>
    <col min="151" max="151" width="9.5546875" bestFit="1" customWidth="1"/>
    <col min="152" max="152" width="3.44140625" bestFit="1" customWidth="1"/>
    <col min="154" max="154" width="3" bestFit="1" customWidth="1"/>
    <col min="155" max="155" width="10.6640625" bestFit="1" customWidth="1"/>
    <col min="156" max="156" width="10.5546875" bestFit="1" customWidth="1"/>
    <col min="157" max="157" width="9.5546875" bestFit="1" customWidth="1"/>
    <col min="158" max="158" width="3.44140625" bestFit="1" customWidth="1"/>
    <col min="160" max="160" width="3" bestFit="1" customWidth="1"/>
    <col min="161" max="161" width="10.5546875" bestFit="1" customWidth="1"/>
    <col min="162" max="163" width="10.33203125" bestFit="1" customWidth="1"/>
    <col min="164" max="164" width="3.21875" bestFit="1" customWidth="1"/>
    <col min="165" max="165" width="3" bestFit="1" customWidth="1"/>
    <col min="166" max="166" width="10.5546875" bestFit="1" customWidth="1"/>
    <col min="167" max="168" width="10.33203125" bestFit="1" customWidth="1"/>
    <col min="170" max="170" width="3" bestFit="1" customWidth="1"/>
    <col min="171" max="171" width="10.5546875" bestFit="1" customWidth="1"/>
    <col min="172" max="173" width="10.33203125" bestFit="1" customWidth="1"/>
    <col min="175" max="175" width="3" bestFit="1" customWidth="1"/>
    <col min="176" max="176" width="10.5546875" bestFit="1" customWidth="1"/>
    <col min="177" max="177" width="10.33203125" bestFit="1" customWidth="1"/>
    <col min="178" max="179" width="10.33203125" customWidth="1"/>
    <col min="180" max="180" width="10.33203125" bestFit="1" customWidth="1"/>
  </cols>
  <sheetData>
    <row r="1" spans="1:180" x14ac:dyDescent="0.3">
      <c r="A1" s="109" t="s">
        <v>316</v>
      </c>
      <c r="B1" s="109"/>
      <c r="C1" s="109"/>
      <c r="D1" s="109"/>
      <c r="H1" s="109" t="s">
        <v>317</v>
      </c>
      <c r="I1" s="109"/>
      <c r="J1" s="109"/>
      <c r="K1" s="109"/>
      <c r="N1" s="109" t="s">
        <v>318</v>
      </c>
      <c r="O1" s="109"/>
      <c r="P1" s="109"/>
      <c r="Q1" s="109"/>
      <c r="T1" s="109" t="s">
        <v>319</v>
      </c>
      <c r="U1" s="109"/>
      <c r="V1" s="109"/>
      <c r="W1" s="109"/>
      <c r="AA1" s="109" t="s">
        <v>323</v>
      </c>
      <c r="AB1" s="109"/>
      <c r="AC1" s="109"/>
      <c r="AD1" s="109"/>
      <c r="AE1" s="39"/>
      <c r="AH1" s="109" t="s">
        <v>324</v>
      </c>
      <c r="AI1" s="109"/>
      <c r="AJ1" s="109"/>
      <c r="AK1" s="109"/>
      <c r="AL1" s="39"/>
      <c r="AO1" s="109" t="s">
        <v>367</v>
      </c>
      <c r="AP1" s="109"/>
      <c r="AQ1" s="109"/>
      <c r="AR1" s="109"/>
      <c r="AS1" s="39"/>
      <c r="AV1" s="109" t="s">
        <v>369</v>
      </c>
      <c r="AW1" s="109"/>
      <c r="AX1" s="109"/>
      <c r="AY1" s="109"/>
      <c r="AZ1" s="39"/>
      <c r="BC1" s="109" t="s">
        <v>374</v>
      </c>
      <c r="BD1" s="109"/>
      <c r="BE1" s="109"/>
      <c r="BF1" s="109"/>
      <c r="BG1" s="39"/>
      <c r="BJ1" s="109" t="s">
        <v>410</v>
      </c>
      <c r="BK1" s="109"/>
      <c r="BL1" s="109"/>
      <c r="BM1" s="109"/>
      <c r="BN1" s="48"/>
      <c r="BQ1" s="110" t="s">
        <v>316</v>
      </c>
      <c r="BR1" s="110"/>
      <c r="BS1" s="110"/>
      <c r="BT1" s="110"/>
      <c r="BU1" s="52"/>
      <c r="BV1" s="53"/>
      <c r="BX1" s="110" t="s">
        <v>486</v>
      </c>
      <c r="BY1" s="110"/>
      <c r="BZ1" s="110"/>
      <c r="CA1" s="110"/>
      <c r="CB1" s="62"/>
      <c r="CC1" s="53"/>
      <c r="CE1" s="110" t="s">
        <v>317</v>
      </c>
      <c r="CF1" s="110"/>
      <c r="CG1" s="110"/>
      <c r="CH1" s="110"/>
      <c r="CI1" s="63"/>
      <c r="CL1" s="110" t="s">
        <v>318</v>
      </c>
      <c r="CM1" s="110"/>
      <c r="CN1" s="110"/>
      <c r="CO1" s="110"/>
      <c r="CP1" s="64"/>
      <c r="CV1" s="110" t="s">
        <v>319</v>
      </c>
      <c r="CW1" s="110"/>
      <c r="CX1" s="110"/>
      <c r="CY1" s="110"/>
      <c r="CZ1" s="69"/>
      <c r="DF1" s="110" t="s">
        <v>323</v>
      </c>
      <c r="DG1" s="110"/>
      <c r="DH1" s="110"/>
      <c r="DI1" s="110"/>
      <c r="DJ1" s="73"/>
      <c r="DM1" s="110" t="s">
        <v>324</v>
      </c>
      <c r="DN1" s="110"/>
      <c r="DO1" s="110"/>
      <c r="DP1" s="110"/>
      <c r="DQ1" s="75"/>
      <c r="DS1" s="110" t="s">
        <v>565</v>
      </c>
      <c r="DT1" s="110"/>
      <c r="DU1" s="110"/>
      <c r="DV1" s="110"/>
      <c r="DW1" s="77"/>
      <c r="DY1" s="111" t="s">
        <v>367</v>
      </c>
      <c r="DZ1" s="110"/>
      <c r="EA1" s="110"/>
      <c r="EB1" s="110"/>
      <c r="EC1" s="79"/>
      <c r="EF1" s="111" t="s">
        <v>626</v>
      </c>
      <c r="EG1" s="110"/>
      <c r="EH1" s="110"/>
      <c r="EI1" s="110"/>
      <c r="EJ1" s="82"/>
      <c r="EL1" s="111" t="s">
        <v>654</v>
      </c>
      <c r="EM1" s="110"/>
      <c r="EN1" s="110"/>
      <c r="EO1" s="110"/>
      <c r="EP1" s="84"/>
      <c r="ER1" s="111" t="s">
        <v>739</v>
      </c>
      <c r="ES1" s="110"/>
      <c r="ET1" s="110"/>
      <c r="EU1" s="110"/>
      <c r="EV1" s="89"/>
      <c r="EX1" s="111" t="s">
        <v>739</v>
      </c>
      <c r="EY1" s="110"/>
      <c r="EZ1" s="110"/>
      <c r="FA1" s="110"/>
      <c r="FB1" s="91"/>
      <c r="FD1" s="111" t="s">
        <v>817</v>
      </c>
      <c r="FE1" s="110"/>
      <c r="FF1" s="110"/>
      <c r="FG1" s="110"/>
      <c r="FH1" s="93"/>
      <c r="FI1" s="111" t="s">
        <v>844</v>
      </c>
      <c r="FJ1" s="110"/>
      <c r="FK1" s="110"/>
      <c r="FL1" s="110"/>
      <c r="FN1" s="111" t="s">
        <v>864</v>
      </c>
      <c r="FO1" s="110"/>
      <c r="FP1" s="110"/>
      <c r="FQ1" s="110"/>
      <c r="FS1" s="111" t="s">
        <v>739</v>
      </c>
      <c r="FT1" s="110"/>
      <c r="FU1" s="110"/>
      <c r="FV1" s="110"/>
      <c r="FW1" s="110"/>
      <c r="FX1" s="110"/>
    </row>
    <row r="2" spans="1:180" x14ac:dyDescent="0.3">
      <c r="B2" s="1">
        <v>42520</v>
      </c>
      <c r="C2" s="2">
        <v>156</v>
      </c>
      <c r="D2" s="2"/>
      <c r="I2" s="1">
        <v>43320</v>
      </c>
      <c r="J2" s="2">
        <v>420</v>
      </c>
      <c r="K2" s="2"/>
      <c r="O2" s="1">
        <v>43343</v>
      </c>
      <c r="P2" s="2">
        <v>17</v>
      </c>
      <c r="Q2" s="2"/>
      <c r="U2" s="1">
        <v>43373</v>
      </c>
      <c r="V2" s="2">
        <v>91</v>
      </c>
      <c r="W2" s="2"/>
      <c r="AB2" s="1">
        <v>43404</v>
      </c>
      <c r="AC2" s="2">
        <v>65</v>
      </c>
      <c r="AD2" s="2"/>
      <c r="AE2" s="2"/>
      <c r="AI2" s="1">
        <v>43434</v>
      </c>
      <c r="AJ2" s="2">
        <v>226</v>
      </c>
      <c r="AK2" s="2"/>
      <c r="AL2" s="2"/>
      <c r="AP2" s="1">
        <v>43497</v>
      </c>
      <c r="AQ2" s="2">
        <v>109</v>
      </c>
      <c r="AR2" s="2"/>
      <c r="AS2" s="2"/>
      <c r="AW2" s="1">
        <v>43524</v>
      </c>
      <c r="AX2" s="2">
        <v>98</v>
      </c>
      <c r="AY2" s="2"/>
      <c r="AZ2" s="2"/>
      <c r="BD2" s="1">
        <v>43555</v>
      </c>
      <c r="BE2" s="2">
        <v>42</v>
      </c>
      <c r="BF2" s="2"/>
      <c r="BG2" s="2"/>
      <c r="BK2" s="1">
        <v>43585</v>
      </c>
      <c r="BL2" s="2">
        <v>56</v>
      </c>
      <c r="BM2" s="2"/>
      <c r="BN2" s="2"/>
      <c r="BQ2" s="53"/>
      <c r="BR2" s="54">
        <v>43616</v>
      </c>
      <c r="BS2" s="2">
        <v>28</v>
      </c>
      <c r="BT2" s="2"/>
      <c r="BU2" s="2"/>
      <c r="BV2" s="53"/>
      <c r="BX2" s="53"/>
      <c r="BY2" s="54">
        <v>43646</v>
      </c>
      <c r="BZ2" s="2">
        <v>70</v>
      </c>
      <c r="CA2" s="2"/>
      <c r="CB2" s="2"/>
      <c r="CC2" s="53"/>
      <c r="CE2" s="53"/>
      <c r="CF2" s="54">
        <v>43658</v>
      </c>
      <c r="CG2" s="2">
        <v>46</v>
      </c>
      <c r="CH2" s="2"/>
      <c r="CI2" s="2"/>
      <c r="CL2" s="53"/>
      <c r="CM2" s="54">
        <v>43707</v>
      </c>
      <c r="CN2" s="2">
        <v>112</v>
      </c>
      <c r="CO2" s="2"/>
      <c r="CP2" s="2"/>
      <c r="CV2" s="53"/>
      <c r="CW2" s="54">
        <v>43738</v>
      </c>
      <c r="CX2" s="2">
        <v>264</v>
      </c>
      <c r="CY2" s="2"/>
      <c r="CZ2" s="2"/>
      <c r="DF2" s="53"/>
      <c r="DG2" s="54">
        <v>43738</v>
      </c>
      <c r="DH2" s="2">
        <v>28</v>
      </c>
      <c r="DI2" s="2"/>
      <c r="DJ2" s="2"/>
      <c r="DM2" s="53"/>
      <c r="DN2" s="54">
        <v>43799</v>
      </c>
      <c r="DO2" s="2">
        <v>224</v>
      </c>
      <c r="DP2" s="2"/>
      <c r="DQ2" s="2"/>
      <c r="DS2" s="53"/>
      <c r="DT2" s="54">
        <v>43830</v>
      </c>
      <c r="DU2" s="2">
        <f>DO32</f>
        <v>182</v>
      </c>
      <c r="DV2" s="2"/>
      <c r="DW2" s="2"/>
      <c r="DY2" s="53"/>
      <c r="DZ2" s="54">
        <v>43861</v>
      </c>
      <c r="EA2" s="2">
        <f>DU32</f>
        <v>29</v>
      </c>
      <c r="EB2" s="2"/>
      <c r="EC2" s="2"/>
      <c r="EF2" s="53"/>
      <c r="EG2" s="54">
        <v>43890</v>
      </c>
      <c r="EH2" s="2">
        <f>EA32</f>
        <v>-30</v>
      </c>
      <c r="EI2" s="2"/>
      <c r="EJ2" s="2"/>
      <c r="EL2" s="53"/>
      <c r="EM2" s="54">
        <v>44013</v>
      </c>
      <c r="EN2" s="2">
        <v>180</v>
      </c>
      <c r="EO2" s="2"/>
      <c r="EP2" s="2"/>
      <c r="ER2" s="53"/>
      <c r="ES2" s="54">
        <v>44197</v>
      </c>
      <c r="ET2" s="2">
        <v>120</v>
      </c>
      <c r="EU2" s="2"/>
      <c r="EV2" s="2"/>
      <c r="EX2" s="53"/>
      <c r="EY2" s="54">
        <v>44228</v>
      </c>
      <c r="EZ2" s="2">
        <v>75</v>
      </c>
      <c r="FA2" s="2"/>
      <c r="FB2" s="2"/>
      <c r="FD2" s="53"/>
      <c r="FE2" s="54">
        <v>44480</v>
      </c>
      <c r="FF2" s="2">
        <v>150</v>
      </c>
      <c r="FG2" s="2"/>
      <c r="FH2" s="2"/>
      <c r="FI2" s="53"/>
      <c r="FJ2" s="54">
        <v>44499</v>
      </c>
      <c r="FK2" s="2">
        <v>60</v>
      </c>
      <c r="FL2" s="2"/>
      <c r="FN2" s="53"/>
      <c r="FO2" s="54">
        <v>44532</v>
      </c>
      <c r="FP2" s="2">
        <v>60</v>
      </c>
      <c r="FQ2" s="2"/>
      <c r="FS2" s="53"/>
      <c r="FT2" s="54"/>
      <c r="FU2" s="2">
        <v>0</v>
      </c>
      <c r="FV2" s="2"/>
      <c r="FW2" s="2"/>
      <c r="FX2" s="2"/>
    </row>
    <row r="3" spans="1:180" x14ac:dyDescent="0.3">
      <c r="B3" s="1">
        <v>43255</v>
      </c>
      <c r="C3" s="2">
        <v>210</v>
      </c>
      <c r="D3" s="2"/>
      <c r="I3" s="1"/>
      <c r="J3" s="2"/>
      <c r="K3" s="2"/>
      <c r="O3" s="1">
        <v>43343</v>
      </c>
      <c r="P3" s="2">
        <v>283</v>
      </c>
      <c r="Q3" s="2"/>
      <c r="U3" s="1">
        <v>43373</v>
      </c>
      <c r="V3" s="2">
        <v>300</v>
      </c>
      <c r="W3" s="2"/>
      <c r="AB3" s="1">
        <v>43405</v>
      </c>
      <c r="AC3" s="2">
        <v>221</v>
      </c>
      <c r="AD3" s="2"/>
      <c r="AE3" s="2"/>
      <c r="AI3" s="1"/>
      <c r="AJ3" s="2"/>
      <c r="AK3" s="2"/>
      <c r="AL3" s="2"/>
      <c r="AP3" s="1">
        <v>43501</v>
      </c>
      <c r="AQ3" s="2">
        <v>250</v>
      </c>
      <c r="AR3" s="2"/>
      <c r="AS3" s="2"/>
      <c r="AW3" s="1">
        <v>43524</v>
      </c>
      <c r="AX3" s="2">
        <v>250</v>
      </c>
      <c r="AY3" s="2"/>
      <c r="AZ3" s="2"/>
      <c r="BD3" s="1">
        <v>43556</v>
      </c>
      <c r="BE3" s="2">
        <v>270</v>
      </c>
      <c r="BF3" s="2"/>
      <c r="BG3" s="2"/>
      <c r="BK3" s="1">
        <v>43585</v>
      </c>
      <c r="BL3" s="2">
        <v>250</v>
      </c>
      <c r="BM3" s="2"/>
      <c r="BN3" s="2"/>
      <c r="BQ3" s="53"/>
      <c r="BR3" s="54">
        <v>43616</v>
      </c>
      <c r="BS3" s="2">
        <v>250</v>
      </c>
      <c r="BT3" s="2"/>
      <c r="BU3" s="2"/>
      <c r="BV3" s="53"/>
      <c r="BX3" s="53"/>
      <c r="BY3" s="54">
        <v>43644</v>
      </c>
      <c r="BZ3" s="2">
        <v>200</v>
      </c>
      <c r="CA3" s="2"/>
      <c r="CB3" s="2"/>
      <c r="CC3" s="53"/>
      <c r="CE3" s="53"/>
      <c r="CF3" s="54">
        <v>43682</v>
      </c>
      <c r="CG3" s="2">
        <v>250</v>
      </c>
      <c r="CH3" s="2"/>
      <c r="CI3" s="2"/>
      <c r="CL3" s="53"/>
      <c r="CM3" s="54">
        <v>43707</v>
      </c>
      <c r="CN3" s="2">
        <v>250</v>
      </c>
      <c r="CO3" s="2"/>
      <c r="CP3" s="2"/>
      <c r="CV3" s="53"/>
      <c r="CW3" s="54"/>
      <c r="CX3" s="2">
        <v>240</v>
      </c>
      <c r="CY3" s="2"/>
      <c r="CZ3" s="2"/>
      <c r="DF3" s="53"/>
      <c r="DG3" s="54">
        <v>43769</v>
      </c>
      <c r="DH3" s="2">
        <v>250</v>
      </c>
      <c r="DI3" s="2"/>
      <c r="DJ3" s="2"/>
      <c r="DM3" s="53"/>
      <c r="DN3" s="54">
        <v>43801</v>
      </c>
      <c r="DO3" s="2">
        <v>224</v>
      </c>
      <c r="DP3" s="2"/>
      <c r="DQ3" s="2"/>
      <c r="DS3" s="53"/>
      <c r="DT3" s="54">
        <v>43829</v>
      </c>
      <c r="DU3" s="2">
        <v>200</v>
      </c>
      <c r="DV3" s="2"/>
      <c r="DW3" s="2"/>
      <c r="DY3" s="53"/>
      <c r="DZ3" s="54">
        <v>43864</v>
      </c>
      <c r="EA3" s="2">
        <v>150</v>
      </c>
      <c r="EB3" s="2"/>
      <c r="EC3" s="2"/>
      <c r="EF3" s="53"/>
      <c r="EG3" s="54">
        <v>43893</v>
      </c>
      <c r="EH3" s="2">
        <v>315</v>
      </c>
      <c r="EI3" s="2"/>
      <c r="EJ3" s="2"/>
      <c r="EL3" s="53"/>
      <c r="EM3" s="54"/>
      <c r="EN3" s="2"/>
      <c r="EO3" s="2"/>
      <c r="EP3" s="2"/>
      <c r="ER3" s="53"/>
      <c r="ES3" s="54"/>
      <c r="ET3" s="2"/>
      <c r="EU3" s="2"/>
      <c r="EV3" s="2"/>
      <c r="EX3" s="53"/>
      <c r="EY3" s="54"/>
      <c r="EZ3" s="2"/>
      <c r="FA3" s="2"/>
      <c r="FB3" s="2"/>
      <c r="FD3" s="53"/>
      <c r="FE3" s="54"/>
      <c r="FF3" s="2">
        <v>180</v>
      </c>
      <c r="FG3" s="2"/>
      <c r="FH3" s="2"/>
      <c r="FI3" s="53"/>
      <c r="FJ3" s="54">
        <v>44497</v>
      </c>
      <c r="FK3" s="2">
        <v>300</v>
      </c>
      <c r="FL3" s="2"/>
      <c r="FN3" s="53"/>
      <c r="FO3" s="54">
        <v>44533</v>
      </c>
      <c r="FP3" s="2">
        <v>300</v>
      </c>
      <c r="FQ3" s="2"/>
      <c r="FS3" s="53"/>
      <c r="FT3" s="54"/>
      <c r="FU3" s="2"/>
      <c r="FV3" s="2"/>
      <c r="FW3" s="2"/>
      <c r="FX3" s="2"/>
    </row>
    <row r="4" spans="1:180" x14ac:dyDescent="0.3">
      <c r="B4" s="1">
        <v>43257</v>
      </c>
      <c r="C4" s="2">
        <v>154</v>
      </c>
      <c r="D4" s="2"/>
      <c r="I4" s="1"/>
      <c r="J4" s="2"/>
      <c r="K4" s="2"/>
      <c r="O4" s="1"/>
      <c r="P4" s="2">
        <v>142</v>
      </c>
      <c r="Q4" s="2"/>
      <c r="U4" s="1">
        <v>43378</v>
      </c>
      <c r="V4" s="2">
        <v>129</v>
      </c>
      <c r="W4" s="2"/>
      <c r="AB4" s="1">
        <v>43416</v>
      </c>
      <c r="AC4" s="2">
        <v>200</v>
      </c>
      <c r="AD4" s="2"/>
      <c r="AE4" s="2"/>
      <c r="AI4" s="1"/>
      <c r="AJ4" s="2"/>
      <c r="AK4" s="2"/>
      <c r="AL4" s="2"/>
      <c r="AP4" s="1">
        <v>43510</v>
      </c>
      <c r="AQ4" s="2">
        <v>100</v>
      </c>
      <c r="AR4" s="2"/>
      <c r="AS4" s="2"/>
      <c r="AW4" s="1"/>
      <c r="AX4" s="2">
        <v>156</v>
      </c>
      <c r="AY4" s="2"/>
      <c r="AZ4" s="2"/>
      <c r="BD4" s="1">
        <v>43560</v>
      </c>
      <c r="BE4" s="2">
        <v>248</v>
      </c>
      <c r="BF4" s="2"/>
      <c r="BG4" s="2"/>
      <c r="BK4" s="1">
        <v>43586</v>
      </c>
      <c r="BL4" s="2">
        <v>296</v>
      </c>
      <c r="BM4" s="2"/>
      <c r="BN4" s="2"/>
      <c r="BQ4" s="53"/>
      <c r="BR4" s="54">
        <v>43623</v>
      </c>
      <c r="BS4" s="2">
        <v>254</v>
      </c>
      <c r="BT4" s="2"/>
      <c r="BU4" s="2"/>
      <c r="BV4" s="53"/>
      <c r="BX4" s="53"/>
      <c r="BY4" s="54"/>
      <c r="BZ4" s="2"/>
      <c r="CA4" s="2"/>
      <c r="CB4" s="2"/>
      <c r="CC4" s="53"/>
      <c r="CE4" s="53"/>
      <c r="CF4" s="54">
        <v>43684</v>
      </c>
      <c r="CG4" s="2">
        <v>264</v>
      </c>
      <c r="CH4" s="2"/>
      <c r="CI4" s="2"/>
      <c r="CL4" s="53"/>
      <c r="CM4" s="54"/>
      <c r="CN4" s="2"/>
      <c r="CO4" s="2"/>
      <c r="CP4" s="2"/>
      <c r="CV4" s="53"/>
      <c r="CW4" s="54"/>
      <c r="CX4" s="2"/>
      <c r="CY4" s="2"/>
      <c r="CZ4" s="2"/>
      <c r="DF4" s="53"/>
      <c r="DG4" s="54">
        <v>43776</v>
      </c>
      <c r="DH4" s="2">
        <v>282</v>
      </c>
      <c r="DI4" s="2"/>
      <c r="DJ4" s="2"/>
      <c r="DM4" s="53"/>
      <c r="DN4" s="54"/>
      <c r="DO4" s="2"/>
      <c r="DP4" s="2"/>
      <c r="DQ4" s="2"/>
      <c r="DS4" s="53"/>
      <c r="DT4" s="54">
        <v>43837</v>
      </c>
      <c r="DU4" s="2">
        <v>207</v>
      </c>
      <c r="DV4" s="2"/>
      <c r="DW4" s="2"/>
      <c r="DY4" s="53"/>
      <c r="DZ4" s="54">
        <v>43864</v>
      </c>
      <c r="EA4" s="2">
        <v>271</v>
      </c>
      <c r="EB4" s="2"/>
      <c r="EC4" s="2"/>
      <c r="EF4" s="53"/>
      <c r="EG4" s="54"/>
      <c r="EH4" s="2"/>
      <c r="EI4" s="2"/>
      <c r="EJ4" s="2"/>
      <c r="EL4" s="53"/>
      <c r="EM4" s="54"/>
      <c r="EN4" s="2"/>
      <c r="EO4" s="2"/>
      <c r="EP4" s="2"/>
      <c r="ER4" s="53"/>
      <c r="ES4" s="54"/>
      <c r="ET4" s="2"/>
      <c r="EU4" s="2"/>
      <c r="EV4" s="2"/>
      <c r="EX4" s="53"/>
      <c r="EY4" s="54"/>
      <c r="EZ4" s="2"/>
      <c r="FA4" s="2"/>
      <c r="FB4" s="2"/>
      <c r="FD4" s="53"/>
      <c r="FE4" s="54"/>
      <c r="FF4" s="2"/>
      <c r="FG4" s="2"/>
      <c r="FH4" s="2"/>
      <c r="FI4" s="53"/>
      <c r="FJ4" s="54"/>
      <c r="FK4" s="2"/>
      <c r="FL4" s="2"/>
      <c r="FN4" s="53"/>
      <c r="FO4" s="54"/>
      <c r="FP4" s="2"/>
      <c r="FQ4" s="2"/>
      <c r="FS4" s="53"/>
      <c r="FT4" s="54"/>
      <c r="FU4" s="2"/>
      <c r="FV4" s="2"/>
      <c r="FW4" s="2"/>
      <c r="FX4" s="2"/>
    </row>
    <row r="5" spans="1:180" x14ac:dyDescent="0.3">
      <c r="B5" s="1"/>
      <c r="C5" s="2">
        <f>SUM(C2:C4)</f>
        <v>520</v>
      </c>
      <c r="D5" s="2"/>
      <c r="I5" s="1"/>
      <c r="J5" s="2">
        <f>SUM(J2:J4)</f>
        <v>420</v>
      </c>
      <c r="K5" s="2"/>
      <c r="O5" s="1"/>
      <c r="P5" s="2">
        <f>SUM(P2:P4)</f>
        <v>442</v>
      </c>
      <c r="Q5" s="2"/>
      <c r="U5" s="1"/>
      <c r="V5" s="2">
        <f>SUM(V2:V4)</f>
        <v>520</v>
      </c>
      <c r="W5" s="2"/>
      <c r="AB5" s="1"/>
      <c r="AC5" s="2">
        <f>SUM(AC2:AC4)</f>
        <v>486</v>
      </c>
      <c r="AD5" s="2"/>
      <c r="AE5" s="2"/>
      <c r="AI5" s="1"/>
      <c r="AJ5" s="2">
        <f>SUM(AJ2:AJ4)</f>
        <v>226</v>
      </c>
      <c r="AK5" s="2"/>
      <c r="AL5" s="2"/>
      <c r="AP5" s="1">
        <v>43511</v>
      </c>
      <c r="AQ5" s="2">
        <v>65</v>
      </c>
      <c r="AR5" s="2"/>
      <c r="AS5" s="2"/>
      <c r="AW5" s="1"/>
      <c r="AX5" s="2"/>
      <c r="AY5" s="2"/>
      <c r="AZ5" s="2"/>
      <c r="BD5" s="1"/>
      <c r="BE5" s="2"/>
      <c r="BF5" s="2"/>
      <c r="BG5" s="2"/>
      <c r="BK5" s="1"/>
      <c r="BL5" s="2"/>
      <c r="BM5" s="2"/>
      <c r="BN5" s="2"/>
      <c r="BQ5" s="53"/>
      <c r="BR5" s="54"/>
      <c r="BS5" s="2"/>
      <c r="BT5" s="2"/>
      <c r="BU5" s="2"/>
      <c r="BV5" s="53"/>
      <c r="BX5" s="53"/>
      <c r="BY5" s="54"/>
      <c r="BZ5" s="2"/>
      <c r="CA5" s="2"/>
      <c r="CB5" s="2"/>
      <c r="CC5" s="53"/>
      <c r="CE5" s="53"/>
      <c r="CF5" s="54"/>
      <c r="CG5" s="2"/>
      <c r="CH5" s="2"/>
      <c r="CI5" s="2"/>
      <c r="CL5" s="53"/>
      <c r="CM5" s="54"/>
      <c r="CN5" s="2"/>
      <c r="CO5" s="2"/>
      <c r="CP5" s="2"/>
      <c r="CV5" s="53"/>
      <c r="CW5" s="54"/>
      <c r="CX5" s="2"/>
      <c r="CY5" s="2"/>
      <c r="CZ5" s="2"/>
      <c r="DF5" s="53"/>
      <c r="DG5" s="54"/>
      <c r="DH5" s="2"/>
      <c r="DI5" s="2"/>
      <c r="DJ5" s="2"/>
      <c r="DM5" s="53"/>
      <c r="DN5" s="54"/>
      <c r="DO5" s="2"/>
      <c r="DP5" s="2"/>
      <c r="DQ5" s="2"/>
      <c r="DS5" s="53"/>
      <c r="DT5" s="54"/>
      <c r="DU5" s="2"/>
      <c r="DV5" s="2"/>
      <c r="DW5" s="2"/>
      <c r="DY5" s="53"/>
      <c r="DZ5" s="54"/>
      <c r="EA5" s="2"/>
      <c r="EB5" s="2"/>
      <c r="EC5" s="2"/>
      <c r="EF5" s="53"/>
      <c r="EG5" s="54"/>
      <c r="EH5" s="2"/>
      <c r="EI5" s="2"/>
      <c r="EJ5" s="2"/>
      <c r="EL5" s="53"/>
      <c r="EM5" s="54"/>
      <c r="EN5" s="2"/>
      <c r="EO5" s="2"/>
      <c r="EP5" s="2"/>
      <c r="ER5" s="53"/>
      <c r="ES5" s="54"/>
      <c r="ET5" s="2"/>
      <c r="EU5" s="2"/>
      <c r="EV5" s="2"/>
      <c r="EX5" s="53"/>
      <c r="EY5" s="54"/>
      <c r="EZ5" s="2"/>
      <c r="FA5" s="2"/>
      <c r="FB5" s="2"/>
      <c r="FD5" s="53"/>
      <c r="FE5" s="54"/>
      <c r="FF5" s="2"/>
      <c r="FG5" s="2"/>
      <c r="FH5" s="2"/>
      <c r="FI5" s="53"/>
      <c r="FJ5" s="54"/>
      <c r="FK5" s="2"/>
      <c r="FL5" s="2"/>
      <c r="FN5" s="53"/>
      <c r="FO5" s="54"/>
      <c r="FP5" s="2"/>
      <c r="FQ5" s="2"/>
      <c r="FS5" s="53"/>
      <c r="FT5" s="54"/>
      <c r="FU5" s="2"/>
      <c r="FV5" s="2"/>
      <c r="FW5" s="2"/>
      <c r="FX5" s="2"/>
    </row>
    <row r="6" spans="1:180" x14ac:dyDescent="0.3">
      <c r="C6" t="s">
        <v>132</v>
      </c>
      <c r="E6" s="2"/>
      <c r="J6" t="s">
        <v>132</v>
      </c>
      <c r="L6" s="2"/>
      <c r="P6" t="s">
        <v>132</v>
      </c>
      <c r="R6" s="2"/>
      <c r="V6" t="s">
        <v>132</v>
      </c>
      <c r="X6" s="2"/>
      <c r="AC6" t="s">
        <v>132</v>
      </c>
      <c r="AJ6" t="s">
        <v>132</v>
      </c>
      <c r="AP6" s="1"/>
      <c r="AQ6" s="2">
        <f>SUM(AQ2:AQ5)</f>
        <v>524</v>
      </c>
      <c r="AR6" s="2"/>
      <c r="AS6" s="2"/>
      <c r="AW6" s="1"/>
      <c r="AX6" s="2">
        <f>SUM(AX2:AX5)</f>
        <v>504</v>
      </c>
      <c r="AY6" s="2"/>
      <c r="AZ6" s="2"/>
      <c r="BD6" s="1"/>
      <c r="BE6" s="2">
        <f>SUM(BE2:BE5)</f>
        <v>560</v>
      </c>
      <c r="BF6" s="2"/>
      <c r="BG6" s="2"/>
      <c r="BK6" s="1"/>
      <c r="BL6" s="2">
        <f>SUM(BL2:BL5)</f>
        <v>602</v>
      </c>
      <c r="BM6" s="2"/>
      <c r="BN6" s="2"/>
      <c r="BQ6" s="53"/>
      <c r="BR6" s="54"/>
      <c r="BS6" s="2">
        <f>SUM(BS2:BS5)</f>
        <v>532</v>
      </c>
      <c r="BT6" s="2"/>
      <c r="BU6" s="2"/>
      <c r="BV6" s="53"/>
      <c r="BX6" s="53"/>
      <c r="BY6" s="54"/>
      <c r="BZ6" s="2">
        <f>SUM(BZ2:BZ5)</f>
        <v>270</v>
      </c>
      <c r="CA6" s="2"/>
      <c r="CB6" s="2"/>
      <c r="CC6" s="53"/>
      <c r="CE6" s="53"/>
      <c r="CF6" s="54"/>
      <c r="CG6" s="2">
        <f>SUM(CG2:CG5)</f>
        <v>560</v>
      </c>
      <c r="CH6" s="2"/>
      <c r="CI6" s="2"/>
      <c r="CL6" s="53"/>
      <c r="CM6" s="54"/>
      <c r="CN6" s="2">
        <f>SUM(CN2:CN5)</f>
        <v>362</v>
      </c>
      <c r="CO6" s="2"/>
      <c r="CP6" s="2"/>
      <c r="CV6" s="53"/>
      <c r="CW6" s="54"/>
      <c r="CX6" s="2">
        <f>SUM(CX2:CX5)</f>
        <v>504</v>
      </c>
      <c r="CY6" s="2"/>
      <c r="CZ6" s="2"/>
      <c r="DF6" s="53"/>
      <c r="DG6" s="54"/>
      <c r="DH6" s="2">
        <f>SUM(DH2:DH5)</f>
        <v>560</v>
      </c>
      <c r="DI6" s="2"/>
      <c r="DJ6" s="2"/>
      <c r="DM6" s="53"/>
      <c r="DN6" s="54"/>
      <c r="DO6" s="2">
        <f>SUM(DO2:DO5)</f>
        <v>448</v>
      </c>
      <c r="DP6" s="2"/>
      <c r="DQ6" s="2"/>
      <c r="DS6" s="53"/>
      <c r="DT6" s="54"/>
      <c r="DU6" s="2">
        <f>SUM(DU2:DU5)</f>
        <v>589</v>
      </c>
      <c r="DV6" s="2"/>
      <c r="DW6" s="2"/>
      <c r="DY6" s="53"/>
      <c r="DZ6" s="54"/>
      <c r="EA6" s="2">
        <f>SUM(EA2:EA5)</f>
        <v>450</v>
      </c>
      <c r="EB6" s="2"/>
      <c r="EC6" s="2"/>
      <c r="EF6" s="53"/>
      <c r="EG6" s="54"/>
      <c r="EH6" s="2">
        <f>SUM(EH2:EH5)</f>
        <v>285</v>
      </c>
      <c r="EI6" s="2"/>
      <c r="EJ6" s="2"/>
      <c r="EL6" s="53"/>
      <c r="EM6" s="54"/>
      <c r="EN6" s="2">
        <f>SUM(EN2:EN5)</f>
        <v>180</v>
      </c>
      <c r="EO6" s="2"/>
      <c r="EP6" s="2"/>
      <c r="ER6" s="53"/>
      <c r="ES6" s="54"/>
      <c r="ET6" s="2">
        <f>SUM(ET2:ET5)</f>
        <v>120</v>
      </c>
      <c r="EU6" s="2"/>
      <c r="EV6" s="2"/>
      <c r="EX6" s="53"/>
      <c r="EY6" s="54"/>
      <c r="EZ6" s="2">
        <f>SUM(EZ2:EZ5)</f>
        <v>75</v>
      </c>
      <c r="FA6" s="2"/>
      <c r="FB6" s="2"/>
      <c r="FD6" s="53"/>
      <c r="FE6" s="54"/>
      <c r="FF6" s="2">
        <f>SUM(FF2:FF5)</f>
        <v>330</v>
      </c>
      <c r="FG6" s="2"/>
      <c r="FH6" s="2"/>
      <c r="FI6" s="53"/>
      <c r="FJ6" s="54"/>
      <c r="FK6" s="2">
        <f>SUM(FK2:FK5)</f>
        <v>360</v>
      </c>
      <c r="FL6" s="2"/>
      <c r="FN6" s="53"/>
      <c r="FO6" s="54"/>
      <c r="FP6" s="2">
        <f>SUM(FP2:FP5)</f>
        <v>360</v>
      </c>
      <c r="FQ6" s="2"/>
      <c r="FS6" s="53"/>
      <c r="FT6" s="54"/>
      <c r="FU6" s="2">
        <f>SUM(FU2:FU5)</f>
        <v>0</v>
      </c>
      <c r="FV6" s="2"/>
      <c r="FW6" s="2"/>
      <c r="FX6" s="2"/>
    </row>
    <row r="7" spans="1:180" x14ac:dyDescent="0.3">
      <c r="A7">
        <v>1</v>
      </c>
      <c r="B7" s="1">
        <v>43255</v>
      </c>
      <c r="C7" s="2">
        <v>26</v>
      </c>
      <c r="D7" s="2">
        <f>C7</f>
        <v>26</v>
      </c>
      <c r="E7" s="2" t="s">
        <v>241</v>
      </c>
      <c r="H7">
        <v>1</v>
      </c>
      <c r="I7" s="1">
        <v>43320</v>
      </c>
      <c r="J7" s="2">
        <v>26</v>
      </c>
      <c r="K7" s="2">
        <f>J7</f>
        <v>26</v>
      </c>
      <c r="L7" s="2" t="s">
        <v>241</v>
      </c>
      <c r="N7">
        <v>1</v>
      </c>
      <c r="O7" s="1">
        <v>43346</v>
      </c>
      <c r="P7" s="2">
        <v>26</v>
      </c>
      <c r="Q7" s="2">
        <f>P7</f>
        <v>26</v>
      </c>
      <c r="R7" s="2" t="s">
        <v>241</v>
      </c>
      <c r="T7">
        <v>1</v>
      </c>
      <c r="U7" s="38">
        <v>43374</v>
      </c>
      <c r="V7" s="4">
        <v>26</v>
      </c>
      <c r="W7" s="4">
        <f>V7</f>
        <v>26</v>
      </c>
      <c r="X7" s="2" t="s">
        <v>17</v>
      </c>
      <c r="AA7">
        <v>1</v>
      </c>
      <c r="AB7" s="38">
        <v>43405</v>
      </c>
      <c r="AC7" s="4">
        <v>26</v>
      </c>
      <c r="AD7" s="4">
        <f>AC7</f>
        <v>26</v>
      </c>
      <c r="AE7" s="2" t="s">
        <v>17</v>
      </c>
      <c r="AH7">
        <v>1</v>
      </c>
      <c r="AI7" s="38">
        <v>43437</v>
      </c>
      <c r="AJ7" s="4">
        <v>0</v>
      </c>
      <c r="AK7" s="4">
        <f>AJ7</f>
        <v>0</v>
      </c>
      <c r="AL7" s="2"/>
      <c r="AQ7" t="s">
        <v>132</v>
      </c>
      <c r="AX7" t="s">
        <v>132</v>
      </c>
      <c r="BE7" t="s">
        <v>132</v>
      </c>
      <c r="BL7" t="s">
        <v>132</v>
      </c>
      <c r="BQ7" s="53"/>
      <c r="BR7" s="53"/>
      <c r="BS7" s="53" t="s">
        <v>132</v>
      </c>
      <c r="BT7" s="53"/>
      <c r="BU7" s="53"/>
      <c r="BV7" s="53"/>
      <c r="BX7" s="53"/>
      <c r="BY7" s="53"/>
      <c r="BZ7" s="53" t="s">
        <v>132</v>
      </c>
      <c r="CA7" s="53"/>
      <c r="CB7" s="53"/>
      <c r="CC7" s="53"/>
      <c r="CE7" s="53"/>
      <c r="CF7" s="53"/>
      <c r="CG7" s="53" t="s">
        <v>132</v>
      </c>
      <c r="CH7" s="53"/>
      <c r="CI7" s="53"/>
      <c r="CL7" s="53"/>
      <c r="CM7" s="53"/>
      <c r="CN7" s="53" t="s">
        <v>132</v>
      </c>
      <c r="CO7" s="53"/>
      <c r="CP7" s="53"/>
      <c r="CV7" s="53"/>
      <c r="CW7" s="53"/>
      <c r="CX7" s="53" t="s">
        <v>132</v>
      </c>
      <c r="CY7" s="53"/>
      <c r="CZ7" s="53"/>
      <c r="DF7" s="53"/>
      <c r="DG7" s="53"/>
      <c r="DH7" s="53" t="s">
        <v>132</v>
      </c>
      <c r="DI7" s="53"/>
      <c r="DJ7" s="53"/>
      <c r="DM7" s="53"/>
      <c r="DN7" s="53"/>
      <c r="DO7" s="53" t="s">
        <v>132</v>
      </c>
      <c r="DP7" s="53"/>
      <c r="DQ7" s="53"/>
      <c r="DS7" s="53"/>
      <c r="DT7" s="53"/>
      <c r="DU7" s="53" t="s">
        <v>132</v>
      </c>
      <c r="DV7" s="53"/>
      <c r="DW7" s="53"/>
      <c r="DY7" s="53"/>
      <c r="DZ7" s="53"/>
      <c r="EA7" s="53" t="s">
        <v>132</v>
      </c>
      <c r="EB7" s="53"/>
      <c r="EC7" s="53"/>
      <c r="EF7" s="53"/>
      <c r="EG7" s="53"/>
      <c r="EH7" s="53" t="s">
        <v>132</v>
      </c>
      <c r="EI7" s="53"/>
      <c r="EJ7" s="53"/>
      <c r="EL7" s="53"/>
      <c r="EM7" s="53"/>
      <c r="EN7" s="53" t="s">
        <v>132</v>
      </c>
      <c r="EO7" s="53"/>
      <c r="EP7" s="53"/>
      <c r="ER7" s="53"/>
      <c r="ES7" s="53"/>
      <c r="ET7" s="53" t="s">
        <v>132</v>
      </c>
      <c r="EU7" s="53"/>
      <c r="EV7" s="53"/>
      <c r="EX7" s="53"/>
      <c r="EY7" s="53"/>
      <c r="EZ7" s="53" t="s">
        <v>132</v>
      </c>
      <c r="FA7" s="53"/>
      <c r="FB7" s="53"/>
      <c r="FD7" s="53"/>
      <c r="FE7" s="53"/>
      <c r="FF7" s="53" t="s">
        <v>132</v>
      </c>
      <c r="FG7" s="53"/>
      <c r="FH7" s="53"/>
      <c r="FI7" s="53"/>
      <c r="FJ7" s="53"/>
      <c r="FK7" s="53" t="s">
        <v>132</v>
      </c>
      <c r="FL7" s="53"/>
      <c r="FN7" s="53"/>
      <c r="FO7" s="53"/>
      <c r="FP7" s="53" t="s">
        <v>132</v>
      </c>
      <c r="FQ7" s="53"/>
      <c r="FS7" s="53"/>
      <c r="FT7" s="53"/>
      <c r="FU7" s="53" t="s">
        <v>132</v>
      </c>
      <c r="FV7" s="53"/>
      <c r="FW7" s="53"/>
      <c r="FX7" s="53"/>
    </row>
    <row r="8" spans="1:180" x14ac:dyDescent="0.3">
      <c r="A8">
        <v>2</v>
      </c>
      <c r="B8" s="1">
        <v>43256</v>
      </c>
      <c r="C8" s="2">
        <v>26</v>
      </c>
      <c r="D8" s="2">
        <f>D7+C8</f>
        <v>52</v>
      </c>
      <c r="E8" s="2" t="s">
        <v>241</v>
      </c>
      <c r="H8">
        <v>2</v>
      </c>
      <c r="I8" s="1">
        <v>43321</v>
      </c>
      <c r="J8" s="2">
        <v>26</v>
      </c>
      <c r="K8" s="2">
        <f>K7+J8</f>
        <v>52</v>
      </c>
      <c r="L8" s="2" t="s">
        <v>241</v>
      </c>
      <c r="N8">
        <v>2</v>
      </c>
      <c r="O8" s="1">
        <v>43347</v>
      </c>
      <c r="P8" s="2">
        <v>26</v>
      </c>
      <c r="Q8" s="2">
        <f>Q7+P8</f>
        <v>52</v>
      </c>
      <c r="R8" s="2" t="s">
        <v>241</v>
      </c>
      <c r="T8">
        <v>2</v>
      </c>
      <c r="U8" s="38">
        <v>43375</v>
      </c>
      <c r="V8" s="4">
        <v>26</v>
      </c>
      <c r="W8" s="4">
        <f>W7+V8</f>
        <v>52</v>
      </c>
      <c r="X8" s="2" t="s">
        <v>17</v>
      </c>
      <c r="AA8">
        <v>2</v>
      </c>
      <c r="AB8" s="38">
        <v>43406</v>
      </c>
      <c r="AC8" s="4">
        <v>0</v>
      </c>
      <c r="AD8" s="4">
        <f t="shared" ref="AD8:AD10" si="0">AD7+AC8</f>
        <v>26</v>
      </c>
      <c r="AE8" s="2" t="s">
        <v>17</v>
      </c>
      <c r="AF8" t="s">
        <v>320</v>
      </c>
      <c r="AH8">
        <v>2</v>
      </c>
      <c r="AI8" s="38">
        <v>43438</v>
      </c>
      <c r="AJ8" s="4">
        <v>0</v>
      </c>
      <c r="AK8" s="4">
        <f t="shared" ref="AK8:AK28" si="1">AK7+AJ8</f>
        <v>0</v>
      </c>
      <c r="AL8" s="2"/>
      <c r="AO8">
        <v>1</v>
      </c>
      <c r="AP8" s="38">
        <v>43497</v>
      </c>
      <c r="AQ8" s="4">
        <v>0</v>
      </c>
      <c r="AR8" s="4">
        <f>AQ8</f>
        <v>0</v>
      </c>
      <c r="AS8" s="2"/>
      <c r="AV8">
        <v>1</v>
      </c>
      <c r="AW8" s="38">
        <v>43525</v>
      </c>
      <c r="AX8" s="4">
        <v>28</v>
      </c>
      <c r="AY8" s="4">
        <f>AX8</f>
        <v>28</v>
      </c>
      <c r="AZ8" s="2" t="s">
        <v>17</v>
      </c>
      <c r="BC8">
        <v>1</v>
      </c>
      <c r="BD8" s="38">
        <v>43556</v>
      </c>
      <c r="BE8" s="4">
        <v>28</v>
      </c>
      <c r="BF8" s="4">
        <f>BE8</f>
        <v>28</v>
      </c>
      <c r="BG8" s="2" t="s">
        <v>17</v>
      </c>
      <c r="BJ8">
        <v>1</v>
      </c>
      <c r="BK8" s="38">
        <v>43586</v>
      </c>
      <c r="BL8" s="4">
        <v>0</v>
      </c>
      <c r="BM8" s="4">
        <f>BL8</f>
        <v>0</v>
      </c>
      <c r="BN8" s="2" t="s">
        <v>17</v>
      </c>
      <c r="BO8" t="s">
        <v>320</v>
      </c>
      <c r="BQ8" s="53">
        <v>1</v>
      </c>
      <c r="BR8" s="55">
        <v>43619</v>
      </c>
      <c r="BS8" s="4">
        <v>28</v>
      </c>
      <c r="BT8" s="4">
        <f>BS8</f>
        <v>28</v>
      </c>
      <c r="BU8" s="2" t="s">
        <v>17</v>
      </c>
      <c r="BV8" s="53"/>
      <c r="BX8" s="53">
        <v>1</v>
      </c>
      <c r="BY8" s="55">
        <v>43647</v>
      </c>
      <c r="BZ8" s="4">
        <v>28</v>
      </c>
      <c r="CA8" s="4">
        <f>BZ8</f>
        <v>28</v>
      </c>
      <c r="CB8" s="2" t="s">
        <v>17</v>
      </c>
      <c r="CC8" s="53"/>
      <c r="CE8" s="53">
        <v>1</v>
      </c>
      <c r="CF8" s="55">
        <v>43678</v>
      </c>
      <c r="CG8" s="4">
        <v>0</v>
      </c>
      <c r="CH8" s="4">
        <f>CG8</f>
        <v>0</v>
      </c>
      <c r="CI8" s="2"/>
      <c r="CJ8" s="113" t="s">
        <v>485</v>
      </c>
      <c r="CL8" s="53">
        <v>1</v>
      </c>
      <c r="CM8" s="55">
        <v>43710</v>
      </c>
      <c r="CN8" s="4">
        <v>28</v>
      </c>
      <c r="CO8" s="4">
        <f>CN8</f>
        <v>28</v>
      </c>
      <c r="CP8" s="65" t="s">
        <v>17</v>
      </c>
      <c r="CV8" s="53">
        <v>1</v>
      </c>
      <c r="CW8" s="55">
        <v>43739</v>
      </c>
      <c r="CX8" s="4">
        <v>0</v>
      </c>
      <c r="CY8" s="4">
        <f>CX8</f>
        <v>0</v>
      </c>
      <c r="CZ8" s="65" t="s">
        <v>17</v>
      </c>
      <c r="DA8" s="67">
        <v>3</v>
      </c>
      <c r="DB8" s="68" t="s">
        <v>525</v>
      </c>
      <c r="DC8" s="67">
        <v>3</v>
      </c>
      <c r="DD8" s="68" t="s">
        <v>525</v>
      </c>
      <c r="DF8" s="53">
        <v>1</v>
      </c>
      <c r="DG8" s="55">
        <v>43770</v>
      </c>
      <c r="DH8" s="4">
        <v>28</v>
      </c>
      <c r="DI8" s="4">
        <f>DH8</f>
        <v>28</v>
      </c>
      <c r="DJ8" s="65" t="s">
        <v>17</v>
      </c>
      <c r="DM8" s="53">
        <v>1</v>
      </c>
      <c r="DN8" s="55">
        <v>43801</v>
      </c>
      <c r="DO8" s="4">
        <v>28</v>
      </c>
      <c r="DP8" s="4">
        <f>DO8</f>
        <v>28</v>
      </c>
      <c r="DQ8" s="65" t="s">
        <v>17</v>
      </c>
      <c r="DS8" s="53">
        <v>1</v>
      </c>
      <c r="DT8" s="55">
        <v>43832</v>
      </c>
      <c r="DU8" s="4">
        <v>28</v>
      </c>
      <c r="DV8" s="4">
        <f>DU8</f>
        <v>28</v>
      </c>
      <c r="DW8" s="65" t="s">
        <v>17</v>
      </c>
      <c r="DY8" s="53">
        <v>1</v>
      </c>
      <c r="DZ8" s="55">
        <v>43864</v>
      </c>
      <c r="EA8" s="4">
        <v>30</v>
      </c>
      <c r="EB8" s="4">
        <f>EA8</f>
        <v>30</v>
      </c>
      <c r="EC8" s="65" t="s">
        <v>17</v>
      </c>
      <c r="EF8" s="53">
        <v>1</v>
      </c>
      <c r="EG8" s="55">
        <v>43892</v>
      </c>
      <c r="EH8" s="4">
        <v>0</v>
      </c>
      <c r="EI8" s="4">
        <f>EH8</f>
        <v>0</v>
      </c>
      <c r="EJ8" s="65" t="s">
        <v>17</v>
      </c>
      <c r="EL8" s="53">
        <v>1</v>
      </c>
      <c r="EM8" s="55">
        <v>44013</v>
      </c>
      <c r="EN8" s="4">
        <v>0</v>
      </c>
      <c r="EO8" s="4">
        <f>EN8</f>
        <v>0</v>
      </c>
      <c r="EP8" s="65"/>
      <c r="ER8" s="53">
        <v>1</v>
      </c>
      <c r="ES8" s="55">
        <v>44200</v>
      </c>
      <c r="ET8" s="4">
        <v>0</v>
      </c>
      <c r="EU8" s="4">
        <f>ET8</f>
        <v>0</v>
      </c>
      <c r="EV8" s="65"/>
      <c r="EX8" s="53">
        <v>1</v>
      </c>
      <c r="EY8" s="55">
        <v>44228</v>
      </c>
      <c r="EZ8" s="4">
        <v>0</v>
      </c>
      <c r="FA8" s="4">
        <f>EZ8</f>
        <v>0</v>
      </c>
      <c r="FB8" s="65"/>
      <c r="FD8" s="53">
        <v>1</v>
      </c>
      <c r="FE8" s="55">
        <v>44482</v>
      </c>
      <c r="FF8" s="4">
        <v>30</v>
      </c>
      <c r="FG8" s="4">
        <f>FF8</f>
        <v>30</v>
      </c>
      <c r="FH8" s="65"/>
      <c r="FI8" s="53">
        <v>1</v>
      </c>
      <c r="FJ8" s="55">
        <v>44501</v>
      </c>
      <c r="FK8" s="4">
        <v>0</v>
      </c>
      <c r="FL8" s="4">
        <f>FK8</f>
        <v>0</v>
      </c>
      <c r="FN8" s="53">
        <v>1</v>
      </c>
      <c r="FO8" s="100">
        <v>44532</v>
      </c>
      <c r="FP8" s="102">
        <v>30</v>
      </c>
      <c r="FQ8" s="4">
        <f>FP8</f>
        <v>30</v>
      </c>
      <c r="FS8" s="53"/>
      <c r="FT8" s="53"/>
      <c r="FU8" s="53" t="s">
        <v>380</v>
      </c>
      <c r="FV8" s="53" t="s">
        <v>381</v>
      </c>
      <c r="FW8" s="53" t="s">
        <v>616</v>
      </c>
      <c r="FX8" s="53"/>
    </row>
    <row r="9" spans="1:180" x14ac:dyDescent="0.3">
      <c r="A9">
        <v>3</v>
      </c>
      <c r="B9" s="1">
        <v>43257</v>
      </c>
      <c r="C9" s="2">
        <v>26</v>
      </c>
      <c r="D9" s="2">
        <f t="shared" ref="D9:D27" si="2">D8+C9</f>
        <v>78</v>
      </c>
      <c r="E9" s="2" t="s">
        <v>241</v>
      </c>
      <c r="H9">
        <v>3</v>
      </c>
      <c r="I9" s="1">
        <v>43322</v>
      </c>
      <c r="J9" s="2">
        <v>26</v>
      </c>
      <c r="K9" s="2">
        <f t="shared" ref="K9:K10" si="3">K8+J9</f>
        <v>78</v>
      </c>
      <c r="L9" s="2" t="s">
        <v>241</v>
      </c>
      <c r="N9">
        <v>3</v>
      </c>
      <c r="O9" s="1">
        <v>43348</v>
      </c>
      <c r="P9" s="2">
        <v>13</v>
      </c>
      <c r="Q9" s="2">
        <f t="shared" ref="Q9:Q10" si="4">Q8+P9</f>
        <v>65</v>
      </c>
      <c r="R9" s="2" t="s">
        <v>241</v>
      </c>
      <c r="T9">
        <v>3</v>
      </c>
      <c r="U9" s="38">
        <v>43376</v>
      </c>
      <c r="V9" s="4">
        <v>26</v>
      </c>
      <c r="W9" s="4">
        <f t="shared" ref="W9:W28" si="5">W8+V9</f>
        <v>78</v>
      </c>
      <c r="X9" s="2" t="s">
        <v>17</v>
      </c>
      <c r="AA9">
        <v>3</v>
      </c>
      <c r="AB9" s="38">
        <v>43409</v>
      </c>
      <c r="AC9" s="4">
        <v>26</v>
      </c>
      <c r="AD9" s="4">
        <f t="shared" si="0"/>
        <v>52</v>
      </c>
      <c r="AE9" s="2" t="s">
        <v>17</v>
      </c>
      <c r="AH9">
        <v>3</v>
      </c>
      <c r="AI9" s="38">
        <v>43439</v>
      </c>
      <c r="AJ9" s="4">
        <v>26</v>
      </c>
      <c r="AK9" s="4">
        <f t="shared" si="1"/>
        <v>26</v>
      </c>
      <c r="AL9" s="2"/>
      <c r="AO9">
        <v>2</v>
      </c>
      <c r="AP9" s="38">
        <v>43500</v>
      </c>
      <c r="AQ9" s="4">
        <v>0</v>
      </c>
      <c r="AR9" s="4">
        <f t="shared" ref="AR9:AR27" si="6">AR8+AQ9</f>
        <v>0</v>
      </c>
      <c r="AS9" s="2"/>
      <c r="AV9">
        <v>2</v>
      </c>
      <c r="AW9" s="38">
        <v>43528</v>
      </c>
      <c r="AX9" s="4">
        <v>0</v>
      </c>
      <c r="AY9" s="4">
        <f t="shared" ref="AY9:AY29" si="7">AY8+AX9</f>
        <v>28</v>
      </c>
      <c r="AZ9" s="2" t="s">
        <v>17</v>
      </c>
      <c r="BA9" t="s">
        <v>372</v>
      </c>
      <c r="BC9">
        <v>2</v>
      </c>
      <c r="BD9" s="38">
        <v>43557</v>
      </c>
      <c r="BE9" s="4">
        <v>28</v>
      </c>
      <c r="BF9" s="4">
        <f t="shared" ref="BF9:BF29" si="8">BF8+BE9</f>
        <v>56</v>
      </c>
      <c r="BG9" s="2" t="s">
        <v>17</v>
      </c>
      <c r="BJ9">
        <v>2</v>
      </c>
      <c r="BK9" s="38">
        <v>43587</v>
      </c>
      <c r="BL9" s="4">
        <v>28</v>
      </c>
      <c r="BM9" s="4">
        <f t="shared" ref="BM9:BM30" si="9">BM8+BL9</f>
        <v>28</v>
      </c>
      <c r="BN9" s="2" t="s">
        <v>17</v>
      </c>
      <c r="BQ9" s="53">
        <v>2</v>
      </c>
      <c r="BR9" s="55">
        <v>43620</v>
      </c>
      <c r="BS9" s="4">
        <v>28</v>
      </c>
      <c r="BT9" s="4">
        <f t="shared" ref="BT9:BT27" si="10">BT8+BS9</f>
        <v>56</v>
      </c>
      <c r="BU9" s="53" t="s">
        <v>17</v>
      </c>
      <c r="BV9" s="53"/>
      <c r="BX9" s="53">
        <v>2</v>
      </c>
      <c r="BY9" s="55">
        <v>43648</v>
      </c>
      <c r="BZ9" s="4">
        <v>0</v>
      </c>
      <c r="CA9" s="4">
        <f t="shared" ref="CA9:CA30" si="11">CA8+BZ9</f>
        <v>28</v>
      </c>
      <c r="CB9" s="53" t="s">
        <v>17</v>
      </c>
      <c r="CC9" s="53"/>
      <c r="CE9" s="53">
        <v>2</v>
      </c>
      <c r="CF9" s="55">
        <v>43679</v>
      </c>
      <c r="CG9" s="4">
        <v>0</v>
      </c>
      <c r="CH9" s="4">
        <f t="shared" ref="CH9:CH29" si="12">CH8+CG9</f>
        <v>0</v>
      </c>
      <c r="CI9" s="53"/>
      <c r="CJ9" s="113"/>
      <c r="CL9" s="53">
        <v>2</v>
      </c>
      <c r="CM9" s="55">
        <v>43711</v>
      </c>
      <c r="CN9" s="4">
        <v>28</v>
      </c>
      <c r="CO9" s="4">
        <f t="shared" ref="CO9:CO28" si="13">CO8+CN9</f>
        <v>56</v>
      </c>
      <c r="CP9" s="65" t="s">
        <v>17</v>
      </c>
      <c r="CV9" s="53">
        <v>2</v>
      </c>
      <c r="CW9" s="55">
        <v>43740</v>
      </c>
      <c r="CX9" s="4">
        <v>0</v>
      </c>
      <c r="CY9" s="4">
        <f t="shared" ref="CY9:CY30" si="14">CY8+CX9</f>
        <v>0</v>
      </c>
      <c r="CZ9" s="65" t="s">
        <v>17</v>
      </c>
      <c r="DA9" s="70">
        <v>3</v>
      </c>
      <c r="DB9" s="71" t="s">
        <v>525</v>
      </c>
      <c r="DC9" s="70">
        <v>3</v>
      </c>
      <c r="DD9" s="71" t="s">
        <v>525</v>
      </c>
      <c r="DF9" s="53">
        <v>2</v>
      </c>
      <c r="DG9" s="55">
        <v>43773</v>
      </c>
      <c r="DH9" s="4">
        <v>28</v>
      </c>
      <c r="DI9" s="4">
        <f t="shared" ref="DI9:DI27" si="15">DI8+DH9</f>
        <v>56</v>
      </c>
      <c r="DJ9" s="65" t="s">
        <v>17</v>
      </c>
      <c r="DM9" s="53">
        <v>2</v>
      </c>
      <c r="DN9" s="55">
        <v>43802</v>
      </c>
      <c r="DO9" s="4">
        <v>28</v>
      </c>
      <c r="DP9" s="4">
        <f t="shared" ref="DP9:DP28" si="16">DP8+DO9</f>
        <v>56</v>
      </c>
      <c r="DQ9" s="65" t="s">
        <v>17</v>
      </c>
      <c r="DS9" s="53">
        <v>2</v>
      </c>
      <c r="DT9" s="55">
        <v>43833</v>
      </c>
      <c r="DU9" s="4">
        <v>0</v>
      </c>
      <c r="DV9" s="4">
        <f t="shared" ref="DV9:DV29" si="17">DV8+DU9</f>
        <v>28</v>
      </c>
      <c r="DW9" s="65" t="s">
        <v>17</v>
      </c>
      <c r="DY9" s="53">
        <v>2</v>
      </c>
      <c r="DZ9" s="55">
        <v>43865</v>
      </c>
      <c r="EA9" s="4">
        <v>15</v>
      </c>
      <c r="EB9" s="4">
        <f t="shared" ref="EB9:EB25" si="18">EB8+EA9</f>
        <v>45</v>
      </c>
      <c r="EC9" s="65" t="s">
        <v>17</v>
      </c>
      <c r="ED9" t="s">
        <v>627</v>
      </c>
      <c r="EF9" s="53">
        <v>2</v>
      </c>
      <c r="EG9" s="55">
        <v>43893</v>
      </c>
      <c r="EH9" s="4">
        <v>0</v>
      </c>
      <c r="EI9" s="4">
        <f t="shared" ref="EI9:EI28" si="19">EI8+EH9</f>
        <v>0</v>
      </c>
      <c r="EJ9" s="65" t="s">
        <v>17</v>
      </c>
      <c r="EL9" s="53">
        <v>2</v>
      </c>
      <c r="EM9" s="55">
        <v>44014</v>
      </c>
      <c r="EN9" s="4">
        <v>0</v>
      </c>
      <c r="EO9" s="4">
        <f t="shared" ref="EO9:EO28" si="20">EO8+EN9</f>
        <v>0</v>
      </c>
      <c r="EP9" s="65"/>
      <c r="ER9" s="53">
        <v>2</v>
      </c>
      <c r="ES9" s="55">
        <v>44201</v>
      </c>
      <c r="ET9" s="4">
        <v>0</v>
      </c>
      <c r="EU9" s="4">
        <f t="shared" ref="EU9:EU27" si="21">EU8+ET9</f>
        <v>0</v>
      </c>
      <c r="EV9" s="65"/>
      <c r="EX9" s="53">
        <v>2</v>
      </c>
      <c r="EY9" s="55">
        <v>44229</v>
      </c>
      <c r="EZ9" s="4">
        <v>0</v>
      </c>
      <c r="FA9" s="4">
        <f t="shared" ref="FA9:FA27" si="22">FA8+EZ9</f>
        <v>0</v>
      </c>
      <c r="FB9" s="65"/>
      <c r="FD9" s="53">
        <v>2</v>
      </c>
      <c r="FE9" s="55">
        <v>44483</v>
      </c>
      <c r="FF9" s="4">
        <v>0</v>
      </c>
      <c r="FG9" s="4">
        <f t="shared" ref="FG9:FG27" si="23">FG8+FF9</f>
        <v>30</v>
      </c>
      <c r="FH9" s="65"/>
      <c r="FI9" s="53">
        <v>2</v>
      </c>
      <c r="FJ9" s="55">
        <v>44503</v>
      </c>
      <c r="FK9" s="4">
        <v>30</v>
      </c>
      <c r="FL9" s="4">
        <f t="shared" ref="FL9:FL28" si="24">FL8+FK9</f>
        <v>30</v>
      </c>
      <c r="FN9" s="53">
        <v>2</v>
      </c>
      <c r="FO9" s="100">
        <v>44533</v>
      </c>
      <c r="FP9" s="102">
        <v>30</v>
      </c>
      <c r="FQ9" s="4">
        <f t="shared" ref="FQ9:FQ28" si="25">FQ8+FP9</f>
        <v>60</v>
      </c>
      <c r="FS9" s="50">
        <v>1</v>
      </c>
      <c r="FT9" s="38">
        <v>44564</v>
      </c>
      <c r="FU9" s="107">
        <v>20</v>
      </c>
      <c r="FV9" s="107">
        <v>20</v>
      </c>
      <c r="FW9" s="107">
        <f>FU9+FV9</f>
        <v>40</v>
      </c>
      <c r="FX9" s="4">
        <f>FW9</f>
        <v>40</v>
      </c>
    </row>
    <row r="10" spans="1:180" x14ac:dyDescent="0.3">
      <c r="A10">
        <v>4</v>
      </c>
      <c r="B10" s="1">
        <v>43258</v>
      </c>
      <c r="C10" s="2">
        <v>26</v>
      </c>
      <c r="D10" s="2">
        <f t="shared" si="2"/>
        <v>104</v>
      </c>
      <c r="E10" s="2" t="s">
        <v>241</v>
      </c>
      <c r="H10">
        <v>4</v>
      </c>
      <c r="I10" s="1">
        <v>43325</v>
      </c>
      <c r="J10" s="2">
        <v>26</v>
      </c>
      <c r="K10" s="2">
        <f t="shared" si="3"/>
        <v>104</v>
      </c>
      <c r="L10" s="2" t="s">
        <v>241</v>
      </c>
      <c r="N10">
        <v>4</v>
      </c>
      <c r="O10" s="1">
        <v>43349</v>
      </c>
      <c r="P10" s="2">
        <v>13</v>
      </c>
      <c r="Q10" s="2">
        <f t="shared" si="4"/>
        <v>78</v>
      </c>
      <c r="R10" s="2" t="s">
        <v>241</v>
      </c>
      <c r="T10">
        <v>4</v>
      </c>
      <c r="U10" s="38">
        <v>43377</v>
      </c>
      <c r="V10" s="4">
        <v>26</v>
      </c>
      <c r="W10" s="4">
        <f t="shared" si="5"/>
        <v>104</v>
      </c>
      <c r="X10" s="2" t="s">
        <v>17</v>
      </c>
      <c r="AA10">
        <v>4</v>
      </c>
      <c r="AB10" s="38">
        <v>43410</v>
      </c>
      <c r="AC10" s="4">
        <v>26</v>
      </c>
      <c r="AD10" s="4">
        <f t="shared" si="0"/>
        <v>78</v>
      </c>
      <c r="AE10" s="2" t="s">
        <v>17</v>
      </c>
      <c r="AH10">
        <v>4</v>
      </c>
      <c r="AI10" s="38">
        <v>43440</v>
      </c>
      <c r="AJ10" s="4">
        <v>0</v>
      </c>
      <c r="AK10" s="4">
        <f t="shared" si="1"/>
        <v>26</v>
      </c>
      <c r="AL10" s="2"/>
      <c r="AO10">
        <v>3</v>
      </c>
      <c r="AP10" s="38">
        <v>43501</v>
      </c>
      <c r="AQ10" s="4">
        <v>26</v>
      </c>
      <c r="AR10" s="4">
        <f t="shared" si="6"/>
        <v>26</v>
      </c>
      <c r="AS10" s="2" t="s">
        <v>17</v>
      </c>
      <c r="AV10">
        <v>3</v>
      </c>
      <c r="AW10" s="38">
        <v>43529</v>
      </c>
      <c r="AX10" s="4">
        <v>0</v>
      </c>
      <c r="AY10" s="4">
        <f t="shared" si="7"/>
        <v>28</v>
      </c>
      <c r="AZ10" s="2" t="s">
        <v>17</v>
      </c>
      <c r="BA10" t="s">
        <v>372</v>
      </c>
      <c r="BC10">
        <v>3</v>
      </c>
      <c r="BD10" s="38">
        <v>43558</v>
      </c>
      <c r="BE10" s="4">
        <v>28</v>
      </c>
      <c r="BF10" s="4">
        <f t="shared" si="8"/>
        <v>84</v>
      </c>
      <c r="BG10" s="2" t="s">
        <v>17</v>
      </c>
      <c r="BJ10">
        <v>3</v>
      </c>
      <c r="BK10" s="38" t="s">
        <v>411</v>
      </c>
      <c r="BL10" s="4">
        <v>28</v>
      </c>
      <c r="BM10" s="4">
        <f t="shared" si="9"/>
        <v>56</v>
      </c>
      <c r="BN10" s="2" t="s">
        <v>17</v>
      </c>
      <c r="BQ10" s="53">
        <v>3</v>
      </c>
      <c r="BR10" s="55">
        <v>43621</v>
      </c>
      <c r="BS10" s="4">
        <v>28</v>
      </c>
      <c r="BT10" s="4">
        <f t="shared" si="10"/>
        <v>84</v>
      </c>
      <c r="BU10" s="53" t="s">
        <v>17</v>
      </c>
      <c r="BV10" s="53"/>
      <c r="BX10" s="53">
        <v>3</v>
      </c>
      <c r="BY10" s="55">
        <v>43649</v>
      </c>
      <c r="BZ10" s="4">
        <v>28</v>
      </c>
      <c r="CA10" s="4">
        <f t="shared" si="11"/>
        <v>56</v>
      </c>
      <c r="CB10" s="53" t="s">
        <v>17</v>
      </c>
      <c r="CC10" s="53"/>
      <c r="CE10" s="53">
        <v>3</v>
      </c>
      <c r="CF10" s="55">
        <v>43682</v>
      </c>
      <c r="CG10" s="4">
        <v>28</v>
      </c>
      <c r="CH10" s="4">
        <f t="shared" si="12"/>
        <v>28</v>
      </c>
      <c r="CI10" s="53" t="s">
        <v>17</v>
      </c>
      <c r="CL10" s="53">
        <v>3</v>
      </c>
      <c r="CM10" s="55">
        <v>43712</v>
      </c>
      <c r="CN10" s="4">
        <v>28</v>
      </c>
      <c r="CO10" s="4">
        <f t="shared" si="13"/>
        <v>84</v>
      </c>
      <c r="CP10" s="53" t="s">
        <v>17</v>
      </c>
      <c r="CV10" s="53">
        <v>3</v>
      </c>
      <c r="CW10" s="55">
        <v>43741</v>
      </c>
      <c r="CX10" s="4">
        <v>0</v>
      </c>
      <c r="CY10" s="4">
        <f t="shared" si="14"/>
        <v>0</v>
      </c>
      <c r="CZ10" s="53" t="s">
        <v>17</v>
      </c>
      <c r="DA10" s="70">
        <v>3</v>
      </c>
      <c r="DB10" s="71" t="s">
        <v>525</v>
      </c>
      <c r="DC10" s="70">
        <v>3</v>
      </c>
      <c r="DD10" s="71" t="s">
        <v>525</v>
      </c>
      <c r="DF10" s="53">
        <v>3</v>
      </c>
      <c r="DG10" s="55">
        <v>43774</v>
      </c>
      <c r="DH10" s="4">
        <v>28</v>
      </c>
      <c r="DI10" s="4">
        <f t="shared" si="15"/>
        <v>84</v>
      </c>
      <c r="DJ10" s="53" t="s">
        <v>17</v>
      </c>
      <c r="DM10" s="53">
        <v>3</v>
      </c>
      <c r="DN10" s="55">
        <v>43803</v>
      </c>
      <c r="DO10" s="4">
        <v>28</v>
      </c>
      <c r="DP10" s="4">
        <f t="shared" si="16"/>
        <v>84</v>
      </c>
      <c r="DQ10" s="53" t="s">
        <v>17</v>
      </c>
      <c r="DS10" s="53">
        <v>3</v>
      </c>
      <c r="DT10" s="55">
        <v>43836</v>
      </c>
      <c r="DU10" s="4">
        <v>28</v>
      </c>
      <c r="DV10" s="4">
        <f t="shared" si="17"/>
        <v>56</v>
      </c>
      <c r="DW10" s="53" t="s">
        <v>17</v>
      </c>
      <c r="DY10" s="53">
        <v>3</v>
      </c>
      <c r="DZ10" s="55">
        <v>43866</v>
      </c>
      <c r="EA10" s="4">
        <v>30</v>
      </c>
      <c r="EB10" s="4">
        <f>EB9+EA10</f>
        <v>75</v>
      </c>
      <c r="EC10" s="53" t="s">
        <v>17</v>
      </c>
      <c r="EF10" s="53">
        <v>3</v>
      </c>
      <c r="EG10" s="55">
        <v>43894</v>
      </c>
      <c r="EH10" s="4">
        <v>15</v>
      </c>
      <c r="EI10" s="4">
        <f t="shared" si="19"/>
        <v>15</v>
      </c>
      <c r="EJ10" s="53" t="s">
        <v>17</v>
      </c>
      <c r="EL10" s="53">
        <v>3</v>
      </c>
      <c r="EM10" s="55">
        <v>44015</v>
      </c>
      <c r="EN10" s="4">
        <v>0</v>
      </c>
      <c r="EO10" s="4">
        <f t="shared" si="20"/>
        <v>0</v>
      </c>
      <c r="EP10" s="53"/>
      <c r="ER10" s="53">
        <v>3</v>
      </c>
      <c r="ES10" s="55">
        <v>44202</v>
      </c>
      <c r="ET10" s="4">
        <v>0</v>
      </c>
      <c r="EU10" s="4">
        <f t="shared" si="21"/>
        <v>0</v>
      </c>
      <c r="EV10" s="53"/>
      <c r="EX10" s="53">
        <v>3</v>
      </c>
      <c r="EY10" s="55">
        <v>44230</v>
      </c>
      <c r="EZ10" s="4">
        <v>0</v>
      </c>
      <c r="FA10" s="4">
        <f t="shared" si="22"/>
        <v>0</v>
      </c>
      <c r="FB10" s="53"/>
      <c r="FD10" s="53">
        <v>3</v>
      </c>
      <c r="FE10" s="55">
        <v>44484</v>
      </c>
      <c r="FF10" s="4">
        <v>0</v>
      </c>
      <c r="FG10" s="4">
        <f t="shared" si="23"/>
        <v>30</v>
      </c>
      <c r="FH10" s="53"/>
      <c r="FI10" s="53">
        <v>3</v>
      </c>
      <c r="FJ10" s="55">
        <v>44504</v>
      </c>
      <c r="FK10" s="4">
        <v>30</v>
      </c>
      <c r="FL10" s="4">
        <f t="shared" si="24"/>
        <v>60</v>
      </c>
      <c r="FN10" s="53">
        <v>3</v>
      </c>
      <c r="FO10" s="100">
        <v>44536</v>
      </c>
      <c r="FP10" s="102">
        <v>30</v>
      </c>
      <c r="FQ10" s="4">
        <f t="shared" si="25"/>
        <v>90</v>
      </c>
      <c r="FS10" s="50">
        <v>2</v>
      </c>
      <c r="FT10" s="38">
        <v>44565</v>
      </c>
      <c r="FU10" s="107">
        <v>20</v>
      </c>
      <c r="FV10" s="107">
        <v>20</v>
      </c>
      <c r="FW10" s="107">
        <f t="shared" ref="FW10:FW29" si="26">FU10+FV10</f>
        <v>40</v>
      </c>
      <c r="FX10" s="4">
        <f>FX9+FW10</f>
        <v>80</v>
      </c>
    </row>
    <row r="11" spans="1:180" x14ac:dyDescent="0.3">
      <c r="A11">
        <v>5</v>
      </c>
      <c r="B11" s="1">
        <v>43259</v>
      </c>
      <c r="C11" s="2">
        <v>26</v>
      </c>
      <c r="D11" s="2">
        <f>D10+C11</f>
        <v>130</v>
      </c>
      <c r="E11" s="5" t="s">
        <v>241</v>
      </c>
      <c r="H11">
        <v>5</v>
      </c>
      <c r="I11" s="1">
        <v>43326</v>
      </c>
      <c r="J11" s="2">
        <v>0</v>
      </c>
      <c r="K11" s="2">
        <f>K10+J11</f>
        <v>104</v>
      </c>
      <c r="L11" s="5" t="s">
        <v>241</v>
      </c>
      <c r="N11">
        <v>5</v>
      </c>
      <c r="O11" s="1">
        <v>43353</v>
      </c>
      <c r="P11" s="2">
        <v>26</v>
      </c>
      <c r="Q11" s="2">
        <f>Q10+P11</f>
        <v>104</v>
      </c>
      <c r="R11" s="5" t="s">
        <v>241</v>
      </c>
      <c r="T11">
        <v>5</v>
      </c>
      <c r="U11" s="38">
        <v>43378</v>
      </c>
      <c r="V11" s="4">
        <v>26</v>
      </c>
      <c r="W11" s="4">
        <f t="shared" si="5"/>
        <v>130</v>
      </c>
      <c r="X11" s="2" t="s">
        <v>17</v>
      </c>
      <c r="AA11">
        <v>5</v>
      </c>
      <c r="AB11" s="38">
        <v>43411</v>
      </c>
      <c r="AC11" s="4">
        <v>26</v>
      </c>
      <c r="AD11" s="4">
        <f t="shared" ref="AD11:AD28" si="27">AD10+AC11</f>
        <v>104</v>
      </c>
      <c r="AE11" s="2" t="s">
        <v>17</v>
      </c>
      <c r="AH11">
        <v>5</v>
      </c>
      <c r="AI11" s="38">
        <v>43440</v>
      </c>
      <c r="AJ11" s="4">
        <v>0</v>
      </c>
      <c r="AK11" s="4">
        <f t="shared" si="1"/>
        <v>26</v>
      </c>
      <c r="AL11" s="2"/>
      <c r="AO11">
        <v>4</v>
      </c>
      <c r="AP11" s="38">
        <v>43502</v>
      </c>
      <c r="AQ11" s="4">
        <v>26</v>
      </c>
      <c r="AR11" s="4">
        <f t="shared" si="6"/>
        <v>52</v>
      </c>
      <c r="AS11" s="2" t="s">
        <v>17</v>
      </c>
      <c r="AV11">
        <v>4</v>
      </c>
      <c r="AW11" s="38">
        <v>43530</v>
      </c>
      <c r="AX11" s="4">
        <v>0</v>
      </c>
      <c r="AY11" s="4">
        <f t="shared" si="7"/>
        <v>28</v>
      </c>
      <c r="AZ11" s="2" t="s">
        <v>17</v>
      </c>
      <c r="BA11" t="s">
        <v>372</v>
      </c>
      <c r="BC11">
        <v>4</v>
      </c>
      <c r="BD11" s="38">
        <v>43559</v>
      </c>
      <c r="BE11" s="4">
        <v>28</v>
      </c>
      <c r="BF11" s="4">
        <f t="shared" si="8"/>
        <v>112</v>
      </c>
      <c r="BG11" s="2" t="s">
        <v>17</v>
      </c>
      <c r="BJ11">
        <v>4</v>
      </c>
      <c r="BK11" s="38">
        <v>43591</v>
      </c>
      <c r="BL11" s="4">
        <v>28</v>
      </c>
      <c r="BM11" s="4">
        <f t="shared" si="9"/>
        <v>84</v>
      </c>
      <c r="BN11" s="2" t="s">
        <v>17</v>
      </c>
      <c r="BQ11" s="53">
        <v>4</v>
      </c>
      <c r="BR11" s="55">
        <v>43622</v>
      </c>
      <c r="BS11" s="4">
        <v>28</v>
      </c>
      <c r="BT11" s="4">
        <f t="shared" si="10"/>
        <v>112</v>
      </c>
      <c r="BU11" s="59" t="s">
        <v>17</v>
      </c>
      <c r="BV11" s="53"/>
      <c r="BX11" s="53">
        <v>4</v>
      </c>
      <c r="BY11" s="55">
        <v>43650</v>
      </c>
      <c r="BZ11" s="4">
        <v>28</v>
      </c>
      <c r="CA11" s="4">
        <f t="shared" si="11"/>
        <v>84</v>
      </c>
      <c r="CB11" s="59" t="s">
        <v>17</v>
      </c>
      <c r="CC11" s="53"/>
      <c r="CE11" s="53">
        <v>4</v>
      </c>
      <c r="CF11" s="55">
        <v>43683</v>
      </c>
      <c r="CG11" s="4">
        <v>28</v>
      </c>
      <c r="CH11" s="4">
        <f t="shared" si="12"/>
        <v>56</v>
      </c>
      <c r="CI11" s="59" t="s">
        <v>17</v>
      </c>
      <c r="CL11" s="53">
        <v>4</v>
      </c>
      <c r="CM11" s="55">
        <v>43713</v>
      </c>
      <c r="CN11" s="4">
        <v>14</v>
      </c>
      <c r="CO11" s="4">
        <f t="shared" si="13"/>
        <v>98</v>
      </c>
      <c r="CP11" s="59" t="s">
        <v>17</v>
      </c>
      <c r="CQ11" s="2">
        <v>1.5</v>
      </c>
      <c r="CR11" t="s">
        <v>525</v>
      </c>
      <c r="CV11" s="53">
        <v>4</v>
      </c>
      <c r="CW11" s="55">
        <v>43742</v>
      </c>
      <c r="CX11" s="4">
        <v>0</v>
      </c>
      <c r="CY11" s="4">
        <f t="shared" si="14"/>
        <v>0</v>
      </c>
      <c r="CZ11" s="59" t="s">
        <v>17</v>
      </c>
      <c r="DA11" s="70">
        <v>3</v>
      </c>
      <c r="DB11" s="71" t="s">
        <v>525</v>
      </c>
      <c r="DC11" s="70">
        <v>3</v>
      </c>
      <c r="DD11" s="71" t="s">
        <v>525</v>
      </c>
      <c r="DF11" s="53">
        <v>4</v>
      </c>
      <c r="DG11" s="55">
        <v>43775</v>
      </c>
      <c r="DH11" s="4">
        <v>28</v>
      </c>
      <c r="DI11" s="4">
        <f t="shared" si="15"/>
        <v>112</v>
      </c>
      <c r="DJ11" s="59" t="s">
        <v>17</v>
      </c>
      <c r="DM11" s="53">
        <v>4</v>
      </c>
      <c r="DN11" s="55">
        <v>43804</v>
      </c>
      <c r="DO11" s="4">
        <v>28</v>
      </c>
      <c r="DP11" s="4">
        <f t="shared" si="16"/>
        <v>112</v>
      </c>
      <c r="DQ11" s="59" t="s">
        <v>17</v>
      </c>
      <c r="DS11" s="53">
        <v>4</v>
      </c>
      <c r="DT11" s="55">
        <v>43837</v>
      </c>
      <c r="DU11" s="4">
        <v>28</v>
      </c>
      <c r="DV11" s="4">
        <f t="shared" si="17"/>
        <v>84</v>
      </c>
      <c r="DW11" s="59" t="s">
        <v>17</v>
      </c>
      <c r="DY11" s="53">
        <v>4</v>
      </c>
      <c r="DZ11" s="55">
        <v>43867</v>
      </c>
      <c r="EA11" s="4">
        <v>30</v>
      </c>
      <c r="EB11" s="4">
        <f t="shared" si="18"/>
        <v>105</v>
      </c>
      <c r="EC11" s="59" t="s">
        <v>17</v>
      </c>
      <c r="EF11" s="53">
        <v>4</v>
      </c>
      <c r="EG11" s="55">
        <v>43895</v>
      </c>
      <c r="EH11" s="4">
        <v>15</v>
      </c>
      <c r="EI11" s="4">
        <f t="shared" si="19"/>
        <v>30</v>
      </c>
      <c r="EJ11" s="59" t="s">
        <v>17</v>
      </c>
      <c r="EL11" s="53">
        <v>4</v>
      </c>
      <c r="EM11" s="55">
        <v>44018</v>
      </c>
      <c r="EN11" s="4">
        <v>0</v>
      </c>
      <c r="EO11" s="4">
        <f t="shared" si="20"/>
        <v>0</v>
      </c>
      <c r="EP11" s="59"/>
      <c r="ER11" s="53">
        <v>4</v>
      </c>
      <c r="ES11" s="55">
        <v>44203</v>
      </c>
      <c r="ET11" s="4">
        <v>0</v>
      </c>
      <c r="EU11" s="4">
        <f t="shared" si="21"/>
        <v>0</v>
      </c>
      <c r="EV11" s="59"/>
      <c r="EX11" s="53">
        <v>4</v>
      </c>
      <c r="EY11" s="55">
        <v>44231</v>
      </c>
      <c r="EZ11" s="4">
        <v>0</v>
      </c>
      <c r="FA11" s="4">
        <f t="shared" si="22"/>
        <v>0</v>
      </c>
      <c r="FB11" s="59"/>
      <c r="FD11" s="53">
        <v>4</v>
      </c>
      <c r="FE11" s="55">
        <v>44487</v>
      </c>
      <c r="FF11" s="4">
        <v>30</v>
      </c>
      <c r="FG11" s="4">
        <f t="shared" si="23"/>
        <v>60</v>
      </c>
      <c r="FH11" s="59"/>
      <c r="FI11" s="53">
        <v>4</v>
      </c>
      <c r="FJ11" s="55">
        <v>44505</v>
      </c>
      <c r="FK11" s="4">
        <v>30</v>
      </c>
      <c r="FL11" s="4">
        <f t="shared" si="24"/>
        <v>90</v>
      </c>
      <c r="FN11" s="53">
        <v>4</v>
      </c>
      <c r="FO11" s="100">
        <v>44537</v>
      </c>
      <c r="FP11" s="102">
        <v>0</v>
      </c>
      <c r="FQ11" s="4">
        <f t="shared" si="25"/>
        <v>90</v>
      </c>
      <c r="FS11" s="50">
        <v>3</v>
      </c>
      <c r="FT11" s="38">
        <v>44566</v>
      </c>
      <c r="FU11" s="107">
        <v>20</v>
      </c>
      <c r="FV11" s="107">
        <v>20</v>
      </c>
      <c r="FW11" s="107">
        <f t="shared" si="26"/>
        <v>40</v>
      </c>
      <c r="FX11" s="4">
        <f t="shared" ref="FX11:FX29" si="28">FX10+FW11</f>
        <v>120</v>
      </c>
    </row>
    <row r="12" spans="1:180" x14ac:dyDescent="0.3">
      <c r="A12">
        <v>6</v>
      </c>
      <c r="B12" s="1">
        <v>43262</v>
      </c>
      <c r="C12" s="2"/>
      <c r="D12" s="2">
        <f t="shared" si="2"/>
        <v>130</v>
      </c>
      <c r="E12" s="5" t="s">
        <v>241</v>
      </c>
      <c r="H12">
        <v>6</v>
      </c>
      <c r="I12" s="1">
        <v>43327</v>
      </c>
      <c r="J12" s="2">
        <v>0</v>
      </c>
      <c r="K12" s="2">
        <f t="shared" ref="K12:K24" si="29">K11+J12</f>
        <v>104</v>
      </c>
      <c r="L12" s="5" t="s">
        <v>241</v>
      </c>
      <c r="N12">
        <v>6</v>
      </c>
      <c r="O12" s="1">
        <v>43354</v>
      </c>
      <c r="P12" s="2">
        <v>26</v>
      </c>
      <c r="Q12" s="2">
        <f t="shared" ref="Q12:Q25" si="30">Q11+P12</f>
        <v>130</v>
      </c>
      <c r="R12" s="5" t="s">
        <v>241</v>
      </c>
      <c r="T12">
        <v>6</v>
      </c>
      <c r="U12" s="38">
        <v>43381</v>
      </c>
      <c r="V12" s="4">
        <v>26</v>
      </c>
      <c r="W12" s="4">
        <f t="shared" si="5"/>
        <v>156</v>
      </c>
      <c r="X12" s="2" t="s">
        <v>17</v>
      </c>
      <c r="AA12">
        <v>6</v>
      </c>
      <c r="AB12" s="38">
        <v>43412</v>
      </c>
      <c r="AC12" s="4">
        <v>26</v>
      </c>
      <c r="AD12" s="4">
        <f t="shared" si="27"/>
        <v>130</v>
      </c>
      <c r="AE12" s="2" t="s">
        <v>17</v>
      </c>
      <c r="AH12">
        <v>6</v>
      </c>
      <c r="AI12" s="38">
        <v>43441</v>
      </c>
      <c r="AJ12" s="4">
        <v>0</v>
      </c>
      <c r="AK12" s="4">
        <f t="shared" si="1"/>
        <v>26</v>
      </c>
      <c r="AL12" s="2"/>
      <c r="AO12">
        <v>5</v>
      </c>
      <c r="AP12" s="38">
        <v>43503</v>
      </c>
      <c r="AQ12" s="4">
        <v>26</v>
      </c>
      <c r="AR12" s="4">
        <f t="shared" si="6"/>
        <v>78</v>
      </c>
      <c r="AS12" s="2" t="s">
        <v>17</v>
      </c>
      <c r="AV12">
        <v>5</v>
      </c>
      <c r="AW12" s="38">
        <v>43531</v>
      </c>
      <c r="AX12" s="4">
        <v>28</v>
      </c>
      <c r="AY12" s="4">
        <f t="shared" si="7"/>
        <v>56</v>
      </c>
      <c r="AZ12" s="2" t="s">
        <v>17</v>
      </c>
      <c r="BC12">
        <v>5</v>
      </c>
      <c r="BD12" s="38">
        <v>43560</v>
      </c>
      <c r="BE12" s="4">
        <v>28</v>
      </c>
      <c r="BF12" s="4">
        <f t="shared" si="8"/>
        <v>140</v>
      </c>
      <c r="BG12" s="2" t="s">
        <v>17</v>
      </c>
      <c r="BJ12">
        <v>5</v>
      </c>
      <c r="BK12" s="38">
        <v>43592</v>
      </c>
      <c r="BL12" s="4">
        <v>28</v>
      </c>
      <c r="BM12" s="4">
        <f t="shared" si="9"/>
        <v>112</v>
      </c>
      <c r="BN12" s="2" t="s">
        <v>17</v>
      </c>
      <c r="BQ12" s="53">
        <v>5</v>
      </c>
      <c r="BR12" s="55">
        <v>43623</v>
      </c>
      <c r="BS12" s="4">
        <v>28</v>
      </c>
      <c r="BT12" s="4">
        <f t="shared" si="10"/>
        <v>140</v>
      </c>
      <c r="BU12" s="59" t="s">
        <v>17</v>
      </c>
      <c r="BV12" s="53"/>
      <c r="BX12" s="53">
        <v>5</v>
      </c>
      <c r="BY12" s="55">
        <v>43651</v>
      </c>
      <c r="BZ12" s="4">
        <v>28</v>
      </c>
      <c r="CA12" s="4">
        <f t="shared" si="11"/>
        <v>112</v>
      </c>
      <c r="CB12" s="59" t="s">
        <v>17</v>
      </c>
      <c r="CC12" s="53"/>
      <c r="CE12" s="53">
        <v>5</v>
      </c>
      <c r="CF12" s="55">
        <v>43684</v>
      </c>
      <c r="CG12" s="4">
        <v>28</v>
      </c>
      <c r="CH12" s="4">
        <f t="shared" si="12"/>
        <v>84</v>
      </c>
      <c r="CI12" s="59" t="s">
        <v>17</v>
      </c>
      <c r="CL12" s="53">
        <v>5</v>
      </c>
      <c r="CM12" s="55">
        <v>43714</v>
      </c>
      <c r="CN12" s="4">
        <v>0</v>
      </c>
      <c r="CO12" s="4">
        <f t="shared" si="13"/>
        <v>98</v>
      </c>
      <c r="CP12" s="59" t="s">
        <v>17</v>
      </c>
      <c r="CV12" s="53">
        <v>5</v>
      </c>
      <c r="CW12" s="55">
        <v>43745</v>
      </c>
      <c r="CX12" s="4">
        <v>28</v>
      </c>
      <c r="CY12" s="4">
        <f t="shared" si="14"/>
        <v>28</v>
      </c>
      <c r="CZ12" s="59" t="s">
        <v>17</v>
      </c>
      <c r="DF12" s="53">
        <v>5</v>
      </c>
      <c r="DG12" s="55">
        <v>43776</v>
      </c>
      <c r="DH12" s="4">
        <v>28</v>
      </c>
      <c r="DI12" s="4">
        <f t="shared" si="15"/>
        <v>140</v>
      </c>
      <c r="DJ12" s="59" t="s">
        <v>17</v>
      </c>
      <c r="DM12" s="53">
        <v>5</v>
      </c>
      <c r="DN12" s="55">
        <v>43805</v>
      </c>
      <c r="DO12" s="4">
        <v>28</v>
      </c>
      <c r="DP12" s="4">
        <f t="shared" si="16"/>
        <v>140</v>
      </c>
      <c r="DQ12" s="59" t="s">
        <v>17</v>
      </c>
      <c r="DS12" s="53">
        <v>5</v>
      </c>
      <c r="DT12" s="55">
        <v>43838</v>
      </c>
      <c r="DU12" s="4">
        <v>28</v>
      </c>
      <c r="DV12" s="4">
        <f t="shared" si="17"/>
        <v>112</v>
      </c>
      <c r="DW12" s="59" t="s">
        <v>17</v>
      </c>
      <c r="DY12" s="53">
        <v>5</v>
      </c>
      <c r="DZ12" s="55">
        <v>43868</v>
      </c>
      <c r="EA12" s="4">
        <v>30</v>
      </c>
      <c r="EB12" s="4">
        <f t="shared" si="18"/>
        <v>135</v>
      </c>
      <c r="EC12" s="59" t="s">
        <v>17</v>
      </c>
      <c r="EF12" s="53">
        <v>5</v>
      </c>
      <c r="EG12" s="55">
        <v>43896</v>
      </c>
      <c r="EH12" s="4">
        <v>15</v>
      </c>
      <c r="EI12" s="4">
        <f t="shared" si="19"/>
        <v>45</v>
      </c>
      <c r="EJ12" s="59" t="s">
        <v>17</v>
      </c>
      <c r="EL12" s="53">
        <v>5</v>
      </c>
      <c r="EM12" s="55">
        <v>44019</v>
      </c>
      <c r="EN12" s="4">
        <v>0</v>
      </c>
      <c r="EO12" s="4">
        <f t="shared" si="20"/>
        <v>0</v>
      </c>
      <c r="EP12" s="59"/>
      <c r="ER12" s="53">
        <v>5</v>
      </c>
      <c r="ES12" s="55">
        <v>44204</v>
      </c>
      <c r="ET12" s="4">
        <v>0</v>
      </c>
      <c r="EU12" s="4">
        <f t="shared" si="21"/>
        <v>0</v>
      </c>
      <c r="EV12" s="59"/>
      <c r="EX12" s="53">
        <v>5</v>
      </c>
      <c r="EY12" s="55">
        <v>44232</v>
      </c>
      <c r="EZ12" s="4">
        <v>0</v>
      </c>
      <c r="FA12" s="4">
        <f t="shared" si="22"/>
        <v>0</v>
      </c>
      <c r="FB12" s="59"/>
      <c r="FD12" s="53">
        <v>5</v>
      </c>
      <c r="FE12" s="55">
        <v>44488</v>
      </c>
      <c r="FF12" s="4">
        <v>30</v>
      </c>
      <c r="FG12" s="4">
        <f t="shared" si="23"/>
        <v>90</v>
      </c>
      <c r="FH12" s="59"/>
      <c r="FI12" s="53">
        <v>5</v>
      </c>
      <c r="FJ12" s="55">
        <v>44508</v>
      </c>
      <c r="FK12" s="4">
        <v>30</v>
      </c>
      <c r="FL12" s="4">
        <f t="shared" si="24"/>
        <v>120</v>
      </c>
      <c r="FN12" s="53">
        <v>5</v>
      </c>
      <c r="FO12" s="100">
        <v>44538</v>
      </c>
      <c r="FP12" s="102">
        <v>30</v>
      </c>
      <c r="FQ12" s="4">
        <f t="shared" si="25"/>
        <v>120</v>
      </c>
      <c r="FS12" s="50">
        <v>4</v>
      </c>
      <c r="FT12" s="38">
        <v>44567</v>
      </c>
      <c r="FU12" s="107">
        <v>20</v>
      </c>
      <c r="FV12" s="107">
        <v>20</v>
      </c>
      <c r="FW12" s="107">
        <f t="shared" si="26"/>
        <v>40</v>
      </c>
      <c r="FX12" s="4">
        <f t="shared" si="28"/>
        <v>160</v>
      </c>
    </row>
    <row r="13" spans="1:180" x14ac:dyDescent="0.3">
      <c r="A13">
        <v>7</v>
      </c>
      <c r="B13" s="1">
        <v>43263</v>
      </c>
      <c r="C13" s="2">
        <v>26</v>
      </c>
      <c r="D13" s="2">
        <f t="shared" si="2"/>
        <v>156</v>
      </c>
      <c r="E13" s="5" t="s">
        <v>241</v>
      </c>
      <c r="H13">
        <v>7</v>
      </c>
      <c r="I13" s="1">
        <v>43328</v>
      </c>
      <c r="J13" s="2">
        <v>26</v>
      </c>
      <c r="K13" s="2">
        <f t="shared" si="29"/>
        <v>130</v>
      </c>
      <c r="L13" s="5" t="s">
        <v>241</v>
      </c>
      <c r="N13">
        <v>7</v>
      </c>
      <c r="O13" s="1">
        <v>43355</v>
      </c>
      <c r="P13" s="2">
        <v>26</v>
      </c>
      <c r="Q13" s="2">
        <f t="shared" si="30"/>
        <v>156</v>
      </c>
      <c r="R13" s="5" t="s">
        <v>241</v>
      </c>
      <c r="T13">
        <v>7</v>
      </c>
      <c r="U13" s="38">
        <v>43382</v>
      </c>
      <c r="V13" s="4">
        <v>26</v>
      </c>
      <c r="W13" s="4">
        <f t="shared" si="5"/>
        <v>182</v>
      </c>
      <c r="X13" s="2" t="s">
        <v>17</v>
      </c>
      <c r="AA13">
        <v>7</v>
      </c>
      <c r="AB13" s="38">
        <v>43413</v>
      </c>
      <c r="AC13" s="4">
        <v>26</v>
      </c>
      <c r="AD13" s="4">
        <f t="shared" si="27"/>
        <v>156</v>
      </c>
      <c r="AE13" s="2" t="s">
        <v>17</v>
      </c>
      <c r="AH13">
        <v>7</v>
      </c>
      <c r="AI13" s="38">
        <v>43444</v>
      </c>
      <c r="AJ13" s="4">
        <v>0</v>
      </c>
      <c r="AK13" s="4">
        <f t="shared" si="1"/>
        <v>26</v>
      </c>
      <c r="AL13" s="2"/>
      <c r="AO13">
        <v>6</v>
      </c>
      <c r="AP13" s="38">
        <v>43504</v>
      </c>
      <c r="AQ13" s="4">
        <v>26</v>
      </c>
      <c r="AR13" s="4">
        <f t="shared" si="6"/>
        <v>104</v>
      </c>
      <c r="AS13" s="2" t="s">
        <v>17</v>
      </c>
      <c r="AV13">
        <v>6</v>
      </c>
      <c r="AW13" s="38">
        <v>43532</v>
      </c>
      <c r="AX13" s="4">
        <v>28</v>
      </c>
      <c r="AY13" s="4">
        <f t="shared" si="7"/>
        <v>84</v>
      </c>
      <c r="AZ13" s="2" t="s">
        <v>17</v>
      </c>
      <c r="BC13">
        <v>6</v>
      </c>
      <c r="BD13" s="38">
        <v>43563</v>
      </c>
      <c r="BE13" s="4">
        <v>28</v>
      </c>
      <c r="BF13" s="4">
        <f t="shared" si="8"/>
        <v>168</v>
      </c>
      <c r="BG13" s="2" t="s">
        <v>17</v>
      </c>
      <c r="BJ13">
        <v>6</v>
      </c>
      <c r="BK13" s="38">
        <v>43593</v>
      </c>
      <c r="BL13" s="4">
        <v>28</v>
      </c>
      <c r="BM13" s="4">
        <f t="shared" si="9"/>
        <v>140</v>
      </c>
      <c r="BN13" s="2" t="s">
        <v>17</v>
      </c>
      <c r="BQ13" s="53">
        <v>6</v>
      </c>
      <c r="BR13" s="55">
        <v>43626</v>
      </c>
      <c r="BS13" s="4">
        <v>28</v>
      </c>
      <c r="BT13" s="4">
        <f t="shared" si="10"/>
        <v>168</v>
      </c>
      <c r="BU13" s="59" t="s">
        <v>17</v>
      </c>
      <c r="BV13" s="53"/>
      <c r="BX13" s="53">
        <v>6</v>
      </c>
      <c r="BY13" s="55">
        <v>43654</v>
      </c>
      <c r="BZ13" s="4">
        <v>28</v>
      </c>
      <c r="CA13" s="4">
        <f t="shared" si="11"/>
        <v>140</v>
      </c>
      <c r="CB13" s="59" t="s">
        <v>17</v>
      </c>
      <c r="CC13" s="53"/>
      <c r="CE13" s="53">
        <v>6</v>
      </c>
      <c r="CF13" s="55">
        <v>43685</v>
      </c>
      <c r="CG13" s="4">
        <v>28</v>
      </c>
      <c r="CH13" s="4">
        <f t="shared" si="12"/>
        <v>112</v>
      </c>
      <c r="CI13" s="59" t="s">
        <v>17</v>
      </c>
      <c r="CL13" s="53">
        <v>6</v>
      </c>
      <c r="CM13" s="55">
        <v>43717</v>
      </c>
      <c r="CN13" s="4">
        <v>0</v>
      </c>
      <c r="CO13" s="4">
        <f t="shared" si="13"/>
        <v>98</v>
      </c>
      <c r="CP13" s="59" t="s">
        <v>17</v>
      </c>
      <c r="CQ13" s="2">
        <v>1.5</v>
      </c>
      <c r="CR13" t="s">
        <v>525</v>
      </c>
      <c r="CS13" s="2">
        <v>1.5</v>
      </c>
      <c r="CT13" t="s">
        <v>525</v>
      </c>
      <c r="CV13" s="53">
        <v>6</v>
      </c>
      <c r="CW13" s="55">
        <v>43746</v>
      </c>
      <c r="CX13" s="4">
        <v>28</v>
      </c>
      <c r="CY13" s="4">
        <f t="shared" si="14"/>
        <v>56</v>
      </c>
      <c r="CZ13" s="59" t="s">
        <v>17</v>
      </c>
      <c r="DA13" s="2"/>
      <c r="DC13" s="2"/>
      <c r="DF13" s="53">
        <v>6</v>
      </c>
      <c r="DG13" s="55">
        <v>43777</v>
      </c>
      <c r="DH13" s="4">
        <v>28</v>
      </c>
      <c r="DI13" s="4">
        <f t="shared" si="15"/>
        <v>168</v>
      </c>
      <c r="DJ13" s="59" t="s">
        <v>17</v>
      </c>
      <c r="DK13" s="68"/>
      <c r="DM13" s="53">
        <v>6</v>
      </c>
      <c r="DN13" s="55">
        <v>43808</v>
      </c>
      <c r="DO13" s="4">
        <v>0</v>
      </c>
      <c r="DP13" s="4">
        <f t="shared" si="16"/>
        <v>140</v>
      </c>
      <c r="DQ13" s="59" t="s">
        <v>17</v>
      </c>
      <c r="DS13" s="53">
        <v>6</v>
      </c>
      <c r="DT13" s="55">
        <v>43839</v>
      </c>
      <c r="DU13" s="4">
        <v>28</v>
      </c>
      <c r="DV13" s="4">
        <f t="shared" si="17"/>
        <v>140</v>
      </c>
      <c r="DW13" s="59" t="s">
        <v>17</v>
      </c>
      <c r="DY13" s="53">
        <v>6</v>
      </c>
      <c r="DZ13" s="55">
        <v>43871</v>
      </c>
      <c r="EA13" s="4">
        <v>30</v>
      </c>
      <c r="EB13" s="4">
        <f t="shared" si="18"/>
        <v>165</v>
      </c>
      <c r="EC13" s="59" t="s">
        <v>17</v>
      </c>
      <c r="EF13" s="53">
        <v>6</v>
      </c>
      <c r="EG13" s="55">
        <v>43899</v>
      </c>
      <c r="EH13" s="4">
        <v>15</v>
      </c>
      <c r="EI13" s="4">
        <f t="shared" si="19"/>
        <v>60</v>
      </c>
      <c r="EJ13" s="59" t="s">
        <v>17</v>
      </c>
      <c r="EL13" s="53">
        <v>6</v>
      </c>
      <c r="EM13" s="55">
        <v>44020</v>
      </c>
      <c r="EN13" s="4">
        <v>0</v>
      </c>
      <c r="EO13" s="4">
        <f t="shared" si="20"/>
        <v>0</v>
      </c>
      <c r="EP13" s="59"/>
      <c r="ER13" s="53">
        <v>6</v>
      </c>
      <c r="ES13" s="55">
        <v>44207</v>
      </c>
      <c r="ET13" s="4">
        <v>0</v>
      </c>
      <c r="EU13" s="4">
        <f t="shared" si="21"/>
        <v>0</v>
      </c>
      <c r="EV13" s="59"/>
      <c r="EX13" s="53">
        <v>6</v>
      </c>
      <c r="EY13" s="55">
        <v>44235</v>
      </c>
      <c r="EZ13" s="4">
        <v>0</v>
      </c>
      <c r="FA13" s="4">
        <f t="shared" si="22"/>
        <v>0</v>
      </c>
      <c r="FB13" s="59"/>
      <c r="FD13" s="53">
        <v>6</v>
      </c>
      <c r="FE13" s="55">
        <v>44489</v>
      </c>
      <c r="FF13" s="4">
        <v>30</v>
      </c>
      <c r="FG13" s="4">
        <f t="shared" si="23"/>
        <v>120</v>
      </c>
      <c r="FH13" s="59"/>
      <c r="FI13" s="53">
        <v>6</v>
      </c>
      <c r="FJ13" s="55">
        <v>44509</v>
      </c>
      <c r="FK13" s="4">
        <v>30</v>
      </c>
      <c r="FL13" s="4">
        <f t="shared" si="24"/>
        <v>150</v>
      </c>
      <c r="FN13" s="53">
        <v>6</v>
      </c>
      <c r="FO13" s="100">
        <v>44539</v>
      </c>
      <c r="FP13" s="102">
        <v>30</v>
      </c>
      <c r="FQ13" s="4">
        <f t="shared" si="25"/>
        <v>150</v>
      </c>
      <c r="FS13" s="50">
        <v>5</v>
      </c>
      <c r="FT13" s="38">
        <v>44568</v>
      </c>
      <c r="FU13" s="107">
        <v>20</v>
      </c>
      <c r="FV13" s="107">
        <v>20</v>
      </c>
      <c r="FW13" s="107">
        <f t="shared" si="26"/>
        <v>40</v>
      </c>
      <c r="FX13" s="4">
        <f t="shared" si="28"/>
        <v>200</v>
      </c>
    </row>
    <row r="14" spans="1:180" x14ac:dyDescent="0.3">
      <c r="A14">
        <v>8</v>
      </c>
      <c r="B14" s="1">
        <v>43264</v>
      </c>
      <c r="C14" s="2">
        <v>26</v>
      </c>
      <c r="D14" s="2">
        <f t="shared" si="2"/>
        <v>182</v>
      </c>
      <c r="E14" s="5" t="s">
        <v>241</v>
      </c>
      <c r="H14">
        <v>8</v>
      </c>
      <c r="I14" s="1">
        <v>43329</v>
      </c>
      <c r="J14" s="2">
        <v>26</v>
      </c>
      <c r="K14" s="2">
        <f t="shared" si="29"/>
        <v>156</v>
      </c>
      <c r="L14" s="5" t="s">
        <v>241</v>
      </c>
      <c r="N14">
        <v>8</v>
      </c>
      <c r="O14" s="1">
        <v>43356</v>
      </c>
      <c r="P14" s="2">
        <v>26</v>
      </c>
      <c r="Q14" s="2">
        <f t="shared" si="30"/>
        <v>182</v>
      </c>
      <c r="R14" s="5" t="s">
        <v>241</v>
      </c>
      <c r="T14">
        <v>8</v>
      </c>
      <c r="U14" s="38">
        <v>43383</v>
      </c>
      <c r="V14" s="4">
        <v>26</v>
      </c>
      <c r="W14" s="4">
        <f t="shared" si="5"/>
        <v>208</v>
      </c>
      <c r="X14" s="2" t="s">
        <v>17</v>
      </c>
      <c r="AA14">
        <v>8</v>
      </c>
      <c r="AB14" s="38">
        <v>43416</v>
      </c>
      <c r="AC14" s="4">
        <v>26</v>
      </c>
      <c r="AD14" s="4">
        <f t="shared" si="27"/>
        <v>182</v>
      </c>
      <c r="AE14" s="2" t="s">
        <v>17</v>
      </c>
      <c r="AH14">
        <v>8</v>
      </c>
      <c r="AI14" s="38">
        <v>43445</v>
      </c>
      <c r="AJ14" s="4">
        <v>0</v>
      </c>
      <c r="AK14" s="4">
        <f t="shared" si="1"/>
        <v>26</v>
      </c>
      <c r="AL14" s="2"/>
      <c r="AO14">
        <v>7</v>
      </c>
      <c r="AP14" s="38">
        <v>43507</v>
      </c>
      <c r="AQ14" s="4">
        <v>28</v>
      </c>
      <c r="AR14" s="4">
        <f t="shared" si="6"/>
        <v>132</v>
      </c>
      <c r="AS14" s="2" t="s">
        <v>17</v>
      </c>
      <c r="AV14">
        <v>7</v>
      </c>
      <c r="AW14" s="38">
        <v>43535</v>
      </c>
      <c r="AX14" s="4">
        <v>0</v>
      </c>
      <c r="AY14" s="4">
        <f t="shared" si="7"/>
        <v>84</v>
      </c>
      <c r="AZ14" s="2" t="s">
        <v>17</v>
      </c>
      <c r="BA14" t="s">
        <v>373</v>
      </c>
      <c r="BC14">
        <v>7</v>
      </c>
      <c r="BD14" s="38">
        <v>43564</v>
      </c>
      <c r="BE14" s="4">
        <v>28</v>
      </c>
      <c r="BF14" s="4">
        <f t="shared" si="8"/>
        <v>196</v>
      </c>
      <c r="BG14" s="2" t="s">
        <v>17</v>
      </c>
      <c r="BJ14">
        <v>7</v>
      </c>
      <c r="BK14" s="38">
        <v>43594</v>
      </c>
      <c r="BL14" s="4">
        <v>28</v>
      </c>
      <c r="BM14" s="4">
        <f t="shared" si="9"/>
        <v>168</v>
      </c>
      <c r="BN14" s="2" t="s">
        <v>17</v>
      </c>
      <c r="BQ14" s="53">
        <v>7</v>
      </c>
      <c r="BR14" s="55">
        <v>43627</v>
      </c>
      <c r="BS14" s="4">
        <v>28</v>
      </c>
      <c r="BT14" s="4">
        <f t="shared" si="10"/>
        <v>196</v>
      </c>
      <c r="BU14" s="59" t="s">
        <v>17</v>
      </c>
      <c r="BV14" s="53"/>
      <c r="BX14" s="53">
        <v>7</v>
      </c>
      <c r="BY14" s="55">
        <v>43655</v>
      </c>
      <c r="BZ14" s="4">
        <v>14</v>
      </c>
      <c r="CA14" s="4">
        <f t="shared" si="11"/>
        <v>154</v>
      </c>
      <c r="CB14" s="59" t="s">
        <v>17</v>
      </c>
      <c r="CC14" s="53"/>
      <c r="CE14" s="53">
        <v>7</v>
      </c>
      <c r="CF14" s="55">
        <v>43686</v>
      </c>
      <c r="CG14" s="4">
        <v>28</v>
      </c>
      <c r="CH14" s="4">
        <f t="shared" si="12"/>
        <v>140</v>
      </c>
      <c r="CI14" s="59" t="s">
        <v>17</v>
      </c>
      <c r="CL14" s="53">
        <v>7</v>
      </c>
      <c r="CM14" s="55">
        <v>43718</v>
      </c>
      <c r="CN14" s="4">
        <v>0</v>
      </c>
      <c r="CO14" s="4">
        <f t="shared" si="13"/>
        <v>98</v>
      </c>
      <c r="CP14" s="59" t="s">
        <v>17</v>
      </c>
      <c r="CQ14" s="2">
        <v>1.5</v>
      </c>
      <c r="CR14" t="s">
        <v>525</v>
      </c>
      <c r="CS14" s="2">
        <v>1.5</v>
      </c>
      <c r="CT14" t="s">
        <v>525</v>
      </c>
      <c r="CV14" s="53">
        <v>7</v>
      </c>
      <c r="CW14" s="55">
        <v>43747</v>
      </c>
      <c r="CX14" s="4">
        <v>28</v>
      </c>
      <c r="CY14" s="4">
        <f t="shared" si="14"/>
        <v>84</v>
      </c>
      <c r="CZ14" s="59" t="s">
        <v>17</v>
      </c>
      <c r="DA14" s="2"/>
      <c r="DC14" s="2"/>
      <c r="DF14" s="53">
        <v>7</v>
      </c>
      <c r="DG14" s="55">
        <v>43780</v>
      </c>
      <c r="DH14" s="4">
        <v>28</v>
      </c>
      <c r="DI14" s="4">
        <f t="shared" si="15"/>
        <v>196</v>
      </c>
      <c r="DJ14" s="59" t="s">
        <v>17</v>
      </c>
      <c r="DM14" s="53">
        <v>7</v>
      </c>
      <c r="DN14" s="55">
        <v>43809</v>
      </c>
      <c r="DO14" s="4">
        <v>0</v>
      </c>
      <c r="DP14" s="4">
        <f t="shared" si="16"/>
        <v>140</v>
      </c>
      <c r="DQ14" s="59" t="s">
        <v>17</v>
      </c>
      <c r="DS14" s="53">
        <v>7</v>
      </c>
      <c r="DT14" s="55">
        <v>43840</v>
      </c>
      <c r="DU14" s="4">
        <v>28</v>
      </c>
      <c r="DV14" s="4">
        <f t="shared" si="17"/>
        <v>168</v>
      </c>
      <c r="DW14" s="59" t="s">
        <v>17</v>
      </c>
      <c r="DY14" s="53">
        <v>7</v>
      </c>
      <c r="DZ14" s="55">
        <v>43872</v>
      </c>
      <c r="EA14" s="4">
        <v>30</v>
      </c>
      <c r="EB14" s="4">
        <f t="shared" si="18"/>
        <v>195</v>
      </c>
      <c r="EC14" s="59" t="s">
        <v>17</v>
      </c>
      <c r="EF14" s="53">
        <v>7</v>
      </c>
      <c r="EG14" s="55">
        <v>43900</v>
      </c>
      <c r="EH14" s="4">
        <v>15</v>
      </c>
      <c r="EI14" s="4">
        <f t="shared" si="19"/>
        <v>75</v>
      </c>
      <c r="EJ14" s="59" t="s">
        <v>17</v>
      </c>
      <c r="EL14" s="53">
        <v>7</v>
      </c>
      <c r="EM14" s="55">
        <v>44021</v>
      </c>
      <c r="EN14" s="4">
        <v>0</v>
      </c>
      <c r="EO14" s="4">
        <f t="shared" si="20"/>
        <v>0</v>
      </c>
      <c r="EP14" s="59"/>
      <c r="ER14" s="53">
        <v>7</v>
      </c>
      <c r="ES14" s="55">
        <v>44208</v>
      </c>
      <c r="ET14" s="4">
        <v>0</v>
      </c>
      <c r="EU14" s="4">
        <f t="shared" si="21"/>
        <v>0</v>
      </c>
      <c r="EV14" s="59"/>
      <c r="EX14" s="53">
        <v>7</v>
      </c>
      <c r="EY14" s="55">
        <v>44236</v>
      </c>
      <c r="EZ14" s="4">
        <v>0</v>
      </c>
      <c r="FA14" s="4">
        <f t="shared" si="22"/>
        <v>0</v>
      </c>
      <c r="FB14" s="59"/>
      <c r="FD14" s="53">
        <v>7</v>
      </c>
      <c r="FE14" s="55">
        <v>44490</v>
      </c>
      <c r="FF14" s="4">
        <v>0</v>
      </c>
      <c r="FG14" s="4">
        <f t="shared" si="23"/>
        <v>120</v>
      </c>
      <c r="FH14" s="59"/>
      <c r="FI14" s="53">
        <v>7</v>
      </c>
      <c r="FJ14" s="55">
        <v>44510</v>
      </c>
      <c r="FK14" s="4">
        <v>30</v>
      </c>
      <c r="FL14" s="4">
        <f t="shared" si="24"/>
        <v>180</v>
      </c>
      <c r="FN14" s="53">
        <v>7</v>
      </c>
      <c r="FO14" s="100">
        <v>44540</v>
      </c>
      <c r="FP14" s="102">
        <v>15</v>
      </c>
      <c r="FQ14" s="4">
        <f t="shared" si="25"/>
        <v>165</v>
      </c>
      <c r="FS14" s="50">
        <v>6</v>
      </c>
      <c r="FT14" s="38">
        <v>44571</v>
      </c>
      <c r="FU14" s="107">
        <v>20</v>
      </c>
      <c r="FV14" s="107">
        <v>20</v>
      </c>
      <c r="FW14" s="107">
        <f t="shared" si="26"/>
        <v>40</v>
      </c>
      <c r="FX14" s="4">
        <f t="shared" si="28"/>
        <v>240</v>
      </c>
    </row>
    <row r="15" spans="1:180" x14ac:dyDescent="0.3">
      <c r="A15">
        <v>9</v>
      </c>
      <c r="B15" s="1">
        <v>43265</v>
      </c>
      <c r="C15" s="2">
        <v>26</v>
      </c>
      <c r="D15" s="2">
        <f t="shared" si="2"/>
        <v>208</v>
      </c>
      <c r="E15" s="5" t="s">
        <v>241</v>
      </c>
      <c r="H15">
        <v>9</v>
      </c>
      <c r="I15" s="1">
        <v>43332</v>
      </c>
      <c r="J15" s="2">
        <v>0</v>
      </c>
      <c r="K15" s="2">
        <f t="shared" si="29"/>
        <v>156</v>
      </c>
      <c r="L15" s="5" t="s">
        <v>241</v>
      </c>
      <c r="N15">
        <v>9</v>
      </c>
      <c r="O15" s="1">
        <v>43357</v>
      </c>
      <c r="P15" s="2">
        <v>13</v>
      </c>
      <c r="Q15" s="2">
        <f t="shared" si="30"/>
        <v>195</v>
      </c>
      <c r="R15" s="5" t="s">
        <v>241</v>
      </c>
      <c r="T15">
        <v>9</v>
      </c>
      <c r="U15" s="38">
        <v>43384</v>
      </c>
      <c r="V15" s="4">
        <v>26</v>
      </c>
      <c r="W15" s="4">
        <f t="shared" si="5"/>
        <v>234</v>
      </c>
      <c r="X15" s="2" t="s">
        <v>17</v>
      </c>
      <c r="AA15">
        <v>9</v>
      </c>
      <c r="AB15" s="38">
        <v>43417</v>
      </c>
      <c r="AC15" s="4">
        <v>26</v>
      </c>
      <c r="AD15" s="4">
        <f t="shared" si="27"/>
        <v>208</v>
      </c>
      <c r="AE15" s="2" t="s">
        <v>17</v>
      </c>
      <c r="AH15">
        <v>9</v>
      </c>
      <c r="AI15" s="38">
        <v>43446</v>
      </c>
      <c r="AJ15" s="4">
        <v>0</v>
      </c>
      <c r="AK15" s="4">
        <f t="shared" si="1"/>
        <v>26</v>
      </c>
      <c r="AL15" s="2"/>
      <c r="AO15">
        <v>8</v>
      </c>
      <c r="AP15" s="38">
        <v>43508</v>
      </c>
      <c r="AQ15" s="4">
        <v>28</v>
      </c>
      <c r="AR15" s="4">
        <f t="shared" si="6"/>
        <v>160</v>
      </c>
      <c r="AS15" s="2" t="s">
        <v>17</v>
      </c>
      <c r="AV15">
        <v>8</v>
      </c>
      <c r="AW15" s="38">
        <v>43536</v>
      </c>
      <c r="AX15" s="4">
        <v>28</v>
      </c>
      <c r="AY15" s="4">
        <f t="shared" si="7"/>
        <v>112</v>
      </c>
      <c r="AZ15" s="2" t="s">
        <v>17</v>
      </c>
      <c r="BC15">
        <v>8</v>
      </c>
      <c r="BD15" s="38">
        <v>43565</v>
      </c>
      <c r="BE15" s="4">
        <v>0</v>
      </c>
      <c r="BF15" s="4">
        <f t="shared" si="8"/>
        <v>196</v>
      </c>
      <c r="BG15" s="2" t="s">
        <v>17</v>
      </c>
      <c r="BJ15">
        <v>8</v>
      </c>
      <c r="BK15" s="38">
        <v>43595</v>
      </c>
      <c r="BL15" s="4">
        <v>28</v>
      </c>
      <c r="BM15" s="4">
        <f t="shared" si="9"/>
        <v>196</v>
      </c>
      <c r="BN15" s="2" t="s">
        <v>17</v>
      </c>
      <c r="BQ15" s="53">
        <v>8</v>
      </c>
      <c r="BR15" s="55">
        <v>43628</v>
      </c>
      <c r="BS15" s="4">
        <v>28</v>
      </c>
      <c r="BT15" s="4">
        <f t="shared" si="10"/>
        <v>224</v>
      </c>
      <c r="BU15" s="59" t="s">
        <v>17</v>
      </c>
      <c r="BV15" s="53"/>
      <c r="BX15" s="53">
        <v>8</v>
      </c>
      <c r="BY15" s="55">
        <v>43656</v>
      </c>
      <c r="BZ15" s="4">
        <v>14</v>
      </c>
      <c r="CA15" s="4">
        <f t="shared" si="11"/>
        <v>168</v>
      </c>
      <c r="CB15" s="59" t="s">
        <v>17</v>
      </c>
      <c r="CC15" s="53"/>
      <c r="CE15" s="53">
        <v>8</v>
      </c>
      <c r="CF15" s="55">
        <v>43689</v>
      </c>
      <c r="CG15" s="4">
        <v>28</v>
      </c>
      <c r="CH15" s="4">
        <f t="shared" si="12"/>
        <v>168</v>
      </c>
      <c r="CI15" s="59" t="s">
        <v>17</v>
      </c>
      <c r="CL15" s="53">
        <v>8</v>
      </c>
      <c r="CM15" s="55">
        <v>43719</v>
      </c>
      <c r="CN15" s="4">
        <v>0</v>
      </c>
      <c r="CO15" s="4">
        <f t="shared" si="13"/>
        <v>98</v>
      </c>
      <c r="CP15" s="59" t="s">
        <v>17</v>
      </c>
      <c r="CQ15" s="2">
        <v>1.5</v>
      </c>
      <c r="CR15" t="s">
        <v>525</v>
      </c>
      <c r="CS15" s="2">
        <v>1.5</v>
      </c>
      <c r="CT15" t="s">
        <v>525</v>
      </c>
      <c r="CV15" s="53">
        <v>8</v>
      </c>
      <c r="CW15" s="55">
        <v>43748</v>
      </c>
      <c r="CX15" s="4">
        <v>28</v>
      </c>
      <c r="CY15" s="4">
        <f t="shared" si="14"/>
        <v>112</v>
      </c>
      <c r="CZ15" s="59" t="s">
        <v>17</v>
      </c>
      <c r="DA15" s="2"/>
      <c r="DC15" s="2"/>
      <c r="DF15" s="53">
        <v>8</v>
      </c>
      <c r="DG15" s="55">
        <v>43781</v>
      </c>
      <c r="DH15" s="4">
        <v>0</v>
      </c>
      <c r="DI15" s="4">
        <f t="shared" si="15"/>
        <v>196</v>
      </c>
      <c r="DJ15" s="59" t="s">
        <v>17</v>
      </c>
      <c r="DK15" t="s">
        <v>553</v>
      </c>
      <c r="DM15" s="53">
        <v>8</v>
      </c>
      <c r="DN15" s="55">
        <v>43810</v>
      </c>
      <c r="DO15" s="4">
        <v>0</v>
      </c>
      <c r="DP15" s="4">
        <f t="shared" si="16"/>
        <v>140</v>
      </c>
      <c r="DQ15" s="59" t="s">
        <v>17</v>
      </c>
      <c r="DS15" s="53">
        <v>8</v>
      </c>
      <c r="DT15" s="55">
        <v>43843</v>
      </c>
      <c r="DU15" s="4">
        <v>28</v>
      </c>
      <c r="DV15" s="4">
        <f t="shared" si="17"/>
        <v>196</v>
      </c>
      <c r="DW15" s="59" t="s">
        <v>17</v>
      </c>
      <c r="DY15" s="53">
        <v>8</v>
      </c>
      <c r="DZ15" s="55">
        <v>43873</v>
      </c>
      <c r="EA15" s="4">
        <v>30</v>
      </c>
      <c r="EB15" s="4">
        <f t="shared" si="18"/>
        <v>225</v>
      </c>
      <c r="EC15" s="59" t="s">
        <v>17</v>
      </c>
      <c r="EF15" s="53">
        <v>8</v>
      </c>
      <c r="EG15" s="55">
        <v>43901</v>
      </c>
      <c r="EH15" s="4">
        <v>15</v>
      </c>
      <c r="EI15" s="4">
        <f t="shared" si="19"/>
        <v>90</v>
      </c>
      <c r="EJ15" s="59" t="s">
        <v>17</v>
      </c>
      <c r="EL15" s="53">
        <v>8</v>
      </c>
      <c r="EM15" s="55">
        <v>44022</v>
      </c>
      <c r="EN15" s="4">
        <v>0</v>
      </c>
      <c r="EO15" s="4">
        <f t="shared" si="20"/>
        <v>0</v>
      </c>
      <c r="EP15" s="59"/>
      <c r="ER15" s="53">
        <v>8</v>
      </c>
      <c r="ES15" s="55">
        <v>44209</v>
      </c>
      <c r="ET15" s="4">
        <v>0</v>
      </c>
      <c r="EU15" s="4">
        <f t="shared" si="21"/>
        <v>0</v>
      </c>
      <c r="EV15" s="59"/>
      <c r="EX15" s="53">
        <v>8</v>
      </c>
      <c r="EY15" s="55">
        <v>44237</v>
      </c>
      <c r="EZ15" s="4">
        <v>0</v>
      </c>
      <c r="FA15" s="4">
        <f t="shared" si="22"/>
        <v>0</v>
      </c>
      <c r="FB15" s="59"/>
      <c r="FD15" s="53">
        <v>8</v>
      </c>
      <c r="FE15" s="55">
        <v>44491</v>
      </c>
      <c r="FF15" s="4">
        <v>30</v>
      </c>
      <c r="FG15" s="4">
        <f t="shared" si="23"/>
        <v>150</v>
      </c>
      <c r="FH15" s="59"/>
      <c r="FI15" s="53">
        <v>8</v>
      </c>
      <c r="FJ15" s="55">
        <v>44511</v>
      </c>
      <c r="FK15" s="4">
        <v>30</v>
      </c>
      <c r="FL15" s="4">
        <f t="shared" si="24"/>
        <v>210</v>
      </c>
      <c r="FN15" s="53">
        <v>8</v>
      </c>
      <c r="FO15" s="100">
        <v>44543</v>
      </c>
      <c r="FP15" s="102">
        <v>0</v>
      </c>
      <c r="FQ15" s="4">
        <f t="shared" si="25"/>
        <v>165</v>
      </c>
      <c r="FS15" s="50">
        <v>7</v>
      </c>
      <c r="FT15" s="38">
        <v>44572</v>
      </c>
      <c r="FU15" s="107">
        <v>20</v>
      </c>
      <c r="FV15" s="107">
        <v>20</v>
      </c>
      <c r="FW15" s="107">
        <f t="shared" si="26"/>
        <v>40</v>
      </c>
      <c r="FX15" s="4">
        <f t="shared" si="28"/>
        <v>280</v>
      </c>
    </row>
    <row r="16" spans="1:180" x14ac:dyDescent="0.3">
      <c r="A16">
        <v>10</v>
      </c>
      <c r="B16" s="1">
        <v>43266</v>
      </c>
      <c r="C16" s="2">
        <v>26</v>
      </c>
      <c r="D16" s="2">
        <f t="shared" si="2"/>
        <v>234</v>
      </c>
      <c r="E16" s="5" t="s">
        <v>241</v>
      </c>
      <c r="H16">
        <v>10</v>
      </c>
      <c r="I16" s="1">
        <v>43333</v>
      </c>
      <c r="J16" s="2">
        <v>26</v>
      </c>
      <c r="K16" s="2">
        <f t="shared" si="29"/>
        <v>182</v>
      </c>
      <c r="L16" s="5" t="s">
        <v>241</v>
      </c>
      <c r="N16">
        <v>10</v>
      </c>
      <c r="O16" s="1">
        <v>43360</v>
      </c>
      <c r="P16" s="2">
        <v>26</v>
      </c>
      <c r="Q16" s="2">
        <f t="shared" si="30"/>
        <v>221</v>
      </c>
      <c r="R16" s="5" t="s">
        <v>241</v>
      </c>
      <c r="T16">
        <v>10</v>
      </c>
      <c r="U16" s="38">
        <v>43385</v>
      </c>
      <c r="V16" s="4">
        <v>0</v>
      </c>
      <c r="W16" s="4">
        <f t="shared" si="5"/>
        <v>234</v>
      </c>
      <c r="X16" s="2" t="s">
        <v>17</v>
      </c>
      <c r="Y16" t="s">
        <v>320</v>
      </c>
      <c r="AA16">
        <v>10</v>
      </c>
      <c r="AB16" s="38">
        <v>43418</v>
      </c>
      <c r="AC16" s="4">
        <v>26</v>
      </c>
      <c r="AD16" s="4">
        <f t="shared" si="27"/>
        <v>234</v>
      </c>
      <c r="AE16" s="2" t="s">
        <v>17</v>
      </c>
      <c r="AH16">
        <v>10</v>
      </c>
      <c r="AI16" s="38">
        <v>43447</v>
      </c>
      <c r="AJ16" s="4">
        <v>0</v>
      </c>
      <c r="AK16" s="4">
        <f t="shared" si="1"/>
        <v>26</v>
      </c>
      <c r="AL16" s="2"/>
      <c r="AO16">
        <v>9</v>
      </c>
      <c r="AP16" s="38">
        <v>43509</v>
      </c>
      <c r="AQ16" s="4">
        <v>28</v>
      </c>
      <c r="AR16" s="4">
        <f t="shared" si="6"/>
        <v>188</v>
      </c>
      <c r="AS16" s="2" t="s">
        <v>17</v>
      </c>
      <c r="AV16">
        <v>9</v>
      </c>
      <c r="AW16" s="38">
        <v>43537</v>
      </c>
      <c r="AX16" s="4">
        <v>28</v>
      </c>
      <c r="AY16" s="4">
        <f t="shared" si="7"/>
        <v>140</v>
      </c>
      <c r="AZ16" s="2" t="s">
        <v>17</v>
      </c>
      <c r="BC16">
        <v>9</v>
      </c>
      <c r="BD16" s="38">
        <v>43566</v>
      </c>
      <c r="BE16" s="4">
        <v>28</v>
      </c>
      <c r="BF16" s="4">
        <f t="shared" si="8"/>
        <v>224</v>
      </c>
      <c r="BG16" s="2" t="s">
        <v>17</v>
      </c>
      <c r="BJ16">
        <v>9</v>
      </c>
      <c r="BK16" s="38">
        <v>43598</v>
      </c>
      <c r="BL16" s="4">
        <v>28</v>
      </c>
      <c r="BM16" s="4">
        <f t="shared" si="9"/>
        <v>224</v>
      </c>
      <c r="BN16" s="2" t="s">
        <v>17</v>
      </c>
      <c r="BQ16" s="53">
        <v>9</v>
      </c>
      <c r="BR16" s="55">
        <v>43629</v>
      </c>
      <c r="BS16" s="4">
        <v>28</v>
      </c>
      <c r="BT16" s="4">
        <f t="shared" si="10"/>
        <v>252</v>
      </c>
      <c r="BU16" s="59" t="s">
        <v>17</v>
      </c>
      <c r="BV16" s="53"/>
      <c r="BX16" s="53">
        <v>9</v>
      </c>
      <c r="BY16" s="55">
        <v>43657</v>
      </c>
      <c r="BZ16" s="4">
        <v>28</v>
      </c>
      <c r="CA16" s="4">
        <f t="shared" si="11"/>
        <v>196</v>
      </c>
      <c r="CB16" s="59" t="s">
        <v>17</v>
      </c>
      <c r="CC16" s="53"/>
      <c r="CE16" s="53">
        <v>9</v>
      </c>
      <c r="CF16" s="55">
        <v>43690</v>
      </c>
      <c r="CG16" s="4">
        <v>0</v>
      </c>
      <c r="CH16" s="4">
        <f t="shared" si="12"/>
        <v>168</v>
      </c>
      <c r="CI16" s="59" t="s">
        <v>17</v>
      </c>
      <c r="CL16" s="53">
        <v>9</v>
      </c>
      <c r="CM16" s="55">
        <v>43720</v>
      </c>
      <c r="CN16" s="4">
        <v>0</v>
      </c>
      <c r="CO16" s="4">
        <f t="shared" si="13"/>
        <v>98</v>
      </c>
      <c r="CP16" s="59" t="s">
        <v>17</v>
      </c>
      <c r="CQ16" s="2">
        <v>1.5</v>
      </c>
      <c r="CR16" t="s">
        <v>525</v>
      </c>
      <c r="CS16" s="2">
        <v>1.5</v>
      </c>
      <c r="CT16" t="s">
        <v>525</v>
      </c>
      <c r="CV16" s="53">
        <v>9</v>
      </c>
      <c r="CW16" s="55">
        <v>43749</v>
      </c>
      <c r="CX16" s="4">
        <v>28</v>
      </c>
      <c r="CY16" s="4">
        <f t="shared" si="14"/>
        <v>140</v>
      </c>
      <c r="CZ16" s="59" t="s">
        <v>17</v>
      </c>
      <c r="DA16" s="2"/>
      <c r="DC16" s="2"/>
      <c r="DF16" s="53">
        <v>9</v>
      </c>
      <c r="DG16" s="55">
        <v>43782</v>
      </c>
      <c r="DH16" s="4">
        <v>0</v>
      </c>
      <c r="DI16" s="4">
        <f t="shared" si="15"/>
        <v>196</v>
      </c>
      <c r="DJ16" s="59" t="s">
        <v>17</v>
      </c>
      <c r="DM16" s="53">
        <v>9</v>
      </c>
      <c r="DN16" s="55">
        <v>43811</v>
      </c>
      <c r="DO16" s="4">
        <v>0</v>
      </c>
      <c r="DP16" s="4">
        <f t="shared" si="16"/>
        <v>140</v>
      </c>
      <c r="DQ16" s="59" t="s">
        <v>17</v>
      </c>
      <c r="DS16" s="53">
        <v>9</v>
      </c>
      <c r="DT16" s="55">
        <v>43844</v>
      </c>
      <c r="DU16" s="4">
        <v>28</v>
      </c>
      <c r="DV16" s="4">
        <f t="shared" si="17"/>
        <v>224</v>
      </c>
      <c r="DW16" s="59" t="s">
        <v>17</v>
      </c>
      <c r="DY16" s="53">
        <v>9</v>
      </c>
      <c r="DZ16" s="55">
        <v>43874</v>
      </c>
      <c r="EA16" s="4">
        <v>30</v>
      </c>
      <c r="EB16" s="4">
        <f t="shared" si="18"/>
        <v>255</v>
      </c>
      <c r="EC16" s="59" t="s">
        <v>17</v>
      </c>
      <c r="EF16" s="53">
        <v>9</v>
      </c>
      <c r="EG16" s="55">
        <v>43902</v>
      </c>
      <c r="EH16" s="4">
        <v>0</v>
      </c>
      <c r="EI16" s="4">
        <f t="shared" si="19"/>
        <v>90</v>
      </c>
      <c r="EJ16" s="59" t="s">
        <v>17</v>
      </c>
      <c r="EL16" s="53">
        <v>9</v>
      </c>
      <c r="EM16" s="55">
        <v>44025</v>
      </c>
      <c r="EN16" s="4">
        <v>0</v>
      </c>
      <c r="EO16" s="4">
        <f t="shared" si="20"/>
        <v>0</v>
      </c>
      <c r="EP16" s="59"/>
      <c r="ER16" s="53">
        <v>9</v>
      </c>
      <c r="ES16" s="55">
        <v>44210</v>
      </c>
      <c r="ET16" s="4">
        <v>0</v>
      </c>
      <c r="EU16" s="4">
        <f t="shared" si="21"/>
        <v>0</v>
      </c>
      <c r="EV16" s="59"/>
      <c r="EX16" s="53">
        <v>9</v>
      </c>
      <c r="EY16" s="55">
        <v>44238</v>
      </c>
      <c r="EZ16" s="4">
        <v>0</v>
      </c>
      <c r="FA16" s="4">
        <f t="shared" si="22"/>
        <v>0</v>
      </c>
      <c r="FB16" s="59"/>
      <c r="FD16" s="53">
        <v>9</v>
      </c>
      <c r="FE16" s="55">
        <v>44494</v>
      </c>
      <c r="FF16" s="4">
        <v>30</v>
      </c>
      <c r="FG16" s="4">
        <f t="shared" si="23"/>
        <v>180</v>
      </c>
      <c r="FH16" s="59"/>
      <c r="FI16" s="53">
        <v>9</v>
      </c>
      <c r="FJ16" s="55">
        <v>44512</v>
      </c>
      <c r="FK16" s="4">
        <v>30</v>
      </c>
      <c r="FL16" s="4">
        <f t="shared" si="24"/>
        <v>240</v>
      </c>
      <c r="FN16" s="53">
        <v>9</v>
      </c>
      <c r="FO16" s="100">
        <v>44544</v>
      </c>
      <c r="FP16" s="102">
        <v>30</v>
      </c>
      <c r="FQ16" s="4">
        <f t="shared" si="25"/>
        <v>195</v>
      </c>
      <c r="FS16" s="50">
        <v>8</v>
      </c>
      <c r="FT16" s="38">
        <v>44573</v>
      </c>
      <c r="FU16" s="107">
        <v>20</v>
      </c>
      <c r="FV16" s="107">
        <v>20</v>
      </c>
      <c r="FW16" s="107">
        <f t="shared" si="26"/>
        <v>40</v>
      </c>
      <c r="FX16" s="4">
        <f t="shared" si="28"/>
        <v>320</v>
      </c>
    </row>
    <row r="17" spans="1:180" x14ac:dyDescent="0.3">
      <c r="A17">
        <v>11</v>
      </c>
      <c r="B17" s="1">
        <v>43269</v>
      </c>
      <c r="C17" s="2">
        <v>26</v>
      </c>
      <c r="D17" s="2">
        <f t="shared" si="2"/>
        <v>260</v>
      </c>
      <c r="E17" s="5" t="s">
        <v>241</v>
      </c>
      <c r="H17">
        <v>11</v>
      </c>
      <c r="I17" s="1">
        <v>43334</v>
      </c>
      <c r="J17" s="2">
        <v>26</v>
      </c>
      <c r="K17" s="2">
        <f t="shared" si="29"/>
        <v>208</v>
      </c>
      <c r="L17" s="5" t="s">
        <v>241</v>
      </c>
      <c r="N17">
        <v>11</v>
      </c>
      <c r="O17" s="1">
        <v>43361</v>
      </c>
      <c r="P17" s="2">
        <v>0</v>
      </c>
      <c r="Q17" s="2">
        <f t="shared" si="30"/>
        <v>221</v>
      </c>
      <c r="R17" s="5" t="s">
        <v>241</v>
      </c>
      <c r="T17">
        <v>11</v>
      </c>
      <c r="U17" s="38">
        <v>43388</v>
      </c>
      <c r="V17" s="4">
        <v>26</v>
      </c>
      <c r="W17" s="4">
        <f t="shared" si="5"/>
        <v>260</v>
      </c>
      <c r="X17" s="2" t="s">
        <v>17</v>
      </c>
      <c r="AA17">
        <v>11</v>
      </c>
      <c r="AB17" s="38">
        <v>43419</v>
      </c>
      <c r="AC17" s="4">
        <v>0</v>
      </c>
      <c r="AD17" s="4">
        <f t="shared" si="27"/>
        <v>234</v>
      </c>
      <c r="AE17" s="2" t="s">
        <v>17</v>
      </c>
      <c r="AF17" t="s">
        <v>320</v>
      </c>
      <c r="AH17">
        <v>11</v>
      </c>
      <c r="AI17" s="38">
        <v>43448</v>
      </c>
      <c r="AJ17" s="4">
        <v>0</v>
      </c>
      <c r="AK17" s="4">
        <f t="shared" si="1"/>
        <v>26</v>
      </c>
      <c r="AL17" s="2"/>
      <c r="AO17">
        <v>10</v>
      </c>
      <c r="AP17" s="38">
        <v>43510</v>
      </c>
      <c r="AQ17" s="4">
        <v>28</v>
      </c>
      <c r="AR17" s="4">
        <f t="shared" si="6"/>
        <v>216</v>
      </c>
      <c r="AS17" s="2" t="s">
        <v>17</v>
      </c>
      <c r="AV17">
        <v>10</v>
      </c>
      <c r="AW17" s="38">
        <v>43538</v>
      </c>
      <c r="AX17" s="4">
        <v>28</v>
      </c>
      <c r="AY17" s="4">
        <f t="shared" si="7"/>
        <v>168</v>
      </c>
      <c r="AZ17" s="2" t="s">
        <v>17</v>
      </c>
      <c r="BC17">
        <v>10</v>
      </c>
      <c r="BD17" s="38">
        <v>43567</v>
      </c>
      <c r="BE17" s="4">
        <v>28</v>
      </c>
      <c r="BF17" s="4">
        <f t="shared" si="8"/>
        <v>252</v>
      </c>
      <c r="BG17" s="2" t="s">
        <v>17</v>
      </c>
      <c r="BJ17">
        <v>10</v>
      </c>
      <c r="BK17" s="38">
        <v>43599</v>
      </c>
      <c r="BL17" s="4">
        <v>28</v>
      </c>
      <c r="BM17" s="4">
        <f t="shared" si="9"/>
        <v>252</v>
      </c>
      <c r="BN17" s="2" t="s">
        <v>17</v>
      </c>
      <c r="BQ17" s="53">
        <v>10</v>
      </c>
      <c r="BR17" s="55">
        <v>43630</v>
      </c>
      <c r="BS17" s="4">
        <v>0</v>
      </c>
      <c r="BT17" s="4">
        <f t="shared" si="10"/>
        <v>252</v>
      </c>
      <c r="BU17" s="59" t="s">
        <v>17</v>
      </c>
      <c r="BV17" s="53" t="s">
        <v>481</v>
      </c>
      <c r="BX17" s="53">
        <v>10</v>
      </c>
      <c r="BY17" s="55">
        <v>43658</v>
      </c>
      <c r="BZ17" s="4">
        <v>28</v>
      </c>
      <c r="CA17" s="4">
        <f t="shared" si="11"/>
        <v>224</v>
      </c>
      <c r="CB17" s="59" t="s">
        <v>17</v>
      </c>
      <c r="CC17" s="53"/>
      <c r="CE17" s="53">
        <v>10</v>
      </c>
      <c r="CF17" s="55">
        <v>43691</v>
      </c>
      <c r="CG17" s="4">
        <v>14</v>
      </c>
      <c r="CH17" s="4">
        <f t="shared" si="12"/>
        <v>182</v>
      </c>
      <c r="CI17" s="59" t="s">
        <v>17</v>
      </c>
      <c r="CL17" s="53">
        <v>10</v>
      </c>
      <c r="CM17" s="55">
        <v>43721</v>
      </c>
      <c r="CN17" s="4">
        <v>0</v>
      </c>
      <c r="CO17" s="4">
        <f t="shared" si="13"/>
        <v>98</v>
      </c>
      <c r="CP17" s="59" t="s">
        <v>17</v>
      </c>
      <c r="CQ17" s="2">
        <v>1.5</v>
      </c>
      <c r="CR17" t="s">
        <v>525</v>
      </c>
      <c r="CS17" s="2">
        <v>1.5</v>
      </c>
      <c r="CT17" t="s">
        <v>525</v>
      </c>
      <c r="CV17" s="53">
        <v>10</v>
      </c>
      <c r="CW17" s="55">
        <v>43752</v>
      </c>
      <c r="CX17" s="4">
        <v>28</v>
      </c>
      <c r="CY17" s="4">
        <f t="shared" si="14"/>
        <v>168</v>
      </c>
      <c r="CZ17" s="59" t="s">
        <v>17</v>
      </c>
      <c r="DA17" s="2"/>
      <c r="DC17" s="2"/>
      <c r="DF17" s="53">
        <v>10</v>
      </c>
      <c r="DG17" s="55">
        <v>43783</v>
      </c>
      <c r="DH17" s="4">
        <v>0</v>
      </c>
      <c r="DI17" s="4">
        <f t="shared" si="15"/>
        <v>196</v>
      </c>
      <c r="DJ17" s="59" t="s">
        <v>17</v>
      </c>
      <c r="DM17" s="53">
        <v>10</v>
      </c>
      <c r="DN17" s="55">
        <v>43812</v>
      </c>
      <c r="DO17" s="4">
        <v>0</v>
      </c>
      <c r="DP17" s="4">
        <f t="shared" si="16"/>
        <v>140</v>
      </c>
      <c r="DQ17" s="59" t="s">
        <v>17</v>
      </c>
      <c r="DS17" s="53">
        <v>10</v>
      </c>
      <c r="DT17" s="55">
        <v>43845</v>
      </c>
      <c r="DU17" s="4">
        <v>28</v>
      </c>
      <c r="DV17" s="4">
        <f t="shared" si="17"/>
        <v>252</v>
      </c>
      <c r="DW17" s="59" t="s">
        <v>17</v>
      </c>
      <c r="DY17" s="53">
        <v>10</v>
      </c>
      <c r="DZ17" s="55">
        <v>43875</v>
      </c>
      <c r="EA17" s="4">
        <v>0</v>
      </c>
      <c r="EB17" s="4">
        <f t="shared" si="18"/>
        <v>255</v>
      </c>
      <c r="EC17" s="59" t="s">
        <v>17</v>
      </c>
      <c r="ED17" t="s">
        <v>610</v>
      </c>
      <c r="EF17" s="53">
        <v>10</v>
      </c>
      <c r="EG17" s="55">
        <v>43903</v>
      </c>
      <c r="EH17" s="4">
        <v>15</v>
      </c>
      <c r="EI17" s="4">
        <f t="shared" si="19"/>
        <v>105</v>
      </c>
      <c r="EJ17" s="59" t="s">
        <v>17</v>
      </c>
      <c r="EL17" s="53">
        <v>10</v>
      </c>
      <c r="EM17" s="55">
        <v>44026</v>
      </c>
      <c r="EN17" s="4">
        <v>0</v>
      </c>
      <c r="EO17" s="4">
        <f t="shared" si="20"/>
        <v>0</v>
      </c>
      <c r="EP17" s="59"/>
      <c r="ER17" s="53">
        <v>10</v>
      </c>
      <c r="ES17" s="55">
        <v>44211</v>
      </c>
      <c r="ET17" s="4">
        <v>0</v>
      </c>
      <c r="EU17" s="4">
        <f t="shared" si="21"/>
        <v>0</v>
      </c>
      <c r="EV17" s="59"/>
      <c r="EX17" s="53">
        <v>10</v>
      </c>
      <c r="EY17" s="55">
        <v>44239</v>
      </c>
      <c r="EZ17" s="4">
        <v>0</v>
      </c>
      <c r="FA17" s="4">
        <f t="shared" si="22"/>
        <v>0</v>
      </c>
      <c r="FB17" s="59"/>
      <c r="FD17" s="53">
        <v>10</v>
      </c>
      <c r="FE17" s="55">
        <v>44495</v>
      </c>
      <c r="FF17" s="4">
        <v>30</v>
      </c>
      <c r="FG17" s="4">
        <f t="shared" si="23"/>
        <v>210</v>
      </c>
      <c r="FH17" s="59"/>
      <c r="FI17" s="53">
        <v>10</v>
      </c>
      <c r="FJ17" s="55">
        <v>44515</v>
      </c>
      <c r="FK17" s="4">
        <v>0</v>
      </c>
      <c r="FL17" s="4">
        <f t="shared" si="24"/>
        <v>240</v>
      </c>
      <c r="FN17" s="53">
        <v>10</v>
      </c>
      <c r="FO17" s="100">
        <v>44545</v>
      </c>
      <c r="FP17" s="102">
        <v>30</v>
      </c>
      <c r="FQ17" s="4">
        <f t="shared" si="25"/>
        <v>225</v>
      </c>
      <c r="FS17" s="50">
        <v>9</v>
      </c>
      <c r="FT17" s="38">
        <v>44574</v>
      </c>
      <c r="FU17" s="107">
        <v>20</v>
      </c>
      <c r="FV17" s="107">
        <v>20</v>
      </c>
      <c r="FW17" s="107">
        <f t="shared" si="26"/>
        <v>40</v>
      </c>
      <c r="FX17" s="4">
        <f t="shared" si="28"/>
        <v>360</v>
      </c>
    </row>
    <row r="18" spans="1:180" x14ac:dyDescent="0.3">
      <c r="A18">
        <v>12</v>
      </c>
      <c r="B18" s="1">
        <v>43270</v>
      </c>
      <c r="C18" s="2">
        <v>26</v>
      </c>
      <c r="D18" s="2">
        <f t="shared" si="2"/>
        <v>286</v>
      </c>
      <c r="E18" s="5" t="s">
        <v>241</v>
      </c>
      <c r="H18">
        <v>12</v>
      </c>
      <c r="I18" s="1">
        <v>43335</v>
      </c>
      <c r="J18" s="2">
        <v>26</v>
      </c>
      <c r="K18" s="2">
        <f t="shared" si="29"/>
        <v>234</v>
      </c>
      <c r="L18" s="5" t="s">
        <v>241</v>
      </c>
      <c r="N18">
        <v>12</v>
      </c>
      <c r="O18" s="1">
        <v>43362</v>
      </c>
      <c r="P18" s="2">
        <v>13</v>
      </c>
      <c r="Q18" s="2">
        <f t="shared" si="30"/>
        <v>234</v>
      </c>
      <c r="R18" s="5" t="s">
        <v>241</v>
      </c>
      <c r="T18">
        <v>12</v>
      </c>
      <c r="U18" s="38">
        <v>43389</v>
      </c>
      <c r="V18" s="4">
        <v>26</v>
      </c>
      <c r="W18" s="4">
        <f t="shared" si="5"/>
        <v>286</v>
      </c>
      <c r="X18" s="2" t="s">
        <v>17</v>
      </c>
      <c r="AA18">
        <v>12</v>
      </c>
      <c r="AB18" s="38">
        <v>43420</v>
      </c>
      <c r="AC18" s="4">
        <v>26</v>
      </c>
      <c r="AD18" s="4">
        <f t="shared" si="27"/>
        <v>260</v>
      </c>
      <c r="AE18" s="2" t="s">
        <v>17</v>
      </c>
      <c r="AH18">
        <v>12</v>
      </c>
      <c r="AI18" s="38">
        <v>43451</v>
      </c>
      <c r="AJ18" s="4">
        <v>13</v>
      </c>
      <c r="AK18" s="4">
        <f t="shared" si="1"/>
        <v>39</v>
      </c>
      <c r="AL18" s="2" t="s">
        <v>17</v>
      </c>
      <c r="AO18">
        <v>11</v>
      </c>
      <c r="AP18" s="38">
        <v>43511</v>
      </c>
      <c r="AQ18" s="4">
        <v>28</v>
      </c>
      <c r="AR18" s="4">
        <f t="shared" si="6"/>
        <v>244</v>
      </c>
      <c r="AS18" s="2" t="s">
        <v>17</v>
      </c>
      <c r="AV18">
        <v>11</v>
      </c>
      <c r="AW18" s="38">
        <v>43539</v>
      </c>
      <c r="AX18" s="4">
        <v>28</v>
      </c>
      <c r="AY18" s="4">
        <f t="shared" si="7"/>
        <v>196</v>
      </c>
      <c r="AZ18" s="2" t="s">
        <v>17</v>
      </c>
      <c r="BC18">
        <v>11</v>
      </c>
      <c r="BD18" s="38">
        <v>43570</v>
      </c>
      <c r="BE18" s="4">
        <v>28</v>
      </c>
      <c r="BF18" s="4">
        <f t="shared" si="8"/>
        <v>280</v>
      </c>
      <c r="BG18" s="2" t="s">
        <v>17</v>
      </c>
      <c r="BJ18">
        <v>11</v>
      </c>
      <c r="BK18" s="38">
        <v>43600</v>
      </c>
      <c r="BL18" s="4">
        <v>28</v>
      </c>
      <c r="BM18" s="4">
        <f t="shared" si="9"/>
        <v>280</v>
      </c>
      <c r="BN18" s="2" t="s">
        <v>17</v>
      </c>
      <c r="BQ18" s="53">
        <v>11</v>
      </c>
      <c r="BR18" s="55">
        <v>43633</v>
      </c>
      <c r="BS18" s="4">
        <v>28</v>
      </c>
      <c r="BT18" s="4">
        <f t="shared" si="10"/>
        <v>280</v>
      </c>
      <c r="BU18" s="59" t="s">
        <v>17</v>
      </c>
      <c r="BV18" s="53"/>
      <c r="BX18" s="53">
        <v>11</v>
      </c>
      <c r="BY18" s="55">
        <v>43661</v>
      </c>
      <c r="BZ18" s="4">
        <v>0</v>
      </c>
      <c r="CA18" s="4">
        <f t="shared" si="11"/>
        <v>224</v>
      </c>
      <c r="CB18" s="59"/>
      <c r="CC18" s="112" t="s">
        <v>485</v>
      </c>
      <c r="CE18" s="53">
        <v>11</v>
      </c>
      <c r="CF18" s="55">
        <v>43692</v>
      </c>
      <c r="CG18" s="4">
        <v>14</v>
      </c>
      <c r="CH18" s="4">
        <f t="shared" si="12"/>
        <v>196</v>
      </c>
      <c r="CI18" s="59" t="s">
        <v>17</v>
      </c>
      <c r="CL18" s="53">
        <v>11</v>
      </c>
      <c r="CM18" s="55">
        <v>43724</v>
      </c>
      <c r="CN18" s="4">
        <v>0</v>
      </c>
      <c r="CO18" s="4">
        <f t="shared" si="13"/>
        <v>98</v>
      </c>
      <c r="CP18" s="59" t="s">
        <v>17</v>
      </c>
      <c r="CQ18" s="2">
        <v>1.5</v>
      </c>
      <c r="CR18" t="s">
        <v>525</v>
      </c>
      <c r="CS18" s="2">
        <v>1.5</v>
      </c>
      <c r="CT18" t="s">
        <v>525</v>
      </c>
      <c r="CV18" s="53">
        <v>11</v>
      </c>
      <c r="CW18" s="55">
        <v>43753</v>
      </c>
      <c r="CX18" s="4">
        <v>28</v>
      </c>
      <c r="CY18" s="4">
        <f t="shared" si="14"/>
        <v>196</v>
      </c>
      <c r="CZ18" s="59" t="s">
        <v>17</v>
      </c>
      <c r="DA18" s="2"/>
      <c r="DC18" s="2"/>
      <c r="DF18" s="53">
        <v>11</v>
      </c>
      <c r="DG18" s="55">
        <v>43787</v>
      </c>
      <c r="DH18" s="4">
        <v>28</v>
      </c>
      <c r="DI18" s="4">
        <f t="shared" si="15"/>
        <v>224</v>
      </c>
      <c r="DJ18" s="59" t="s">
        <v>17</v>
      </c>
      <c r="DM18" s="53">
        <v>11</v>
      </c>
      <c r="DN18" s="55">
        <v>43815</v>
      </c>
      <c r="DO18" s="4">
        <v>28</v>
      </c>
      <c r="DP18" s="4">
        <f t="shared" si="16"/>
        <v>168</v>
      </c>
      <c r="DQ18" s="59" t="s">
        <v>17</v>
      </c>
      <c r="DS18" s="53">
        <v>11</v>
      </c>
      <c r="DT18" s="55">
        <v>43846</v>
      </c>
      <c r="DU18" s="4">
        <v>28</v>
      </c>
      <c r="DV18" s="4">
        <f t="shared" si="17"/>
        <v>280</v>
      </c>
      <c r="DW18" s="59" t="s">
        <v>17</v>
      </c>
      <c r="DY18" s="53">
        <v>11</v>
      </c>
      <c r="DZ18" s="55">
        <v>43878</v>
      </c>
      <c r="EA18" s="4">
        <v>30</v>
      </c>
      <c r="EB18" s="4">
        <f t="shared" si="18"/>
        <v>285</v>
      </c>
      <c r="EC18" s="59" t="s">
        <v>17</v>
      </c>
      <c r="EF18" s="53">
        <v>11</v>
      </c>
      <c r="EG18" s="55">
        <v>43906</v>
      </c>
      <c r="EH18" s="4">
        <v>0</v>
      </c>
      <c r="EI18" s="4">
        <f t="shared" si="19"/>
        <v>105</v>
      </c>
      <c r="EJ18" s="59"/>
      <c r="EL18" s="53">
        <v>11</v>
      </c>
      <c r="EM18" s="55">
        <v>44027</v>
      </c>
      <c r="EN18" s="4">
        <v>0</v>
      </c>
      <c r="EO18" s="4">
        <f t="shared" si="20"/>
        <v>0</v>
      </c>
      <c r="EP18" s="59"/>
      <c r="ER18" s="53">
        <v>11</v>
      </c>
      <c r="ES18" s="55">
        <v>44214</v>
      </c>
      <c r="ET18" s="4">
        <v>0</v>
      </c>
      <c r="EU18" s="4">
        <f t="shared" si="21"/>
        <v>0</v>
      </c>
      <c r="EV18" s="59"/>
      <c r="EX18" s="53">
        <v>11</v>
      </c>
      <c r="EY18" s="55">
        <v>44242</v>
      </c>
      <c r="EZ18" s="4">
        <v>0</v>
      </c>
      <c r="FA18" s="4">
        <f t="shared" si="22"/>
        <v>0</v>
      </c>
      <c r="FB18" s="59"/>
      <c r="FD18" s="53">
        <v>11</v>
      </c>
      <c r="FE18" s="55">
        <v>44496</v>
      </c>
      <c r="FF18" s="4">
        <v>30</v>
      </c>
      <c r="FG18" s="4">
        <f t="shared" si="23"/>
        <v>240</v>
      </c>
      <c r="FH18" s="59"/>
      <c r="FI18" s="53">
        <v>11</v>
      </c>
      <c r="FJ18" s="55">
        <v>44516</v>
      </c>
      <c r="FK18" s="4">
        <v>30</v>
      </c>
      <c r="FL18" s="4">
        <f t="shared" si="24"/>
        <v>270</v>
      </c>
      <c r="FN18" s="53">
        <v>11</v>
      </c>
      <c r="FO18" s="100">
        <v>44546</v>
      </c>
      <c r="FP18" s="102">
        <v>0</v>
      </c>
      <c r="FQ18" s="4">
        <f t="shared" si="25"/>
        <v>225</v>
      </c>
      <c r="FS18" s="50">
        <v>10</v>
      </c>
      <c r="FT18" s="38">
        <v>44575</v>
      </c>
      <c r="FU18" s="107">
        <v>20</v>
      </c>
      <c r="FV18" s="107">
        <v>20</v>
      </c>
      <c r="FW18" s="107">
        <f t="shared" si="26"/>
        <v>40</v>
      </c>
      <c r="FX18" s="4">
        <f t="shared" si="28"/>
        <v>400</v>
      </c>
    </row>
    <row r="19" spans="1:180" x14ac:dyDescent="0.3">
      <c r="A19">
        <v>13</v>
      </c>
      <c r="B19" s="1">
        <v>43271</v>
      </c>
      <c r="C19" s="2">
        <v>26</v>
      </c>
      <c r="D19" s="2">
        <f t="shared" si="2"/>
        <v>312</v>
      </c>
      <c r="E19" s="5" t="s">
        <v>241</v>
      </c>
      <c r="H19">
        <v>13</v>
      </c>
      <c r="I19" s="1">
        <v>43336</v>
      </c>
      <c r="J19" s="2">
        <v>39</v>
      </c>
      <c r="K19" s="2">
        <f t="shared" si="29"/>
        <v>273</v>
      </c>
      <c r="L19" s="5" t="s">
        <v>241</v>
      </c>
      <c r="N19">
        <v>13</v>
      </c>
      <c r="O19" s="1">
        <v>43363</v>
      </c>
      <c r="P19" s="2">
        <v>0</v>
      </c>
      <c r="Q19" s="2">
        <f t="shared" si="30"/>
        <v>234</v>
      </c>
      <c r="R19" s="5" t="s">
        <v>241</v>
      </c>
      <c r="T19">
        <v>13</v>
      </c>
      <c r="U19" s="38">
        <v>43390</v>
      </c>
      <c r="V19" s="4">
        <v>26</v>
      </c>
      <c r="W19" s="4">
        <f t="shared" si="5"/>
        <v>312</v>
      </c>
      <c r="X19" s="2" t="s">
        <v>17</v>
      </c>
      <c r="AA19">
        <v>13</v>
      </c>
      <c r="AB19" s="38">
        <v>43423</v>
      </c>
      <c r="AC19" s="4">
        <v>0</v>
      </c>
      <c r="AD19" s="4">
        <f t="shared" si="27"/>
        <v>260</v>
      </c>
      <c r="AE19" s="2" t="s">
        <v>17</v>
      </c>
      <c r="AH19">
        <v>13</v>
      </c>
      <c r="AI19" s="38">
        <v>43452</v>
      </c>
      <c r="AJ19" s="4">
        <v>26</v>
      </c>
      <c r="AK19" s="4">
        <f t="shared" si="1"/>
        <v>65</v>
      </c>
      <c r="AL19" s="2" t="s">
        <v>17</v>
      </c>
      <c r="AO19">
        <v>12</v>
      </c>
      <c r="AP19" s="38">
        <v>43514</v>
      </c>
      <c r="AQ19" s="4">
        <v>28</v>
      </c>
      <c r="AR19" s="4">
        <f t="shared" si="6"/>
        <v>272</v>
      </c>
      <c r="AS19" s="2" t="s">
        <v>17</v>
      </c>
      <c r="AV19">
        <v>12</v>
      </c>
      <c r="AW19" s="38">
        <v>43542</v>
      </c>
      <c r="AX19" s="4">
        <v>28</v>
      </c>
      <c r="AY19" s="4">
        <f t="shared" si="7"/>
        <v>224</v>
      </c>
      <c r="AZ19" s="2" t="s">
        <v>17</v>
      </c>
      <c r="BC19">
        <v>12</v>
      </c>
      <c r="BD19" s="38">
        <v>43571</v>
      </c>
      <c r="BE19" s="4">
        <v>28</v>
      </c>
      <c r="BF19" s="4">
        <f t="shared" si="8"/>
        <v>308</v>
      </c>
      <c r="BG19" s="2" t="s">
        <v>17</v>
      </c>
      <c r="BJ19">
        <v>12</v>
      </c>
      <c r="BK19" s="38">
        <v>43601</v>
      </c>
      <c r="BL19" s="4">
        <v>28</v>
      </c>
      <c r="BM19" s="4">
        <f t="shared" si="9"/>
        <v>308</v>
      </c>
      <c r="BN19" s="2" t="s">
        <v>17</v>
      </c>
      <c r="BQ19" s="53">
        <v>12</v>
      </c>
      <c r="BR19" s="55">
        <v>43634</v>
      </c>
      <c r="BS19" s="4">
        <v>14</v>
      </c>
      <c r="BT19" s="4">
        <f t="shared" si="10"/>
        <v>294</v>
      </c>
      <c r="BU19" s="59" t="s">
        <v>17</v>
      </c>
      <c r="BV19" s="53" t="s">
        <v>482</v>
      </c>
      <c r="BX19" s="53">
        <v>12</v>
      </c>
      <c r="BY19" s="55">
        <v>43662</v>
      </c>
      <c r="BZ19" s="4">
        <v>0</v>
      </c>
      <c r="CA19" s="4">
        <f t="shared" si="11"/>
        <v>224</v>
      </c>
      <c r="CB19" s="59"/>
      <c r="CC19" s="112"/>
      <c r="CE19" s="53">
        <v>12</v>
      </c>
      <c r="CF19" s="55">
        <v>43693</v>
      </c>
      <c r="CG19" s="4">
        <v>0</v>
      </c>
      <c r="CH19" s="4">
        <f t="shared" si="12"/>
        <v>196</v>
      </c>
      <c r="CI19" s="59" t="s">
        <v>17</v>
      </c>
      <c r="CL19" s="53">
        <v>12</v>
      </c>
      <c r="CM19" s="55">
        <v>43725</v>
      </c>
      <c r="CN19" s="4">
        <v>0</v>
      </c>
      <c r="CO19" s="4">
        <f t="shared" si="13"/>
        <v>98</v>
      </c>
      <c r="CP19" s="59" t="s">
        <v>17</v>
      </c>
      <c r="CQ19" s="2">
        <v>1.5</v>
      </c>
      <c r="CR19" t="s">
        <v>525</v>
      </c>
      <c r="CS19" s="2">
        <v>0</v>
      </c>
      <c r="CT19" t="s">
        <v>525</v>
      </c>
      <c r="CV19" s="53">
        <v>12</v>
      </c>
      <c r="CW19" s="55">
        <v>43754</v>
      </c>
      <c r="CX19" s="4">
        <v>28</v>
      </c>
      <c r="CY19" s="4">
        <f t="shared" si="14"/>
        <v>224</v>
      </c>
      <c r="CZ19" s="59" t="s">
        <v>17</v>
      </c>
      <c r="DA19" s="2"/>
      <c r="DC19" s="2"/>
      <c r="DF19" s="53">
        <v>12</v>
      </c>
      <c r="DG19" s="55">
        <v>43788</v>
      </c>
      <c r="DH19" s="4">
        <v>28</v>
      </c>
      <c r="DI19" s="4">
        <f t="shared" si="15"/>
        <v>252</v>
      </c>
      <c r="DJ19" s="59" t="s">
        <v>17</v>
      </c>
      <c r="DM19" s="53">
        <v>12</v>
      </c>
      <c r="DN19" s="55">
        <v>43816</v>
      </c>
      <c r="DO19" s="4">
        <v>28</v>
      </c>
      <c r="DP19" s="4">
        <f t="shared" si="16"/>
        <v>196</v>
      </c>
      <c r="DQ19" s="59" t="s">
        <v>17</v>
      </c>
      <c r="DS19" s="53">
        <v>12</v>
      </c>
      <c r="DT19" s="55">
        <v>43847</v>
      </c>
      <c r="DU19" s="4">
        <v>28</v>
      </c>
      <c r="DV19" s="4">
        <f t="shared" si="17"/>
        <v>308</v>
      </c>
      <c r="DW19" s="59" t="s">
        <v>17</v>
      </c>
      <c r="DY19" s="53">
        <v>12</v>
      </c>
      <c r="DZ19" s="55">
        <v>43879</v>
      </c>
      <c r="EA19" s="4">
        <v>30</v>
      </c>
      <c r="EB19" s="4">
        <f t="shared" si="18"/>
        <v>315</v>
      </c>
      <c r="EC19" s="59" t="s">
        <v>17</v>
      </c>
      <c r="EF19" s="53">
        <v>12</v>
      </c>
      <c r="EG19" s="55">
        <v>43907</v>
      </c>
      <c r="EH19" s="4">
        <v>0</v>
      </c>
      <c r="EI19" s="4">
        <f t="shared" si="19"/>
        <v>105</v>
      </c>
      <c r="EJ19" s="59"/>
      <c r="EL19" s="53">
        <v>12</v>
      </c>
      <c r="EM19" s="55">
        <v>44028</v>
      </c>
      <c r="EN19" s="4">
        <v>0</v>
      </c>
      <c r="EO19" s="4">
        <f t="shared" si="20"/>
        <v>0</v>
      </c>
      <c r="EP19" s="59"/>
      <c r="ER19" s="53">
        <v>12</v>
      </c>
      <c r="ES19" s="55">
        <v>44215</v>
      </c>
      <c r="ET19" s="4">
        <v>0</v>
      </c>
      <c r="EU19" s="4">
        <f t="shared" si="21"/>
        <v>0</v>
      </c>
      <c r="EV19" s="59"/>
      <c r="EX19" s="53">
        <v>12</v>
      </c>
      <c r="EY19" s="55">
        <v>44243</v>
      </c>
      <c r="EZ19" s="4">
        <v>0</v>
      </c>
      <c r="FA19" s="4">
        <f t="shared" si="22"/>
        <v>0</v>
      </c>
      <c r="FB19" s="59"/>
      <c r="FD19" s="53">
        <v>12</v>
      </c>
      <c r="FE19" s="55">
        <v>44497</v>
      </c>
      <c r="FF19" s="4">
        <v>30</v>
      </c>
      <c r="FG19" s="4">
        <f t="shared" si="23"/>
        <v>270</v>
      </c>
      <c r="FH19" s="59"/>
      <c r="FI19" s="53">
        <v>12</v>
      </c>
      <c r="FJ19" s="55">
        <v>44517</v>
      </c>
      <c r="FK19" s="4">
        <v>30</v>
      </c>
      <c r="FL19" s="4">
        <f t="shared" si="24"/>
        <v>300</v>
      </c>
      <c r="FN19" s="53">
        <v>12</v>
      </c>
      <c r="FO19" s="100">
        <v>44547</v>
      </c>
      <c r="FP19" s="102">
        <v>30</v>
      </c>
      <c r="FQ19" s="4">
        <f t="shared" si="25"/>
        <v>255</v>
      </c>
      <c r="FS19" s="50">
        <v>11</v>
      </c>
      <c r="FT19" s="38">
        <v>44578</v>
      </c>
      <c r="FU19" s="107">
        <v>20</v>
      </c>
      <c r="FV19" s="107">
        <v>20</v>
      </c>
      <c r="FW19" s="107">
        <f t="shared" si="26"/>
        <v>40</v>
      </c>
      <c r="FX19" s="4">
        <f t="shared" si="28"/>
        <v>440</v>
      </c>
    </row>
    <row r="20" spans="1:180" x14ac:dyDescent="0.3">
      <c r="A20">
        <v>14</v>
      </c>
      <c r="B20" s="1">
        <v>43272</v>
      </c>
      <c r="C20" s="2">
        <v>26</v>
      </c>
      <c r="D20" s="2">
        <f t="shared" si="2"/>
        <v>338</v>
      </c>
      <c r="E20" s="5" t="s">
        <v>241</v>
      </c>
      <c r="H20">
        <v>14</v>
      </c>
      <c r="I20" s="1">
        <v>43339</v>
      </c>
      <c r="J20" s="2">
        <v>26</v>
      </c>
      <c r="K20" s="2">
        <f t="shared" si="29"/>
        <v>299</v>
      </c>
      <c r="L20" s="5" t="s">
        <v>241</v>
      </c>
      <c r="N20">
        <v>14</v>
      </c>
      <c r="O20" s="1">
        <v>43364</v>
      </c>
      <c r="P20" s="2">
        <v>13</v>
      </c>
      <c r="Q20" s="2">
        <f t="shared" si="30"/>
        <v>247</v>
      </c>
      <c r="R20" s="5" t="s">
        <v>241</v>
      </c>
      <c r="T20">
        <v>14</v>
      </c>
      <c r="U20" s="38">
        <v>43391</v>
      </c>
      <c r="V20" s="4">
        <v>26</v>
      </c>
      <c r="W20" s="4">
        <f t="shared" si="5"/>
        <v>338</v>
      </c>
      <c r="X20" s="2" t="s">
        <v>17</v>
      </c>
      <c r="AA20">
        <v>14</v>
      </c>
      <c r="AB20" s="38">
        <v>43424</v>
      </c>
      <c r="AC20" s="4">
        <v>0</v>
      </c>
      <c r="AD20" s="4">
        <f t="shared" si="27"/>
        <v>260</v>
      </c>
      <c r="AE20" s="2" t="s">
        <v>17</v>
      </c>
      <c r="AH20">
        <v>14</v>
      </c>
      <c r="AI20" s="38">
        <v>43453</v>
      </c>
      <c r="AJ20" s="4">
        <v>26</v>
      </c>
      <c r="AK20" s="4">
        <f t="shared" si="1"/>
        <v>91</v>
      </c>
      <c r="AL20" s="2"/>
      <c r="AO20">
        <v>13</v>
      </c>
      <c r="AP20" s="38">
        <v>43515</v>
      </c>
      <c r="AQ20" s="4">
        <v>28</v>
      </c>
      <c r="AR20" s="4">
        <f t="shared" si="6"/>
        <v>300</v>
      </c>
      <c r="AS20" s="2" t="s">
        <v>17</v>
      </c>
      <c r="AV20">
        <v>13</v>
      </c>
      <c r="AW20" s="38">
        <v>43543</v>
      </c>
      <c r="AX20" s="4">
        <v>28</v>
      </c>
      <c r="AY20" s="4">
        <f t="shared" si="7"/>
        <v>252</v>
      </c>
      <c r="AZ20" s="2" t="s">
        <v>17</v>
      </c>
      <c r="BC20">
        <v>13</v>
      </c>
      <c r="BD20" s="38">
        <v>43572</v>
      </c>
      <c r="BE20" s="4">
        <v>0</v>
      </c>
      <c r="BF20" s="4">
        <f t="shared" si="8"/>
        <v>308</v>
      </c>
      <c r="BG20" s="2" t="s">
        <v>17</v>
      </c>
      <c r="BJ20">
        <v>13</v>
      </c>
      <c r="BK20" s="38">
        <v>43602</v>
      </c>
      <c r="BL20" s="4">
        <v>28</v>
      </c>
      <c r="BM20" s="4">
        <f t="shared" si="9"/>
        <v>336</v>
      </c>
      <c r="BN20" s="2" t="s">
        <v>17</v>
      </c>
      <c r="BQ20" s="53">
        <v>13</v>
      </c>
      <c r="BR20" s="55">
        <v>43635</v>
      </c>
      <c r="BS20" s="4">
        <v>14</v>
      </c>
      <c r="BT20" s="4">
        <f t="shared" si="10"/>
        <v>308</v>
      </c>
      <c r="BU20" s="59" t="s">
        <v>17</v>
      </c>
      <c r="BV20" s="53" t="s">
        <v>483</v>
      </c>
      <c r="BX20" s="53">
        <v>13</v>
      </c>
      <c r="BY20" s="55">
        <v>43663</v>
      </c>
      <c r="BZ20" s="4">
        <v>0</v>
      </c>
      <c r="CA20" s="4">
        <f t="shared" si="11"/>
        <v>224</v>
      </c>
      <c r="CB20" s="59"/>
      <c r="CC20" s="112"/>
      <c r="CE20" s="53">
        <v>13</v>
      </c>
      <c r="CF20" s="55">
        <v>43696</v>
      </c>
      <c r="CG20" s="4">
        <v>28</v>
      </c>
      <c r="CH20" s="4">
        <f t="shared" si="12"/>
        <v>224</v>
      </c>
      <c r="CI20" s="59" t="s">
        <v>17</v>
      </c>
      <c r="CL20" s="53">
        <v>13</v>
      </c>
      <c r="CM20" s="55">
        <v>43726</v>
      </c>
      <c r="CN20" s="4">
        <v>0</v>
      </c>
      <c r="CO20" s="4">
        <f t="shared" si="13"/>
        <v>98</v>
      </c>
      <c r="CP20" s="59" t="s">
        <v>17</v>
      </c>
      <c r="CQ20" s="2">
        <v>1.5</v>
      </c>
      <c r="CR20" t="s">
        <v>525</v>
      </c>
      <c r="CS20" s="2">
        <v>1.5</v>
      </c>
      <c r="CT20" t="s">
        <v>525</v>
      </c>
      <c r="CV20" s="53">
        <v>13</v>
      </c>
      <c r="CW20" s="55">
        <v>43755</v>
      </c>
      <c r="CX20" s="4">
        <v>28</v>
      </c>
      <c r="CY20" s="4">
        <f t="shared" si="14"/>
        <v>252</v>
      </c>
      <c r="CZ20" s="59" t="s">
        <v>17</v>
      </c>
      <c r="DA20" s="2"/>
      <c r="DC20" s="2"/>
      <c r="DF20" s="53">
        <v>13</v>
      </c>
      <c r="DG20" s="55">
        <v>43789</v>
      </c>
      <c r="DH20" s="4">
        <v>28</v>
      </c>
      <c r="DI20" s="4">
        <f t="shared" si="15"/>
        <v>280</v>
      </c>
      <c r="DJ20" s="59" t="s">
        <v>17</v>
      </c>
      <c r="DM20" s="53">
        <v>13</v>
      </c>
      <c r="DN20" s="55">
        <v>43817</v>
      </c>
      <c r="DO20" s="4">
        <v>28</v>
      </c>
      <c r="DP20" s="4">
        <f t="shared" si="16"/>
        <v>224</v>
      </c>
      <c r="DQ20" s="59" t="s">
        <v>17</v>
      </c>
      <c r="DS20" s="53">
        <v>13</v>
      </c>
      <c r="DT20" s="55">
        <v>43850</v>
      </c>
      <c r="DU20" s="4">
        <v>28</v>
      </c>
      <c r="DV20" s="4">
        <f t="shared" si="17"/>
        <v>336</v>
      </c>
      <c r="DW20" s="59" t="s">
        <v>17</v>
      </c>
      <c r="DY20" s="53">
        <v>13</v>
      </c>
      <c r="DZ20" s="55">
        <v>43880</v>
      </c>
      <c r="EA20" s="4">
        <v>30</v>
      </c>
      <c r="EB20" s="4">
        <f t="shared" si="18"/>
        <v>345</v>
      </c>
      <c r="EC20" s="59" t="s">
        <v>17</v>
      </c>
      <c r="EF20" s="53">
        <v>13</v>
      </c>
      <c r="EG20" s="55">
        <v>43908</v>
      </c>
      <c r="EH20" s="4">
        <v>0</v>
      </c>
      <c r="EI20" s="4">
        <f t="shared" si="19"/>
        <v>105</v>
      </c>
      <c r="EJ20" s="59"/>
      <c r="EL20" s="53">
        <v>13</v>
      </c>
      <c r="EM20" s="55">
        <v>44029</v>
      </c>
      <c r="EN20" s="4">
        <v>0</v>
      </c>
      <c r="EO20" s="4">
        <f t="shared" si="20"/>
        <v>0</v>
      </c>
      <c r="EP20" s="59"/>
      <c r="ER20" s="53">
        <v>13</v>
      </c>
      <c r="ES20" s="55">
        <v>44216</v>
      </c>
      <c r="ET20" s="4">
        <v>0</v>
      </c>
      <c r="EU20" s="4">
        <f t="shared" si="21"/>
        <v>0</v>
      </c>
      <c r="EV20" s="59"/>
      <c r="EX20" s="53">
        <v>13</v>
      </c>
      <c r="EY20" s="55">
        <v>44244</v>
      </c>
      <c r="EZ20" s="4">
        <v>0</v>
      </c>
      <c r="FA20" s="4">
        <f t="shared" si="22"/>
        <v>0</v>
      </c>
      <c r="FB20" s="59"/>
      <c r="FD20" s="53">
        <v>13</v>
      </c>
      <c r="FE20" s="55">
        <v>44498</v>
      </c>
      <c r="FF20" s="4">
        <v>0</v>
      </c>
      <c r="FG20" s="4">
        <f t="shared" si="23"/>
        <v>270</v>
      </c>
      <c r="FH20" s="59"/>
      <c r="FI20" s="53">
        <v>13</v>
      </c>
      <c r="FJ20" s="55">
        <v>44518</v>
      </c>
      <c r="FK20" s="4">
        <v>30</v>
      </c>
      <c r="FL20" s="4">
        <f t="shared" si="24"/>
        <v>330</v>
      </c>
      <c r="FN20" s="53">
        <v>13</v>
      </c>
      <c r="FO20" s="100">
        <v>44550</v>
      </c>
      <c r="FP20" s="102">
        <v>15</v>
      </c>
      <c r="FQ20" s="4">
        <f t="shared" si="25"/>
        <v>270</v>
      </c>
      <c r="FS20" s="50">
        <v>12</v>
      </c>
      <c r="FT20" s="38">
        <v>44579</v>
      </c>
      <c r="FU20" s="107">
        <v>20</v>
      </c>
      <c r="FV20" s="107">
        <v>20</v>
      </c>
      <c r="FW20" s="107">
        <f t="shared" si="26"/>
        <v>40</v>
      </c>
      <c r="FX20" s="4">
        <f t="shared" si="28"/>
        <v>480</v>
      </c>
    </row>
    <row r="21" spans="1:180" x14ac:dyDescent="0.3">
      <c r="A21">
        <v>15</v>
      </c>
      <c r="B21" s="1">
        <v>43273</v>
      </c>
      <c r="C21" s="2"/>
      <c r="D21" s="2">
        <f t="shared" si="2"/>
        <v>338</v>
      </c>
      <c r="E21" s="5" t="s">
        <v>241</v>
      </c>
      <c r="H21">
        <v>15</v>
      </c>
      <c r="I21" s="1">
        <v>43340</v>
      </c>
      <c r="J21" s="2">
        <v>26</v>
      </c>
      <c r="K21" s="2">
        <f t="shared" si="29"/>
        <v>325</v>
      </c>
      <c r="L21" s="5" t="s">
        <v>241</v>
      </c>
      <c r="N21">
        <v>15</v>
      </c>
      <c r="O21" s="1">
        <v>43367</v>
      </c>
      <c r="P21" s="2">
        <v>26</v>
      </c>
      <c r="Q21" s="2">
        <f t="shared" si="30"/>
        <v>273</v>
      </c>
      <c r="R21" s="5" t="s">
        <v>241</v>
      </c>
      <c r="T21">
        <v>15</v>
      </c>
      <c r="U21" s="38">
        <v>43392</v>
      </c>
      <c r="V21" s="4">
        <v>0</v>
      </c>
      <c r="W21" s="4">
        <f t="shared" si="5"/>
        <v>338</v>
      </c>
      <c r="X21" s="2" t="s">
        <v>17</v>
      </c>
      <c r="Y21" t="s">
        <v>321</v>
      </c>
      <c r="AA21">
        <v>15</v>
      </c>
      <c r="AB21" s="38">
        <v>43425</v>
      </c>
      <c r="AC21" s="4">
        <v>0</v>
      </c>
      <c r="AD21" s="4">
        <f t="shared" si="27"/>
        <v>260</v>
      </c>
      <c r="AE21" s="2" t="s">
        <v>17</v>
      </c>
      <c r="AH21">
        <v>15</v>
      </c>
      <c r="AI21" s="38">
        <v>43454</v>
      </c>
      <c r="AJ21" s="4">
        <v>26</v>
      </c>
      <c r="AK21" s="4">
        <f t="shared" si="1"/>
        <v>117</v>
      </c>
      <c r="AL21" s="2"/>
      <c r="AO21">
        <v>14</v>
      </c>
      <c r="AP21" s="38">
        <v>43516</v>
      </c>
      <c r="AQ21" s="4">
        <v>28</v>
      </c>
      <c r="AR21" s="4">
        <f t="shared" si="6"/>
        <v>328</v>
      </c>
      <c r="AS21" s="2" t="s">
        <v>17</v>
      </c>
      <c r="AV21">
        <v>14</v>
      </c>
      <c r="AW21" s="38">
        <v>43544</v>
      </c>
      <c r="AX21" s="4">
        <v>28</v>
      </c>
      <c r="AY21" s="4">
        <f t="shared" si="7"/>
        <v>280</v>
      </c>
      <c r="AZ21" s="2" t="s">
        <v>17</v>
      </c>
      <c r="BC21">
        <v>14</v>
      </c>
      <c r="BD21" s="38">
        <v>43573</v>
      </c>
      <c r="BE21" s="4">
        <v>28</v>
      </c>
      <c r="BF21" s="4">
        <f t="shared" si="8"/>
        <v>336</v>
      </c>
      <c r="BG21" s="2" t="s">
        <v>17</v>
      </c>
      <c r="BJ21">
        <v>14</v>
      </c>
      <c r="BK21" s="38">
        <v>43605</v>
      </c>
      <c r="BL21" s="4">
        <v>28</v>
      </c>
      <c r="BM21" s="4">
        <f t="shared" si="9"/>
        <v>364</v>
      </c>
      <c r="BN21" s="2" t="s">
        <v>17</v>
      </c>
      <c r="BQ21" s="53">
        <v>14</v>
      </c>
      <c r="BR21" s="55">
        <v>43636</v>
      </c>
      <c r="BS21" s="4">
        <v>0</v>
      </c>
      <c r="BT21" s="4">
        <f t="shared" si="10"/>
        <v>308</v>
      </c>
      <c r="BU21" s="59" t="s">
        <v>17</v>
      </c>
      <c r="BV21" s="53" t="s">
        <v>320</v>
      </c>
      <c r="BX21" s="53">
        <v>14</v>
      </c>
      <c r="BY21" s="55">
        <v>43664</v>
      </c>
      <c r="BZ21" s="4">
        <v>0</v>
      </c>
      <c r="CA21" s="4">
        <f t="shared" si="11"/>
        <v>224</v>
      </c>
      <c r="CB21" s="59"/>
      <c r="CC21" s="112"/>
      <c r="CE21" s="53">
        <v>14</v>
      </c>
      <c r="CF21" s="55">
        <v>43697</v>
      </c>
      <c r="CG21" s="4">
        <v>28</v>
      </c>
      <c r="CH21" s="4">
        <f t="shared" si="12"/>
        <v>252</v>
      </c>
      <c r="CI21" s="59" t="s">
        <v>17</v>
      </c>
      <c r="CL21" s="53">
        <v>14</v>
      </c>
      <c r="CM21" s="55">
        <v>43727</v>
      </c>
      <c r="CN21" s="4">
        <v>0</v>
      </c>
      <c r="CO21" s="4">
        <f t="shared" si="13"/>
        <v>98</v>
      </c>
      <c r="CP21" s="59" t="s">
        <v>17</v>
      </c>
      <c r="CQ21" s="2">
        <v>1.5</v>
      </c>
      <c r="CR21" t="s">
        <v>525</v>
      </c>
      <c r="CS21" s="2">
        <v>1.5</v>
      </c>
      <c r="CT21" t="s">
        <v>525</v>
      </c>
      <c r="CV21" s="53">
        <v>14</v>
      </c>
      <c r="CW21" s="55">
        <v>43756</v>
      </c>
      <c r="CX21" s="4">
        <v>28</v>
      </c>
      <c r="CY21" s="4">
        <f t="shared" si="14"/>
        <v>280</v>
      </c>
      <c r="CZ21" s="59" t="s">
        <v>17</v>
      </c>
      <c r="DA21" s="2"/>
      <c r="DC21" s="2"/>
      <c r="DF21" s="53">
        <v>14</v>
      </c>
      <c r="DG21" s="55">
        <v>43790</v>
      </c>
      <c r="DH21" s="4">
        <v>28</v>
      </c>
      <c r="DI21" s="4">
        <f t="shared" si="15"/>
        <v>308</v>
      </c>
      <c r="DJ21" s="59" t="s">
        <v>17</v>
      </c>
      <c r="DM21" s="53">
        <v>14</v>
      </c>
      <c r="DN21" s="55">
        <v>43818</v>
      </c>
      <c r="DO21" s="4">
        <v>0</v>
      </c>
      <c r="DP21" s="4">
        <f t="shared" si="16"/>
        <v>224</v>
      </c>
      <c r="DQ21" s="59"/>
      <c r="DS21" s="53">
        <v>14</v>
      </c>
      <c r="DT21" s="55">
        <v>43851</v>
      </c>
      <c r="DU21" s="4">
        <v>28</v>
      </c>
      <c r="DV21" s="4">
        <f t="shared" si="17"/>
        <v>364</v>
      </c>
      <c r="DW21" s="59" t="s">
        <v>17</v>
      </c>
      <c r="DY21" s="53">
        <v>14</v>
      </c>
      <c r="DZ21" s="55">
        <v>43881</v>
      </c>
      <c r="EA21" s="4">
        <v>15</v>
      </c>
      <c r="EB21" s="4">
        <f t="shared" si="18"/>
        <v>360</v>
      </c>
      <c r="EC21" s="59" t="s">
        <v>17</v>
      </c>
      <c r="ED21" t="s">
        <v>625</v>
      </c>
      <c r="EF21" s="53">
        <v>14</v>
      </c>
      <c r="EG21" s="55">
        <v>43909</v>
      </c>
      <c r="EH21" s="4">
        <v>0</v>
      </c>
      <c r="EI21" s="4">
        <f t="shared" si="19"/>
        <v>105</v>
      </c>
      <c r="EJ21" s="59"/>
      <c r="EL21" s="53">
        <v>14</v>
      </c>
      <c r="EM21" s="55">
        <v>44032</v>
      </c>
      <c r="EN21" s="4">
        <v>15</v>
      </c>
      <c r="EO21" s="4">
        <f t="shared" si="20"/>
        <v>15</v>
      </c>
      <c r="EP21" s="59" t="s">
        <v>17</v>
      </c>
      <c r="ER21" s="53">
        <v>14</v>
      </c>
      <c r="ES21" s="55">
        <v>44217</v>
      </c>
      <c r="ET21" s="4">
        <v>0</v>
      </c>
      <c r="EU21" s="4">
        <f t="shared" si="21"/>
        <v>0</v>
      </c>
      <c r="EV21" s="59"/>
      <c r="EX21" s="53">
        <v>14</v>
      </c>
      <c r="EY21" s="55">
        <v>44245</v>
      </c>
      <c r="EZ21" s="4">
        <v>0</v>
      </c>
      <c r="FA21" s="4">
        <f t="shared" si="22"/>
        <v>0</v>
      </c>
      <c r="FB21" s="59"/>
      <c r="FD21" s="53">
        <v>14</v>
      </c>
      <c r="FE21" s="55"/>
      <c r="FF21" s="4">
        <v>0</v>
      </c>
      <c r="FG21" s="4">
        <f t="shared" si="23"/>
        <v>270</v>
      </c>
      <c r="FH21" s="59"/>
      <c r="FI21" s="53">
        <v>14</v>
      </c>
      <c r="FJ21" s="55">
        <v>44519</v>
      </c>
      <c r="FK21" s="4">
        <v>0</v>
      </c>
      <c r="FL21" s="4">
        <f t="shared" si="24"/>
        <v>330</v>
      </c>
      <c r="FN21" s="53">
        <v>14</v>
      </c>
      <c r="FO21" s="100">
        <v>44551</v>
      </c>
      <c r="FP21" s="102">
        <v>15</v>
      </c>
      <c r="FQ21" s="4">
        <f t="shared" si="25"/>
        <v>285</v>
      </c>
      <c r="FS21" s="50">
        <v>13</v>
      </c>
      <c r="FT21" s="38">
        <v>44580</v>
      </c>
      <c r="FU21" s="107">
        <v>20</v>
      </c>
      <c r="FV21" s="107">
        <v>20</v>
      </c>
      <c r="FW21" s="107">
        <f t="shared" si="26"/>
        <v>40</v>
      </c>
      <c r="FX21" s="4">
        <f t="shared" si="28"/>
        <v>520</v>
      </c>
    </row>
    <row r="22" spans="1:180" x14ac:dyDescent="0.3">
      <c r="A22">
        <v>16</v>
      </c>
      <c r="B22" s="1">
        <v>43276</v>
      </c>
      <c r="C22" s="2">
        <v>26</v>
      </c>
      <c r="D22" s="2">
        <f t="shared" si="2"/>
        <v>364</v>
      </c>
      <c r="E22" s="5" t="s">
        <v>241</v>
      </c>
      <c r="H22">
        <v>16</v>
      </c>
      <c r="I22" s="1">
        <v>43341</v>
      </c>
      <c r="J22" s="2">
        <v>26</v>
      </c>
      <c r="K22" s="2">
        <f t="shared" si="29"/>
        <v>351</v>
      </c>
      <c r="L22" s="5" t="s">
        <v>241</v>
      </c>
      <c r="N22">
        <v>16</v>
      </c>
      <c r="O22" s="1">
        <v>43368</v>
      </c>
      <c r="P22" s="2">
        <v>26</v>
      </c>
      <c r="Q22" s="2">
        <f t="shared" si="30"/>
        <v>299</v>
      </c>
      <c r="R22" s="5"/>
      <c r="T22">
        <v>16</v>
      </c>
      <c r="U22" s="38">
        <v>43395</v>
      </c>
      <c r="V22" s="4">
        <v>26</v>
      </c>
      <c r="W22" s="4">
        <f t="shared" si="5"/>
        <v>364</v>
      </c>
      <c r="X22" s="2" t="s">
        <v>17</v>
      </c>
      <c r="AA22">
        <v>16</v>
      </c>
      <c r="AB22" s="38">
        <v>43426</v>
      </c>
      <c r="AC22" s="4">
        <v>0</v>
      </c>
      <c r="AD22" s="4">
        <f t="shared" si="27"/>
        <v>260</v>
      </c>
      <c r="AE22" s="2" t="s">
        <v>17</v>
      </c>
      <c r="AH22">
        <v>16</v>
      </c>
      <c r="AI22" s="38">
        <v>43455</v>
      </c>
      <c r="AJ22" s="4">
        <v>0</v>
      </c>
      <c r="AK22" s="4">
        <f t="shared" si="1"/>
        <v>117</v>
      </c>
      <c r="AL22" s="2"/>
      <c r="AO22">
        <v>15</v>
      </c>
      <c r="AP22" s="38">
        <v>43517</v>
      </c>
      <c r="AQ22" s="4">
        <v>14</v>
      </c>
      <c r="AR22" s="4">
        <f t="shared" si="6"/>
        <v>342</v>
      </c>
      <c r="AS22" s="2" t="s">
        <v>17</v>
      </c>
      <c r="AT22" t="s">
        <v>368</v>
      </c>
      <c r="AV22">
        <v>15</v>
      </c>
      <c r="AW22" s="38">
        <v>43545</v>
      </c>
      <c r="AX22" s="4">
        <v>28</v>
      </c>
      <c r="AY22" s="4">
        <f t="shared" si="7"/>
        <v>308</v>
      </c>
      <c r="AZ22" s="2" t="s">
        <v>17</v>
      </c>
      <c r="BC22">
        <v>15</v>
      </c>
      <c r="BD22" s="38">
        <v>43574</v>
      </c>
      <c r="BE22" s="4">
        <v>0</v>
      </c>
      <c r="BF22" s="4">
        <f t="shared" si="8"/>
        <v>336</v>
      </c>
      <c r="BG22" s="2" t="s">
        <v>17</v>
      </c>
      <c r="BH22" t="s">
        <v>320</v>
      </c>
      <c r="BJ22">
        <v>15</v>
      </c>
      <c r="BK22" s="38">
        <v>43606</v>
      </c>
      <c r="BL22" s="4">
        <v>28</v>
      </c>
      <c r="BM22" s="4">
        <f t="shared" si="9"/>
        <v>392</v>
      </c>
      <c r="BN22" s="2" t="s">
        <v>17</v>
      </c>
      <c r="BQ22" s="53">
        <v>15</v>
      </c>
      <c r="BR22" s="55">
        <v>43637</v>
      </c>
      <c r="BS22" s="4">
        <v>14</v>
      </c>
      <c r="BT22" s="4">
        <f t="shared" si="10"/>
        <v>322</v>
      </c>
      <c r="BU22" s="53" t="s">
        <v>17</v>
      </c>
      <c r="BV22" s="53" t="s">
        <v>484</v>
      </c>
      <c r="BX22" s="53">
        <v>15</v>
      </c>
      <c r="BY22" s="55">
        <v>43665</v>
      </c>
      <c r="BZ22" s="4">
        <v>0</v>
      </c>
      <c r="CA22" s="4">
        <f t="shared" si="11"/>
        <v>224</v>
      </c>
      <c r="CB22" s="53"/>
      <c r="CC22" s="112"/>
      <c r="CE22" s="53">
        <v>15</v>
      </c>
      <c r="CF22" s="55">
        <v>43698</v>
      </c>
      <c r="CG22" s="4">
        <v>28</v>
      </c>
      <c r="CH22" s="4">
        <f t="shared" si="12"/>
        <v>280</v>
      </c>
      <c r="CI22" s="59" t="s">
        <v>17</v>
      </c>
      <c r="CL22" s="53">
        <v>15</v>
      </c>
      <c r="CM22" s="55">
        <v>43728</v>
      </c>
      <c r="CN22" s="4">
        <v>0</v>
      </c>
      <c r="CO22" s="4">
        <f t="shared" si="13"/>
        <v>98</v>
      </c>
      <c r="CP22" s="59" t="s">
        <v>17</v>
      </c>
      <c r="CQ22" s="2">
        <v>1.5</v>
      </c>
      <c r="CR22" t="s">
        <v>525</v>
      </c>
      <c r="CS22" s="2">
        <v>1.5</v>
      </c>
      <c r="CT22" t="s">
        <v>525</v>
      </c>
      <c r="CV22" s="53">
        <v>15</v>
      </c>
      <c r="CW22" s="55">
        <v>43759</v>
      </c>
      <c r="CX22" s="4">
        <v>0</v>
      </c>
      <c r="CY22" s="4">
        <f t="shared" si="14"/>
        <v>280</v>
      </c>
      <c r="CZ22" s="59" t="s">
        <v>17</v>
      </c>
      <c r="DA22" s="2"/>
      <c r="DC22" s="2"/>
      <c r="DF22" s="53">
        <v>15</v>
      </c>
      <c r="DG22" s="55">
        <v>43791</v>
      </c>
      <c r="DH22" s="4">
        <v>28</v>
      </c>
      <c r="DI22" s="4">
        <f t="shared" si="15"/>
        <v>336</v>
      </c>
      <c r="DJ22" s="59" t="s">
        <v>17</v>
      </c>
      <c r="DM22" s="53">
        <v>15</v>
      </c>
      <c r="DN22" s="55">
        <v>43819</v>
      </c>
      <c r="DO22" s="4">
        <v>0</v>
      </c>
      <c r="DP22" s="4">
        <f t="shared" si="16"/>
        <v>224</v>
      </c>
      <c r="DQ22" s="59"/>
      <c r="DS22" s="53">
        <v>15</v>
      </c>
      <c r="DT22" s="55">
        <v>43852</v>
      </c>
      <c r="DU22" s="4">
        <v>28</v>
      </c>
      <c r="DV22" s="4">
        <f t="shared" si="17"/>
        <v>392</v>
      </c>
      <c r="DW22" s="59" t="s">
        <v>17</v>
      </c>
      <c r="DY22" s="53">
        <v>15</v>
      </c>
      <c r="DZ22" s="55">
        <v>43882</v>
      </c>
      <c r="EA22" s="4">
        <v>30</v>
      </c>
      <c r="EB22" s="4">
        <f t="shared" si="18"/>
        <v>390</v>
      </c>
      <c r="EC22" s="59" t="s">
        <v>17</v>
      </c>
      <c r="EF22" s="53">
        <v>15</v>
      </c>
      <c r="EG22" s="55">
        <v>43910</v>
      </c>
      <c r="EH22" s="4">
        <v>0</v>
      </c>
      <c r="EI22" s="4">
        <f t="shared" si="19"/>
        <v>105</v>
      </c>
      <c r="EJ22" s="59"/>
      <c r="EL22" s="53">
        <v>15</v>
      </c>
      <c r="EM22" s="55">
        <v>44033</v>
      </c>
      <c r="EN22" s="4">
        <v>0</v>
      </c>
      <c r="EO22" s="4">
        <f t="shared" si="20"/>
        <v>15</v>
      </c>
      <c r="EP22" s="59"/>
      <c r="ER22" s="53">
        <v>15</v>
      </c>
      <c r="ES22" s="55">
        <v>44218</v>
      </c>
      <c r="ET22" s="4">
        <v>0</v>
      </c>
      <c r="EU22" s="4">
        <f t="shared" si="21"/>
        <v>0</v>
      </c>
      <c r="EV22" s="59"/>
      <c r="EX22" s="53">
        <v>15</v>
      </c>
      <c r="EY22" s="55">
        <v>44246</v>
      </c>
      <c r="EZ22" s="4">
        <v>0</v>
      </c>
      <c r="FA22" s="4">
        <f t="shared" si="22"/>
        <v>0</v>
      </c>
      <c r="FB22" s="59"/>
      <c r="FD22" s="53">
        <v>15</v>
      </c>
      <c r="FE22" s="55"/>
      <c r="FF22" s="4">
        <v>0</v>
      </c>
      <c r="FG22" s="4">
        <f t="shared" si="23"/>
        <v>270</v>
      </c>
      <c r="FH22" s="59"/>
      <c r="FI22" s="53">
        <v>15</v>
      </c>
      <c r="FJ22" s="55">
        <v>44522</v>
      </c>
      <c r="FK22" s="4">
        <v>0</v>
      </c>
      <c r="FL22" s="4">
        <f t="shared" si="24"/>
        <v>330</v>
      </c>
      <c r="FN22" s="53">
        <v>15</v>
      </c>
      <c r="FO22" s="100">
        <v>44552</v>
      </c>
      <c r="FP22" s="102">
        <v>30</v>
      </c>
      <c r="FQ22" s="4">
        <f t="shared" si="25"/>
        <v>315</v>
      </c>
      <c r="FS22" s="50">
        <v>14</v>
      </c>
      <c r="FT22" s="38">
        <v>44581</v>
      </c>
      <c r="FU22" s="107">
        <v>20</v>
      </c>
      <c r="FV22" s="107">
        <v>20</v>
      </c>
      <c r="FW22" s="107">
        <f t="shared" si="26"/>
        <v>40</v>
      </c>
      <c r="FX22" s="4">
        <f t="shared" si="28"/>
        <v>560</v>
      </c>
    </row>
    <row r="23" spans="1:180" x14ac:dyDescent="0.3">
      <c r="A23">
        <v>17</v>
      </c>
      <c r="B23" s="1">
        <v>43277</v>
      </c>
      <c r="C23" s="2">
        <v>26</v>
      </c>
      <c r="D23" s="2">
        <f t="shared" si="2"/>
        <v>390</v>
      </c>
      <c r="E23" s="5" t="s">
        <v>241</v>
      </c>
      <c r="H23">
        <v>17</v>
      </c>
      <c r="I23" s="1">
        <v>43342</v>
      </c>
      <c r="J23" s="2">
        <v>26</v>
      </c>
      <c r="K23" s="2">
        <f t="shared" si="29"/>
        <v>377</v>
      </c>
      <c r="L23" s="5" t="s">
        <v>241</v>
      </c>
      <c r="N23">
        <v>17</v>
      </c>
      <c r="O23" s="1">
        <v>43369</v>
      </c>
      <c r="P23" s="2">
        <v>26</v>
      </c>
      <c r="Q23" s="2">
        <f t="shared" si="30"/>
        <v>325</v>
      </c>
      <c r="R23" s="5"/>
      <c r="T23">
        <v>17</v>
      </c>
      <c r="U23" s="38">
        <v>43396</v>
      </c>
      <c r="V23" s="4">
        <v>26</v>
      </c>
      <c r="W23" s="4">
        <f t="shared" si="5"/>
        <v>390</v>
      </c>
      <c r="X23" s="2" t="s">
        <v>17</v>
      </c>
      <c r="AA23">
        <v>17</v>
      </c>
      <c r="AB23" s="38">
        <v>43427</v>
      </c>
      <c r="AC23" s="4">
        <v>0</v>
      </c>
      <c r="AD23" s="4">
        <f t="shared" si="27"/>
        <v>260</v>
      </c>
      <c r="AE23" s="2" t="s">
        <v>17</v>
      </c>
      <c r="AH23">
        <v>17</v>
      </c>
      <c r="AI23" s="38">
        <v>43458</v>
      </c>
      <c r="AJ23" s="4">
        <v>0</v>
      </c>
      <c r="AK23" s="4">
        <f t="shared" si="1"/>
        <v>117</v>
      </c>
      <c r="AL23" s="2"/>
      <c r="AM23" t="s">
        <v>360</v>
      </c>
      <c r="AO23">
        <v>16</v>
      </c>
      <c r="AP23" s="38">
        <v>43518</v>
      </c>
      <c r="AQ23" s="4">
        <v>0</v>
      </c>
      <c r="AR23" s="4">
        <f t="shared" si="6"/>
        <v>342</v>
      </c>
      <c r="AS23" s="2" t="s">
        <v>17</v>
      </c>
      <c r="AT23" t="s">
        <v>370</v>
      </c>
      <c r="AV23">
        <v>16</v>
      </c>
      <c r="AW23" s="38">
        <v>43546</v>
      </c>
      <c r="AX23" s="4">
        <v>28</v>
      </c>
      <c r="AY23" s="4">
        <f t="shared" si="7"/>
        <v>336</v>
      </c>
      <c r="AZ23" s="2" t="s">
        <v>17</v>
      </c>
      <c r="BC23">
        <v>16</v>
      </c>
      <c r="BD23" s="38">
        <v>43577</v>
      </c>
      <c r="BE23" s="4">
        <v>28</v>
      </c>
      <c r="BF23" s="4">
        <f t="shared" si="8"/>
        <v>364</v>
      </c>
      <c r="BG23" s="2" t="s">
        <v>17</v>
      </c>
      <c r="BJ23">
        <v>16</v>
      </c>
      <c r="BK23" s="38">
        <v>43607</v>
      </c>
      <c r="BL23" s="4">
        <v>28</v>
      </c>
      <c r="BM23" s="4">
        <f t="shared" si="9"/>
        <v>420</v>
      </c>
      <c r="BN23" s="2" t="s">
        <v>17</v>
      </c>
      <c r="BQ23" s="53">
        <v>16</v>
      </c>
      <c r="BR23" s="55">
        <v>43640</v>
      </c>
      <c r="BS23" s="4">
        <v>28</v>
      </c>
      <c r="BT23" s="4">
        <f t="shared" si="10"/>
        <v>350</v>
      </c>
      <c r="BU23" s="53" t="s">
        <v>17</v>
      </c>
      <c r="BV23" s="53"/>
      <c r="BX23" s="53">
        <v>16</v>
      </c>
      <c r="BY23" s="55">
        <v>43668</v>
      </c>
      <c r="BZ23" s="4">
        <v>0</v>
      </c>
      <c r="CA23" s="4">
        <f t="shared" si="11"/>
        <v>224</v>
      </c>
      <c r="CB23" s="53"/>
      <c r="CC23" s="112"/>
      <c r="CE23" s="53">
        <v>16</v>
      </c>
      <c r="CF23" s="55">
        <v>43699</v>
      </c>
      <c r="CG23" s="4">
        <v>0</v>
      </c>
      <c r="CH23" s="4">
        <f t="shared" si="12"/>
        <v>280</v>
      </c>
      <c r="CI23" s="59" t="s">
        <v>17</v>
      </c>
      <c r="CL23" s="53">
        <v>16</v>
      </c>
      <c r="CM23" s="55">
        <v>43731</v>
      </c>
      <c r="CN23" s="4">
        <v>0</v>
      </c>
      <c r="CO23" s="4">
        <f t="shared" si="13"/>
        <v>98</v>
      </c>
      <c r="CP23" s="59" t="s">
        <v>17</v>
      </c>
      <c r="CQ23" s="2">
        <v>1.5</v>
      </c>
      <c r="CR23" t="s">
        <v>525</v>
      </c>
      <c r="CS23" s="2">
        <v>3</v>
      </c>
      <c r="CT23" t="s">
        <v>525</v>
      </c>
      <c r="CV23" s="53">
        <v>16</v>
      </c>
      <c r="CW23" s="55">
        <v>43760</v>
      </c>
      <c r="CX23" s="4">
        <v>28</v>
      </c>
      <c r="CY23" s="4">
        <f t="shared" si="14"/>
        <v>308</v>
      </c>
      <c r="CZ23" s="59" t="s">
        <v>17</v>
      </c>
      <c r="DA23" s="2"/>
      <c r="DC23" s="2"/>
      <c r="DF23" s="53">
        <v>16</v>
      </c>
      <c r="DG23" s="55">
        <v>43794</v>
      </c>
      <c r="DH23" s="4">
        <v>0</v>
      </c>
      <c r="DI23" s="4">
        <f t="shared" si="15"/>
        <v>336</v>
      </c>
      <c r="DJ23" s="59" t="s">
        <v>17</v>
      </c>
      <c r="DM23" s="53">
        <v>16</v>
      </c>
      <c r="DN23" s="55">
        <v>43822</v>
      </c>
      <c r="DO23" s="4">
        <v>0</v>
      </c>
      <c r="DP23" s="4">
        <f t="shared" si="16"/>
        <v>224</v>
      </c>
      <c r="DQ23" s="59"/>
      <c r="DS23" s="53">
        <v>16</v>
      </c>
      <c r="DT23" s="55">
        <v>43853</v>
      </c>
      <c r="DU23" s="4">
        <v>28</v>
      </c>
      <c r="DV23" s="4">
        <f t="shared" si="17"/>
        <v>420</v>
      </c>
      <c r="DW23" s="59" t="s">
        <v>17</v>
      </c>
      <c r="DY23" s="53">
        <v>16</v>
      </c>
      <c r="DZ23" s="55">
        <v>43887</v>
      </c>
      <c r="EA23" s="4">
        <v>30</v>
      </c>
      <c r="EB23" s="4">
        <f t="shared" si="18"/>
        <v>420</v>
      </c>
      <c r="EC23" s="59" t="s">
        <v>17</v>
      </c>
      <c r="EF23" s="53">
        <v>16</v>
      </c>
      <c r="EG23" s="55">
        <v>43913</v>
      </c>
      <c r="EH23" s="4">
        <v>0</v>
      </c>
      <c r="EI23" s="4">
        <f t="shared" si="19"/>
        <v>105</v>
      </c>
      <c r="EJ23" s="59"/>
      <c r="EL23" s="53">
        <v>16</v>
      </c>
      <c r="EM23" s="55">
        <v>44034</v>
      </c>
      <c r="EN23" s="4">
        <v>0</v>
      </c>
      <c r="EO23" s="4">
        <f t="shared" si="20"/>
        <v>15</v>
      </c>
      <c r="EP23" s="59"/>
      <c r="ER23" s="53">
        <v>16</v>
      </c>
      <c r="ES23" s="55">
        <v>44221</v>
      </c>
      <c r="ET23" s="4">
        <v>0</v>
      </c>
      <c r="EU23" s="4">
        <f t="shared" si="21"/>
        <v>0</v>
      </c>
      <c r="EV23" s="59"/>
      <c r="EX23" s="53">
        <v>16</v>
      </c>
      <c r="EY23" s="55">
        <v>44249</v>
      </c>
      <c r="EZ23" s="4">
        <v>0</v>
      </c>
      <c r="FA23" s="4">
        <f t="shared" si="22"/>
        <v>0</v>
      </c>
      <c r="FB23" s="59"/>
      <c r="FD23" s="53">
        <v>16</v>
      </c>
      <c r="FE23" s="55"/>
      <c r="FF23" s="4">
        <v>0</v>
      </c>
      <c r="FG23" s="4">
        <f t="shared" si="23"/>
        <v>270</v>
      </c>
      <c r="FH23" s="59"/>
      <c r="FI23" s="53">
        <v>16</v>
      </c>
      <c r="FJ23" s="55">
        <v>44523</v>
      </c>
      <c r="FK23" s="4">
        <v>0</v>
      </c>
      <c r="FL23" s="4">
        <f t="shared" si="24"/>
        <v>330</v>
      </c>
      <c r="FN23" s="53">
        <v>16</v>
      </c>
      <c r="FO23" s="100">
        <v>44553</v>
      </c>
      <c r="FP23" s="102">
        <v>30</v>
      </c>
      <c r="FQ23" s="4">
        <f t="shared" si="25"/>
        <v>345</v>
      </c>
      <c r="FS23" s="50">
        <v>15</v>
      </c>
      <c r="FT23" s="38">
        <v>44582</v>
      </c>
      <c r="FU23" s="107">
        <v>20</v>
      </c>
      <c r="FV23" s="107">
        <v>20</v>
      </c>
      <c r="FW23" s="107">
        <f t="shared" si="26"/>
        <v>40</v>
      </c>
      <c r="FX23" s="4">
        <f t="shared" si="28"/>
        <v>600</v>
      </c>
    </row>
    <row r="24" spans="1:180" x14ac:dyDescent="0.3">
      <c r="A24">
        <v>18</v>
      </c>
      <c r="B24" s="1">
        <v>43278</v>
      </c>
      <c r="C24" s="2">
        <v>26</v>
      </c>
      <c r="D24" s="2">
        <f t="shared" si="2"/>
        <v>416</v>
      </c>
      <c r="E24" s="5" t="s">
        <v>241</v>
      </c>
      <c r="H24">
        <v>18</v>
      </c>
      <c r="I24" s="1">
        <v>43343</v>
      </c>
      <c r="J24" s="2">
        <v>26</v>
      </c>
      <c r="K24" s="2">
        <f t="shared" si="29"/>
        <v>403</v>
      </c>
      <c r="L24" s="5" t="s">
        <v>241</v>
      </c>
      <c r="N24">
        <v>18</v>
      </c>
      <c r="O24" s="1">
        <v>43370</v>
      </c>
      <c r="P24" s="2">
        <v>26</v>
      </c>
      <c r="Q24" s="2">
        <f t="shared" si="30"/>
        <v>351</v>
      </c>
      <c r="R24" s="5"/>
      <c r="T24">
        <v>18</v>
      </c>
      <c r="U24" s="38">
        <v>43397</v>
      </c>
      <c r="V24" s="4">
        <v>26</v>
      </c>
      <c r="W24" s="4">
        <f t="shared" si="5"/>
        <v>416</v>
      </c>
      <c r="X24" s="2" t="s">
        <v>17</v>
      </c>
      <c r="AA24">
        <v>18</v>
      </c>
      <c r="AB24" s="38">
        <v>43430</v>
      </c>
      <c r="AC24" s="4">
        <v>0</v>
      </c>
      <c r="AD24" s="4">
        <f t="shared" si="27"/>
        <v>260</v>
      </c>
      <c r="AE24" s="2" t="s">
        <v>17</v>
      </c>
      <c r="AH24">
        <v>18</v>
      </c>
      <c r="AI24" s="38">
        <v>43459</v>
      </c>
      <c r="AJ24" s="4">
        <v>0</v>
      </c>
      <c r="AK24" s="4">
        <f t="shared" si="1"/>
        <v>117</v>
      </c>
      <c r="AL24" s="2"/>
      <c r="AM24" t="s">
        <v>320</v>
      </c>
      <c r="AO24">
        <v>17</v>
      </c>
      <c r="AP24" s="38">
        <v>43521</v>
      </c>
      <c r="AQ24" s="4">
        <v>28</v>
      </c>
      <c r="AR24" s="4">
        <f t="shared" si="6"/>
        <v>370</v>
      </c>
      <c r="AS24" s="2" t="s">
        <v>17</v>
      </c>
      <c r="AV24">
        <v>17</v>
      </c>
      <c r="AW24" s="38">
        <v>43549</v>
      </c>
      <c r="AX24" s="4">
        <v>28</v>
      </c>
      <c r="AY24" s="4">
        <f t="shared" si="7"/>
        <v>364</v>
      </c>
      <c r="AZ24" s="2" t="s">
        <v>17</v>
      </c>
      <c r="BC24">
        <v>17</v>
      </c>
      <c r="BD24" s="38">
        <v>43578</v>
      </c>
      <c r="BE24" s="4">
        <v>28</v>
      </c>
      <c r="BF24" s="4">
        <f t="shared" si="8"/>
        <v>392</v>
      </c>
      <c r="BG24" s="2" t="s">
        <v>17</v>
      </c>
      <c r="BJ24">
        <v>17</v>
      </c>
      <c r="BK24" s="38">
        <v>43608</v>
      </c>
      <c r="BL24" s="4">
        <v>28</v>
      </c>
      <c r="BM24" s="4">
        <f t="shared" si="9"/>
        <v>448</v>
      </c>
      <c r="BN24" s="2" t="s">
        <v>17</v>
      </c>
      <c r="BQ24" s="53">
        <v>17</v>
      </c>
      <c r="BR24" s="55">
        <v>43641</v>
      </c>
      <c r="BS24" s="4">
        <v>28</v>
      </c>
      <c r="BT24" s="4">
        <f t="shared" si="10"/>
        <v>378</v>
      </c>
      <c r="BU24" s="53" t="s">
        <v>17</v>
      </c>
      <c r="BV24" s="53"/>
      <c r="BX24" s="53">
        <v>17</v>
      </c>
      <c r="BY24" s="55">
        <v>43669</v>
      </c>
      <c r="BZ24" s="4">
        <v>0</v>
      </c>
      <c r="CA24" s="4">
        <f t="shared" si="11"/>
        <v>224</v>
      </c>
      <c r="CB24" s="53"/>
      <c r="CC24" s="112"/>
      <c r="CE24" s="53">
        <v>17</v>
      </c>
      <c r="CF24" s="55">
        <v>43700</v>
      </c>
      <c r="CG24" s="4">
        <v>28</v>
      </c>
      <c r="CH24" s="4">
        <f t="shared" si="12"/>
        <v>308</v>
      </c>
      <c r="CI24" s="59" t="s">
        <v>17</v>
      </c>
      <c r="CL24" s="53">
        <v>17</v>
      </c>
      <c r="CM24" s="55">
        <v>43732</v>
      </c>
      <c r="CN24" s="4">
        <v>0</v>
      </c>
      <c r="CO24" s="4">
        <f t="shared" si="13"/>
        <v>98</v>
      </c>
      <c r="CP24" s="59" t="s">
        <v>17</v>
      </c>
      <c r="CQ24" s="67">
        <v>3</v>
      </c>
      <c r="CR24" s="68" t="s">
        <v>525</v>
      </c>
      <c r="CS24" s="67">
        <v>3</v>
      </c>
      <c r="CT24" s="68" t="s">
        <v>525</v>
      </c>
      <c r="CV24" s="53">
        <v>17</v>
      </c>
      <c r="CW24" s="55">
        <v>43761</v>
      </c>
      <c r="CX24" s="4">
        <v>28</v>
      </c>
      <c r="CY24" s="4">
        <f t="shared" si="14"/>
        <v>336</v>
      </c>
      <c r="CZ24" s="59" t="s">
        <v>17</v>
      </c>
      <c r="DA24" s="67"/>
      <c r="DB24" s="68"/>
      <c r="DC24" s="67"/>
      <c r="DD24" s="68"/>
      <c r="DF24" s="53">
        <v>17</v>
      </c>
      <c r="DG24" s="55">
        <v>43795</v>
      </c>
      <c r="DH24" s="4">
        <v>0</v>
      </c>
      <c r="DI24" s="4">
        <f t="shared" si="15"/>
        <v>336</v>
      </c>
      <c r="DJ24" s="59" t="s">
        <v>17</v>
      </c>
      <c r="DM24" s="53">
        <v>17</v>
      </c>
      <c r="DN24" s="55">
        <v>43823</v>
      </c>
      <c r="DO24" s="4">
        <v>0</v>
      </c>
      <c r="DP24" s="4">
        <f t="shared" si="16"/>
        <v>224</v>
      </c>
      <c r="DQ24" s="59"/>
      <c r="DS24" s="53">
        <v>17</v>
      </c>
      <c r="DT24" s="55">
        <v>43854</v>
      </c>
      <c r="DU24" s="4">
        <v>0</v>
      </c>
      <c r="DV24" s="4">
        <f t="shared" si="17"/>
        <v>420</v>
      </c>
      <c r="DW24" s="59" t="s">
        <v>17</v>
      </c>
      <c r="DY24" s="53">
        <v>17</v>
      </c>
      <c r="DZ24" s="55">
        <v>43888</v>
      </c>
      <c r="EA24" s="4">
        <v>30</v>
      </c>
      <c r="EB24" s="4">
        <f t="shared" si="18"/>
        <v>450</v>
      </c>
      <c r="EC24" s="59" t="s">
        <v>17</v>
      </c>
      <c r="EF24" s="53">
        <v>17</v>
      </c>
      <c r="EG24" s="55">
        <v>43914</v>
      </c>
      <c r="EH24" s="4">
        <v>0</v>
      </c>
      <c r="EI24" s="4">
        <f t="shared" si="19"/>
        <v>105</v>
      </c>
      <c r="EJ24" s="59"/>
      <c r="EL24" s="53">
        <v>17</v>
      </c>
      <c r="EM24" s="55">
        <v>44035</v>
      </c>
      <c r="EN24" s="4">
        <v>0</v>
      </c>
      <c r="EO24" s="4">
        <f t="shared" si="20"/>
        <v>15</v>
      </c>
      <c r="EP24" s="59"/>
      <c r="ER24" s="53">
        <v>17</v>
      </c>
      <c r="ES24" s="55">
        <v>44222</v>
      </c>
      <c r="ET24" s="4">
        <v>0</v>
      </c>
      <c r="EU24" s="4">
        <f t="shared" si="21"/>
        <v>0</v>
      </c>
      <c r="EV24" s="59"/>
      <c r="EX24" s="53">
        <v>17</v>
      </c>
      <c r="EY24" s="55">
        <v>44250</v>
      </c>
      <c r="EZ24" s="4">
        <v>0</v>
      </c>
      <c r="FA24" s="4">
        <f t="shared" si="22"/>
        <v>0</v>
      </c>
      <c r="FB24" s="59"/>
      <c r="FD24" s="53">
        <v>17</v>
      </c>
      <c r="FE24" s="55"/>
      <c r="FF24" s="4">
        <v>0</v>
      </c>
      <c r="FG24" s="4">
        <f t="shared" si="23"/>
        <v>270</v>
      </c>
      <c r="FH24" s="59"/>
      <c r="FI24" s="53">
        <v>17</v>
      </c>
      <c r="FJ24" s="55">
        <v>44524</v>
      </c>
      <c r="FK24" s="4">
        <v>0</v>
      </c>
      <c r="FL24" s="4">
        <f t="shared" si="24"/>
        <v>330</v>
      </c>
      <c r="FN24" s="53">
        <v>17</v>
      </c>
      <c r="FO24" s="55"/>
      <c r="FP24" s="4">
        <v>0</v>
      </c>
      <c r="FQ24" s="4">
        <f t="shared" si="25"/>
        <v>345</v>
      </c>
      <c r="FS24" s="50">
        <v>16</v>
      </c>
      <c r="FT24" s="38">
        <v>44585</v>
      </c>
      <c r="FU24" s="107">
        <v>20</v>
      </c>
      <c r="FV24" s="107">
        <v>20</v>
      </c>
      <c r="FW24" s="107">
        <f t="shared" si="26"/>
        <v>40</v>
      </c>
      <c r="FX24" s="4">
        <f t="shared" si="28"/>
        <v>640</v>
      </c>
    </row>
    <row r="25" spans="1:180" x14ac:dyDescent="0.3">
      <c r="A25">
        <v>19</v>
      </c>
      <c r="B25" s="1">
        <v>43279</v>
      </c>
      <c r="C25" s="2">
        <v>26</v>
      </c>
      <c r="D25" s="2">
        <f t="shared" si="2"/>
        <v>442</v>
      </c>
      <c r="E25" s="5" t="s">
        <v>241</v>
      </c>
      <c r="I25" s="1"/>
      <c r="J25" s="2"/>
      <c r="K25" s="2"/>
      <c r="L25" s="5"/>
      <c r="N25">
        <v>19</v>
      </c>
      <c r="O25" s="1">
        <v>43371</v>
      </c>
      <c r="P25" s="2">
        <v>0</v>
      </c>
      <c r="Q25" s="2">
        <f t="shared" si="30"/>
        <v>351</v>
      </c>
      <c r="R25" s="5"/>
      <c r="T25">
        <v>19</v>
      </c>
      <c r="U25" s="38">
        <v>43398</v>
      </c>
      <c r="V25" s="4">
        <v>26</v>
      </c>
      <c r="W25" s="4">
        <f t="shared" si="5"/>
        <v>442</v>
      </c>
      <c r="X25" s="2" t="s">
        <v>17</v>
      </c>
      <c r="AA25">
        <v>19</v>
      </c>
      <c r="AB25" s="38">
        <v>43431</v>
      </c>
      <c r="AC25" s="4">
        <v>0</v>
      </c>
      <c r="AD25" s="4">
        <f t="shared" si="27"/>
        <v>260</v>
      </c>
      <c r="AE25" s="2" t="s">
        <v>17</v>
      </c>
      <c r="AH25">
        <v>19</v>
      </c>
      <c r="AI25" s="38">
        <v>43460</v>
      </c>
      <c r="AJ25" s="4">
        <v>0</v>
      </c>
      <c r="AK25" s="4">
        <f t="shared" si="1"/>
        <v>117</v>
      </c>
      <c r="AL25" s="2"/>
      <c r="AM25" t="s">
        <v>360</v>
      </c>
      <c r="AO25">
        <v>18</v>
      </c>
      <c r="AP25" s="38">
        <v>43522</v>
      </c>
      <c r="AQ25" s="4">
        <v>28</v>
      </c>
      <c r="AR25" s="4">
        <f t="shared" si="6"/>
        <v>398</v>
      </c>
      <c r="AS25" s="2" t="s">
        <v>17</v>
      </c>
      <c r="AV25">
        <v>18</v>
      </c>
      <c r="AW25" s="38">
        <v>43550</v>
      </c>
      <c r="AX25" s="4">
        <v>28</v>
      </c>
      <c r="AY25" s="4">
        <f t="shared" si="7"/>
        <v>392</v>
      </c>
      <c r="AZ25" s="2" t="s">
        <v>17</v>
      </c>
      <c r="BC25">
        <v>18</v>
      </c>
      <c r="BD25" s="38">
        <v>43579</v>
      </c>
      <c r="BE25" s="4">
        <v>28</v>
      </c>
      <c r="BF25" s="4">
        <f t="shared" si="8"/>
        <v>420</v>
      </c>
      <c r="BG25" s="2" t="s">
        <v>17</v>
      </c>
      <c r="BJ25">
        <v>18</v>
      </c>
      <c r="BK25" s="38">
        <v>43609</v>
      </c>
      <c r="BL25" s="4">
        <v>0</v>
      </c>
      <c r="BM25" s="4">
        <f t="shared" si="9"/>
        <v>448</v>
      </c>
      <c r="BN25" s="2" t="s">
        <v>17</v>
      </c>
      <c r="BO25" t="s">
        <v>421</v>
      </c>
      <c r="BQ25" s="53">
        <v>18</v>
      </c>
      <c r="BR25" s="55">
        <v>43642</v>
      </c>
      <c r="BS25" s="4">
        <v>28</v>
      </c>
      <c r="BT25" s="4">
        <f t="shared" si="10"/>
        <v>406</v>
      </c>
      <c r="BU25" s="53" t="s">
        <v>17</v>
      </c>
      <c r="BV25" s="53"/>
      <c r="BX25" s="53">
        <v>18</v>
      </c>
      <c r="BY25" s="55">
        <v>43670</v>
      </c>
      <c r="BZ25" s="4">
        <v>0</v>
      </c>
      <c r="CA25" s="4">
        <f t="shared" si="11"/>
        <v>224</v>
      </c>
      <c r="CB25" s="53"/>
      <c r="CC25" s="112"/>
      <c r="CE25" s="53">
        <v>18</v>
      </c>
      <c r="CF25" s="55">
        <v>43703</v>
      </c>
      <c r="CG25" s="4">
        <v>28</v>
      </c>
      <c r="CH25" s="4">
        <f t="shared" si="12"/>
        <v>336</v>
      </c>
      <c r="CI25" s="59" t="s">
        <v>17</v>
      </c>
      <c r="CL25" s="53">
        <v>18</v>
      </c>
      <c r="CM25" s="55">
        <v>43733</v>
      </c>
      <c r="CN25" s="4">
        <v>0</v>
      </c>
      <c r="CO25" s="4">
        <f t="shared" si="13"/>
        <v>98</v>
      </c>
      <c r="CP25" s="59" t="s">
        <v>17</v>
      </c>
      <c r="CQ25" s="2">
        <v>3</v>
      </c>
      <c r="CR25" t="s">
        <v>525</v>
      </c>
      <c r="CS25" s="2">
        <v>3</v>
      </c>
      <c r="CT25" t="s">
        <v>525</v>
      </c>
      <c r="CV25" s="53">
        <v>18</v>
      </c>
      <c r="CW25" s="55">
        <v>43762</v>
      </c>
      <c r="CX25" s="4">
        <v>28</v>
      </c>
      <c r="CY25" s="4">
        <f t="shared" si="14"/>
        <v>364</v>
      </c>
      <c r="CZ25" s="59" t="s">
        <v>17</v>
      </c>
      <c r="DA25" s="2"/>
      <c r="DC25" s="2"/>
      <c r="DF25" s="53">
        <v>18</v>
      </c>
      <c r="DG25" s="55">
        <v>43796</v>
      </c>
      <c r="DH25" s="4">
        <v>0</v>
      </c>
      <c r="DI25" s="4">
        <f t="shared" si="15"/>
        <v>336</v>
      </c>
      <c r="DJ25" s="59" t="s">
        <v>17</v>
      </c>
      <c r="DM25" s="53">
        <v>18</v>
      </c>
      <c r="DN25" s="55">
        <v>43825</v>
      </c>
      <c r="DO25" s="4">
        <v>0</v>
      </c>
      <c r="DP25" s="4">
        <f t="shared" si="16"/>
        <v>224</v>
      </c>
      <c r="DQ25" s="59"/>
      <c r="DS25" s="53">
        <v>18</v>
      </c>
      <c r="DT25" s="55">
        <v>43857</v>
      </c>
      <c r="DU25" s="4">
        <v>28</v>
      </c>
      <c r="DV25" s="4">
        <f t="shared" si="17"/>
        <v>448</v>
      </c>
      <c r="DW25" s="59" t="s">
        <v>17</v>
      </c>
      <c r="DY25" s="53">
        <v>18</v>
      </c>
      <c r="DZ25" s="55">
        <v>43889</v>
      </c>
      <c r="EA25" s="4">
        <v>30</v>
      </c>
      <c r="EB25" s="4">
        <f t="shared" si="18"/>
        <v>480</v>
      </c>
      <c r="EC25" s="59" t="s">
        <v>17</v>
      </c>
      <c r="EF25" s="53">
        <v>18</v>
      </c>
      <c r="EG25" s="55">
        <v>43915</v>
      </c>
      <c r="EH25" s="4">
        <v>0</v>
      </c>
      <c r="EI25" s="4">
        <f t="shared" si="19"/>
        <v>105</v>
      </c>
      <c r="EJ25" s="59"/>
      <c r="EL25" s="53">
        <v>18</v>
      </c>
      <c r="EM25" s="55">
        <v>44036</v>
      </c>
      <c r="EN25" s="4">
        <v>0</v>
      </c>
      <c r="EO25" s="4">
        <f t="shared" si="20"/>
        <v>15</v>
      </c>
      <c r="EP25" s="59"/>
      <c r="ER25" s="53">
        <v>18</v>
      </c>
      <c r="ES25" s="55">
        <v>44223</v>
      </c>
      <c r="ET25" s="4">
        <v>0</v>
      </c>
      <c r="EU25" s="4">
        <f t="shared" si="21"/>
        <v>0</v>
      </c>
      <c r="EV25" s="59"/>
      <c r="EX25" s="53">
        <v>18</v>
      </c>
      <c r="EY25" s="55">
        <v>44251</v>
      </c>
      <c r="EZ25" s="4">
        <v>0</v>
      </c>
      <c r="FA25" s="4">
        <f t="shared" si="22"/>
        <v>0</v>
      </c>
      <c r="FB25" s="59"/>
      <c r="FD25" s="53">
        <v>18</v>
      </c>
      <c r="FE25" s="55"/>
      <c r="FF25" s="4">
        <v>0</v>
      </c>
      <c r="FG25" s="4">
        <f t="shared" si="23"/>
        <v>270</v>
      </c>
      <c r="FH25" s="59"/>
      <c r="FI25" s="53">
        <v>18</v>
      </c>
      <c r="FJ25" s="55">
        <v>44525</v>
      </c>
      <c r="FK25" s="4">
        <v>0</v>
      </c>
      <c r="FL25" s="4">
        <f t="shared" si="24"/>
        <v>330</v>
      </c>
      <c r="FN25" s="53">
        <v>18</v>
      </c>
      <c r="FO25" s="55"/>
      <c r="FP25" s="4">
        <v>0</v>
      </c>
      <c r="FQ25" s="4">
        <f t="shared" si="25"/>
        <v>345</v>
      </c>
      <c r="FS25" s="50">
        <v>17</v>
      </c>
      <c r="FT25" s="55">
        <v>44586</v>
      </c>
      <c r="FU25" s="107">
        <v>20</v>
      </c>
      <c r="FV25" s="107">
        <v>20</v>
      </c>
      <c r="FW25" s="107">
        <f t="shared" si="26"/>
        <v>40</v>
      </c>
      <c r="FX25" s="4">
        <f t="shared" si="28"/>
        <v>680</v>
      </c>
    </row>
    <row r="26" spans="1:180" x14ac:dyDescent="0.3">
      <c r="A26">
        <v>20</v>
      </c>
      <c r="B26" s="1">
        <v>43280</v>
      </c>
      <c r="C26" s="2">
        <v>26</v>
      </c>
      <c r="D26" s="2">
        <f t="shared" si="2"/>
        <v>468</v>
      </c>
      <c r="E26" s="5"/>
      <c r="I26" s="1"/>
      <c r="J26" s="2"/>
      <c r="K26" s="2"/>
      <c r="L26" s="5"/>
      <c r="O26" s="1"/>
      <c r="P26" s="2"/>
      <c r="Q26" s="2"/>
      <c r="R26" s="5"/>
      <c r="T26">
        <v>20</v>
      </c>
      <c r="U26" s="38">
        <v>43399</v>
      </c>
      <c r="V26" s="4">
        <v>13</v>
      </c>
      <c r="W26" s="4">
        <f t="shared" si="5"/>
        <v>455</v>
      </c>
      <c r="X26" s="2" t="s">
        <v>17</v>
      </c>
      <c r="Y26" t="s">
        <v>322</v>
      </c>
      <c r="AA26">
        <v>20</v>
      </c>
      <c r="AB26" s="38">
        <v>43432</v>
      </c>
      <c r="AC26" s="4">
        <v>0</v>
      </c>
      <c r="AD26" s="4">
        <f t="shared" si="27"/>
        <v>260</v>
      </c>
      <c r="AE26" s="2" t="s">
        <v>17</v>
      </c>
      <c r="AH26">
        <v>20</v>
      </c>
      <c r="AI26" s="38">
        <v>43461</v>
      </c>
      <c r="AJ26" s="4">
        <v>0</v>
      </c>
      <c r="AK26" s="4">
        <f t="shared" si="1"/>
        <v>117</v>
      </c>
      <c r="AL26" s="2"/>
      <c r="AM26" t="s">
        <v>360</v>
      </c>
      <c r="AO26">
        <v>19</v>
      </c>
      <c r="AP26" s="38">
        <v>43523</v>
      </c>
      <c r="AQ26" s="4">
        <v>14</v>
      </c>
      <c r="AR26" s="4">
        <f t="shared" si="6"/>
        <v>412</v>
      </c>
      <c r="AS26" s="2" t="s">
        <v>17</v>
      </c>
      <c r="AT26" t="s">
        <v>371</v>
      </c>
      <c r="AV26">
        <v>19</v>
      </c>
      <c r="AW26" s="38">
        <v>43551</v>
      </c>
      <c r="AX26" s="4">
        <v>28</v>
      </c>
      <c r="AY26" s="4">
        <f t="shared" si="7"/>
        <v>420</v>
      </c>
      <c r="AZ26" s="2" t="s">
        <v>17</v>
      </c>
      <c r="BC26">
        <v>19</v>
      </c>
      <c r="BD26" s="38">
        <v>43580</v>
      </c>
      <c r="BE26" s="4">
        <v>28</v>
      </c>
      <c r="BF26" s="4">
        <f t="shared" si="8"/>
        <v>448</v>
      </c>
      <c r="BG26" s="2" t="s">
        <v>17</v>
      </c>
      <c r="BJ26">
        <v>19</v>
      </c>
      <c r="BK26" s="38">
        <v>43612</v>
      </c>
      <c r="BL26" s="4">
        <v>14</v>
      </c>
      <c r="BM26" s="4">
        <f t="shared" si="9"/>
        <v>462</v>
      </c>
      <c r="BN26" s="2" t="s">
        <v>17</v>
      </c>
      <c r="BQ26" s="53">
        <v>19</v>
      </c>
      <c r="BR26" s="55">
        <v>43643</v>
      </c>
      <c r="BS26" s="4">
        <v>28</v>
      </c>
      <c r="BT26" s="4">
        <f t="shared" si="10"/>
        <v>434</v>
      </c>
      <c r="BU26" s="53"/>
      <c r="BV26" s="53"/>
      <c r="BX26" s="53">
        <v>19</v>
      </c>
      <c r="BY26" s="55">
        <v>43671</v>
      </c>
      <c r="BZ26" s="4">
        <v>0</v>
      </c>
      <c r="CA26" s="4">
        <f t="shared" si="11"/>
        <v>224</v>
      </c>
      <c r="CB26" s="53"/>
      <c r="CC26" s="112"/>
      <c r="CE26" s="53">
        <v>19</v>
      </c>
      <c r="CF26" s="55">
        <v>43704</v>
      </c>
      <c r="CG26" s="4">
        <v>28</v>
      </c>
      <c r="CH26" s="4">
        <f t="shared" si="12"/>
        <v>364</v>
      </c>
      <c r="CI26" s="59" t="s">
        <v>17</v>
      </c>
      <c r="CL26" s="53">
        <v>19</v>
      </c>
      <c r="CM26" s="55">
        <v>43734</v>
      </c>
      <c r="CN26" s="4">
        <v>0</v>
      </c>
      <c r="CO26" s="4">
        <f t="shared" si="13"/>
        <v>98</v>
      </c>
      <c r="CP26" s="59" t="s">
        <v>17</v>
      </c>
      <c r="CQ26" s="2">
        <v>3</v>
      </c>
      <c r="CR26" t="s">
        <v>525</v>
      </c>
      <c r="CS26" s="2">
        <v>3</v>
      </c>
      <c r="CT26" t="s">
        <v>525</v>
      </c>
      <c r="CV26" s="53">
        <v>19</v>
      </c>
      <c r="CW26" s="55">
        <v>43763</v>
      </c>
      <c r="CX26" s="4">
        <v>28</v>
      </c>
      <c r="CY26" s="4">
        <f t="shared" si="14"/>
        <v>392</v>
      </c>
      <c r="CZ26" s="59" t="s">
        <v>17</v>
      </c>
      <c r="DA26" s="2"/>
      <c r="DC26" s="2"/>
      <c r="DF26" s="53">
        <v>19</v>
      </c>
      <c r="DG26" s="55">
        <v>43797</v>
      </c>
      <c r="DH26" s="4">
        <v>0</v>
      </c>
      <c r="DI26" s="4">
        <f t="shared" si="15"/>
        <v>336</v>
      </c>
      <c r="DJ26" s="59" t="s">
        <v>17</v>
      </c>
      <c r="DM26" s="53">
        <v>19</v>
      </c>
      <c r="DN26" s="55">
        <v>43826</v>
      </c>
      <c r="DO26" s="4">
        <v>0</v>
      </c>
      <c r="DP26" s="4">
        <f t="shared" si="16"/>
        <v>224</v>
      </c>
      <c r="DQ26" s="59"/>
      <c r="DS26" s="53">
        <v>19</v>
      </c>
      <c r="DT26" s="55">
        <v>43858</v>
      </c>
      <c r="DU26" s="4">
        <v>28</v>
      </c>
      <c r="DV26" s="4">
        <f t="shared" si="17"/>
        <v>476</v>
      </c>
      <c r="DW26" s="59" t="s">
        <v>17</v>
      </c>
      <c r="DY26" s="53">
        <v>19</v>
      </c>
      <c r="DZ26" s="55"/>
      <c r="EA26" s="4"/>
      <c r="EB26" s="4"/>
      <c r="EC26" s="59"/>
      <c r="EF26" s="53">
        <v>19</v>
      </c>
      <c r="EG26" s="55">
        <v>43916</v>
      </c>
      <c r="EH26" s="4">
        <v>0</v>
      </c>
      <c r="EI26" s="4">
        <f t="shared" si="19"/>
        <v>105</v>
      </c>
      <c r="EJ26" s="59"/>
      <c r="EL26" s="53">
        <v>19</v>
      </c>
      <c r="EM26" s="55">
        <v>44039</v>
      </c>
      <c r="EN26" s="4">
        <v>30</v>
      </c>
      <c r="EO26" s="4">
        <f t="shared" si="20"/>
        <v>45</v>
      </c>
      <c r="EP26" s="59" t="s">
        <v>17</v>
      </c>
      <c r="ER26" s="53">
        <v>19</v>
      </c>
      <c r="ES26" s="55">
        <v>44224</v>
      </c>
      <c r="ET26" s="4">
        <v>0</v>
      </c>
      <c r="EU26" s="4">
        <f t="shared" si="21"/>
        <v>0</v>
      </c>
      <c r="EV26" s="59"/>
      <c r="EX26" s="53">
        <v>19</v>
      </c>
      <c r="EY26" s="55">
        <v>44252</v>
      </c>
      <c r="EZ26" s="4">
        <v>0</v>
      </c>
      <c r="FA26" s="4">
        <f t="shared" si="22"/>
        <v>0</v>
      </c>
      <c r="FB26" s="59"/>
      <c r="FD26" s="53">
        <v>19</v>
      </c>
      <c r="FE26" s="55"/>
      <c r="FF26" s="4">
        <v>0</v>
      </c>
      <c r="FG26" s="4">
        <f t="shared" si="23"/>
        <v>270</v>
      </c>
      <c r="FH26" s="59"/>
      <c r="FI26" s="53">
        <v>19</v>
      </c>
      <c r="FJ26" s="55">
        <v>44526</v>
      </c>
      <c r="FK26" s="4">
        <v>0</v>
      </c>
      <c r="FL26" s="4">
        <f t="shared" si="24"/>
        <v>330</v>
      </c>
      <c r="FN26" s="53">
        <v>19</v>
      </c>
      <c r="FO26" s="55"/>
      <c r="FP26" s="4">
        <v>0</v>
      </c>
      <c r="FQ26" s="4">
        <f t="shared" si="25"/>
        <v>345</v>
      </c>
      <c r="FS26" s="50">
        <v>18</v>
      </c>
      <c r="FT26" s="38">
        <v>44587</v>
      </c>
      <c r="FU26" s="107">
        <v>20</v>
      </c>
      <c r="FV26" s="107">
        <v>20</v>
      </c>
      <c r="FW26" s="107">
        <f t="shared" si="26"/>
        <v>40</v>
      </c>
      <c r="FX26" s="4">
        <f t="shared" si="28"/>
        <v>720</v>
      </c>
    </row>
    <row r="27" spans="1:180" x14ac:dyDescent="0.3">
      <c r="A27">
        <v>21</v>
      </c>
      <c r="B27" s="1"/>
      <c r="C27" s="2"/>
      <c r="D27" s="2">
        <f t="shared" si="2"/>
        <v>468</v>
      </c>
      <c r="E27" s="5"/>
      <c r="I27" s="1"/>
      <c r="J27" s="2"/>
      <c r="K27" s="2"/>
      <c r="L27" s="5"/>
      <c r="O27" s="1"/>
      <c r="P27" s="2"/>
      <c r="Q27" s="2"/>
      <c r="R27" s="5"/>
      <c r="T27">
        <v>21</v>
      </c>
      <c r="U27" s="38">
        <v>43402</v>
      </c>
      <c r="V27" s="4">
        <v>0</v>
      </c>
      <c r="W27" s="4">
        <f t="shared" si="5"/>
        <v>455</v>
      </c>
      <c r="X27" s="2" t="s">
        <v>17</v>
      </c>
      <c r="AA27">
        <v>21</v>
      </c>
      <c r="AB27" s="38">
        <v>43433</v>
      </c>
      <c r="AC27" s="4">
        <v>0</v>
      </c>
      <c r="AD27" s="4">
        <f t="shared" si="27"/>
        <v>260</v>
      </c>
      <c r="AE27" s="2" t="s">
        <v>17</v>
      </c>
      <c r="AH27">
        <v>21</v>
      </c>
      <c r="AI27" s="38">
        <v>43462</v>
      </c>
      <c r="AJ27" s="4">
        <v>0</v>
      </c>
      <c r="AK27" s="4">
        <f t="shared" si="1"/>
        <v>117</v>
      </c>
      <c r="AL27" s="2"/>
      <c r="AM27" t="s">
        <v>360</v>
      </c>
      <c r="AO27">
        <v>20</v>
      </c>
      <c r="AP27" s="38">
        <v>43524</v>
      </c>
      <c r="AQ27" s="4">
        <v>14</v>
      </c>
      <c r="AR27" s="4">
        <f t="shared" si="6"/>
        <v>426</v>
      </c>
      <c r="AS27" s="2" t="s">
        <v>17</v>
      </c>
      <c r="AT27" t="s">
        <v>371</v>
      </c>
      <c r="AV27">
        <v>20</v>
      </c>
      <c r="AW27" s="38">
        <v>43552</v>
      </c>
      <c r="AX27" s="4">
        <v>28</v>
      </c>
      <c r="AY27" s="4">
        <f t="shared" si="7"/>
        <v>448</v>
      </c>
      <c r="AZ27" s="2" t="s">
        <v>17</v>
      </c>
      <c r="BC27">
        <v>20</v>
      </c>
      <c r="BD27" s="38">
        <v>43581</v>
      </c>
      <c r="BE27" s="4">
        <v>14</v>
      </c>
      <c r="BF27" s="4">
        <f t="shared" si="8"/>
        <v>462</v>
      </c>
      <c r="BG27" s="2" t="s">
        <v>17</v>
      </c>
      <c r="BJ27">
        <v>20</v>
      </c>
      <c r="BK27" s="38">
        <v>43613</v>
      </c>
      <c r="BL27" s="4">
        <v>28</v>
      </c>
      <c r="BM27" s="4">
        <f t="shared" si="9"/>
        <v>490</v>
      </c>
      <c r="BN27" s="2" t="s">
        <v>17</v>
      </c>
      <c r="BQ27" s="53">
        <v>20</v>
      </c>
      <c r="BR27" s="55">
        <v>43644</v>
      </c>
      <c r="BS27" s="4">
        <v>28</v>
      </c>
      <c r="BT27" s="4">
        <f t="shared" si="10"/>
        <v>462</v>
      </c>
      <c r="BU27" s="53"/>
      <c r="BV27" s="53"/>
      <c r="BX27" s="53">
        <v>20</v>
      </c>
      <c r="BY27" s="55">
        <v>43672</v>
      </c>
      <c r="BZ27" s="4">
        <v>0</v>
      </c>
      <c r="CA27" s="4">
        <f t="shared" si="11"/>
        <v>224</v>
      </c>
      <c r="CB27" s="53"/>
      <c r="CC27" s="112"/>
      <c r="CE27" s="53">
        <v>20</v>
      </c>
      <c r="CF27" s="55">
        <v>43705</v>
      </c>
      <c r="CG27" s="4">
        <v>28</v>
      </c>
      <c r="CH27" s="4">
        <f t="shared" si="12"/>
        <v>392</v>
      </c>
      <c r="CI27" s="59" t="s">
        <v>17</v>
      </c>
      <c r="CL27" s="53">
        <v>20</v>
      </c>
      <c r="CM27" s="55">
        <v>43735</v>
      </c>
      <c r="CN27" s="4">
        <v>0</v>
      </c>
      <c r="CO27" s="4">
        <f t="shared" si="13"/>
        <v>98</v>
      </c>
      <c r="CP27" s="59" t="s">
        <v>17</v>
      </c>
      <c r="CQ27" s="2">
        <v>3</v>
      </c>
      <c r="CR27" t="s">
        <v>525</v>
      </c>
      <c r="CS27" s="2">
        <v>3</v>
      </c>
      <c r="CT27" t="s">
        <v>525</v>
      </c>
      <c r="CV27" s="53">
        <v>20</v>
      </c>
      <c r="CW27" s="55">
        <v>43766</v>
      </c>
      <c r="CX27" s="4">
        <v>0</v>
      </c>
      <c r="CY27" s="4">
        <f t="shared" si="14"/>
        <v>392</v>
      </c>
      <c r="CZ27" s="59" t="s">
        <v>17</v>
      </c>
      <c r="DA27" s="2"/>
      <c r="DC27" s="2"/>
      <c r="DF27" s="53">
        <v>20</v>
      </c>
      <c r="DG27" s="55">
        <v>43798</v>
      </c>
      <c r="DH27" s="4">
        <v>0</v>
      </c>
      <c r="DI27" s="4">
        <f t="shared" si="15"/>
        <v>336</v>
      </c>
      <c r="DJ27" s="59" t="s">
        <v>17</v>
      </c>
      <c r="DM27" s="53">
        <v>20</v>
      </c>
      <c r="DN27" s="55">
        <v>43829</v>
      </c>
      <c r="DO27" s="4">
        <v>28</v>
      </c>
      <c r="DP27" s="4">
        <f t="shared" si="16"/>
        <v>252</v>
      </c>
      <c r="DQ27" s="59" t="s">
        <v>17</v>
      </c>
      <c r="DS27" s="53">
        <v>20</v>
      </c>
      <c r="DT27" s="55">
        <v>43859</v>
      </c>
      <c r="DU27" s="4">
        <v>28</v>
      </c>
      <c r="DV27" s="4">
        <f t="shared" si="17"/>
        <v>504</v>
      </c>
      <c r="DW27" s="59" t="s">
        <v>17</v>
      </c>
      <c r="DY27" s="53">
        <v>20</v>
      </c>
      <c r="DZ27" s="55"/>
      <c r="EA27" s="4"/>
      <c r="EB27" s="4"/>
      <c r="EC27" s="59"/>
      <c r="EF27" s="53">
        <v>20</v>
      </c>
      <c r="EG27" s="55">
        <v>43917</v>
      </c>
      <c r="EH27" s="4">
        <v>0</v>
      </c>
      <c r="EI27" s="4">
        <f t="shared" si="19"/>
        <v>105</v>
      </c>
      <c r="EJ27" s="59"/>
      <c r="EL27" s="53">
        <v>20</v>
      </c>
      <c r="EM27" s="55">
        <v>44040</v>
      </c>
      <c r="EN27" s="4">
        <v>0</v>
      </c>
      <c r="EO27" s="4">
        <f t="shared" si="20"/>
        <v>45</v>
      </c>
      <c r="EP27" s="59"/>
      <c r="ER27" s="53">
        <v>20</v>
      </c>
      <c r="ES27" s="55">
        <v>44225</v>
      </c>
      <c r="ET27" s="4">
        <v>45</v>
      </c>
      <c r="EU27" s="4">
        <f t="shared" si="21"/>
        <v>45</v>
      </c>
      <c r="EV27" s="59" t="s">
        <v>17</v>
      </c>
      <c r="EX27" s="53">
        <v>20</v>
      </c>
      <c r="EY27" s="55">
        <v>44253</v>
      </c>
      <c r="EZ27" s="4">
        <v>0</v>
      </c>
      <c r="FA27" s="4">
        <f t="shared" si="22"/>
        <v>0</v>
      </c>
      <c r="FB27" s="59" t="s">
        <v>17</v>
      </c>
      <c r="FD27" s="53">
        <v>20</v>
      </c>
      <c r="FE27" s="55"/>
      <c r="FF27" s="4">
        <v>0</v>
      </c>
      <c r="FG27" s="4">
        <f t="shared" si="23"/>
        <v>270</v>
      </c>
      <c r="FH27" s="59"/>
      <c r="FI27" s="53">
        <v>20</v>
      </c>
      <c r="FJ27" s="55">
        <v>44529</v>
      </c>
      <c r="FK27" s="4">
        <v>0</v>
      </c>
      <c r="FL27" s="4">
        <f t="shared" si="24"/>
        <v>330</v>
      </c>
      <c r="FN27" s="53">
        <v>20</v>
      </c>
      <c r="FO27" s="55"/>
      <c r="FP27" s="4">
        <v>0</v>
      </c>
      <c r="FQ27" s="4">
        <f t="shared" si="25"/>
        <v>345</v>
      </c>
      <c r="FS27" s="50">
        <v>19</v>
      </c>
      <c r="FT27" s="55">
        <v>44588</v>
      </c>
      <c r="FU27" s="107">
        <v>20</v>
      </c>
      <c r="FV27" s="107">
        <v>20</v>
      </c>
      <c r="FW27" s="107">
        <f t="shared" si="26"/>
        <v>40</v>
      </c>
      <c r="FX27" s="4">
        <f t="shared" si="28"/>
        <v>760</v>
      </c>
    </row>
    <row r="28" spans="1:180" x14ac:dyDescent="0.3">
      <c r="T28">
        <v>22</v>
      </c>
      <c r="U28" s="38">
        <v>43403</v>
      </c>
      <c r="V28" s="4">
        <v>0</v>
      </c>
      <c r="W28" s="4">
        <f t="shared" si="5"/>
        <v>455</v>
      </c>
      <c r="X28" s="2" t="s">
        <v>17</v>
      </c>
      <c r="AA28">
        <v>22</v>
      </c>
      <c r="AB28" s="38">
        <v>43434</v>
      </c>
      <c r="AC28" s="4">
        <v>0</v>
      </c>
      <c r="AD28" s="4">
        <f t="shared" si="27"/>
        <v>260</v>
      </c>
      <c r="AE28" s="2" t="s">
        <v>17</v>
      </c>
      <c r="AF28" t="s">
        <v>320</v>
      </c>
      <c r="AH28">
        <v>22</v>
      </c>
      <c r="AI28" s="38">
        <v>43465</v>
      </c>
      <c r="AJ28" s="4">
        <v>0</v>
      </c>
      <c r="AK28" s="4">
        <f t="shared" si="1"/>
        <v>117</v>
      </c>
      <c r="AL28" s="2"/>
      <c r="AM28" t="s">
        <v>360</v>
      </c>
      <c r="AO28">
        <v>21</v>
      </c>
      <c r="AP28" s="38"/>
      <c r="AQ28" s="4"/>
      <c r="AR28" s="4"/>
      <c r="AS28" s="2"/>
      <c r="AV28">
        <v>21</v>
      </c>
      <c r="AW28" s="38">
        <v>43553</v>
      </c>
      <c r="AX28" s="4">
        <v>14</v>
      </c>
      <c r="AY28" s="4">
        <f t="shared" si="7"/>
        <v>462</v>
      </c>
      <c r="AZ28" s="2" t="s">
        <v>17</v>
      </c>
      <c r="BA28" t="s">
        <v>368</v>
      </c>
      <c r="BC28">
        <v>21</v>
      </c>
      <c r="BD28" s="38">
        <v>43584</v>
      </c>
      <c r="BE28" s="4">
        <v>14</v>
      </c>
      <c r="BF28" s="4">
        <f t="shared" si="8"/>
        <v>476</v>
      </c>
      <c r="BG28" s="2" t="s">
        <v>17</v>
      </c>
      <c r="BJ28">
        <v>21</v>
      </c>
      <c r="BK28" s="38">
        <v>43614</v>
      </c>
      <c r="BL28" s="4">
        <v>28</v>
      </c>
      <c r="BM28" s="4">
        <f t="shared" si="9"/>
        <v>518</v>
      </c>
      <c r="BN28" s="2" t="s">
        <v>17</v>
      </c>
      <c r="BQ28" s="53"/>
      <c r="BR28" s="53"/>
      <c r="BS28" s="53"/>
      <c r="BT28" s="53"/>
      <c r="BU28" s="53"/>
      <c r="BV28" s="53"/>
      <c r="BX28" s="53">
        <v>21</v>
      </c>
      <c r="BY28" s="54">
        <v>43675</v>
      </c>
      <c r="BZ28" s="4">
        <v>0</v>
      </c>
      <c r="CA28" s="4">
        <f t="shared" si="11"/>
        <v>224</v>
      </c>
      <c r="CB28" s="53"/>
      <c r="CC28" s="112"/>
      <c r="CE28" s="53">
        <v>21</v>
      </c>
      <c r="CF28" s="55">
        <v>43706</v>
      </c>
      <c r="CG28" s="4">
        <v>28</v>
      </c>
      <c r="CH28" s="4">
        <f t="shared" si="12"/>
        <v>420</v>
      </c>
      <c r="CI28" s="59" t="s">
        <v>17</v>
      </c>
      <c r="CL28" s="53">
        <v>21</v>
      </c>
      <c r="CM28" s="55">
        <v>43738</v>
      </c>
      <c r="CN28" s="4">
        <v>0</v>
      </c>
      <c r="CO28" s="4">
        <f t="shared" si="13"/>
        <v>98</v>
      </c>
      <c r="CP28" s="59" t="s">
        <v>17</v>
      </c>
      <c r="CQ28" s="2">
        <v>3</v>
      </c>
      <c r="CR28" t="s">
        <v>525</v>
      </c>
      <c r="CS28" s="2">
        <v>3</v>
      </c>
      <c r="CT28" t="s">
        <v>525</v>
      </c>
      <c r="CV28" s="53">
        <v>21</v>
      </c>
      <c r="CW28" s="55">
        <v>43767</v>
      </c>
      <c r="CX28" s="4">
        <v>28</v>
      </c>
      <c r="CY28" s="4">
        <f t="shared" si="14"/>
        <v>420</v>
      </c>
      <c r="CZ28" s="59" t="s">
        <v>17</v>
      </c>
      <c r="DA28" s="2"/>
      <c r="DC28" s="2"/>
      <c r="DF28" s="53">
        <v>21</v>
      </c>
      <c r="DG28" s="55"/>
      <c r="DH28" s="4"/>
      <c r="DI28" s="4"/>
      <c r="DJ28" s="59"/>
      <c r="DM28" s="53">
        <v>21</v>
      </c>
      <c r="DN28" s="55">
        <v>43830</v>
      </c>
      <c r="DO28" s="4">
        <v>14</v>
      </c>
      <c r="DP28" s="4">
        <f t="shared" si="16"/>
        <v>266</v>
      </c>
      <c r="DQ28" s="59" t="s">
        <v>17</v>
      </c>
      <c r="DS28" s="53">
        <v>21</v>
      </c>
      <c r="DT28" s="55">
        <v>43860</v>
      </c>
      <c r="DU28" s="4">
        <v>28</v>
      </c>
      <c r="DV28" s="4">
        <f t="shared" si="17"/>
        <v>532</v>
      </c>
      <c r="DW28" s="59" t="s">
        <v>17</v>
      </c>
      <c r="DY28" s="53">
        <v>21</v>
      </c>
      <c r="DZ28" s="55"/>
      <c r="EA28" s="4"/>
      <c r="EB28" s="4"/>
      <c r="EC28" s="59"/>
      <c r="EF28" s="53">
        <v>21</v>
      </c>
      <c r="EG28" s="55">
        <v>43920</v>
      </c>
      <c r="EH28" s="4">
        <v>0</v>
      </c>
      <c r="EI28" s="4">
        <f t="shared" si="19"/>
        <v>105</v>
      </c>
      <c r="EJ28" s="59"/>
      <c r="EL28" s="53">
        <v>21</v>
      </c>
      <c r="EM28" s="55">
        <v>44041</v>
      </c>
      <c r="EN28" s="4">
        <v>0</v>
      </c>
      <c r="EO28" s="4">
        <f t="shared" si="20"/>
        <v>45</v>
      </c>
      <c r="EP28" s="59"/>
      <c r="ER28" s="53"/>
      <c r="ES28" s="55"/>
      <c r="ET28" s="4"/>
      <c r="EU28" s="4"/>
      <c r="EV28" s="59"/>
      <c r="EX28" s="53"/>
      <c r="EY28" s="55"/>
      <c r="EZ28" s="4"/>
      <c r="FA28" s="4"/>
      <c r="FB28" s="59"/>
      <c r="FD28" s="53"/>
      <c r="FE28" s="55"/>
      <c r="FF28" s="4"/>
      <c r="FG28" s="4"/>
      <c r="FH28" s="59"/>
      <c r="FI28" s="53">
        <v>21</v>
      </c>
      <c r="FJ28" s="55">
        <v>44530</v>
      </c>
      <c r="FK28" s="4">
        <v>0</v>
      </c>
      <c r="FL28" s="4">
        <f t="shared" si="24"/>
        <v>330</v>
      </c>
      <c r="FN28" s="53">
        <v>21</v>
      </c>
      <c r="FO28" s="55"/>
      <c r="FP28" s="4">
        <v>0</v>
      </c>
      <c r="FQ28" s="4">
        <f t="shared" si="25"/>
        <v>345</v>
      </c>
      <c r="FS28" s="50">
        <v>20</v>
      </c>
      <c r="FT28" s="38">
        <v>44589</v>
      </c>
      <c r="FU28" s="107">
        <v>20</v>
      </c>
      <c r="FV28" s="107">
        <v>20</v>
      </c>
      <c r="FW28" s="107">
        <f t="shared" si="26"/>
        <v>40</v>
      </c>
      <c r="FX28" s="4">
        <f t="shared" si="28"/>
        <v>800</v>
      </c>
    </row>
    <row r="29" spans="1:180" x14ac:dyDescent="0.3">
      <c r="C29" s="33">
        <f>C5-D27</f>
        <v>52</v>
      </c>
      <c r="J29" s="33">
        <f>J5-K24</f>
        <v>17</v>
      </c>
      <c r="P29" s="33">
        <f>P5-Q25</f>
        <v>91</v>
      </c>
      <c r="U29" s="1"/>
      <c r="V29" s="2"/>
      <c r="W29" s="2"/>
      <c r="AB29" s="38"/>
      <c r="AC29" s="4"/>
      <c r="AD29" s="4"/>
      <c r="AE29" s="2"/>
      <c r="AI29" s="38"/>
      <c r="AJ29" s="4"/>
      <c r="AK29" s="4"/>
      <c r="AL29" s="2"/>
      <c r="AO29">
        <v>22</v>
      </c>
      <c r="AP29" s="38"/>
      <c r="AQ29" s="4"/>
      <c r="AR29" s="4"/>
      <c r="AS29" s="2"/>
      <c r="AV29">
        <v>22</v>
      </c>
      <c r="AW29" s="38"/>
      <c r="AX29" s="4"/>
      <c r="AY29" s="4">
        <f t="shared" si="7"/>
        <v>462</v>
      </c>
      <c r="AZ29" s="2"/>
      <c r="BC29">
        <v>22</v>
      </c>
      <c r="BD29" s="38">
        <v>43585</v>
      </c>
      <c r="BE29" s="4">
        <v>28</v>
      </c>
      <c r="BF29" s="4">
        <f t="shared" si="8"/>
        <v>504</v>
      </c>
      <c r="BG29" s="2" t="s">
        <v>17</v>
      </c>
      <c r="BJ29">
        <v>22</v>
      </c>
      <c r="BK29" s="38">
        <v>43615</v>
      </c>
      <c r="BL29" s="4">
        <v>28</v>
      </c>
      <c r="BM29" s="4">
        <f t="shared" si="9"/>
        <v>546</v>
      </c>
      <c r="BN29" s="2" t="s">
        <v>17</v>
      </c>
      <c r="BQ29" s="53"/>
      <c r="BR29" s="53"/>
      <c r="BS29" s="53"/>
      <c r="BT29" s="53"/>
      <c r="BU29" s="53"/>
      <c r="BV29" s="53"/>
      <c r="BX29" s="59">
        <v>22</v>
      </c>
      <c r="BY29" s="54">
        <v>43676</v>
      </c>
      <c r="BZ29" s="4">
        <v>0</v>
      </c>
      <c r="CA29" s="4">
        <f t="shared" si="11"/>
        <v>224</v>
      </c>
      <c r="CB29" s="53"/>
      <c r="CC29" s="112"/>
      <c r="CE29" s="59">
        <v>22</v>
      </c>
      <c r="CF29" s="55">
        <v>43707</v>
      </c>
      <c r="CG29" s="4">
        <v>28</v>
      </c>
      <c r="CH29" s="4">
        <f t="shared" si="12"/>
        <v>448</v>
      </c>
      <c r="CI29" s="59" t="s">
        <v>17</v>
      </c>
      <c r="CL29" s="59"/>
      <c r="CM29" s="55"/>
      <c r="CN29" s="4"/>
      <c r="CO29" s="4"/>
      <c r="CP29" s="53"/>
      <c r="CQ29" s="5">
        <f>SUM(CQ11:CQ28)</f>
        <v>33</v>
      </c>
      <c r="CS29" s="5">
        <f>SUM(CS13:CS28)</f>
        <v>31.5</v>
      </c>
      <c r="CV29" s="53">
        <v>22</v>
      </c>
      <c r="CW29" s="55">
        <v>43768</v>
      </c>
      <c r="CX29" s="4">
        <v>28</v>
      </c>
      <c r="CY29" s="4">
        <f t="shared" si="14"/>
        <v>448</v>
      </c>
      <c r="CZ29" s="59" t="s">
        <v>17</v>
      </c>
      <c r="DC29" s="5"/>
      <c r="DF29" s="53">
        <v>22</v>
      </c>
      <c r="DG29" s="55"/>
      <c r="DH29" s="4"/>
      <c r="DI29" s="4"/>
      <c r="DJ29" s="53"/>
      <c r="DM29" s="53">
        <v>22</v>
      </c>
      <c r="DN29" s="55"/>
      <c r="DO29" s="4"/>
      <c r="DP29" s="4"/>
      <c r="DQ29" s="53"/>
      <c r="DS29" s="53">
        <v>22</v>
      </c>
      <c r="DT29" s="55">
        <v>43861</v>
      </c>
      <c r="DU29" s="4">
        <v>28</v>
      </c>
      <c r="DV29" s="4">
        <f t="shared" si="17"/>
        <v>560</v>
      </c>
      <c r="DW29" s="59" t="s">
        <v>17</v>
      </c>
      <c r="DY29" s="53">
        <v>22</v>
      </c>
      <c r="DZ29" s="55"/>
      <c r="EA29" s="4"/>
      <c r="EB29" s="4"/>
      <c r="EC29" s="53"/>
      <c r="EF29" s="53">
        <v>22</v>
      </c>
      <c r="EG29" s="55">
        <v>43921</v>
      </c>
      <c r="EH29" s="4">
        <v>0</v>
      </c>
      <c r="EI29" s="4">
        <f>EI28+EH29</f>
        <v>105</v>
      </c>
      <c r="EJ29" s="53"/>
      <c r="EL29" s="53">
        <v>22</v>
      </c>
      <c r="EM29" s="55">
        <v>44042</v>
      </c>
      <c r="EN29" s="4">
        <v>0</v>
      </c>
      <c r="EO29" s="4">
        <f>EO28+EN29</f>
        <v>45</v>
      </c>
      <c r="EP29" s="53"/>
      <c r="ER29" s="53"/>
      <c r="ES29" s="55"/>
      <c r="ET29" s="4"/>
      <c r="EU29" s="4"/>
      <c r="EV29" s="53"/>
      <c r="EX29" s="53"/>
      <c r="EY29" s="55"/>
      <c r="EZ29" s="4"/>
      <c r="FA29" s="4"/>
      <c r="FB29" s="53"/>
      <c r="FD29" s="53"/>
      <c r="FE29" s="55"/>
      <c r="FF29" s="4"/>
      <c r="FG29" s="4"/>
      <c r="FH29" s="53"/>
      <c r="FI29" s="53"/>
      <c r="FJ29" s="55"/>
      <c r="FK29" s="4"/>
      <c r="FL29" s="4"/>
      <c r="FN29" s="53"/>
      <c r="FO29" s="55"/>
      <c r="FP29" s="4"/>
      <c r="FQ29" s="4"/>
      <c r="FS29" s="50">
        <v>21</v>
      </c>
      <c r="FT29" s="55">
        <v>44592</v>
      </c>
      <c r="FU29" s="107">
        <v>20</v>
      </c>
      <c r="FV29" s="107">
        <v>20</v>
      </c>
      <c r="FW29" s="107">
        <f t="shared" si="26"/>
        <v>40</v>
      </c>
      <c r="FX29" s="4">
        <f t="shared" si="28"/>
        <v>840</v>
      </c>
    </row>
    <row r="30" spans="1:180" x14ac:dyDescent="0.3">
      <c r="AB30" s="1"/>
      <c r="AC30" s="2"/>
      <c r="AD30" s="2"/>
      <c r="AE30" s="2"/>
      <c r="AI30" s="1"/>
      <c r="AJ30" s="2"/>
      <c r="AK30" s="2"/>
      <c r="AL30" s="2"/>
      <c r="AP30" s="1"/>
      <c r="AQ30" s="2"/>
      <c r="AR30" s="2"/>
      <c r="AS30" s="2"/>
      <c r="AW30" s="1"/>
      <c r="AX30" s="2"/>
      <c r="AY30" s="2"/>
      <c r="AZ30" s="2"/>
      <c r="BD30" s="1"/>
      <c r="BE30" s="2"/>
      <c r="BF30" s="2"/>
      <c r="BG30" s="2"/>
      <c r="BJ30">
        <v>23</v>
      </c>
      <c r="BK30" s="38">
        <v>43616</v>
      </c>
      <c r="BL30" s="4">
        <v>28</v>
      </c>
      <c r="BM30" s="4">
        <f t="shared" si="9"/>
        <v>574</v>
      </c>
      <c r="BN30" s="2"/>
      <c r="BQ30" s="53"/>
      <c r="BR30" s="53"/>
      <c r="BS30" s="53"/>
      <c r="BT30" s="53"/>
      <c r="BU30" s="53"/>
      <c r="BV30" s="53"/>
      <c r="BX30" s="59">
        <v>23</v>
      </c>
      <c r="BY30" s="54">
        <v>43677</v>
      </c>
      <c r="BZ30" s="4">
        <v>0</v>
      </c>
      <c r="CA30" s="4">
        <f t="shared" si="11"/>
        <v>224</v>
      </c>
      <c r="CB30" s="53"/>
      <c r="CC30" s="112"/>
      <c r="CE30" s="59"/>
      <c r="CF30" s="54"/>
      <c r="CG30" s="4"/>
      <c r="CH30" s="4"/>
      <c r="CI30" s="53"/>
      <c r="CL30" s="59"/>
      <c r="CM30" s="54"/>
      <c r="CN30" s="4"/>
      <c r="CO30" s="4"/>
      <c r="CP30" s="53"/>
      <c r="CV30" s="53">
        <v>23</v>
      </c>
      <c r="CW30" s="55">
        <v>43769</v>
      </c>
      <c r="CX30" s="4">
        <v>28</v>
      </c>
      <c r="CY30" s="4">
        <f t="shared" si="14"/>
        <v>476</v>
      </c>
      <c r="CZ30" s="53"/>
      <c r="DF30" s="53">
        <v>23</v>
      </c>
      <c r="DG30" s="55"/>
      <c r="DH30" s="4"/>
      <c r="DI30" s="4"/>
      <c r="DJ30" s="53"/>
      <c r="DM30" s="53">
        <v>23</v>
      </c>
      <c r="DN30" s="55"/>
      <c r="DO30" s="4"/>
      <c r="DP30" s="4"/>
      <c r="DQ30" s="53"/>
      <c r="DS30" s="53">
        <v>23</v>
      </c>
      <c r="DT30" s="55"/>
      <c r="DU30" s="4"/>
      <c r="DV30" s="4"/>
      <c r="DW30" s="53"/>
      <c r="DY30" s="53">
        <v>23</v>
      </c>
      <c r="DZ30" s="55"/>
      <c r="EA30" s="4"/>
      <c r="EB30" s="4"/>
      <c r="EC30" s="53"/>
      <c r="EF30" s="53">
        <v>23</v>
      </c>
      <c r="EG30" s="55"/>
      <c r="EH30" s="4"/>
      <c r="EI30" s="4"/>
      <c r="EJ30" s="53"/>
      <c r="EL30" s="53">
        <v>23</v>
      </c>
      <c r="EM30" s="55">
        <v>44043</v>
      </c>
      <c r="EN30" s="4">
        <v>0</v>
      </c>
      <c r="EO30" s="4">
        <f>EO29+EN30</f>
        <v>45</v>
      </c>
      <c r="EP30" s="53"/>
      <c r="ER30" s="53"/>
      <c r="ES30" s="55"/>
      <c r="ET30" s="4"/>
      <c r="EU30" s="4"/>
      <c r="EV30" s="53"/>
      <c r="EX30" s="53"/>
      <c r="EY30" s="55"/>
      <c r="EZ30" s="4"/>
      <c r="FA30" s="4"/>
      <c r="FB30" s="53"/>
      <c r="FD30" s="53"/>
      <c r="FE30" s="55"/>
      <c r="FF30" s="4"/>
      <c r="FG30" s="4"/>
      <c r="FH30" s="53"/>
      <c r="FI30" s="53"/>
      <c r="FJ30" s="55"/>
      <c r="FK30" s="4"/>
      <c r="FL30" s="4"/>
      <c r="FN30" s="53"/>
      <c r="FO30" s="55"/>
      <c r="FP30" s="4"/>
      <c r="FQ30" s="4"/>
      <c r="FS30" s="53"/>
      <c r="FT30" s="105"/>
      <c r="FU30" s="106"/>
      <c r="FV30" s="106"/>
      <c r="FW30" s="106"/>
      <c r="FX30" s="106"/>
    </row>
    <row r="31" spans="1:180" x14ac:dyDescent="0.3">
      <c r="V31" s="33">
        <f>V5-W28</f>
        <v>65</v>
      </c>
      <c r="BQ31" s="53"/>
      <c r="BR31" s="53"/>
      <c r="BS31" s="53"/>
      <c r="BT31" s="53"/>
      <c r="BU31" s="53"/>
      <c r="BV31" s="53"/>
      <c r="BX31" s="53"/>
      <c r="BY31" s="53"/>
      <c r="BZ31" s="53"/>
      <c r="CA31" s="53"/>
      <c r="CB31" s="53"/>
      <c r="CC31" s="53"/>
      <c r="CE31" s="53"/>
      <c r="CF31" s="53"/>
      <c r="CG31" s="53"/>
      <c r="CH31" s="53"/>
      <c r="CI31" s="53"/>
      <c r="CL31" s="53"/>
      <c r="CM31" s="53"/>
      <c r="CN31" s="53"/>
      <c r="CO31" s="53"/>
      <c r="CP31" s="53"/>
      <c r="CV31" s="53"/>
      <c r="CW31" s="53"/>
      <c r="CX31" s="53"/>
      <c r="CY31" s="53"/>
      <c r="CZ31" s="53"/>
      <c r="DA31" s="5">
        <f>SUM(DA8:DA30)</f>
        <v>12</v>
      </c>
      <c r="DC31" s="5">
        <f>SUM(DC8:DC30)</f>
        <v>12</v>
      </c>
      <c r="DF31" s="53"/>
      <c r="DG31" s="53"/>
      <c r="DH31" s="53"/>
      <c r="DI31" s="53"/>
      <c r="DJ31" s="53"/>
      <c r="DM31" s="53"/>
      <c r="DN31" s="53"/>
      <c r="DO31" s="53"/>
      <c r="DP31" s="53"/>
      <c r="DQ31" s="53"/>
      <c r="DS31" s="53"/>
      <c r="DT31" s="53"/>
      <c r="DU31" s="53"/>
      <c r="DV31" s="53"/>
      <c r="DW31" s="53"/>
      <c r="DY31" s="53"/>
      <c r="DZ31" s="53"/>
      <c r="EA31" s="53"/>
      <c r="EB31" s="53"/>
      <c r="EC31" s="53"/>
      <c r="EF31" s="53"/>
      <c r="EG31" s="53"/>
      <c r="EH31" s="53"/>
      <c r="EI31" s="53"/>
      <c r="EJ31" s="53"/>
      <c r="EL31" s="53"/>
      <c r="EM31" s="53"/>
      <c r="EN31" s="53"/>
      <c r="EO31" s="53"/>
      <c r="EP31" s="53"/>
      <c r="ER31" s="53"/>
      <c r="ES31" s="53"/>
      <c r="ET31" s="53"/>
      <c r="EU31" s="53"/>
      <c r="EV31" s="53"/>
      <c r="EX31" s="53"/>
      <c r="EY31" s="53"/>
      <c r="EZ31" s="53"/>
      <c r="FA31" s="53"/>
      <c r="FB31" s="53"/>
      <c r="FD31" s="53"/>
      <c r="FE31" s="53"/>
      <c r="FF31" s="53"/>
      <c r="FG31" s="53"/>
      <c r="FH31" s="53"/>
      <c r="FI31" s="53"/>
      <c r="FJ31" s="53"/>
      <c r="FK31" s="53"/>
      <c r="FL31" s="53"/>
      <c r="FN31" s="53"/>
      <c r="FO31" s="53"/>
      <c r="FP31" s="53"/>
      <c r="FQ31" s="53"/>
      <c r="FS31" s="53"/>
      <c r="FT31" s="55"/>
      <c r="FU31" s="4"/>
      <c r="FV31" s="4"/>
      <c r="FW31" s="4"/>
      <c r="FX31" s="4"/>
    </row>
    <row r="32" spans="1:180" x14ac:dyDescent="0.3">
      <c r="AC32" s="33">
        <f>AC5-AD28</f>
        <v>226</v>
      </c>
      <c r="AJ32" s="33">
        <f>AJ5-AK28</f>
        <v>109</v>
      </c>
      <c r="AQ32" s="33">
        <f>AQ6-AR27</f>
        <v>98</v>
      </c>
      <c r="AX32" s="33">
        <f>AX6-AY29</f>
        <v>42</v>
      </c>
      <c r="BE32" s="33">
        <f>BE6-BF29</f>
        <v>56</v>
      </c>
      <c r="BL32" s="33">
        <f>BL6-BM30</f>
        <v>28</v>
      </c>
      <c r="BQ32" s="53"/>
      <c r="BR32" s="53"/>
      <c r="BS32" s="56">
        <f>BS6-BT27</f>
        <v>70</v>
      </c>
      <c r="BT32" s="53"/>
      <c r="BU32" s="53"/>
      <c r="BV32" s="53"/>
      <c r="BX32" s="53"/>
      <c r="BY32" s="53"/>
      <c r="BZ32" s="56">
        <f>BZ6-CA30</f>
        <v>46</v>
      </c>
      <c r="CA32" s="53"/>
      <c r="CB32" s="53"/>
      <c r="CC32" s="53"/>
      <c r="CE32" s="53"/>
      <c r="CF32" s="53"/>
      <c r="CG32" s="56">
        <f>CG6-CH29</f>
        <v>112</v>
      </c>
      <c r="CH32" s="53"/>
      <c r="CI32" s="53"/>
      <c r="CL32" s="53"/>
      <c r="CM32" s="53"/>
      <c r="CN32" s="56">
        <f>CN6-CO28</f>
        <v>264</v>
      </c>
      <c r="CO32" s="53"/>
      <c r="CP32" s="53"/>
      <c r="CS32" s="5">
        <f>CO28+CQ29+CS29</f>
        <v>162.5</v>
      </c>
      <c r="CV32" s="53"/>
      <c r="CW32" s="53"/>
      <c r="CX32" s="56">
        <f>CX6-CY30</f>
        <v>28</v>
      </c>
      <c r="CY32" s="53"/>
      <c r="CZ32" s="53"/>
      <c r="DC32" s="5">
        <f>CY30+DA31+DC31</f>
        <v>500</v>
      </c>
      <c r="DF32" s="53"/>
      <c r="DG32" s="53"/>
      <c r="DH32" s="56">
        <f>DH6-DI27</f>
        <v>224</v>
      </c>
      <c r="DI32" s="53"/>
      <c r="DJ32" s="53"/>
      <c r="DM32" s="53"/>
      <c r="DN32" s="53"/>
      <c r="DO32" s="56">
        <f>DO6-DP28</f>
        <v>182</v>
      </c>
      <c r="DP32" s="53"/>
      <c r="DQ32" s="53"/>
      <c r="DS32" s="53"/>
      <c r="DT32" s="53"/>
      <c r="DU32" s="56">
        <f>DU6-DV29</f>
        <v>29</v>
      </c>
      <c r="DV32" s="53"/>
      <c r="DW32" s="53"/>
      <c r="DY32" s="53"/>
      <c r="DZ32" s="53"/>
      <c r="EA32" s="56">
        <f>EA6-EB25</f>
        <v>-30</v>
      </c>
      <c r="EB32" s="53"/>
      <c r="EC32" s="53"/>
      <c r="EF32" s="53"/>
      <c r="EG32" s="53"/>
      <c r="EH32" s="56">
        <f>EH6-EI29</f>
        <v>180</v>
      </c>
      <c r="EI32" s="53"/>
      <c r="EJ32" s="53"/>
      <c r="EL32" s="53"/>
      <c r="EM32" s="53"/>
      <c r="EN32" s="56">
        <f>EN6-EO30</f>
        <v>135</v>
      </c>
      <c r="EO32" s="53"/>
      <c r="EP32" s="53"/>
      <c r="ER32" s="53"/>
      <c r="ES32" s="53"/>
      <c r="ET32" s="56">
        <f>ET6-EU27</f>
        <v>75</v>
      </c>
      <c r="EU32" s="53"/>
      <c r="EV32" s="53"/>
      <c r="EX32" s="53"/>
      <c r="EY32" s="53"/>
      <c r="EZ32" s="56">
        <f>EZ6-FA27</f>
        <v>75</v>
      </c>
      <c r="FA32" s="53"/>
      <c r="FB32" s="53"/>
      <c r="FD32" s="53"/>
      <c r="FE32" s="53"/>
      <c r="FF32" s="56">
        <f>FF6-FG27</f>
        <v>60</v>
      </c>
      <c r="FG32" s="53"/>
      <c r="FH32" s="53"/>
      <c r="FI32" s="53"/>
      <c r="FJ32" s="53"/>
      <c r="FK32" s="56">
        <f>FK6-FL28</f>
        <v>30</v>
      </c>
      <c r="FL32" s="53"/>
      <c r="FN32" s="53"/>
      <c r="FO32" s="53"/>
      <c r="FP32" s="56">
        <f>FP6-FQ28</f>
        <v>15</v>
      </c>
      <c r="FQ32" s="53"/>
      <c r="FS32" s="53"/>
      <c r="FT32" s="53"/>
      <c r="FU32" s="53"/>
      <c r="FV32" s="53"/>
      <c r="FW32" s="53"/>
      <c r="FX32" s="53"/>
    </row>
    <row r="33" spans="143:180" x14ac:dyDescent="0.3">
      <c r="EM33" s="1">
        <v>44093</v>
      </c>
      <c r="EN33" s="85">
        <v>15</v>
      </c>
      <c r="EO33" t="s">
        <v>698</v>
      </c>
      <c r="ES33" s="1"/>
      <c r="ET33" s="56"/>
      <c r="FS33" s="53"/>
      <c r="FT33" s="53"/>
      <c r="FU33" s="56">
        <f>FU6-FX29</f>
        <v>-840</v>
      </c>
      <c r="FV33" s="56"/>
      <c r="FW33" s="56"/>
      <c r="FX33" s="53"/>
    </row>
    <row r="34" spans="143:180" x14ac:dyDescent="0.3">
      <c r="EN34" s="5">
        <f>EN32-EN33</f>
        <v>120</v>
      </c>
      <c r="ET34" s="5"/>
    </row>
  </sheetData>
  <mergeCells count="29">
    <mergeCell ref="FS1:FX1"/>
    <mergeCell ref="FN1:FQ1"/>
    <mergeCell ref="FI1:FL1"/>
    <mergeCell ref="CC18:CC30"/>
    <mergeCell ref="BQ1:BT1"/>
    <mergeCell ref="DY1:EB1"/>
    <mergeCell ref="DS1:DV1"/>
    <mergeCell ref="CL1:CO1"/>
    <mergeCell ref="CE1:CH1"/>
    <mergeCell ref="CJ8:CJ9"/>
    <mergeCell ref="DM1:DP1"/>
    <mergeCell ref="FD1:FG1"/>
    <mergeCell ref="EX1:FA1"/>
    <mergeCell ref="ER1:EU1"/>
    <mergeCell ref="EL1:EO1"/>
    <mergeCell ref="EF1:EI1"/>
    <mergeCell ref="AH1:AK1"/>
    <mergeCell ref="A1:D1"/>
    <mergeCell ref="H1:K1"/>
    <mergeCell ref="N1:Q1"/>
    <mergeCell ref="T1:W1"/>
    <mergeCell ref="AA1:AD1"/>
    <mergeCell ref="AV1:AY1"/>
    <mergeCell ref="AO1:AR1"/>
    <mergeCell ref="BX1:CA1"/>
    <mergeCell ref="DF1:DI1"/>
    <mergeCell ref="CV1:CY1"/>
    <mergeCell ref="BJ1:BM1"/>
    <mergeCell ref="BC1:BF1"/>
  </mergeCells>
  <phoneticPr fontId="1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579AE-F3E1-4DB8-80D2-C02B10CADAB2}">
  <dimension ref="A2:O15"/>
  <sheetViews>
    <sheetView workbookViewId="0">
      <selection activeCell="C5" sqref="C5"/>
    </sheetView>
  </sheetViews>
  <sheetFormatPr defaultRowHeight="14.4" x14ac:dyDescent="0.3"/>
  <cols>
    <col min="1" max="1" width="10.5546875" bestFit="1" customWidth="1"/>
    <col min="2" max="2" width="14.88671875" bestFit="1" customWidth="1"/>
    <col min="3" max="3" width="10.33203125" bestFit="1" customWidth="1"/>
    <col min="9" max="9" width="10.5546875" bestFit="1" customWidth="1"/>
    <col min="13" max="13" width="10.5546875" bestFit="1" customWidth="1"/>
  </cols>
  <sheetData>
    <row r="2" spans="1:15" x14ac:dyDescent="0.3">
      <c r="A2" s="1">
        <v>44489</v>
      </c>
      <c r="B2" t="s">
        <v>139</v>
      </c>
      <c r="C2" s="2">
        <v>290.89999999999998</v>
      </c>
      <c r="D2" t="s">
        <v>619</v>
      </c>
      <c r="I2" s="1">
        <v>44491</v>
      </c>
      <c r="J2" t="s">
        <v>698</v>
      </c>
      <c r="K2">
        <v>15</v>
      </c>
      <c r="M2" s="1">
        <v>44484</v>
      </c>
      <c r="N2" t="s">
        <v>836</v>
      </c>
      <c r="O2">
        <v>15</v>
      </c>
    </row>
    <row r="3" spans="1:15" x14ac:dyDescent="0.3">
      <c r="A3" s="1">
        <v>44491</v>
      </c>
      <c r="B3" t="s">
        <v>139</v>
      </c>
      <c r="C3" s="2">
        <v>290.12</v>
      </c>
      <c r="D3" t="s">
        <v>619</v>
      </c>
      <c r="I3" s="1">
        <v>44490</v>
      </c>
      <c r="J3" t="s">
        <v>830</v>
      </c>
      <c r="K3">
        <v>10</v>
      </c>
      <c r="M3" s="1">
        <v>44483</v>
      </c>
      <c r="N3" t="s">
        <v>299</v>
      </c>
      <c r="O3">
        <v>15</v>
      </c>
    </row>
    <row r="4" spans="1:15" x14ac:dyDescent="0.3">
      <c r="A4" s="1">
        <v>44492</v>
      </c>
      <c r="B4" t="s">
        <v>840</v>
      </c>
      <c r="C4" s="2">
        <v>-400</v>
      </c>
      <c r="I4" s="1">
        <v>44490</v>
      </c>
      <c r="J4" t="s">
        <v>274</v>
      </c>
      <c r="K4">
        <v>15</v>
      </c>
      <c r="M4" s="1">
        <v>44483</v>
      </c>
      <c r="N4" t="s">
        <v>837</v>
      </c>
      <c r="O4">
        <v>15</v>
      </c>
    </row>
    <row r="5" spans="1:15" x14ac:dyDescent="0.3">
      <c r="C5" s="5">
        <f>SUM(C2:C4)</f>
        <v>181.01999999999998</v>
      </c>
      <c r="I5" s="1">
        <v>44489</v>
      </c>
      <c r="J5" t="s">
        <v>831</v>
      </c>
      <c r="K5">
        <v>15</v>
      </c>
      <c r="M5" s="1">
        <v>44483</v>
      </c>
      <c r="N5" t="s">
        <v>835</v>
      </c>
      <c r="O5">
        <v>30</v>
      </c>
    </row>
    <row r="6" spans="1:15" x14ac:dyDescent="0.3">
      <c r="I6" s="1">
        <v>44489</v>
      </c>
      <c r="J6" t="s">
        <v>833</v>
      </c>
      <c r="K6">
        <v>45</v>
      </c>
      <c r="M6" s="1">
        <v>44482</v>
      </c>
      <c r="N6" t="s">
        <v>698</v>
      </c>
      <c r="O6">
        <v>45</v>
      </c>
    </row>
    <row r="7" spans="1:15" x14ac:dyDescent="0.3">
      <c r="I7" s="1">
        <v>44489</v>
      </c>
      <c r="J7" t="s">
        <v>832</v>
      </c>
      <c r="K7">
        <v>15</v>
      </c>
      <c r="M7" s="1">
        <v>44482</v>
      </c>
      <c r="N7" t="s">
        <v>838</v>
      </c>
      <c r="O7">
        <v>15</v>
      </c>
    </row>
    <row r="8" spans="1:15" x14ac:dyDescent="0.3">
      <c r="I8" s="1">
        <v>44488</v>
      </c>
      <c r="J8" t="s">
        <v>132</v>
      </c>
      <c r="K8">
        <v>180</v>
      </c>
      <c r="M8" s="1">
        <v>44482</v>
      </c>
      <c r="N8" t="s">
        <v>839</v>
      </c>
      <c r="O8">
        <v>30</v>
      </c>
    </row>
    <row r="9" spans="1:15" x14ac:dyDescent="0.3">
      <c r="I9" t="s">
        <v>834</v>
      </c>
      <c r="J9" t="s">
        <v>835</v>
      </c>
      <c r="K9">
        <v>15</v>
      </c>
      <c r="O9">
        <f>SUM(O2:O8)</f>
        <v>165</v>
      </c>
    </row>
    <row r="10" spans="1:15" x14ac:dyDescent="0.3">
      <c r="I10" s="1">
        <v>44488</v>
      </c>
      <c r="J10" t="s">
        <v>274</v>
      </c>
      <c r="K10">
        <v>15</v>
      </c>
    </row>
    <row r="11" spans="1:15" x14ac:dyDescent="0.3">
      <c r="I11" s="1">
        <v>44487</v>
      </c>
      <c r="J11" t="s">
        <v>698</v>
      </c>
      <c r="K11">
        <v>75</v>
      </c>
    </row>
    <row r="12" spans="1:15" x14ac:dyDescent="0.3">
      <c r="I12" s="1">
        <v>44487</v>
      </c>
      <c r="J12" t="s">
        <v>835</v>
      </c>
      <c r="K12">
        <v>15</v>
      </c>
    </row>
    <row r="13" spans="1:15" x14ac:dyDescent="0.3">
      <c r="I13" s="1">
        <v>44487</v>
      </c>
      <c r="J13" t="s">
        <v>830</v>
      </c>
      <c r="K13">
        <v>30</v>
      </c>
    </row>
    <row r="14" spans="1:15" x14ac:dyDescent="0.3">
      <c r="I14" s="1">
        <v>44487</v>
      </c>
      <c r="J14" t="s">
        <v>274</v>
      </c>
      <c r="K14">
        <v>15</v>
      </c>
    </row>
    <row r="15" spans="1:15" x14ac:dyDescent="0.3">
      <c r="K15">
        <f>SUM(K2:K14)</f>
        <v>460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998A7-D5B2-43DD-A41D-B0946FC15AE8}">
  <dimension ref="A1:H382"/>
  <sheetViews>
    <sheetView tabSelected="1" topLeftCell="A61" workbookViewId="0">
      <selection activeCell="A71" sqref="A71"/>
    </sheetView>
  </sheetViews>
  <sheetFormatPr defaultRowHeight="14.4" x14ac:dyDescent="0.3"/>
  <cols>
    <col min="1" max="1" width="35.5546875" bestFit="1" customWidth="1"/>
    <col min="2" max="2" width="12" bestFit="1" customWidth="1"/>
    <col min="6" max="6" width="35.5546875" bestFit="1" customWidth="1"/>
    <col min="7" max="7" width="28.88671875" bestFit="1" customWidth="1"/>
    <col min="8" max="8" width="27.88671875" bestFit="1" customWidth="1"/>
  </cols>
  <sheetData>
    <row r="1" spans="1:8" x14ac:dyDescent="0.3">
      <c r="A1" t="s">
        <v>877</v>
      </c>
      <c r="F1">
        <v>2021</v>
      </c>
      <c r="G1">
        <v>2020</v>
      </c>
      <c r="H1">
        <v>2019</v>
      </c>
    </row>
    <row r="2" spans="1:8" x14ac:dyDescent="0.3">
      <c r="A2" s="104" t="s">
        <v>813</v>
      </c>
      <c r="F2" s="104" t="s">
        <v>813</v>
      </c>
      <c r="G2" s="104" t="s">
        <v>582</v>
      </c>
      <c r="H2" s="104" t="s">
        <v>576</v>
      </c>
    </row>
    <row r="3" spans="1:8" x14ac:dyDescent="0.3">
      <c r="A3" s="104" t="s">
        <v>582</v>
      </c>
      <c r="F3" s="104" t="s">
        <v>870</v>
      </c>
      <c r="G3" s="104" t="s">
        <v>632</v>
      </c>
      <c r="H3" s="104" t="s">
        <v>377</v>
      </c>
    </row>
    <row r="4" spans="1:8" x14ac:dyDescent="0.3">
      <c r="A4" s="104" t="s">
        <v>576</v>
      </c>
      <c r="F4" s="104" t="s">
        <v>780</v>
      </c>
      <c r="G4" s="104" t="s">
        <v>607</v>
      </c>
      <c r="H4" s="104" t="s">
        <v>475</v>
      </c>
    </row>
    <row r="5" spans="1:8" x14ac:dyDescent="0.3">
      <c r="A5" s="104" t="s">
        <v>780</v>
      </c>
      <c r="F5" s="104" t="s">
        <v>819</v>
      </c>
      <c r="G5" s="104" t="s">
        <v>630</v>
      </c>
      <c r="H5" s="104" t="s">
        <v>509</v>
      </c>
    </row>
    <row r="6" spans="1:8" x14ac:dyDescent="0.3">
      <c r="A6" s="104" t="s">
        <v>870</v>
      </c>
      <c r="F6" s="104" t="s">
        <v>733</v>
      </c>
      <c r="G6" s="104" t="s">
        <v>718</v>
      </c>
      <c r="H6" s="104" t="s">
        <v>493</v>
      </c>
    </row>
    <row r="7" spans="1:8" x14ac:dyDescent="0.3">
      <c r="A7" s="104" t="s">
        <v>819</v>
      </c>
      <c r="F7" s="104" t="s">
        <v>754</v>
      </c>
      <c r="G7" s="104" t="s">
        <v>706</v>
      </c>
      <c r="H7" s="104" t="s">
        <v>542</v>
      </c>
    </row>
    <row r="8" spans="1:8" x14ac:dyDescent="0.3">
      <c r="A8" s="104" t="s">
        <v>377</v>
      </c>
      <c r="F8" s="104" t="s">
        <v>741</v>
      </c>
      <c r="G8" s="104" t="s">
        <v>569</v>
      </c>
      <c r="H8" s="104" t="s">
        <v>569</v>
      </c>
    </row>
    <row r="9" spans="1:8" x14ac:dyDescent="0.3">
      <c r="A9" s="104" t="s">
        <v>632</v>
      </c>
      <c r="F9" s="104" t="s">
        <v>841</v>
      </c>
      <c r="G9" s="104" t="s">
        <v>696</v>
      </c>
      <c r="H9" s="104" t="s">
        <v>507</v>
      </c>
    </row>
    <row r="10" spans="1:8" x14ac:dyDescent="0.3">
      <c r="A10" s="104" t="s">
        <v>475</v>
      </c>
      <c r="F10" s="104" t="s">
        <v>718</v>
      </c>
      <c r="G10" s="104" t="s">
        <v>507</v>
      </c>
      <c r="H10" s="104" t="s">
        <v>497</v>
      </c>
    </row>
    <row r="11" spans="1:8" x14ac:dyDescent="0.3">
      <c r="A11" s="104" t="s">
        <v>733</v>
      </c>
      <c r="F11" s="104" t="s">
        <v>796</v>
      </c>
      <c r="G11" s="104" t="s">
        <v>497</v>
      </c>
      <c r="H11" s="104" t="s">
        <v>528</v>
      </c>
    </row>
    <row r="12" spans="1:8" x14ac:dyDescent="0.3">
      <c r="A12" s="104" t="s">
        <v>607</v>
      </c>
      <c r="F12" s="104" t="s">
        <v>742</v>
      </c>
      <c r="G12" s="104" t="s">
        <v>450</v>
      </c>
      <c r="H12" s="104" t="s">
        <v>445</v>
      </c>
    </row>
    <row r="13" spans="1:8" x14ac:dyDescent="0.3">
      <c r="A13" s="104" t="s">
        <v>754</v>
      </c>
      <c r="F13" s="104" t="s">
        <v>773</v>
      </c>
      <c r="G13" s="104" t="s">
        <v>723</v>
      </c>
      <c r="H13" s="104" t="s">
        <v>450</v>
      </c>
    </row>
    <row r="14" spans="1:8" x14ac:dyDescent="0.3">
      <c r="A14" s="104" t="s">
        <v>509</v>
      </c>
      <c r="F14" s="104" t="s">
        <v>696</v>
      </c>
      <c r="G14" s="104" t="s">
        <v>581</v>
      </c>
      <c r="H14" s="104" t="s">
        <v>416</v>
      </c>
    </row>
    <row r="15" spans="1:8" x14ac:dyDescent="0.3">
      <c r="A15" s="104" t="s">
        <v>630</v>
      </c>
      <c r="F15" s="104" t="s">
        <v>826</v>
      </c>
      <c r="G15" s="104" t="s">
        <v>489</v>
      </c>
      <c r="H15" s="104" t="s">
        <v>397</v>
      </c>
    </row>
    <row r="16" spans="1:8" x14ac:dyDescent="0.3">
      <c r="A16" s="104" t="s">
        <v>741</v>
      </c>
      <c r="F16" s="104" t="s">
        <v>497</v>
      </c>
      <c r="G16" s="104" t="s">
        <v>606</v>
      </c>
      <c r="H16" s="104" t="s">
        <v>696</v>
      </c>
    </row>
    <row r="17" spans="1:8" x14ac:dyDescent="0.3">
      <c r="A17" s="104" t="s">
        <v>493</v>
      </c>
      <c r="F17" s="104" t="s">
        <v>868</v>
      </c>
      <c r="G17" s="104" t="s">
        <v>679</v>
      </c>
      <c r="H17" s="104" t="s">
        <v>447</v>
      </c>
    </row>
    <row r="18" spans="1:8" x14ac:dyDescent="0.3">
      <c r="A18" s="104" t="s">
        <v>841</v>
      </c>
      <c r="F18" s="104" t="s">
        <v>737</v>
      </c>
      <c r="G18" s="104" t="s">
        <v>640</v>
      </c>
      <c r="H18" s="104" t="s">
        <v>573</v>
      </c>
    </row>
    <row r="19" spans="1:8" x14ac:dyDescent="0.3">
      <c r="A19" s="104" t="s">
        <v>542</v>
      </c>
      <c r="F19" s="104" t="s">
        <v>797</v>
      </c>
      <c r="G19" s="104" t="s">
        <v>687</v>
      </c>
      <c r="H19" s="104" t="s">
        <v>540</v>
      </c>
    </row>
    <row r="20" spans="1:8" x14ac:dyDescent="0.3">
      <c r="A20" s="104" t="s">
        <v>718</v>
      </c>
      <c r="F20" s="104" t="s">
        <v>439</v>
      </c>
      <c r="G20" s="104" t="s">
        <v>697</v>
      </c>
      <c r="H20" s="104" t="s">
        <v>488</v>
      </c>
    </row>
    <row r="21" spans="1:8" x14ac:dyDescent="0.3">
      <c r="A21" s="104" t="s">
        <v>796</v>
      </c>
      <c r="F21" s="104" t="s">
        <v>767</v>
      </c>
      <c r="G21" s="104" t="s">
        <v>682</v>
      </c>
      <c r="H21" s="104" t="s">
        <v>473</v>
      </c>
    </row>
    <row r="22" spans="1:8" x14ac:dyDescent="0.3">
      <c r="A22" s="104" t="s">
        <v>742</v>
      </c>
      <c r="F22" s="104" t="s">
        <v>679</v>
      </c>
      <c r="G22" s="104" t="s">
        <v>670</v>
      </c>
      <c r="H22" s="104" t="s">
        <v>489</v>
      </c>
    </row>
    <row r="23" spans="1:8" x14ac:dyDescent="0.3">
      <c r="A23" s="104" t="s">
        <v>706</v>
      </c>
      <c r="F23" s="104" t="s">
        <v>748</v>
      </c>
      <c r="G23" s="104" t="s">
        <v>715</v>
      </c>
      <c r="H23" s="104" t="s">
        <v>439</v>
      </c>
    </row>
    <row r="24" spans="1:8" x14ac:dyDescent="0.3">
      <c r="A24" s="104" t="s">
        <v>773</v>
      </c>
      <c r="F24" s="104" t="s">
        <v>762</v>
      </c>
      <c r="G24" s="104" t="s">
        <v>653</v>
      </c>
      <c r="H24" s="104" t="s">
        <v>472</v>
      </c>
    </row>
    <row r="25" spans="1:8" x14ac:dyDescent="0.3">
      <c r="A25" s="104" t="s">
        <v>569</v>
      </c>
      <c r="F25" s="104" t="s">
        <v>763</v>
      </c>
      <c r="G25" s="104" t="s">
        <v>636</v>
      </c>
      <c r="H25" s="104" t="s">
        <v>876</v>
      </c>
    </row>
    <row r="26" spans="1:8" x14ac:dyDescent="0.3">
      <c r="A26" s="104" t="s">
        <v>696</v>
      </c>
      <c r="F26" s="104" t="s">
        <v>810</v>
      </c>
      <c r="G26" s="104" t="s">
        <v>132</v>
      </c>
      <c r="H26" s="104" t="s">
        <v>523</v>
      </c>
    </row>
    <row r="27" spans="1:8" x14ac:dyDescent="0.3">
      <c r="A27" s="104" t="s">
        <v>507</v>
      </c>
      <c r="F27" s="104" t="s">
        <v>670</v>
      </c>
      <c r="G27" s="104" t="s">
        <v>359</v>
      </c>
      <c r="H27" s="104" t="s">
        <v>570</v>
      </c>
    </row>
    <row r="28" spans="1:8" x14ac:dyDescent="0.3">
      <c r="A28" s="104" t="s">
        <v>826</v>
      </c>
      <c r="F28" s="104" t="s">
        <v>359</v>
      </c>
      <c r="G28" s="104" t="s">
        <v>692</v>
      </c>
      <c r="H28" s="104" t="s">
        <v>425</v>
      </c>
    </row>
    <row r="29" spans="1:8" x14ac:dyDescent="0.3">
      <c r="A29" s="104" t="s">
        <v>497</v>
      </c>
      <c r="F29" s="104" t="s">
        <v>745</v>
      </c>
      <c r="G29" s="104" t="s">
        <v>689</v>
      </c>
      <c r="H29" s="104" t="s">
        <v>407</v>
      </c>
    </row>
    <row r="30" spans="1:8" x14ac:dyDescent="0.3">
      <c r="A30" s="104" t="s">
        <v>528</v>
      </c>
      <c r="F30" s="104" t="s">
        <v>596</v>
      </c>
      <c r="G30" s="104" t="s">
        <v>656</v>
      </c>
      <c r="H30" s="104" t="s">
        <v>359</v>
      </c>
    </row>
    <row r="31" spans="1:8" x14ac:dyDescent="0.3">
      <c r="A31" s="104" t="s">
        <v>445</v>
      </c>
      <c r="F31" s="104" t="s">
        <v>861</v>
      </c>
      <c r="G31" s="104" t="s">
        <v>614</v>
      </c>
      <c r="H31" s="104" t="s">
        <v>504</v>
      </c>
    </row>
    <row r="32" spans="1:8" x14ac:dyDescent="0.3">
      <c r="A32" s="104" t="s">
        <v>450</v>
      </c>
      <c r="F32" s="104" t="s">
        <v>794</v>
      </c>
      <c r="G32" s="104" t="s">
        <v>615</v>
      </c>
      <c r="H32" s="104" t="s">
        <v>471</v>
      </c>
    </row>
    <row r="33" spans="1:8" x14ac:dyDescent="0.3">
      <c r="A33" s="104" t="s">
        <v>416</v>
      </c>
      <c r="F33" s="104" t="s">
        <v>778</v>
      </c>
      <c r="G33" s="104" t="s">
        <v>556</v>
      </c>
      <c r="H33" s="104" t="s">
        <v>568</v>
      </c>
    </row>
    <row r="34" spans="1:8" x14ac:dyDescent="0.3">
      <c r="A34" s="104" t="s">
        <v>397</v>
      </c>
      <c r="F34" s="104" t="s">
        <v>533</v>
      </c>
      <c r="G34" s="104" t="s">
        <v>596</v>
      </c>
      <c r="H34" s="104" t="s">
        <v>452</v>
      </c>
    </row>
    <row r="35" spans="1:8" x14ac:dyDescent="0.3">
      <c r="A35" s="104" t="s">
        <v>1140</v>
      </c>
      <c r="B35">
        <v>61996505194</v>
      </c>
      <c r="F35" s="104" t="s">
        <v>845</v>
      </c>
      <c r="G35" s="104" t="s">
        <v>714</v>
      </c>
      <c r="H35" s="104" t="s">
        <v>556</v>
      </c>
    </row>
    <row r="36" spans="1:8" x14ac:dyDescent="0.3">
      <c r="A36" s="104" t="s">
        <v>868</v>
      </c>
      <c r="F36" s="104" t="s">
        <v>579</v>
      </c>
      <c r="G36" s="104" t="s">
        <v>609</v>
      </c>
      <c r="H36" s="104" t="s">
        <v>492</v>
      </c>
    </row>
    <row r="37" spans="1:8" x14ac:dyDescent="0.3">
      <c r="A37" s="104" t="s">
        <v>447</v>
      </c>
      <c r="F37" s="104" t="s">
        <v>701</v>
      </c>
      <c r="G37" s="104" t="s">
        <v>595</v>
      </c>
      <c r="H37" s="104" t="s">
        <v>378</v>
      </c>
    </row>
    <row r="38" spans="1:8" x14ac:dyDescent="0.3">
      <c r="A38" s="104" t="s">
        <v>723</v>
      </c>
      <c r="F38" s="104" t="s">
        <v>727</v>
      </c>
      <c r="G38" s="104" t="s">
        <v>406</v>
      </c>
      <c r="H38" s="104" t="s">
        <v>414</v>
      </c>
    </row>
    <row r="39" spans="1:8" x14ac:dyDescent="0.3">
      <c r="A39" s="104" t="s">
        <v>737</v>
      </c>
      <c r="F39" s="104" t="s">
        <v>766</v>
      </c>
      <c r="G39" s="104" t="s">
        <v>533</v>
      </c>
      <c r="H39" s="104" t="s">
        <v>396</v>
      </c>
    </row>
    <row r="40" spans="1:8" x14ac:dyDescent="0.3">
      <c r="A40" s="104" t="s">
        <v>581</v>
      </c>
      <c r="F40" s="104" t="s">
        <v>759</v>
      </c>
      <c r="G40" s="104" t="s">
        <v>590</v>
      </c>
      <c r="H40" s="104" t="s">
        <v>406</v>
      </c>
    </row>
    <row r="41" spans="1:8" x14ac:dyDescent="0.3">
      <c r="A41" s="104" t="s">
        <v>573</v>
      </c>
      <c r="F41" s="104" t="s">
        <v>777</v>
      </c>
      <c r="G41" s="104" t="s">
        <v>579</v>
      </c>
      <c r="H41" s="104" t="s">
        <v>404</v>
      </c>
    </row>
    <row r="42" spans="1:8" x14ac:dyDescent="0.3">
      <c r="A42" s="104" t="s">
        <v>540</v>
      </c>
      <c r="F42" s="104" t="s">
        <v>535</v>
      </c>
      <c r="G42" s="104" t="s">
        <v>701</v>
      </c>
      <c r="H42" s="104" t="s">
        <v>498</v>
      </c>
    </row>
    <row r="43" spans="1:8" x14ac:dyDescent="0.3">
      <c r="A43" s="104" t="s">
        <v>488</v>
      </c>
      <c r="F43" s="104" t="s">
        <v>655</v>
      </c>
      <c r="G43" s="104" t="s">
        <v>461</v>
      </c>
      <c r="H43" s="104" t="s">
        <v>533</v>
      </c>
    </row>
    <row r="44" spans="1:8" x14ac:dyDescent="0.3">
      <c r="A44" s="104" t="s">
        <v>473</v>
      </c>
      <c r="F44" s="104" t="s">
        <v>806</v>
      </c>
      <c r="G44" s="104" t="s">
        <v>599</v>
      </c>
      <c r="H44" s="104" t="s">
        <v>470</v>
      </c>
    </row>
    <row r="45" spans="1:8" x14ac:dyDescent="0.3">
      <c r="A45" s="104" t="s">
        <v>797</v>
      </c>
      <c r="F45" s="104" t="s">
        <v>529</v>
      </c>
      <c r="G45" s="104" t="s">
        <v>655</v>
      </c>
      <c r="H45" s="104" t="s">
        <v>461</v>
      </c>
    </row>
    <row r="46" spans="1:8" x14ac:dyDescent="0.3">
      <c r="A46" s="104" t="s">
        <v>489</v>
      </c>
      <c r="F46" s="104" t="s">
        <v>713</v>
      </c>
      <c r="G46" s="104" t="s">
        <v>529</v>
      </c>
      <c r="H46" s="104" t="s">
        <v>495</v>
      </c>
    </row>
    <row r="47" spans="1:8" x14ac:dyDescent="0.3">
      <c r="A47" s="104" t="s">
        <v>439</v>
      </c>
      <c r="F47" s="104" t="s">
        <v>546</v>
      </c>
      <c r="G47" s="104" t="s">
        <v>713</v>
      </c>
      <c r="H47" s="104" t="s">
        <v>535</v>
      </c>
    </row>
    <row r="48" spans="1:8" x14ac:dyDescent="0.3">
      <c r="A48" s="104" t="s">
        <v>606</v>
      </c>
      <c r="F48" s="104" t="s">
        <v>823</v>
      </c>
      <c r="G48" s="104" t="s">
        <v>583</v>
      </c>
      <c r="H48" s="104" t="s">
        <v>529</v>
      </c>
    </row>
    <row r="49" spans="1:8" x14ac:dyDescent="0.3">
      <c r="A49" s="104" t="s">
        <v>876</v>
      </c>
      <c r="F49" s="104" t="s">
        <v>738</v>
      </c>
      <c r="G49" s="104" t="s">
        <v>546</v>
      </c>
      <c r="H49" s="104" t="s">
        <v>550</v>
      </c>
    </row>
    <row r="50" spans="1:8" x14ac:dyDescent="0.3">
      <c r="A50" s="104" t="s">
        <v>472</v>
      </c>
      <c r="F50" s="104" t="s">
        <v>852</v>
      </c>
      <c r="G50" s="104" t="s">
        <v>598</v>
      </c>
      <c r="H50" s="104" t="s">
        <v>546</v>
      </c>
    </row>
    <row r="51" spans="1:8" x14ac:dyDescent="0.3">
      <c r="A51" s="104" t="s">
        <v>767</v>
      </c>
      <c r="F51" s="104" t="s">
        <v>664</v>
      </c>
      <c r="G51" s="104" t="s">
        <v>664</v>
      </c>
      <c r="H51" s="104" t="s">
        <v>391</v>
      </c>
    </row>
    <row r="52" spans="1:8" x14ac:dyDescent="0.3">
      <c r="A52" s="104" t="s">
        <v>679</v>
      </c>
      <c r="F52" s="104" t="s">
        <v>847</v>
      </c>
      <c r="G52" s="104" t="s">
        <v>721</v>
      </c>
      <c r="H52" s="104" t="s">
        <v>499</v>
      </c>
    </row>
    <row r="53" spans="1:8" x14ac:dyDescent="0.3">
      <c r="A53" s="104" t="s">
        <v>523</v>
      </c>
      <c r="F53" s="104" t="s">
        <v>771</v>
      </c>
      <c r="G53" s="104" t="s">
        <v>454</v>
      </c>
      <c r="H53" s="104" t="s">
        <v>454</v>
      </c>
    </row>
    <row r="54" spans="1:8" x14ac:dyDescent="0.3">
      <c r="A54" s="104" t="s">
        <v>570</v>
      </c>
      <c r="F54" s="104" t="s">
        <v>765</v>
      </c>
      <c r="G54" s="104" t="s">
        <v>639</v>
      </c>
      <c r="H54" s="104" t="s">
        <v>516</v>
      </c>
    </row>
    <row r="55" spans="1:8" x14ac:dyDescent="0.3">
      <c r="A55" s="104" t="s">
        <v>748</v>
      </c>
      <c r="F55" s="104" t="s">
        <v>801</v>
      </c>
      <c r="G55" s="104" t="s">
        <v>597</v>
      </c>
      <c r="H55" s="104" t="s">
        <v>444</v>
      </c>
    </row>
    <row r="56" spans="1:8" x14ac:dyDescent="0.3">
      <c r="A56" s="104" t="s">
        <v>762</v>
      </c>
      <c r="F56" s="104" t="s">
        <v>812</v>
      </c>
      <c r="G56" s="104" t="s">
        <v>487</v>
      </c>
      <c r="H56" s="104" t="s">
        <v>451</v>
      </c>
    </row>
    <row r="57" spans="1:8" x14ac:dyDescent="0.3">
      <c r="A57" s="104" t="s">
        <v>763</v>
      </c>
      <c r="F57" s="104" t="s">
        <v>783</v>
      </c>
      <c r="G57" s="104" t="s">
        <v>668</v>
      </c>
      <c r="H57" s="104" t="s">
        <v>515</v>
      </c>
    </row>
    <row r="58" spans="1:8" x14ac:dyDescent="0.3">
      <c r="A58" s="104" t="s">
        <v>640</v>
      </c>
      <c r="F58" s="104" t="s">
        <v>798</v>
      </c>
      <c r="G58" s="104" t="s">
        <v>700</v>
      </c>
      <c r="H58" s="104" t="s">
        <v>465</v>
      </c>
    </row>
    <row r="59" spans="1:8" x14ac:dyDescent="0.3">
      <c r="A59" s="104" t="s">
        <v>687</v>
      </c>
      <c r="F59" s="104" t="s">
        <v>850</v>
      </c>
      <c r="G59" s="104" t="s">
        <v>577</v>
      </c>
      <c r="H59" s="104" t="s">
        <v>518</v>
      </c>
    </row>
    <row r="60" spans="1:8" x14ac:dyDescent="0.3">
      <c r="A60" s="104" t="s">
        <v>810</v>
      </c>
      <c r="F60" s="104" t="s">
        <v>657</v>
      </c>
      <c r="G60" s="104" t="s">
        <v>419</v>
      </c>
      <c r="H60" s="104" t="s">
        <v>438</v>
      </c>
    </row>
    <row r="61" spans="1:8" x14ac:dyDescent="0.3">
      <c r="A61" s="104" t="s">
        <v>697</v>
      </c>
      <c r="F61" s="104" t="s">
        <v>770</v>
      </c>
      <c r="G61" s="104" t="s">
        <v>724</v>
      </c>
      <c r="H61" s="104" t="s">
        <v>487</v>
      </c>
    </row>
    <row r="62" spans="1:8" x14ac:dyDescent="0.3">
      <c r="A62" s="104" t="s">
        <v>682</v>
      </c>
      <c r="F62" s="104" t="s">
        <v>843</v>
      </c>
      <c r="G62" s="104" t="s">
        <v>669</v>
      </c>
      <c r="H62" s="104" t="s">
        <v>409</v>
      </c>
    </row>
    <row r="63" spans="1:8" x14ac:dyDescent="0.3">
      <c r="A63" s="104" t="s">
        <v>670</v>
      </c>
      <c r="F63" s="104" t="s">
        <v>683</v>
      </c>
      <c r="G63" s="104" t="s">
        <v>676</v>
      </c>
      <c r="H63" s="104" t="s">
        <v>400</v>
      </c>
    </row>
    <row r="64" spans="1:8" x14ac:dyDescent="0.3">
      <c r="A64" s="104" t="s">
        <v>715</v>
      </c>
      <c r="F64" s="104" t="s">
        <v>871</v>
      </c>
      <c r="G64" s="104" t="s">
        <v>695</v>
      </c>
      <c r="H64" s="104" t="s">
        <v>419</v>
      </c>
    </row>
    <row r="65" spans="1:8" x14ac:dyDescent="0.3">
      <c r="A65" s="104" t="s">
        <v>653</v>
      </c>
      <c r="F65" s="104" t="s">
        <v>858</v>
      </c>
      <c r="G65" s="104" t="s">
        <v>663</v>
      </c>
      <c r="H65" s="104" t="s">
        <v>466</v>
      </c>
    </row>
    <row r="66" spans="1:8" x14ac:dyDescent="0.3">
      <c r="A66" s="104" t="s">
        <v>425</v>
      </c>
      <c r="F66" s="104" t="s">
        <v>740</v>
      </c>
      <c r="G66" s="104" t="s">
        <v>666</v>
      </c>
      <c r="H66" s="104" t="s">
        <v>422</v>
      </c>
    </row>
    <row r="67" spans="1:8" x14ac:dyDescent="0.3">
      <c r="A67" s="104" t="s">
        <v>636</v>
      </c>
      <c r="F67" s="104" t="s">
        <v>849</v>
      </c>
      <c r="G67" s="104" t="s">
        <v>603</v>
      </c>
      <c r="H67" s="104" t="s">
        <v>502</v>
      </c>
    </row>
    <row r="68" spans="1:8" x14ac:dyDescent="0.3">
      <c r="A68" s="104" t="s">
        <v>407</v>
      </c>
      <c r="F68" s="104" t="s">
        <v>859</v>
      </c>
      <c r="G68" s="104" t="s">
        <v>691</v>
      </c>
      <c r="H68" s="104" t="s">
        <v>478</v>
      </c>
    </row>
    <row r="69" spans="1:8" x14ac:dyDescent="0.3">
      <c r="A69" s="104" t="s">
        <v>132</v>
      </c>
      <c r="F69" s="104" t="s">
        <v>820</v>
      </c>
      <c r="G69" s="104" t="s">
        <v>575</v>
      </c>
      <c r="H69" s="104" t="s">
        <v>436</v>
      </c>
    </row>
    <row r="70" spans="1:8" x14ac:dyDescent="0.3">
      <c r="A70" s="104" t="s">
        <v>705</v>
      </c>
      <c r="F70" s="104" t="s">
        <v>851</v>
      </c>
      <c r="G70" s="104" t="s">
        <v>332</v>
      </c>
      <c r="H70" s="104" t="s">
        <v>429</v>
      </c>
    </row>
    <row r="71" spans="1:8" x14ac:dyDescent="0.3">
      <c r="A71" s="104" t="s">
        <v>359</v>
      </c>
      <c r="F71" s="104" t="s">
        <v>872</v>
      </c>
      <c r="G71" s="104" t="s">
        <v>613</v>
      </c>
      <c r="H71" s="104" t="s">
        <v>490</v>
      </c>
    </row>
    <row r="72" spans="1:8" x14ac:dyDescent="0.3">
      <c r="A72" s="104" t="s">
        <v>504</v>
      </c>
      <c r="F72" s="104" t="s">
        <v>825</v>
      </c>
      <c r="G72" s="104" t="s">
        <v>584</v>
      </c>
      <c r="H72" s="104" t="s">
        <v>554</v>
      </c>
    </row>
    <row r="73" spans="1:8" x14ac:dyDescent="0.3">
      <c r="A73" s="104" t="s">
        <v>692</v>
      </c>
      <c r="F73" s="104" t="s">
        <v>873</v>
      </c>
      <c r="G73" s="104" t="s">
        <v>622</v>
      </c>
      <c r="H73" s="104" t="s">
        <v>417</v>
      </c>
    </row>
    <row r="74" spans="1:8" x14ac:dyDescent="0.3">
      <c r="A74" s="104" t="s">
        <v>689</v>
      </c>
      <c r="F74" s="104" t="s">
        <v>827</v>
      </c>
      <c r="G74" s="104" t="s">
        <v>725</v>
      </c>
      <c r="H74" s="104" t="s">
        <v>446</v>
      </c>
    </row>
    <row r="75" spans="1:8" x14ac:dyDescent="0.3">
      <c r="A75" s="104" t="s">
        <v>656</v>
      </c>
      <c r="F75" s="104" t="s">
        <v>860</v>
      </c>
      <c r="G75" s="104" t="s">
        <v>703</v>
      </c>
      <c r="H75" s="104" t="s">
        <v>433</v>
      </c>
    </row>
    <row r="76" spans="1:8" x14ac:dyDescent="0.3">
      <c r="A76" s="104" t="s">
        <v>745</v>
      </c>
      <c r="F76" s="104" t="s">
        <v>584</v>
      </c>
      <c r="G76" s="104" t="s">
        <v>673</v>
      </c>
      <c r="H76" s="104" t="s">
        <v>390</v>
      </c>
    </row>
    <row r="77" spans="1:8" x14ac:dyDescent="0.3">
      <c r="A77" s="104" t="s">
        <v>471</v>
      </c>
      <c r="F77" s="104" t="s">
        <v>744</v>
      </c>
      <c r="G77" s="104" t="s">
        <v>580</v>
      </c>
      <c r="H77" s="104" t="s">
        <v>441</v>
      </c>
    </row>
    <row r="78" spans="1:8" x14ac:dyDescent="0.3">
      <c r="A78" s="104" t="s">
        <v>568</v>
      </c>
      <c r="F78" s="104" t="s">
        <v>776</v>
      </c>
      <c r="G78" s="104" t="s">
        <v>686</v>
      </c>
      <c r="H78" s="104" t="s">
        <v>415</v>
      </c>
    </row>
    <row r="79" spans="1:8" x14ac:dyDescent="0.3">
      <c r="A79" s="104" t="s">
        <v>614</v>
      </c>
      <c r="F79" s="104" t="s">
        <v>557</v>
      </c>
      <c r="G79" s="104" t="s">
        <v>652</v>
      </c>
      <c r="H79" s="104" t="s">
        <v>530</v>
      </c>
    </row>
    <row r="80" spans="1:8" x14ac:dyDescent="0.3">
      <c r="A80" s="104" t="s">
        <v>615</v>
      </c>
      <c r="F80" s="104" t="s">
        <v>731</v>
      </c>
      <c r="G80" s="104" t="s">
        <v>547</v>
      </c>
      <c r="H80" s="104" t="s">
        <v>426</v>
      </c>
    </row>
    <row r="81" spans="1:8" x14ac:dyDescent="0.3">
      <c r="A81" s="104" t="s">
        <v>452</v>
      </c>
      <c r="F81" s="104" t="s">
        <v>781</v>
      </c>
      <c r="G81" s="104" t="s">
        <v>665</v>
      </c>
      <c r="H81" s="104" t="s">
        <v>571</v>
      </c>
    </row>
    <row r="82" spans="1:8" x14ac:dyDescent="0.3">
      <c r="A82" s="104" t="s">
        <v>556</v>
      </c>
      <c r="F82" s="104" t="s">
        <v>686</v>
      </c>
      <c r="G82" s="104" t="s">
        <v>629</v>
      </c>
      <c r="H82" s="104" t="s">
        <v>575</v>
      </c>
    </row>
    <row r="83" spans="1:8" x14ac:dyDescent="0.3">
      <c r="A83" s="104" t="s">
        <v>596</v>
      </c>
      <c r="F83" s="104" t="s">
        <v>753</v>
      </c>
      <c r="G83" s="104" t="s">
        <v>633</v>
      </c>
      <c r="H83" s="104" t="s">
        <v>345</v>
      </c>
    </row>
    <row r="84" spans="1:8" x14ac:dyDescent="0.3">
      <c r="A84" s="104" t="s">
        <v>492</v>
      </c>
      <c r="F84" s="104" t="s">
        <v>824</v>
      </c>
      <c r="G84" s="104" t="s">
        <v>479</v>
      </c>
      <c r="H84" s="104" t="s">
        <v>501</v>
      </c>
    </row>
    <row r="85" spans="1:8" x14ac:dyDescent="0.3">
      <c r="A85" s="104" t="s">
        <v>714</v>
      </c>
      <c r="F85" s="104" t="s">
        <v>735</v>
      </c>
      <c r="G85" s="104" t="s">
        <v>588</v>
      </c>
      <c r="H85" s="104" t="s">
        <v>398</v>
      </c>
    </row>
    <row r="86" spans="1:8" x14ac:dyDescent="0.3">
      <c r="A86" s="104" t="s">
        <v>861</v>
      </c>
      <c r="F86" s="104" t="s">
        <v>574</v>
      </c>
      <c r="G86" s="104" t="s">
        <v>688</v>
      </c>
      <c r="H86" s="104" t="s">
        <v>500</v>
      </c>
    </row>
    <row r="87" spans="1:8" x14ac:dyDescent="0.3">
      <c r="A87" s="104" t="s">
        <v>378</v>
      </c>
      <c r="F87" s="104" t="s">
        <v>758</v>
      </c>
      <c r="G87" s="104" t="s">
        <v>649</v>
      </c>
      <c r="H87" s="104" t="s">
        <v>557</v>
      </c>
    </row>
    <row r="88" spans="1:8" x14ac:dyDescent="0.3">
      <c r="A88" s="104" t="s">
        <v>609</v>
      </c>
      <c r="F88" s="104" t="s">
        <v>629</v>
      </c>
      <c r="G88" s="104" t="s">
        <v>671</v>
      </c>
      <c r="H88" s="104" t="s">
        <v>440</v>
      </c>
    </row>
    <row r="89" spans="1:8" x14ac:dyDescent="0.3">
      <c r="A89" s="104" t="s">
        <v>595</v>
      </c>
      <c r="F89" s="104" t="s">
        <v>854</v>
      </c>
      <c r="G89" s="104" t="s">
        <v>675</v>
      </c>
      <c r="H89" s="104" t="s">
        <v>522</v>
      </c>
    </row>
    <row r="90" spans="1:8" x14ac:dyDescent="0.3">
      <c r="A90" s="104" t="s">
        <v>794</v>
      </c>
      <c r="F90" s="104" t="s">
        <v>862</v>
      </c>
      <c r="G90" s="104" t="s">
        <v>635</v>
      </c>
      <c r="H90" s="104" t="s">
        <v>463</v>
      </c>
    </row>
    <row r="91" spans="1:8" x14ac:dyDescent="0.3">
      <c r="A91" s="104" t="s">
        <v>414</v>
      </c>
      <c r="F91" s="104" t="s">
        <v>734</v>
      </c>
      <c r="G91" s="104" t="s">
        <v>667</v>
      </c>
      <c r="H91" s="104" t="s">
        <v>512</v>
      </c>
    </row>
    <row r="92" spans="1:8" x14ac:dyDescent="0.3">
      <c r="A92" s="104" t="s">
        <v>396</v>
      </c>
      <c r="F92" s="104" t="s">
        <v>874</v>
      </c>
      <c r="G92" s="104" t="s">
        <v>358</v>
      </c>
      <c r="H92" s="104" t="s">
        <v>375</v>
      </c>
    </row>
    <row r="93" spans="1:8" x14ac:dyDescent="0.3">
      <c r="A93" s="104" t="s">
        <v>406</v>
      </c>
      <c r="F93" s="104" t="s">
        <v>784</v>
      </c>
      <c r="G93" s="104" t="s">
        <v>674</v>
      </c>
      <c r="H93" s="104" t="s">
        <v>464</v>
      </c>
    </row>
    <row r="94" spans="1:8" x14ac:dyDescent="0.3">
      <c r="A94" s="104" t="s">
        <v>404</v>
      </c>
      <c r="F94" s="104" t="s">
        <v>875</v>
      </c>
      <c r="G94" s="104" t="s">
        <v>716</v>
      </c>
      <c r="H94" s="104" t="s">
        <v>456</v>
      </c>
    </row>
    <row r="95" spans="1:8" x14ac:dyDescent="0.3">
      <c r="A95" s="104" t="s">
        <v>778</v>
      </c>
      <c r="F95" s="104" t="s">
        <v>588</v>
      </c>
      <c r="G95" s="104" t="s">
        <v>335</v>
      </c>
      <c r="H95" s="104" t="s">
        <v>547</v>
      </c>
    </row>
    <row r="96" spans="1:8" x14ac:dyDescent="0.3">
      <c r="A96" s="104" t="s">
        <v>498</v>
      </c>
      <c r="F96" s="104" t="s">
        <v>855</v>
      </c>
      <c r="G96" s="104" t="s">
        <v>611</v>
      </c>
      <c r="H96" s="104" t="s">
        <v>574</v>
      </c>
    </row>
    <row r="97" spans="1:8" x14ac:dyDescent="0.3">
      <c r="A97" s="104" t="s">
        <v>533</v>
      </c>
      <c r="F97" s="104" t="s">
        <v>853</v>
      </c>
      <c r="G97" s="104" t="s">
        <v>591</v>
      </c>
      <c r="H97" s="104" t="s">
        <v>549</v>
      </c>
    </row>
    <row r="98" spans="1:8" x14ac:dyDescent="0.3">
      <c r="A98" s="104" t="s">
        <v>590</v>
      </c>
      <c r="F98" s="104" t="s">
        <v>774</v>
      </c>
      <c r="G98" s="104" t="s">
        <v>661</v>
      </c>
      <c r="H98" s="104" t="s">
        <v>467</v>
      </c>
    </row>
    <row r="99" spans="1:8" x14ac:dyDescent="0.3">
      <c r="A99" s="104" t="s">
        <v>845</v>
      </c>
      <c r="F99" s="104" t="s">
        <v>726</v>
      </c>
      <c r="G99" s="104" t="s">
        <v>707</v>
      </c>
      <c r="H99" s="104" t="s">
        <v>376</v>
      </c>
    </row>
    <row r="100" spans="1:8" x14ac:dyDescent="0.3">
      <c r="A100" s="104" t="s">
        <v>579</v>
      </c>
      <c r="F100" s="104" t="s">
        <v>524</v>
      </c>
      <c r="G100" s="104" t="s">
        <v>648</v>
      </c>
      <c r="H100" s="104" t="s">
        <v>479</v>
      </c>
    </row>
    <row r="101" spans="1:8" x14ac:dyDescent="0.3">
      <c r="A101" s="104" t="s">
        <v>701</v>
      </c>
      <c r="F101" s="104" t="s">
        <v>863</v>
      </c>
      <c r="G101" s="104" t="s">
        <v>601</v>
      </c>
      <c r="H101" s="104" t="s">
        <v>243</v>
      </c>
    </row>
    <row r="102" spans="1:8" x14ac:dyDescent="0.3">
      <c r="A102" s="104" t="s">
        <v>727</v>
      </c>
      <c r="F102" s="104" t="s">
        <v>856</v>
      </c>
      <c r="G102" s="104" t="s">
        <v>693</v>
      </c>
      <c r="H102" s="104" t="s">
        <v>343</v>
      </c>
    </row>
    <row r="103" spans="1:8" x14ac:dyDescent="0.3">
      <c r="A103" s="104" t="s">
        <v>470</v>
      </c>
      <c r="F103" s="104" t="s">
        <v>792</v>
      </c>
      <c r="G103" s="104" t="s">
        <v>566</v>
      </c>
      <c r="H103" s="104" t="s">
        <v>393</v>
      </c>
    </row>
    <row r="104" spans="1:8" x14ac:dyDescent="0.3">
      <c r="A104" s="104" t="s">
        <v>766</v>
      </c>
      <c r="F104" s="104" t="s">
        <v>732</v>
      </c>
      <c r="G104" s="104" t="s">
        <v>711</v>
      </c>
      <c r="H104" s="104" t="s">
        <v>567</v>
      </c>
    </row>
    <row r="105" spans="1:8" x14ac:dyDescent="0.3">
      <c r="A105" s="104" t="s">
        <v>759</v>
      </c>
      <c r="F105" s="104" t="s">
        <v>805</v>
      </c>
      <c r="G105" s="104" t="s">
        <v>448</v>
      </c>
      <c r="H105" s="104" t="s">
        <v>403</v>
      </c>
    </row>
    <row r="106" spans="1:8" x14ac:dyDescent="0.3">
      <c r="A106" s="104" t="s">
        <v>461</v>
      </c>
      <c r="F106" s="104" t="s">
        <v>755</v>
      </c>
      <c r="G106" s="104" t="s">
        <v>443</v>
      </c>
      <c r="H106" s="104" t="s">
        <v>434</v>
      </c>
    </row>
    <row r="107" spans="1:8" x14ac:dyDescent="0.3">
      <c r="A107" s="104" t="s">
        <v>777</v>
      </c>
      <c r="F107" s="104" t="s">
        <v>804</v>
      </c>
      <c r="G107" s="104" t="s">
        <v>709</v>
      </c>
      <c r="H107" s="104" t="s">
        <v>524</v>
      </c>
    </row>
    <row r="108" spans="1:8" x14ac:dyDescent="0.3">
      <c r="A108" s="104" t="s">
        <v>599</v>
      </c>
      <c r="F108" s="104" t="s">
        <v>802</v>
      </c>
      <c r="G108" s="104" t="s">
        <v>642</v>
      </c>
      <c r="H108" s="104" t="s">
        <v>395</v>
      </c>
    </row>
    <row r="109" spans="1:8" x14ac:dyDescent="0.3">
      <c r="A109" s="104" t="s">
        <v>495</v>
      </c>
      <c r="F109" s="104" t="s">
        <v>707</v>
      </c>
      <c r="G109" s="104" t="s">
        <v>710</v>
      </c>
      <c r="H109" s="104" t="s">
        <v>428</v>
      </c>
    </row>
    <row r="110" spans="1:8" x14ac:dyDescent="0.3">
      <c r="A110" s="104" t="s">
        <v>535</v>
      </c>
      <c r="F110" s="104" t="s">
        <v>793</v>
      </c>
      <c r="G110" s="104" t="s">
        <v>662</v>
      </c>
      <c r="H110" s="104" t="s">
        <v>476</v>
      </c>
    </row>
    <row r="111" spans="1:8" x14ac:dyDescent="0.3">
      <c r="A111" s="104" t="s">
        <v>655</v>
      </c>
      <c r="F111" s="104" t="s">
        <v>768</v>
      </c>
      <c r="G111" s="104" t="s">
        <v>628</v>
      </c>
      <c r="H111" s="104" t="s">
        <v>401</v>
      </c>
    </row>
    <row r="112" spans="1:8" x14ac:dyDescent="0.3">
      <c r="A112" s="104" t="s">
        <v>806</v>
      </c>
      <c r="F112" s="104" t="s">
        <v>788</v>
      </c>
      <c r="G112" s="104" t="s">
        <v>379</v>
      </c>
      <c r="H112" s="104" t="s">
        <v>437</v>
      </c>
    </row>
    <row r="113" spans="1:8" x14ac:dyDescent="0.3">
      <c r="A113" s="104" t="s">
        <v>529</v>
      </c>
      <c r="F113" s="104" t="s">
        <v>814</v>
      </c>
      <c r="G113" s="104" t="s">
        <v>578</v>
      </c>
      <c r="H113" s="104" t="s">
        <v>358</v>
      </c>
    </row>
    <row r="114" spans="1:8" x14ac:dyDescent="0.3">
      <c r="A114" s="104" t="s">
        <v>550</v>
      </c>
      <c r="F114" s="104" t="s">
        <v>728</v>
      </c>
      <c r="G114" s="104" t="s">
        <v>508</v>
      </c>
      <c r="H114" s="104" t="s">
        <v>560</v>
      </c>
    </row>
    <row r="115" spans="1:8" x14ac:dyDescent="0.3">
      <c r="A115" s="104" t="s">
        <v>713</v>
      </c>
      <c r="F115" s="104" t="s">
        <v>782</v>
      </c>
      <c r="G115" s="104" t="s">
        <v>624</v>
      </c>
      <c r="H115" s="104" t="s">
        <v>335</v>
      </c>
    </row>
    <row r="116" spans="1:8" x14ac:dyDescent="0.3">
      <c r="A116" s="104" t="s">
        <v>583</v>
      </c>
      <c r="F116" s="104" t="s">
        <v>729</v>
      </c>
      <c r="G116" s="104" t="s">
        <v>544</v>
      </c>
      <c r="H116" s="104" t="s">
        <v>511</v>
      </c>
    </row>
    <row r="117" spans="1:8" x14ac:dyDescent="0.3">
      <c r="A117" s="104" t="s">
        <v>546</v>
      </c>
      <c r="F117" s="104" t="s">
        <v>828</v>
      </c>
      <c r="G117" s="104" t="s">
        <v>641</v>
      </c>
      <c r="H117" s="104" t="s">
        <v>517</v>
      </c>
    </row>
    <row r="118" spans="1:8" x14ac:dyDescent="0.3">
      <c r="A118" s="104" t="s">
        <v>823</v>
      </c>
      <c r="F118" s="104" t="s">
        <v>448</v>
      </c>
      <c r="G118" s="104" t="s">
        <v>608</v>
      </c>
      <c r="H118" s="104" t="s">
        <v>405</v>
      </c>
    </row>
    <row r="119" spans="1:8" x14ac:dyDescent="0.3">
      <c r="A119" s="104" t="s">
        <v>391</v>
      </c>
      <c r="F119" s="104" t="s">
        <v>750</v>
      </c>
      <c r="G119" s="104" t="s">
        <v>505</v>
      </c>
      <c r="H119" s="104" t="s">
        <v>503</v>
      </c>
    </row>
    <row r="120" spans="1:8" x14ac:dyDescent="0.3">
      <c r="A120" s="104" t="s">
        <v>598</v>
      </c>
      <c r="F120" s="104" t="s">
        <v>800</v>
      </c>
      <c r="G120" s="104" t="s">
        <v>712</v>
      </c>
      <c r="H120" s="104" t="s">
        <v>566</v>
      </c>
    </row>
    <row r="121" spans="1:8" x14ac:dyDescent="0.3">
      <c r="A121" s="104" t="s">
        <v>738</v>
      </c>
      <c r="F121" s="104" t="s">
        <v>803</v>
      </c>
      <c r="G121" s="104" t="s">
        <v>680</v>
      </c>
      <c r="H121" s="104" t="s">
        <v>457</v>
      </c>
    </row>
    <row r="122" spans="1:8" x14ac:dyDescent="0.3">
      <c r="A122" s="104" t="s">
        <v>852</v>
      </c>
      <c r="F122" s="104" t="s">
        <v>379</v>
      </c>
      <c r="G122" s="104" t="s">
        <v>690</v>
      </c>
      <c r="H122" s="104" t="s">
        <v>344</v>
      </c>
    </row>
    <row r="123" spans="1:8" x14ac:dyDescent="0.3">
      <c r="A123" s="104" t="s">
        <v>664</v>
      </c>
      <c r="F123" s="104" t="s">
        <v>789</v>
      </c>
      <c r="G123" s="104" t="s">
        <v>651</v>
      </c>
      <c r="H123" s="104" t="s">
        <v>448</v>
      </c>
    </row>
    <row r="124" spans="1:8" x14ac:dyDescent="0.3">
      <c r="A124" s="104" t="s">
        <v>721</v>
      </c>
      <c r="F124" s="104" t="s">
        <v>815</v>
      </c>
      <c r="G124" s="104" t="s">
        <v>722</v>
      </c>
      <c r="H124" s="104" t="s">
        <v>408</v>
      </c>
    </row>
    <row r="125" spans="1:8" x14ac:dyDescent="0.3">
      <c r="A125" s="104" t="s">
        <v>499</v>
      </c>
      <c r="F125" s="104" t="s">
        <v>760</v>
      </c>
      <c r="G125" s="104" t="s">
        <v>702</v>
      </c>
      <c r="H125" s="104" t="s">
        <v>413</v>
      </c>
    </row>
    <row r="126" spans="1:8" x14ac:dyDescent="0.3">
      <c r="A126" s="104" t="s">
        <v>454</v>
      </c>
      <c r="F126" s="104" t="s">
        <v>779</v>
      </c>
      <c r="G126" s="104" t="s">
        <v>699</v>
      </c>
      <c r="H126" s="104" t="s">
        <v>418</v>
      </c>
    </row>
    <row r="127" spans="1:8" x14ac:dyDescent="0.3">
      <c r="A127" s="104" t="s">
        <v>847</v>
      </c>
      <c r="F127" s="104" t="s">
        <v>785</v>
      </c>
      <c r="G127" s="104" t="s">
        <v>647</v>
      </c>
      <c r="H127" s="104" t="s">
        <v>443</v>
      </c>
    </row>
    <row r="128" spans="1:8" x14ac:dyDescent="0.3">
      <c r="A128" s="104" t="s">
        <v>639</v>
      </c>
      <c r="F128" s="104" t="s">
        <v>787</v>
      </c>
      <c r="G128" s="104" t="s">
        <v>600</v>
      </c>
      <c r="H128" s="104" t="s">
        <v>424</v>
      </c>
    </row>
    <row r="129" spans="1:8" x14ac:dyDescent="0.3">
      <c r="A129" s="104" t="s">
        <v>597</v>
      </c>
      <c r="F129" s="104" t="s">
        <v>747</v>
      </c>
      <c r="G129" s="104" t="s">
        <v>634</v>
      </c>
      <c r="H129" s="104" t="s">
        <v>394</v>
      </c>
    </row>
    <row r="130" spans="1:8" x14ac:dyDescent="0.3">
      <c r="A130" s="104" t="s">
        <v>516</v>
      </c>
      <c r="F130" s="104" t="s">
        <v>867</v>
      </c>
      <c r="G130" s="104" t="s">
        <v>717</v>
      </c>
      <c r="H130" s="104" t="s">
        <v>462</v>
      </c>
    </row>
    <row r="131" spans="1:8" x14ac:dyDescent="0.3">
      <c r="A131" s="104" t="s">
        <v>771</v>
      </c>
      <c r="F131" s="104" t="s">
        <v>786</v>
      </c>
      <c r="G131" s="104" t="s">
        <v>677</v>
      </c>
      <c r="H131" s="104" t="s">
        <v>288</v>
      </c>
    </row>
    <row r="132" spans="1:8" x14ac:dyDescent="0.3">
      <c r="A132" s="104" t="s">
        <v>765</v>
      </c>
      <c r="F132" s="104" t="s">
        <v>350</v>
      </c>
      <c r="G132" s="104" t="s">
        <v>719</v>
      </c>
      <c r="H132" s="104" t="s">
        <v>379</v>
      </c>
    </row>
    <row r="133" spans="1:8" x14ac:dyDescent="0.3">
      <c r="A133" s="104" t="s">
        <v>444</v>
      </c>
      <c r="F133" s="104" t="s">
        <v>799</v>
      </c>
      <c r="G133" s="104" t="s">
        <v>685</v>
      </c>
      <c r="H133" s="104" t="s">
        <v>510</v>
      </c>
    </row>
    <row r="134" spans="1:8" x14ac:dyDescent="0.3">
      <c r="A134" s="104" t="s">
        <v>451</v>
      </c>
      <c r="F134" s="104" t="s">
        <v>829</v>
      </c>
      <c r="G134" s="104" t="s">
        <v>681</v>
      </c>
      <c r="H134" s="104" t="s">
        <v>519</v>
      </c>
    </row>
    <row r="135" spans="1:8" x14ac:dyDescent="0.3">
      <c r="A135" s="104" t="s">
        <v>515</v>
      </c>
      <c r="F135" s="104" t="s">
        <v>761</v>
      </c>
      <c r="H135" s="104" t="s">
        <v>544</v>
      </c>
    </row>
    <row r="136" spans="1:8" x14ac:dyDescent="0.3">
      <c r="A136" s="104" t="s">
        <v>465</v>
      </c>
      <c r="F136" s="104" t="s">
        <v>811</v>
      </c>
      <c r="H136" s="104" t="s">
        <v>526</v>
      </c>
    </row>
    <row r="137" spans="1:8" x14ac:dyDescent="0.3">
      <c r="A137" s="104" t="s">
        <v>518</v>
      </c>
      <c r="F137" s="104" t="s">
        <v>702</v>
      </c>
      <c r="H137" s="104" t="s">
        <v>520</v>
      </c>
    </row>
    <row r="138" spans="1:8" x14ac:dyDescent="0.3">
      <c r="A138" s="104" t="s">
        <v>801</v>
      </c>
      <c r="F138" s="104" t="s">
        <v>848</v>
      </c>
      <c r="H138" s="104" t="s">
        <v>531</v>
      </c>
    </row>
    <row r="139" spans="1:8" x14ac:dyDescent="0.3">
      <c r="A139" s="104" t="s">
        <v>438</v>
      </c>
      <c r="F139" s="104" t="s">
        <v>756</v>
      </c>
      <c r="H139" s="104" t="s">
        <v>435</v>
      </c>
    </row>
    <row r="140" spans="1:8" x14ac:dyDescent="0.3">
      <c r="A140" s="104" t="s">
        <v>812</v>
      </c>
      <c r="F140" s="104" t="s">
        <v>807</v>
      </c>
      <c r="H140" s="104" t="s">
        <v>505</v>
      </c>
    </row>
    <row r="141" spans="1:8" x14ac:dyDescent="0.3">
      <c r="A141" s="104" t="s">
        <v>487</v>
      </c>
      <c r="F141" s="104" t="s">
        <v>795</v>
      </c>
      <c r="H141" s="104" t="s">
        <v>455</v>
      </c>
    </row>
    <row r="142" spans="1:8" x14ac:dyDescent="0.3">
      <c r="A142" s="104" t="s">
        <v>668</v>
      </c>
      <c r="F142" s="104" t="s">
        <v>736</v>
      </c>
      <c r="H142" s="104" t="s">
        <v>506</v>
      </c>
    </row>
    <row r="143" spans="1:8" x14ac:dyDescent="0.3">
      <c r="A143" s="104" t="s">
        <v>783</v>
      </c>
      <c r="F143" s="104" t="s">
        <v>730</v>
      </c>
      <c r="H143" s="104" t="s">
        <v>513</v>
      </c>
    </row>
    <row r="144" spans="1:8" x14ac:dyDescent="0.3">
      <c r="A144" s="104" t="s">
        <v>409</v>
      </c>
      <c r="F144" s="104" t="s">
        <v>769</v>
      </c>
      <c r="H144" s="104" t="s">
        <v>572</v>
      </c>
    </row>
    <row r="145" spans="1:8" x14ac:dyDescent="0.3">
      <c r="A145" s="104" t="s">
        <v>400</v>
      </c>
      <c r="F145" s="104" t="s">
        <v>816</v>
      </c>
      <c r="H145" s="104" t="s">
        <v>539</v>
      </c>
    </row>
    <row r="146" spans="1:8" x14ac:dyDescent="0.3">
      <c r="A146" s="104" t="s">
        <v>798</v>
      </c>
      <c r="F146" s="104" t="s">
        <v>821</v>
      </c>
      <c r="H146" s="104" t="s">
        <v>494</v>
      </c>
    </row>
    <row r="147" spans="1:8" x14ac:dyDescent="0.3">
      <c r="A147" s="104" t="s">
        <v>700</v>
      </c>
      <c r="F147" s="104" t="s">
        <v>775</v>
      </c>
      <c r="H147" s="104" t="s">
        <v>474</v>
      </c>
    </row>
    <row r="148" spans="1:8" x14ac:dyDescent="0.3">
      <c r="A148" s="104" t="s">
        <v>850</v>
      </c>
      <c r="H148" s="104" t="s">
        <v>514</v>
      </c>
    </row>
    <row r="149" spans="1:8" x14ac:dyDescent="0.3">
      <c r="A149" s="104" t="s">
        <v>577</v>
      </c>
      <c r="H149" s="104" t="s">
        <v>538</v>
      </c>
    </row>
    <row r="150" spans="1:8" x14ac:dyDescent="0.3">
      <c r="A150" s="104" t="s">
        <v>657</v>
      </c>
      <c r="H150" s="104" t="s">
        <v>543</v>
      </c>
    </row>
    <row r="151" spans="1:8" x14ac:dyDescent="0.3">
      <c r="A151" s="104" t="s">
        <v>419</v>
      </c>
      <c r="H151" s="104" t="s">
        <v>564</v>
      </c>
    </row>
    <row r="152" spans="1:8" x14ac:dyDescent="0.3">
      <c r="A152" s="104" t="s">
        <v>466</v>
      </c>
      <c r="H152" s="104" t="s">
        <v>527</v>
      </c>
    </row>
    <row r="153" spans="1:8" x14ac:dyDescent="0.3">
      <c r="A153" s="104" t="s">
        <v>770</v>
      </c>
      <c r="H153" s="104" t="s">
        <v>532</v>
      </c>
    </row>
    <row r="154" spans="1:8" x14ac:dyDescent="0.3">
      <c r="A154" s="104" t="s">
        <v>724</v>
      </c>
      <c r="H154" s="104" t="s">
        <v>399</v>
      </c>
    </row>
    <row r="155" spans="1:8" x14ac:dyDescent="0.3">
      <c r="A155" s="104" t="s">
        <v>843</v>
      </c>
      <c r="H155" s="104" t="s">
        <v>491</v>
      </c>
    </row>
    <row r="156" spans="1:8" x14ac:dyDescent="0.3">
      <c r="A156" s="104" t="s">
        <v>683</v>
      </c>
      <c r="H156" s="104" t="s">
        <v>537</v>
      </c>
    </row>
    <row r="157" spans="1:8" x14ac:dyDescent="0.3">
      <c r="A157" s="104" t="s">
        <v>669</v>
      </c>
    </row>
    <row r="158" spans="1:8" x14ac:dyDescent="0.3">
      <c r="A158" s="104" t="s">
        <v>676</v>
      </c>
    </row>
    <row r="159" spans="1:8" x14ac:dyDescent="0.3">
      <c r="A159" s="104" t="s">
        <v>871</v>
      </c>
    </row>
    <row r="160" spans="1:8" x14ac:dyDescent="0.3">
      <c r="A160" s="104" t="s">
        <v>422</v>
      </c>
    </row>
    <row r="161" spans="1:1" x14ac:dyDescent="0.3">
      <c r="A161" s="104" t="s">
        <v>858</v>
      </c>
    </row>
    <row r="162" spans="1:1" x14ac:dyDescent="0.3">
      <c r="A162" s="104" t="s">
        <v>740</v>
      </c>
    </row>
    <row r="163" spans="1:1" x14ac:dyDescent="0.3">
      <c r="A163" s="104" t="s">
        <v>502</v>
      </c>
    </row>
    <row r="164" spans="1:1" x14ac:dyDescent="0.3">
      <c r="A164" s="104" t="s">
        <v>849</v>
      </c>
    </row>
    <row r="165" spans="1:1" x14ac:dyDescent="0.3">
      <c r="A165" s="104" t="s">
        <v>478</v>
      </c>
    </row>
    <row r="166" spans="1:1" x14ac:dyDescent="0.3">
      <c r="A166" s="104" t="s">
        <v>695</v>
      </c>
    </row>
    <row r="167" spans="1:1" x14ac:dyDescent="0.3">
      <c r="A167" s="104" t="s">
        <v>859</v>
      </c>
    </row>
    <row r="168" spans="1:1" x14ac:dyDescent="0.3">
      <c r="A168" s="104" t="s">
        <v>820</v>
      </c>
    </row>
    <row r="169" spans="1:1" x14ac:dyDescent="0.3">
      <c r="A169" s="104" t="s">
        <v>436</v>
      </c>
    </row>
    <row r="170" spans="1:1" x14ac:dyDescent="0.3">
      <c r="A170" s="104" t="s">
        <v>851</v>
      </c>
    </row>
    <row r="171" spans="1:1" x14ac:dyDescent="0.3">
      <c r="A171" s="104" t="s">
        <v>429</v>
      </c>
    </row>
    <row r="172" spans="1:1" x14ac:dyDescent="0.3">
      <c r="A172" s="104" t="s">
        <v>490</v>
      </c>
    </row>
    <row r="173" spans="1:1" x14ac:dyDescent="0.3">
      <c r="A173" s="104" t="s">
        <v>554</v>
      </c>
    </row>
    <row r="174" spans="1:1" x14ac:dyDescent="0.3">
      <c r="A174" s="104" t="s">
        <v>663</v>
      </c>
    </row>
    <row r="175" spans="1:1" x14ac:dyDescent="0.3">
      <c r="A175" s="104" t="s">
        <v>872</v>
      </c>
    </row>
    <row r="176" spans="1:1" x14ac:dyDescent="0.3">
      <c r="A176" s="104" t="s">
        <v>417</v>
      </c>
    </row>
    <row r="177" spans="1:1" x14ac:dyDescent="0.3">
      <c r="A177" s="104" t="s">
        <v>666</v>
      </c>
    </row>
    <row r="178" spans="1:1" x14ac:dyDescent="0.3">
      <c r="A178" s="104" t="s">
        <v>825</v>
      </c>
    </row>
    <row r="179" spans="1:1" x14ac:dyDescent="0.3">
      <c r="A179" s="104" t="s">
        <v>446</v>
      </c>
    </row>
    <row r="180" spans="1:1" x14ac:dyDescent="0.3">
      <c r="A180" s="104" t="s">
        <v>433</v>
      </c>
    </row>
    <row r="181" spans="1:1" x14ac:dyDescent="0.3">
      <c r="A181" s="104" t="s">
        <v>603</v>
      </c>
    </row>
    <row r="182" spans="1:1" x14ac:dyDescent="0.3">
      <c r="A182" s="104" t="s">
        <v>390</v>
      </c>
    </row>
    <row r="183" spans="1:1" x14ac:dyDescent="0.3">
      <c r="A183" s="104" t="s">
        <v>441</v>
      </c>
    </row>
    <row r="184" spans="1:1" x14ac:dyDescent="0.3">
      <c r="A184" s="104" t="s">
        <v>415</v>
      </c>
    </row>
    <row r="185" spans="1:1" x14ac:dyDescent="0.3">
      <c r="A185" s="104" t="s">
        <v>691</v>
      </c>
    </row>
    <row r="186" spans="1:1" x14ac:dyDescent="0.3">
      <c r="A186" s="104" t="s">
        <v>530</v>
      </c>
    </row>
    <row r="187" spans="1:1" x14ac:dyDescent="0.3">
      <c r="A187" s="104" t="s">
        <v>426</v>
      </c>
    </row>
    <row r="188" spans="1:1" x14ac:dyDescent="0.3">
      <c r="A188" s="104" t="s">
        <v>873</v>
      </c>
    </row>
    <row r="189" spans="1:1" x14ac:dyDescent="0.3">
      <c r="A189" s="104" t="s">
        <v>571</v>
      </c>
    </row>
    <row r="190" spans="1:1" x14ac:dyDescent="0.3">
      <c r="A190" s="104" t="s">
        <v>827</v>
      </c>
    </row>
    <row r="191" spans="1:1" x14ac:dyDescent="0.3">
      <c r="A191" s="104" t="s">
        <v>575</v>
      </c>
    </row>
    <row r="192" spans="1:1" x14ac:dyDescent="0.3">
      <c r="A192" s="104" t="s">
        <v>332</v>
      </c>
    </row>
    <row r="193" spans="1:1" x14ac:dyDescent="0.3">
      <c r="A193" s="104" t="s">
        <v>345</v>
      </c>
    </row>
    <row r="194" spans="1:1" x14ac:dyDescent="0.3">
      <c r="A194" s="104" t="s">
        <v>860</v>
      </c>
    </row>
    <row r="195" spans="1:1" x14ac:dyDescent="0.3">
      <c r="A195" s="104" t="s">
        <v>613</v>
      </c>
    </row>
    <row r="196" spans="1:1" x14ac:dyDescent="0.3">
      <c r="A196" s="104" t="s">
        <v>501</v>
      </c>
    </row>
    <row r="197" spans="1:1" x14ac:dyDescent="0.3">
      <c r="A197" s="104" t="s">
        <v>584</v>
      </c>
    </row>
    <row r="198" spans="1:1" x14ac:dyDescent="0.3">
      <c r="A198" s="104" t="s">
        <v>744</v>
      </c>
    </row>
    <row r="199" spans="1:1" x14ac:dyDescent="0.3">
      <c r="A199" s="104" t="s">
        <v>622</v>
      </c>
    </row>
    <row r="200" spans="1:1" x14ac:dyDescent="0.3">
      <c r="A200" s="104" t="s">
        <v>398</v>
      </c>
    </row>
    <row r="201" spans="1:1" x14ac:dyDescent="0.3">
      <c r="A201" s="104" t="s">
        <v>776</v>
      </c>
    </row>
    <row r="202" spans="1:1" x14ac:dyDescent="0.3">
      <c r="A202" s="104" t="s">
        <v>500</v>
      </c>
    </row>
    <row r="203" spans="1:1" x14ac:dyDescent="0.3">
      <c r="A203" s="104" t="s">
        <v>725</v>
      </c>
    </row>
    <row r="204" spans="1:1" x14ac:dyDescent="0.3">
      <c r="A204" s="104" t="s">
        <v>703</v>
      </c>
    </row>
    <row r="205" spans="1:1" x14ac:dyDescent="0.3">
      <c r="A205" s="104" t="s">
        <v>557</v>
      </c>
    </row>
    <row r="206" spans="1:1" x14ac:dyDescent="0.3">
      <c r="A206" s="104" t="s">
        <v>440</v>
      </c>
    </row>
    <row r="207" spans="1:1" x14ac:dyDescent="0.3">
      <c r="A207" s="104" t="s">
        <v>522</v>
      </c>
    </row>
    <row r="208" spans="1:1" x14ac:dyDescent="0.3">
      <c r="A208" s="104" t="s">
        <v>463</v>
      </c>
    </row>
    <row r="209" spans="1:1" x14ac:dyDescent="0.3">
      <c r="A209" s="104" t="s">
        <v>673</v>
      </c>
    </row>
    <row r="210" spans="1:1" x14ac:dyDescent="0.3">
      <c r="A210" s="104" t="s">
        <v>731</v>
      </c>
    </row>
    <row r="211" spans="1:1" x14ac:dyDescent="0.3">
      <c r="A211" s="104" t="s">
        <v>781</v>
      </c>
    </row>
    <row r="212" spans="1:1" x14ac:dyDescent="0.3">
      <c r="A212" s="104" t="s">
        <v>512</v>
      </c>
    </row>
    <row r="213" spans="1:1" x14ac:dyDescent="0.3">
      <c r="A213" s="104" t="s">
        <v>580</v>
      </c>
    </row>
    <row r="214" spans="1:1" x14ac:dyDescent="0.3">
      <c r="A214" s="104" t="s">
        <v>375</v>
      </c>
    </row>
    <row r="215" spans="1:1" x14ac:dyDescent="0.3">
      <c r="A215" s="104" t="s">
        <v>686</v>
      </c>
    </row>
    <row r="216" spans="1:1" x14ac:dyDescent="0.3">
      <c r="A216" s="104" t="s">
        <v>464</v>
      </c>
    </row>
    <row r="217" spans="1:1" x14ac:dyDescent="0.3">
      <c r="A217" s="104" t="s">
        <v>456</v>
      </c>
    </row>
    <row r="218" spans="1:1" x14ac:dyDescent="0.3">
      <c r="A218" s="104" t="s">
        <v>652</v>
      </c>
    </row>
    <row r="219" spans="1:1" x14ac:dyDescent="0.3">
      <c r="A219" s="104" t="s">
        <v>753</v>
      </c>
    </row>
    <row r="220" spans="1:1" x14ac:dyDescent="0.3">
      <c r="A220" s="104" t="s">
        <v>547</v>
      </c>
    </row>
    <row r="221" spans="1:1" x14ac:dyDescent="0.3">
      <c r="A221" s="104" t="s">
        <v>665</v>
      </c>
    </row>
    <row r="222" spans="1:1" x14ac:dyDescent="0.3">
      <c r="A222" s="104" t="s">
        <v>824</v>
      </c>
    </row>
    <row r="223" spans="1:1" x14ac:dyDescent="0.3">
      <c r="A223" s="104" t="s">
        <v>735</v>
      </c>
    </row>
    <row r="224" spans="1:1" x14ac:dyDescent="0.3">
      <c r="A224" s="104" t="s">
        <v>574</v>
      </c>
    </row>
    <row r="225" spans="1:1" x14ac:dyDescent="0.3">
      <c r="A225" s="104" t="s">
        <v>549</v>
      </c>
    </row>
    <row r="226" spans="1:1" x14ac:dyDescent="0.3">
      <c r="A226" s="104" t="s">
        <v>758</v>
      </c>
    </row>
    <row r="227" spans="1:1" x14ac:dyDescent="0.3">
      <c r="A227" s="104" t="s">
        <v>629</v>
      </c>
    </row>
    <row r="228" spans="1:1" x14ac:dyDescent="0.3">
      <c r="A228" s="104" t="s">
        <v>633</v>
      </c>
    </row>
    <row r="229" spans="1:1" x14ac:dyDescent="0.3">
      <c r="A229" s="104" t="s">
        <v>854</v>
      </c>
    </row>
    <row r="230" spans="1:1" x14ac:dyDescent="0.3">
      <c r="A230" s="104" t="s">
        <v>862</v>
      </c>
    </row>
    <row r="231" spans="1:1" x14ac:dyDescent="0.3">
      <c r="A231" s="104" t="s">
        <v>467</v>
      </c>
    </row>
    <row r="232" spans="1:1" x14ac:dyDescent="0.3">
      <c r="A232" s="104" t="s">
        <v>734</v>
      </c>
    </row>
    <row r="233" spans="1:1" x14ac:dyDescent="0.3">
      <c r="A233" s="104" t="s">
        <v>376</v>
      </c>
    </row>
    <row r="234" spans="1:1" x14ac:dyDescent="0.3">
      <c r="A234" s="104" t="s">
        <v>479</v>
      </c>
    </row>
    <row r="235" spans="1:1" x14ac:dyDescent="0.3">
      <c r="A235" s="104" t="s">
        <v>874</v>
      </c>
    </row>
    <row r="236" spans="1:1" x14ac:dyDescent="0.3">
      <c r="A236" s="104" t="s">
        <v>243</v>
      </c>
    </row>
    <row r="237" spans="1:1" x14ac:dyDescent="0.3">
      <c r="A237" s="104" t="s">
        <v>343</v>
      </c>
    </row>
    <row r="238" spans="1:1" x14ac:dyDescent="0.3">
      <c r="A238" s="104" t="s">
        <v>393</v>
      </c>
    </row>
    <row r="239" spans="1:1" x14ac:dyDescent="0.3">
      <c r="A239" s="104" t="s">
        <v>784</v>
      </c>
    </row>
    <row r="240" spans="1:1" x14ac:dyDescent="0.3">
      <c r="A240" s="104" t="s">
        <v>567</v>
      </c>
    </row>
    <row r="241" spans="1:1" x14ac:dyDescent="0.3">
      <c r="A241" s="104" t="s">
        <v>588</v>
      </c>
    </row>
    <row r="242" spans="1:1" x14ac:dyDescent="0.3">
      <c r="A242" s="104" t="s">
        <v>855</v>
      </c>
    </row>
    <row r="243" spans="1:1" x14ac:dyDescent="0.3">
      <c r="A243" s="104" t="s">
        <v>853</v>
      </c>
    </row>
    <row r="244" spans="1:1" x14ac:dyDescent="0.3">
      <c r="A244" s="104" t="s">
        <v>688</v>
      </c>
    </row>
    <row r="245" spans="1:1" x14ac:dyDescent="0.3">
      <c r="A245" s="104" t="s">
        <v>774</v>
      </c>
    </row>
    <row r="246" spans="1:1" x14ac:dyDescent="0.3">
      <c r="A246" s="104" t="s">
        <v>726</v>
      </c>
    </row>
    <row r="247" spans="1:1" x14ac:dyDescent="0.3">
      <c r="A247" s="104" t="s">
        <v>434</v>
      </c>
    </row>
    <row r="248" spans="1:1" x14ac:dyDescent="0.3">
      <c r="A248" s="104" t="s">
        <v>649</v>
      </c>
    </row>
    <row r="249" spans="1:1" x14ac:dyDescent="0.3">
      <c r="A249" s="104" t="s">
        <v>524</v>
      </c>
    </row>
    <row r="250" spans="1:1" x14ac:dyDescent="0.3">
      <c r="A250" s="104" t="s">
        <v>671</v>
      </c>
    </row>
    <row r="251" spans="1:1" x14ac:dyDescent="0.3">
      <c r="A251" s="104" t="s">
        <v>395</v>
      </c>
    </row>
    <row r="252" spans="1:1" x14ac:dyDescent="0.3">
      <c r="A252" s="104" t="s">
        <v>428</v>
      </c>
    </row>
    <row r="253" spans="1:1" x14ac:dyDescent="0.3">
      <c r="A253" s="104" t="s">
        <v>675</v>
      </c>
    </row>
    <row r="254" spans="1:1" x14ac:dyDescent="0.3">
      <c r="A254" s="104" t="s">
        <v>635</v>
      </c>
    </row>
    <row r="255" spans="1:1" x14ac:dyDescent="0.3">
      <c r="A255" s="104" t="s">
        <v>863</v>
      </c>
    </row>
    <row r="256" spans="1:1" x14ac:dyDescent="0.3">
      <c r="A256" s="104" t="s">
        <v>476</v>
      </c>
    </row>
    <row r="257" spans="1:1" x14ac:dyDescent="0.3">
      <c r="A257" s="104" t="s">
        <v>667</v>
      </c>
    </row>
    <row r="258" spans="1:1" x14ac:dyDescent="0.3">
      <c r="A258" s="104" t="s">
        <v>401</v>
      </c>
    </row>
    <row r="259" spans="1:1" x14ac:dyDescent="0.3">
      <c r="A259" s="104" t="s">
        <v>437</v>
      </c>
    </row>
    <row r="260" spans="1:1" x14ac:dyDescent="0.3">
      <c r="A260" s="104" t="s">
        <v>358</v>
      </c>
    </row>
    <row r="261" spans="1:1" x14ac:dyDescent="0.3">
      <c r="A261" s="104" t="s">
        <v>856</v>
      </c>
    </row>
    <row r="262" spans="1:1" x14ac:dyDescent="0.3">
      <c r="A262" s="104" t="s">
        <v>792</v>
      </c>
    </row>
    <row r="263" spans="1:1" x14ac:dyDescent="0.3">
      <c r="A263" s="104" t="s">
        <v>560</v>
      </c>
    </row>
    <row r="264" spans="1:1" x14ac:dyDescent="0.3">
      <c r="A264" s="104" t="s">
        <v>732</v>
      </c>
    </row>
    <row r="265" spans="1:1" x14ac:dyDescent="0.3">
      <c r="A265" s="104" t="s">
        <v>805</v>
      </c>
    </row>
    <row r="266" spans="1:1" x14ac:dyDescent="0.3">
      <c r="A266" s="104" t="s">
        <v>674</v>
      </c>
    </row>
    <row r="267" spans="1:1" x14ac:dyDescent="0.3">
      <c r="A267" s="104" t="s">
        <v>716</v>
      </c>
    </row>
    <row r="268" spans="1:1" x14ac:dyDescent="0.3">
      <c r="A268" s="104" t="s">
        <v>755</v>
      </c>
    </row>
    <row r="269" spans="1:1" x14ac:dyDescent="0.3">
      <c r="A269" s="104" t="s">
        <v>335</v>
      </c>
    </row>
    <row r="270" spans="1:1" x14ac:dyDescent="0.3">
      <c r="A270" s="104" t="s">
        <v>611</v>
      </c>
    </row>
    <row r="271" spans="1:1" x14ac:dyDescent="0.3">
      <c r="A271" s="104" t="s">
        <v>511</v>
      </c>
    </row>
    <row r="272" spans="1:1" x14ac:dyDescent="0.3">
      <c r="A272" s="104" t="s">
        <v>517</v>
      </c>
    </row>
    <row r="273" spans="1:1" x14ac:dyDescent="0.3">
      <c r="A273" s="104" t="s">
        <v>804</v>
      </c>
    </row>
    <row r="274" spans="1:1" x14ac:dyDescent="0.3">
      <c r="A274" s="104" t="s">
        <v>405</v>
      </c>
    </row>
    <row r="275" spans="1:1" x14ac:dyDescent="0.3">
      <c r="A275" s="104" t="s">
        <v>591</v>
      </c>
    </row>
    <row r="276" spans="1:1" x14ac:dyDescent="0.3">
      <c r="A276" s="104" t="s">
        <v>802</v>
      </c>
    </row>
    <row r="277" spans="1:1" x14ac:dyDescent="0.3">
      <c r="A277" s="104" t="s">
        <v>661</v>
      </c>
    </row>
    <row r="278" spans="1:1" x14ac:dyDescent="0.3">
      <c r="A278" s="104" t="s">
        <v>707</v>
      </c>
    </row>
    <row r="279" spans="1:1" x14ac:dyDescent="0.3">
      <c r="A279" s="104" t="s">
        <v>648</v>
      </c>
    </row>
    <row r="280" spans="1:1" x14ac:dyDescent="0.3">
      <c r="A280" s="104" t="s">
        <v>793</v>
      </c>
    </row>
    <row r="281" spans="1:1" x14ac:dyDescent="0.3">
      <c r="A281" s="104" t="s">
        <v>768</v>
      </c>
    </row>
    <row r="282" spans="1:1" x14ac:dyDescent="0.3">
      <c r="A282" s="104" t="s">
        <v>788</v>
      </c>
    </row>
    <row r="283" spans="1:1" x14ac:dyDescent="0.3">
      <c r="A283" s="104" t="s">
        <v>601</v>
      </c>
    </row>
    <row r="284" spans="1:1" x14ac:dyDescent="0.3">
      <c r="A284" s="104" t="s">
        <v>875</v>
      </c>
    </row>
    <row r="285" spans="1:1" x14ac:dyDescent="0.3">
      <c r="A285" s="104" t="s">
        <v>503</v>
      </c>
    </row>
    <row r="286" spans="1:1" x14ac:dyDescent="0.3">
      <c r="A286" s="104" t="s">
        <v>693</v>
      </c>
    </row>
    <row r="287" spans="1:1" x14ac:dyDescent="0.3">
      <c r="A287" s="104" t="s">
        <v>566</v>
      </c>
    </row>
    <row r="288" spans="1:1" x14ac:dyDescent="0.3">
      <c r="A288" s="104" t="s">
        <v>814</v>
      </c>
    </row>
    <row r="289" spans="1:1" x14ac:dyDescent="0.3">
      <c r="A289" s="104" t="s">
        <v>728</v>
      </c>
    </row>
    <row r="290" spans="1:1" x14ac:dyDescent="0.3">
      <c r="A290" s="104" t="s">
        <v>711</v>
      </c>
    </row>
    <row r="291" spans="1:1" x14ac:dyDescent="0.3">
      <c r="A291" s="104" t="s">
        <v>782</v>
      </c>
    </row>
    <row r="292" spans="1:1" x14ac:dyDescent="0.3">
      <c r="A292" s="104" t="s">
        <v>729</v>
      </c>
    </row>
    <row r="293" spans="1:1" x14ac:dyDescent="0.3">
      <c r="A293" s="104" t="s">
        <v>457</v>
      </c>
    </row>
    <row r="294" spans="1:1" x14ac:dyDescent="0.3">
      <c r="A294" s="104" t="s">
        <v>344</v>
      </c>
    </row>
    <row r="295" spans="1:1" x14ac:dyDescent="0.3">
      <c r="A295" s="104" t="s">
        <v>828</v>
      </c>
    </row>
    <row r="296" spans="1:1" x14ac:dyDescent="0.3">
      <c r="A296" s="104" t="s">
        <v>448</v>
      </c>
    </row>
    <row r="297" spans="1:1" x14ac:dyDescent="0.3">
      <c r="A297" s="104" t="s">
        <v>408</v>
      </c>
    </row>
    <row r="298" spans="1:1" x14ac:dyDescent="0.3">
      <c r="A298" s="104" t="s">
        <v>413</v>
      </c>
    </row>
    <row r="299" spans="1:1" x14ac:dyDescent="0.3">
      <c r="A299" s="104" t="s">
        <v>418</v>
      </c>
    </row>
    <row r="300" spans="1:1" x14ac:dyDescent="0.3">
      <c r="A300" s="104" t="s">
        <v>443</v>
      </c>
    </row>
    <row r="301" spans="1:1" x14ac:dyDescent="0.3">
      <c r="A301" s="104" t="s">
        <v>709</v>
      </c>
    </row>
    <row r="302" spans="1:1" x14ac:dyDescent="0.3">
      <c r="A302" s="104" t="s">
        <v>642</v>
      </c>
    </row>
    <row r="303" spans="1:1" x14ac:dyDescent="0.3">
      <c r="A303" s="104" t="s">
        <v>710</v>
      </c>
    </row>
    <row r="304" spans="1:1" x14ac:dyDescent="0.3">
      <c r="A304" s="104" t="s">
        <v>424</v>
      </c>
    </row>
    <row r="305" spans="1:2" x14ac:dyDescent="0.3">
      <c r="A305" s="104" t="s">
        <v>750</v>
      </c>
      <c r="B305">
        <v>61999544984</v>
      </c>
    </row>
    <row r="306" spans="1:2" x14ac:dyDescent="0.3">
      <c r="A306" s="104" t="s">
        <v>1141</v>
      </c>
    </row>
    <row r="307" spans="1:2" x14ac:dyDescent="0.3">
      <c r="A307" s="104" t="s">
        <v>800</v>
      </c>
    </row>
    <row r="308" spans="1:2" x14ac:dyDescent="0.3">
      <c r="A308" s="104" t="s">
        <v>394</v>
      </c>
    </row>
    <row r="309" spans="1:2" x14ac:dyDescent="0.3">
      <c r="A309" s="104" t="s">
        <v>662</v>
      </c>
    </row>
    <row r="310" spans="1:2" x14ac:dyDescent="0.3">
      <c r="A310" s="104" t="s">
        <v>462</v>
      </c>
    </row>
    <row r="311" spans="1:2" x14ac:dyDescent="0.3">
      <c r="A311" s="104" t="s">
        <v>628</v>
      </c>
    </row>
    <row r="312" spans="1:2" x14ac:dyDescent="0.3">
      <c r="A312" s="104" t="s">
        <v>803</v>
      </c>
    </row>
    <row r="313" spans="1:2" x14ac:dyDescent="0.3">
      <c r="A313" s="104" t="s">
        <v>288</v>
      </c>
    </row>
    <row r="314" spans="1:2" x14ac:dyDescent="0.3">
      <c r="A314" s="104" t="s">
        <v>379</v>
      </c>
    </row>
    <row r="315" spans="1:2" x14ac:dyDescent="0.3">
      <c r="A315" s="104" t="s">
        <v>578</v>
      </c>
    </row>
    <row r="316" spans="1:2" x14ac:dyDescent="0.3">
      <c r="A316" s="104" t="s">
        <v>510</v>
      </c>
    </row>
    <row r="317" spans="1:2" x14ac:dyDescent="0.3">
      <c r="A317" s="104" t="s">
        <v>789</v>
      </c>
    </row>
    <row r="318" spans="1:2" x14ac:dyDescent="0.3">
      <c r="A318" s="104" t="s">
        <v>508</v>
      </c>
    </row>
    <row r="319" spans="1:2" x14ac:dyDescent="0.3">
      <c r="A319" s="104" t="s">
        <v>519</v>
      </c>
    </row>
    <row r="320" spans="1:2" x14ac:dyDescent="0.3">
      <c r="A320" s="104" t="s">
        <v>624</v>
      </c>
    </row>
    <row r="321" spans="1:1" x14ac:dyDescent="0.3">
      <c r="A321" s="104" t="s">
        <v>815</v>
      </c>
    </row>
    <row r="322" spans="1:1" x14ac:dyDescent="0.3">
      <c r="A322" s="104" t="s">
        <v>544</v>
      </c>
    </row>
    <row r="323" spans="1:1" x14ac:dyDescent="0.3">
      <c r="A323" s="104" t="s">
        <v>526</v>
      </c>
    </row>
    <row r="324" spans="1:1" x14ac:dyDescent="0.3">
      <c r="A324" s="104" t="s">
        <v>760</v>
      </c>
    </row>
    <row r="325" spans="1:1" x14ac:dyDescent="0.3">
      <c r="A325" s="104" t="s">
        <v>641</v>
      </c>
    </row>
    <row r="326" spans="1:1" x14ac:dyDescent="0.3">
      <c r="A326" s="104" t="s">
        <v>520</v>
      </c>
    </row>
    <row r="327" spans="1:1" x14ac:dyDescent="0.3">
      <c r="A327" s="104" t="s">
        <v>531</v>
      </c>
    </row>
    <row r="328" spans="1:1" x14ac:dyDescent="0.3">
      <c r="A328" s="104" t="s">
        <v>608</v>
      </c>
    </row>
    <row r="329" spans="1:1" x14ac:dyDescent="0.3">
      <c r="A329" s="104" t="s">
        <v>779</v>
      </c>
    </row>
    <row r="330" spans="1:1" x14ac:dyDescent="0.3">
      <c r="A330" s="104" t="s">
        <v>785</v>
      </c>
    </row>
    <row r="331" spans="1:1" x14ac:dyDescent="0.3">
      <c r="A331" s="104" t="s">
        <v>435</v>
      </c>
    </row>
    <row r="332" spans="1:1" x14ac:dyDescent="0.3">
      <c r="A332" s="104" t="s">
        <v>505</v>
      </c>
    </row>
    <row r="333" spans="1:1" x14ac:dyDescent="0.3">
      <c r="A333" s="104" t="s">
        <v>787</v>
      </c>
    </row>
    <row r="334" spans="1:1" x14ac:dyDescent="0.3">
      <c r="A334" s="104" t="s">
        <v>712</v>
      </c>
    </row>
    <row r="335" spans="1:1" x14ac:dyDescent="0.3">
      <c r="A335" s="104" t="s">
        <v>680</v>
      </c>
    </row>
    <row r="336" spans="1:1" x14ac:dyDescent="0.3">
      <c r="A336" s="104" t="s">
        <v>455</v>
      </c>
    </row>
    <row r="337" spans="1:1" x14ac:dyDescent="0.3">
      <c r="A337" s="104" t="s">
        <v>506</v>
      </c>
    </row>
    <row r="338" spans="1:1" x14ac:dyDescent="0.3">
      <c r="A338" s="104" t="s">
        <v>513</v>
      </c>
    </row>
    <row r="339" spans="1:1" x14ac:dyDescent="0.3">
      <c r="A339" s="104" t="s">
        <v>747</v>
      </c>
    </row>
    <row r="340" spans="1:1" x14ac:dyDescent="0.3">
      <c r="A340" s="104" t="s">
        <v>867</v>
      </c>
    </row>
    <row r="341" spans="1:1" x14ac:dyDescent="0.3">
      <c r="A341" s="104" t="s">
        <v>690</v>
      </c>
    </row>
    <row r="342" spans="1:1" x14ac:dyDescent="0.3">
      <c r="A342" s="104" t="s">
        <v>786</v>
      </c>
    </row>
    <row r="343" spans="1:1" x14ac:dyDescent="0.3">
      <c r="A343" s="104" t="s">
        <v>651</v>
      </c>
    </row>
    <row r="344" spans="1:1" x14ac:dyDescent="0.3">
      <c r="A344" s="104" t="s">
        <v>350</v>
      </c>
    </row>
    <row r="345" spans="1:1" x14ac:dyDescent="0.3">
      <c r="A345" s="104" t="s">
        <v>572</v>
      </c>
    </row>
    <row r="346" spans="1:1" x14ac:dyDescent="0.3">
      <c r="A346" s="104" t="s">
        <v>539</v>
      </c>
    </row>
    <row r="347" spans="1:1" x14ac:dyDescent="0.3">
      <c r="A347" s="104" t="s">
        <v>722</v>
      </c>
    </row>
    <row r="348" spans="1:1" x14ac:dyDescent="0.3">
      <c r="A348" s="104" t="s">
        <v>799</v>
      </c>
    </row>
    <row r="349" spans="1:1" x14ac:dyDescent="0.3">
      <c r="A349" s="104" t="s">
        <v>829</v>
      </c>
    </row>
    <row r="350" spans="1:1" x14ac:dyDescent="0.3">
      <c r="A350" s="104" t="s">
        <v>761</v>
      </c>
    </row>
    <row r="351" spans="1:1" x14ac:dyDescent="0.3">
      <c r="A351" s="104" t="s">
        <v>494</v>
      </c>
    </row>
    <row r="352" spans="1:1" x14ac:dyDescent="0.3">
      <c r="A352" s="104" t="s">
        <v>811</v>
      </c>
    </row>
    <row r="353" spans="1:1" x14ac:dyDescent="0.3">
      <c r="A353" s="104" t="s">
        <v>474</v>
      </c>
    </row>
    <row r="354" spans="1:1" x14ac:dyDescent="0.3">
      <c r="A354" s="104" t="s">
        <v>702</v>
      </c>
    </row>
    <row r="355" spans="1:1" x14ac:dyDescent="0.3">
      <c r="A355" s="104" t="s">
        <v>514</v>
      </c>
    </row>
    <row r="356" spans="1:1" x14ac:dyDescent="0.3">
      <c r="A356" s="104" t="s">
        <v>699</v>
      </c>
    </row>
    <row r="357" spans="1:1" x14ac:dyDescent="0.3">
      <c r="A357" s="104" t="s">
        <v>647</v>
      </c>
    </row>
    <row r="358" spans="1:1" x14ac:dyDescent="0.3">
      <c r="A358" s="104" t="s">
        <v>600</v>
      </c>
    </row>
    <row r="359" spans="1:1" x14ac:dyDescent="0.3">
      <c r="A359" s="104" t="s">
        <v>848</v>
      </c>
    </row>
    <row r="360" spans="1:1" x14ac:dyDescent="0.3">
      <c r="A360" s="104" t="s">
        <v>538</v>
      </c>
    </row>
    <row r="361" spans="1:1" x14ac:dyDescent="0.3">
      <c r="A361" s="104" t="s">
        <v>543</v>
      </c>
    </row>
    <row r="362" spans="1:1" x14ac:dyDescent="0.3">
      <c r="A362" s="104" t="s">
        <v>756</v>
      </c>
    </row>
    <row r="363" spans="1:1" x14ac:dyDescent="0.3">
      <c r="A363" s="104" t="s">
        <v>564</v>
      </c>
    </row>
    <row r="364" spans="1:1" x14ac:dyDescent="0.3">
      <c r="A364" s="104" t="s">
        <v>634</v>
      </c>
    </row>
    <row r="365" spans="1:1" x14ac:dyDescent="0.3">
      <c r="A365" s="104" t="s">
        <v>807</v>
      </c>
    </row>
    <row r="366" spans="1:1" x14ac:dyDescent="0.3">
      <c r="A366" s="104" t="s">
        <v>527</v>
      </c>
    </row>
    <row r="367" spans="1:1" x14ac:dyDescent="0.3">
      <c r="A367" s="104" t="s">
        <v>532</v>
      </c>
    </row>
    <row r="368" spans="1:1" x14ac:dyDescent="0.3">
      <c r="A368" s="104" t="s">
        <v>795</v>
      </c>
    </row>
    <row r="369" spans="1:1" x14ac:dyDescent="0.3">
      <c r="A369" s="104" t="s">
        <v>736</v>
      </c>
    </row>
    <row r="370" spans="1:1" x14ac:dyDescent="0.3">
      <c r="A370" s="104" t="s">
        <v>399</v>
      </c>
    </row>
    <row r="371" spans="1:1" x14ac:dyDescent="0.3">
      <c r="A371" s="104" t="s">
        <v>717</v>
      </c>
    </row>
    <row r="372" spans="1:1" x14ac:dyDescent="0.3">
      <c r="A372" s="104" t="s">
        <v>491</v>
      </c>
    </row>
    <row r="373" spans="1:1" x14ac:dyDescent="0.3">
      <c r="A373" s="104" t="s">
        <v>677</v>
      </c>
    </row>
    <row r="374" spans="1:1" x14ac:dyDescent="0.3">
      <c r="A374" s="104" t="s">
        <v>730</v>
      </c>
    </row>
    <row r="375" spans="1:1" x14ac:dyDescent="0.3">
      <c r="A375" s="104" t="s">
        <v>537</v>
      </c>
    </row>
    <row r="376" spans="1:1" x14ac:dyDescent="0.3">
      <c r="A376" s="104" t="s">
        <v>769</v>
      </c>
    </row>
    <row r="377" spans="1:1" x14ac:dyDescent="0.3">
      <c r="A377" s="104" t="s">
        <v>816</v>
      </c>
    </row>
    <row r="378" spans="1:1" x14ac:dyDescent="0.3">
      <c r="A378" s="104" t="s">
        <v>719</v>
      </c>
    </row>
    <row r="379" spans="1:1" x14ac:dyDescent="0.3">
      <c r="A379" s="104" t="s">
        <v>685</v>
      </c>
    </row>
    <row r="380" spans="1:1" x14ac:dyDescent="0.3">
      <c r="A380" s="104" t="s">
        <v>821</v>
      </c>
    </row>
    <row r="381" spans="1:1" x14ac:dyDescent="0.3">
      <c r="A381" s="104" t="s">
        <v>681</v>
      </c>
    </row>
    <row r="382" spans="1:1" x14ac:dyDescent="0.3">
      <c r="A382" s="104" t="s">
        <v>775</v>
      </c>
    </row>
  </sheetData>
  <sortState xmlns:xlrd2="http://schemas.microsoft.com/office/spreadsheetml/2017/richdata2" ref="A2:A438">
    <sortCondition ref="A2:A438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3E555-4549-4270-8412-6BFAE9936907}">
  <dimension ref="A1:G49"/>
  <sheetViews>
    <sheetView workbookViewId="0">
      <selection activeCell="B21" sqref="B21"/>
    </sheetView>
  </sheetViews>
  <sheetFormatPr defaultRowHeight="14.4" x14ac:dyDescent="0.3"/>
  <cols>
    <col min="1" max="1" width="8.88671875" style="53"/>
    <col min="2" max="6" width="32.77734375" style="53" customWidth="1"/>
    <col min="7" max="7" width="9.33203125" style="53" bestFit="1" customWidth="1"/>
    <col min="8" max="16384" width="8.88671875" style="53"/>
  </cols>
  <sheetData>
    <row r="1" spans="1:7" x14ac:dyDescent="0.3">
      <c r="A1" s="28"/>
      <c r="B1" s="74">
        <v>44564</v>
      </c>
      <c r="C1" s="74">
        <v>44565</v>
      </c>
      <c r="D1" s="74">
        <v>44566</v>
      </c>
      <c r="E1" s="74">
        <v>44567</v>
      </c>
      <c r="F1" s="74">
        <v>44568</v>
      </c>
      <c r="G1" s="2">
        <v>20</v>
      </c>
    </row>
    <row r="2" spans="1:7" x14ac:dyDescent="0.3">
      <c r="A2" s="114" t="s">
        <v>380</v>
      </c>
      <c r="B2" s="28" t="s">
        <v>448</v>
      </c>
      <c r="C2" s="28" t="s">
        <v>448</v>
      </c>
      <c r="D2" s="28" t="s">
        <v>448</v>
      </c>
      <c r="E2" s="28" t="s">
        <v>448</v>
      </c>
      <c r="F2" s="28" t="s">
        <v>448</v>
      </c>
    </row>
    <row r="3" spans="1:7" x14ac:dyDescent="0.3">
      <c r="A3" s="114"/>
      <c r="B3" s="28" t="s">
        <v>359</v>
      </c>
      <c r="C3" s="28" t="s">
        <v>359</v>
      </c>
      <c r="D3" s="28" t="s">
        <v>359</v>
      </c>
      <c r="E3" s="28" t="s">
        <v>359</v>
      </c>
      <c r="F3" s="28" t="s">
        <v>359</v>
      </c>
    </row>
    <row r="4" spans="1:7" x14ac:dyDescent="0.3">
      <c r="A4" s="114"/>
      <c r="B4" s="28" t="s">
        <v>653</v>
      </c>
      <c r="C4" s="28"/>
      <c r="D4" s="28"/>
      <c r="E4" s="28"/>
      <c r="F4" s="28"/>
    </row>
    <row r="5" spans="1:7" x14ac:dyDescent="0.3">
      <c r="A5" s="114"/>
      <c r="B5" s="28" t="s">
        <v>870</v>
      </c>
      <c r="C5" s="28"/>
      <c r="D5" s="28"/>
      <c r="E5" s="28"/>
      <c r="F5" s="28"/>
    </row>
    <row r="6" spans="1:7" x14ac:dyDescent="0.3">
      <c r="A6" s="114" t="s">
        <v>381</v>
      </c>
      <c r="B6" s="28" t="s">
        <v>359</v>
      </c>
      <c r="C6" s="28" t="s">
        <v>359</v>
      </c>
      <c r="D6" s="28" t="s">
        <v>359</v>
      </c>
      <c r="E6" s="28" t="s">
        <v>359</v>
      </c>
      <c r="F6" s="28" t="s">
        <v>359</v>
      </c>
    </row>
    <row r="7" spans="1:7" x14ac:dyDescent="0.3">
      <c r="A7" s="114"/>
      <c r="B7" s="28" t="s">
        <v>448</v>
      </c>
      <c r="C7" s="28" t="s">
        <v>448</v>
      </c>
      <c r="D7" s="28" t="s">
        <v>448</v>
      </c>
      <c r="E7" s="28" t="s">
        <v>448</v>
      </c>
      <c r="F7" s="28" t="s">
        <v>448</v>
      </c>
    </row>
    <row r="8" spans="1:7" x14ac:dyDescent="0.3">
      <c r="A8" s="114"/>
      <c r="B8" s="28" t="s">
        <v>1141</v>
      </c>
      <c r="C8" s="28" t="s">
        <v>1140</v>
      </c>
      <c r="D8" s="28"/>
      <c r="E8" s="28"/>
      <c r="F8" s="28"/>
    </row>
    <row r="9" spans="1:7" x14ac:dyDescent="0.3">
      <c r="A9" s="114"/>
      <c r="B9" s="28"/>
      <c r="C9" s="28"/>
      <c r="D9" s="28"/>
      <c r="E9" s="28"/>
      <c r="F9" s="28"/>
    </row>
    <row r="11" spans="1:7" x14ac:dyDescent="0.3">
      <c r="A11" s="28"/>
      <c r="B11" s="74">
        <v>44571</v>
      </c>
      <c r="C11" s="74">
        <v>44572</v>
      </c>
      <c r="D11" s="74">
        <v>44573</v>
      </c>
      <c r="E11" s="74">
        <v>44574</v>
      </c>
      <c r="F11" s="74">
        <v>44575</v>
      </c>
    </row>
    <row r="12" spans="1:7" x14ac:dyDescent="0.3">
      <c r="A12" s="114" t="s">
        <v>380</v>
      </c>
      <c r="B12" s="28" t="s">
        <v>448</v>
      </c>
      <c r="C12" s="28" t="s">
        <v>448</v>
      </c>
      <c r="D12" s="28" t="s">
        <v>448</v>
      </c>
      <c r="E12" s="28" t="s">
        <v>448</v>
      </c>
      <c r="F12" s="28" t="s">
        <v>448</v>
      </c>
    </row>
    <row r="13" spans="1:7" x14ac:dyDescent="0.3">
      <c r="A13" s="114"/>
      <c r="B13" s="28" t="s">
        <v>359</v>
      </c>
      <c r="C13" s="28" t="s">
        <v>359</v>
      </c>
      <c r="D13" s="28" t="s">
        <v>359</v>
      </c>
      <c r="E13" s="28" t="s">
        <v>359</v>
      </c>
      <c r="F13" s="28" t="s">
        <v>359</v>
      </c>
    </row>
    <row r="14" spans="1:7" x14ac:dyDescent="0.3">
      <c r="A14" s="114"/>
      <c r="B14" s="28" t="s">
        <v>653</v>
      </c>
      <c r="C14" s="28"/>
      <c r="D14" s="28"/>
      <c r="E14" s="28"/>
      <c r="F14" s="28"/>
    </row>
    <row r="15" spans="1:7" x14ac:dyDescent="0.3">
      <c r="A15" s="114"/>
      <c r="B15" s="28"/>
      <c r="C15" s="28"/>
      <c r="D15" s="28"/>
      <c r="E15" s="28"/>
      <c r="F15" s="28"/>
    </row>
    <row r="16" spans="1:7" x14ac:dyDescent="0.3">
      <c r="A16" s="114" t="s">
        <v>381</v>
      </c>
      <c r="B16" s="28" t="s">
        <v>359</v>
      </c>
      <c r="C16" s="28" t="s">
        <v>359</v>
      </c>
      <c r="D16" s="28" t="s">
        <v>359</v>
      </c>
      <c r="E16" s="28" t="s">
        <v>359</v>
      </c>
      <c r="F16" s="28" t="s">
        <v>359</v>
      </c>
    </row>
    <row r="17" spans="1:6" x14ac:dyDescent="0.3">
      <c r="A17" s="114"/>
      <c r="B17" s="28"/>
      <c r="C17" s="28"/>
      <c r="D17" s="28"/>
      <c r="E17" s="28"/>
      <c r="F17" s="28"/>
    </row>
    <row r="18" spans="1:6" x14ac:dyDescent="0.3">
      <c r="A18" s="114"/>
      <c r="B18" s="28"/>
      <c r="C18" s="28"/>
      <c r="D18" s="28"/>
      <c r="E18" s="28"/>
      <c r="F18" s="28"/>
    </row>
    <row r="19" spans="1:6" x14ac:dyDescent="0.3">
      <c r="A19" s="114"/>
      <c r="B19" s="28"/>
      <c r="C19" s="28"/>
      <c r="D19" s="28"/>
      <c r="E19" s="28"/>
      <c r="F19" s="28"/>
    </row>
    <row r="21" spans="1:6" x14ac:dyDescent="0.3">
      <c r="A21" s="28"/>
      <c r="B21" s="74">
        <v>44578</v>
      </c>
      <c r="C21" s="74">
        <v>44579</v>
      </c>
      <c r="D21" s="74">
        <v>44580</v>
      </c>
      <c r="E21" s="74">
        <v>44581</v>
      </c>
      <c r="F21" s="74">
        <v>44582</v>
      </c>
    </row>
    <row r="22" spans="1:6" x14ac:dyDescent="0.3">
      <c r="A22" s="114" t="s">
        <v>380</v>
      </c>
      <c r="B22" s="28" t="s">
        <v>448</v>
      </c>
      <c r="C22" s="28" t="s">
        <v>448</v>
      </c>
      <c r="D22" s="28" t="s">
        <v>448</v>
      </c>
      <c r="E22" s="28" t="s">
        <v>448</v>
      </c>
      <c r="F22" s="28" t="s">
        <v>448</v>
      </c>
    </row>
    <row r="23" spans="1:6" x14ac:dyDescent="0.3">
      <c r="A23" s="114"/>
      <c r="B23" s="28" t="s">
        <v>359</v>
      </c>
      <c r="C23" s="28" t="s">
        <v>359</v>
      </c>
      <c r="D23" s="28" t="s">
        <v>359</v>
      </c>
      <c r="E23" s="28" t="s">
        <v>359</v>
      </c>
      <c r="F23" s="28" t="s">
        <v>359</v>
      </c>
    </row>
    <row r="24" spans="1:6" x14ac:dyDescent="0.3">
      <c r="A24" s="114"/>
      <c r="B24" s="28" t="s">
        <v>653</v>
      </c>
      <c r="C24" s="28"/>
      <c r="D24" s="28"/>
      <c r="E24" s="28"/>
      <c r="F24" s="28"/>
    </row>
    <row r="25" spans="1:6" x14ac:dyDescent="0.3">
      <c r="A25" s="114"/>
      <c r="B25" s="28"/>
      <c r="C25" s="28"/>
      <c r="D25" s="28"/>
      <c r="E25" s="28"/>
      <c r="F25" s="28"/>
    </row>
    <row r="26" spans="1:6" x14ac:dyDescent="0.3">
      <c r="A26" s="114" t="s">
        <v>381</v>
      </c>
      <c r="B26" s="28" t="s">
        <v>359</v>
      </c>
      <c r="C26" s="28" t="s">
        <v>359</v>
      </c>
      <c r="D26" s="28" t="s">
        <v>359</v>
      </c>
      <c r="E26" s="28" t="s">
        <v>359</v>
      </c>
      <c r="F26" s="28" t="s">
        <v>359</v>
      </c>
    </row>
    <row r="27" spans="1:6" x14ac:dyDescent="0.3">
      <c r="A27" s="114"/>
      <c r="B27" s="28"/>
      <c r="C27" s="28"/>
      <c r="D27" s="28"/>
      <c r="E27" s="28"/>
      <c r="F27" s="28"/>
    </row>
    <row r="28" spans="1:6" x14ac:dyDescent="0.3">
      <c r="A28" s="114"/>
      <c r="B28" s="28"/>
      <c r="C28" s="28"/>
      <c r="D28" s="28"/>
      <c r="E28" s="28"/>
      <c r="F28" s="28"/>
    </row>
    <row r="29" spans="1:6" x14ac:dyDescent="0.3">
      <c r="A29" s="114"/>
      <c r="B29" s="28"/>
      <c r="C29" s="28"/>
      <c r="D29" s="28"/>
      <c r="E29" s="28"/>
      <c r="F29" s="28"/>
    </row>
    <row r="31" spans="1:6" x14ac:dyDescent="0.3">
      <c r="A31" s="28"/>
      <c r="B31" s="74">
        <v>44585</v>
      </c>
      <c r="C31" s="74">
        <v>44586</v>
      </c>
      <c r="D31" s="74">
        <v>44587</v>
      </c>
      <c r="E31" s="74">
        <v>44588</v>
      </c>
      <c r="F31" s="74">
        <v>44589</v>
      </c>
    </row>
    <row r="32" spans="1:6" x14ac:dyDescent="0.3">
      <c r="A32" s="114" t="s">
        <v>380</v>
      </c>
      <c r="B32" s="28" t="s">
        <v>448</v>
      </c>
      <c r="C32" s="28" t="s">
        <v>448</v>
      </c>
      <c r="D32" s="28" t="s">
        <v>448</v>
      </c>
      <c r="E32" s="28" t="s">
        <v>448</v>
      </c>
      <c r="F32" s="28" t="s">
        <v>448</v>
      </c>
    </row>
    <row r="33" spans="1:6" x14ac:dyDescent="0.3">
      <c r="A33" s="114"/>
      <c r="B33" s="28" t="s">
        <v>359</v>
      </c>
      <c r="C33" s="28" t="s">
        <v>359</v>
      </c>
      <c r="D33" s="28" t="s">
        <v>359</v>
      </c>
      <c r="E33" s="28" t="s">
        <v>359</v>
      </c>
      <c r="F33" s="28" t="s">
        <v>359</v>
      </c>
    </row>
    <row r="34" spans="1:6" x14ac:dyDescent="0.3">
      <c r="A34" s="114"/>
      <c r="B34" s="28" t="s">
        <v>653</v>
      </c>
      <c r="C34" s="28"/>
      <c r="D34" s="28"/>
      <c r="E34" s="28"/>
      <c r="F34" s="28"/>
    </row>
    <row r="35" spans="1:6" x14ac:dyDescent="0.3">
      <c r="A35" s="114"/>
      <c r="B35" s="28"/>
      <c r="C35" s="28"/>
      <c r="D35" s="28"/>
      <c r="E35" s="28"/>
      <c r="F35" s="28"/>
    </row>
    <row r="36" spans="1:6" x14ac:dyDescent="0.3">
      <c r="A36" s="114" t="s">
        <v>381</v>
      </c>
      <c r="B36" s="28" t="s">
        <v>359</v>
      </c>
      <c r="C36" s="28" t="s">
        <v>359</v>
      </c>
      <c r="D36" s="28" t="s">
        <v>359</v>
      </c>
      <c r="E36" s="28" t="s">
        <v>359</v>
      </c>
      <c r="F36" s="28" t="s">
        <v>359</v>
      </c>
    </row>
    <row r="37" spans="1:6" x14ac:dyDescent="0.3">
      <c r="A37" s="114"/>
      <c r="B37" s="28"/>
      <c r="C37" s="28"/>
      <c r="D37" s="28"/>
      <c r="E37" s="28"/>
      <c r="F37" s="28"/>
    </row>
    <row r="38" spans="1:6" x14ac:dyDescent="0.3">
      <c r="A38" s="114"/>
      <c r="B38" s="28"/>
      <c r="C38" s="28"/>
      <c r="D38" s="28"/>
      <c r="E38" s="28"/>
      <c r="F38" s="28"/>
    </row>
    <row r="39" spans="1:6" x14ac:dyDescent="0.3">
      <c r="A39" s="114"/>
      <c r="B39" s="28"/>
      <c r="C39" s="28"/>
      <c r="D39" s="28"/>
      <c r="E39" s="28"/>
      <c r="F39" s="28"/>
    </row>
    <row r="41" spans="1:6" x14ac:dyDescent="0.3">
      <c r="A41" s="28"/>
      <c r="B41" s="74">
        <v>44592</v>
      </c>
      <c r="C41" s="74">
        <v>44228</v>
      </c>
      <c r="D41" s="74">
        <v>43864</v>
      </c>
      <c r="E41" s="74">
        <v>43500</v>
      </c>
      <c r="F41" s="74">
        <v>43136</v>
      </c>
    </row>
    <row r="42" spans="1:6" x14ac:dyDescent="0.3">
      <c r="A42" s="114" t="s">
        <v>380</v>
      </c>
      <c r="B42" s="28" t="s">
        <v>448</v>
      </c>
      <c r="C42" s="28" t="s">
        <v>448</v>
      </c>
      <c r="D42" s="28" t="s">
        <v>448</v>
      </c>
      <c r="E42" s="28" t="s">
        <v>448</v>
      </c>
      <c r="F42" s="28" t="s">
        <v>448</v>
      </c>
    </row>
    <row r="43" spans="1:6" x14ac:dyDescent="0.3">
      <c r="A43" s="114"/>
      <c r="B43" s="28" t="s">
        <v>359</v>
      </c>
      <c r="C43" s="28" t="s">
        <v>359</v>
      </c>
      <c r="D43" s="28" t="s">
        <v>359</v>
      </c>
      <c r="E43" s="28" t="s">
        <v>359</v>
      </c>
      <c r="F43" s="28" t="s">
        <v>359</v>
      </c>
    </row>
    <row r="44" spans="1:6" x14ac:dyDescent="0.3">
      <c r="A44" s="114"/>
      <c r="B44" s="28" t="s">
        <v>653</v>
      </c>
      <c r="C44" s="28"/>
      <c r="D44" s="28"/>
      <c r="E44" s="28"/>
      <c r="F44" s="28"/>
    </row>
    <row r="45" spans="1:6" x14ac:dyDescent="0.3">
      <c r="A45" s="114"/>
      <c r="B45" s="28"/>
      <c r="C45" s="28"/>
      <c r="D45" s="28"/>
      <c r="E45" s="28"/>
      <c r="F45" s="28"/>
    </row>
    <row r="46" spans="1:6" x14ac:dyDescent="0.3">
      <c r="A46" s="114" t="s">
        <v>381</v>
      </c>
      <c r="B46" s="28" t="s">
        <v>359</v>
      </c>
      <c r="C46" s="28" t="s">
        <v>359</v>
      </c>
      <c r="D46" s="28" t="s">
        <v>359</v>
      </c>
      <c r="E46" s="28" t="s">
        <v>359</v>
      </c>
      <c r="F46" s="28" t="s">
        <v>359</v>
      </c>
    </row>
    <row r="47" spans="1:6" x14ac:dyDescent="0.3">
      <c r="A47" s="114"/>
      <c r="B47" s="28"/>
      <c r="C47" s="28"/>
      <c r="D47" s="28"/>
      <c r="E47" s="28"/>
      <c r="F47" s="28"/>
    </row>
    <row r="48" spans="1:6" x14ac:dyDescent="0.3">
      <c r="A48" s="114"/>
      <c r="B48" s="28"/>
      <c r="C48" s="28"/>
      <c r="D48" s="28"/>
      <c r="E48" s="28"/>
      <c r="F48" s="28"/>
    </row>
    <row r="49" spans="1:6" x14ac:dyDescent="0.3">
      <c r="A49" s="114"/>
      <c r="B49" s="28"/>
      <c r="C49" s="28"/>
      <c r="D49" s="28"/>
      <c r="E49" s="28"/>
      <c r="F49" s="28"/>
    </row>
  </sheetData>
  <mergeCells count="10">
    <mergeCell ref="A32:A35"/>
    <mergeCell ref="A36:A39"/>
    <mergeCell ref="A42:A45"/>
    <mergeCell ref="A46:A49"/>
    <mergeCell ref="A2:A5"/>
    <mergeCell ref="A6:A9"/>
    <mergeCell ref="A12:A15"/>
    <mergeCell ref="A16:A19"/>
    <mergeCell ref="A22:A25"/>
    <mergeCell ref="A26:A29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E16B3FE-A1BA-4ACB-9E4A-125D1ACF9DBC}">
          <x14:formula1>
            <xm:f>Passageiros!$A$2:$A$382</xm:f>
          </x14:formula1>
          <xm:sqref>B42:F49 B2:F9 B32:F39 B22:F29 B12:F19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2CFEC-9615-4EE5-9FAE-3329A54D135C}">
  <dimension ref="A1:G469"/>
  <sheetViews>
    <sheetView topLeftCell="A140" zoomScaleNormal="100" workbookViewId="0">
      <selection activeCell="F155" sqref="F155"/>
    </sheetView>
  </sheetViews>
  <sheetFormatPr defaultRowHeight="14.4" x14ac:dyDescent="0.3"/>
  <cols>
    <col min="2" max="6" width="32.44140625" customWidth="1"/>
  </cols>
  <sheetData>
    <row r="1" spans="1:6" x14ac:dyDescent="0.3">
      <c r="A1" s="28"/>
      <c r="B1" s="74">
        <v>44200</v>
      </c>
      <c r="C1" s="74">
        <v>44201</v>
      </c>
      <c r="D1" s="74">
        <v>44202</v>
      </c>
      <c r="E1" s="74">
        <v>44203</v>
      </c>
      <c r="F1" s="74">
        <v>44204</v>
      </c>
    </row>
    <row r="2" spans="1:6" x14ac:dyDescent="0.3">
      <c r="A2" s="114" t="s">
        <v>380</v>
      </c>
      <c r="B2" s="28" t="s">
        <v>670</v>
      </c>
      <c r="C2" s="50" t="s">
        <v>479</v>
      </c>
      <c r="D2" s="28"/>
      <c r="E2" s="28"/>
      <c r="F2" s="28" t="s">
        <v>728</v>
      </c>
    </row>
    <row r="3" spans="1:6" x14ac:dyDescent="0.3">
      <c r="A3" s="114"/>
      <c r="B3" s="28" t="s">
        <v>701</v>
      </c>
      <c r="C3" s="83" t="s">
        <v>657</v>
      </c>
      <c r="D3" s="28"/>
      <c r="E3" s="28"/>
      <c r="F3" s="28"/>
    </row>
    <row r="4" spans="1:6" x14ac:dyDescent="0.3">
      <c r="A4" s="114"/>
      <c r="B4" s="50" t="s">
        <v>533</v>
      </c>
      <c r="C4" s="28"/>
      <c r="D4" s="28"/>
      <c r="E4" s="28"/>
      <c r="F4" s="28"/>
    </row>
    <row r="5" spans="1:6" x14ac:dyDescent="0.3">
      <c r="A5" s="114"/>
      <c r="B5" s="50" t="s">
        <v>479</v>
      </c>
      <c r="C5" s="28"/>
      <c r="D5" s="28"/>
      <c r="E5" s="28"/>
      <c r="F5" s="28"/>
    </row>
    <row r="6" spans="1:6" x14ac:dyDescent="0.3">
      <c r="A6" s="114" t="s">
        <v>381</v>
      </c>
      <c r="B6" s="50" t="s">
        <v>479</v>
      </c>
      <c r="C6" s="50" t="s">
        <v>479</v>
      </c>
      <c r="D6" s="28"/>
      <c r="E6" s="28"/>
      <c r="F6" s="28" t="s">
        <v>729</v>
      </c>
    </row>
    <row r="7" spans="1:6" x14ac:dyDescent="0.3">
      <c r="A7" s="114"/>
      <c r="B7" s="50" t="s">
        <v>726</v>
      </c>
      <c r="C7" s="83" t="s">
        <v>727</v>
      </c>
      <c r="D7" s="28"/>
      <c r="E7" s="83"/>
      <c r="F7" s="80"/>
    </row>
    <row r="8" spans="1:6" x14ac:dyDescent="0.3">
      <c r="A8" s="114"/>
      <c r="B8" s="50"/>
      <c r="C8" s="28"/>
      <c r="D8" s="28"/>
      <c r="E8" s="28"/>
      <c r="F8" s="80"/>
    </row>
    <row r="9" spans="1:6" x14ac:dyDescent="0.3">
      <c r="A9" s="114"/>
      <c r="B9" s="50"/>
      <c r="C9" s="28"/>
      <c r="D9" s="28"/>
      <c r="E9" s="28"/>
      <c r="F9" s="28"/>
    </row>
    <row r="11" spans="1:6" x14ac:dyDescent="0.3">
      <c r="A11" s="28"/>
      <c r="B11" s="74">
        <v>44207</v>
      </c>
      <c r="C11" s="74">
        <v>44208</v>
      </c>
      <c r="D11" s="74">
        <v>44209</v>
      </c>
      <c r="E11" s="74">
        <v>44210</v>
      </c>
      <c r="F11" s="74">
        <v>44211</v>
      </c>
    </row>
    <row r="12" spans="1:6" x14ac:dyDescent="0.3">
      <c r="A12" s="114" t="s">
        <v>380</v>
      </c>
      <c r="B12" t="s">
        <v>588</v>
      </c>
      <c r="C12" s="50"/>
      <c r="D12" s="28"/>
      <c r="E12" s="28"/>
      <c r="F12" s="50" t="s">
        <v>479</v>
      </c>
    </row>
    <row r="13" spans="1:6" x14ac:dyDescent="0.3">
      <c r="A13" s="114"/>
      <c r="B13" s="28" t="s">
        <v>670</v>
      </c>
      <c r="C13" s="28"/>
      <c r="D13" s="28"/>
      <c r="E13" s="28"/>
      <c r="F13" s="28" t="s">
        <v>728</v>
      </c>
    </row>
    <row r="14" spans="1:6" x14ac:dyDescent="0.3">
      <c r="A14" s="114"/>
      <c r="B14" s="50" t="s">
        <v>533</v>
      </c>
      <c r="C14" s="28"/>
      <c r="D14" s="28"/>
      <c r="E14" s="28"/>
      <c r="F14" s="28" t="s">
        <v>670</v>
      </c>
    </row>
    <row r="15" spans="1:6" x14ac:dyDescent="0.3">
      <c r="A15" s="114"/>
      <c r="B15" s="28" t="s">
        <v>576</v>
      </c>
      <c r="C15" s="28"/>
      <c r="D15" s="28"/>
      <c r="E15" s="28"/>
      <c r="F15" s="28" t="s">
        <v>713</v>
      </c>
    </row>
    <row r="16" spans="1:6" x14ac:dyDescent="0.3">
      <c r="A16" s="114" t="s">
        <v>381</v>
      </c>
      <c r="B16" t="s">
        <v>730</v>
      </c>
      <c r="C16" s="28"/>
      <c r="D16" s="28"/>
      <c r="E16" s="28"/>
      <c r="F16" s="50" t="s">
        <v>479</v>
      </c>
    </row>
    <row r="17" spans="1:6" x14ac:dyDescent="0.3">
      <c r="A17" s="114"/>
      <c r="B17" s="50" t="s">
        <v>479</v>
      </c>
      <c r="C17" s="28"/>
      <c r="D17" s="28"/>
      <c r="E17" s="83"/>
      <c r="F17" s="50" t="s">
        <v>733</v>
      </c>
    </row>
    <row r="18" spans="1:6" x14ac:dyDescent="0.3">
      <c r="A18" s="114"/>
      <c r="B18" s="50" t="s">
        <v>732</v>
      </c>
      <c r="C18" s="28"/>
      <c r="D18" s="28"/>
      <c r="E18" s="28"/>
      <c r="F18" s="80" t="s">
        <v>731</v>
      </c>
    </row>
    <row r="19" spans="1:6" x14ac:dyDescent="0.3">
      <c r="A19" s="114"/>
      <c r="B19" s="50" t="s">
        <v>732</v>
      </c>
      <c r="C19" s="28"/>
      <c r="D19" s="28"/>
      <c r="E19" s="28"/>
      <c r="F19" s="28" t="s">
        <v>679</v>
      </c>
    </row>
    <row r="21" spans="1:6" x14ac:dyDescent="0.3">
      <c r="A21" s="28"/>
      <c r="B21" s="74">
        <v>44214</v>
      </c>
      <c r="C21" s="74">
        <v>44215</v>
      </c>
      <c r="D21" s="74">
        <v>44216</v>
      </c>
      <c r="E21" s="74">
        <v>44217</v>
      </c>
      <c r="F21" s="74">
        <v>44218</v>
      </c>
    </row>
    <row r="22" spans="1:6" x14ac:dyDescent="0.3">
      <c r="A22" s="114" t="s">
        <v>380</v>
      </c>
      <c r="B22" s="28" t="s">
        <v>670</v>
      </c>
      <c r="C22" s="50"/>
      <c r="D22" s="28"/>
      <c r="E22" s="28"/>
      <c r="F22" s="50" t="s">
        <v>736</v>
      </c>
    </row>
    <row r="23" spans="1:6" x14ac:dyDescent="0.3">
      <c r="A23" s="114"/>
      <c r="B23" s="50" t="s">
        <v>734</v>
      </c>
      <c r="C23" s="28"/>
      <c r="D23" s="28"/>
      <c r="E23" s="28"/>
      <c r="F23" s="28" t="s">
        <v>728</v>
      </c>
    </row>
    <row r="24" spans="1:6" x14ac:dyDescent="0.3">
      <c r="A24" s="114"/>
      <c r="B24" s="28" t="s">
        <v>728</v>
      </c>
      <c r="C24" s="28"/>
      <c r="D24" s="28"/>
      <c r="E24" s="28"/>
      <c r="F24" s="28" t="s">
        <v>737</v>
      </c>
    </row>
    <row r="25" spans="1:6" x14ac:dyDescent="0.3">
      <c r="A25" s="114"/>
      <c r="B25" s="50" t="s">
        <v>533</v>
      </c>
      <c r="C25" s="28"/>
      <c r="D25" s="28"/>
      <c r="E25" s="28"/>
      <c r="F25" s="28"/>
    </row>
    <row r="26" spans="1:6" x14ac:dyDescent="0.3">
      <c r="A26" s="114" t="s">
        <v>381</v>
      </c>
      <c r="B26" s="50" t="s">
        <v>734</v>
      </c>
      <c r="C26" s="28"/>
      <c r="D26" s="28"/>
      <c r="E26" s="28"/>
      <c r="F26" s="50" t="s">
        <v>735</v>
      </c>
    </row>
    <row r="27" spans="1:6" x14ac:dyDescent="0.3">
      <c r="A27" s="114"/>
      <c r="B27" s="88" t="s">
        <v>707</v>
      </c>
      <c r="C27" s="28"/>
      <c r="D27" s="28"/>
      <c r="E27" s="83"/>
      <c r="F27" s="80" t="s">
        <v>738</v>
      </c>
    </row>
    <row r="28" spans="1:6" x14ac:dyDescent="0.3">
      <c r="A28" s="114"/>
      <c r="B28" s="50"/>
      <c r="C28" s="28"/>
      <c r="D28" s="28"/>
      <c r="E28" s="28"/>
      <c r="F28" s="80" t="s">
        <v>701</v>
      </c>
    </row>
    <row r="29" spans="1:6" x14ac:dyDescent="0.3">
      <c r="A29" s="114"/>
      <c r="B29" s="50"/>
      <c r="C29" s="28"/>
      <c r="D29" s="28"/>
      <c r="E29" s="28"/>
      <c r="F29" s="50" t="s">
        <v>736</v>
      </c>
    </row>
    <row r="31" spans="1:6" x14ac:dyDescent="0.3">
      <c r="A31" s="28"/>
      <c r="B31" s="74">
        <v>44221</v>
      </c>
      <c r="C31" s="74">
        <v>44222</v>
      </c>
      <c r="D31" s="74">
        <v>44223</v>
      </c>
      <c r="E31" s="74">
        <v>44224</v>
      </c>
      <c r="F31" s="74">
        <v>44225</v>
      </c>
    </row>
    <row r="32" spans="1:6" x14ac:dyDescent="0.3">
      <c r="A32" s="114" t="s">
        <v>380</v>
      </c>
      <c r="B32" s="28" t="s">
        <v>670</v>
      </c>
      <c r="C32" s="50"/>
      <c r="D32" s="28"/>
      <c r="E32" s="28"/>
      <c r="F32" s="50" t="s">
        <v>359</v>
      </c>
    </row>
    <row r="33" spans="1:7" x14ac:dyDescent="0.3">
      <c r="A33" s="114"/>
      <c r="B33" s="50" t="s">
        <v>701</v>
      </c>
      <c r="C33" s="28"/>
      <c r="D33" s="28"/>
      <c r="E33" s="28"/>
      <c r="F33" s="28" t="s">
        <v>728</v>
      </c>
    </row>
    <row r="34" spans="1:7" x14ac:dyDescent="0.3">
      <c r="A34" s="114"/>
      <c r="B34" s="28" t="s">
        <v>728</v>
      </c>
      <c r="C34" s="28"/>
      <c r="D34" s="28"/>
      <c r="E34" s="28"/>
      <c r="F34" s="28" t="s">
        <v>670</v>
      </c>
    </row>
    <row r="35" spans="1:7" x14ac:dyDescent="0.3">
      <c r="A35" s="114"/>
      <c r="B35" s="50" t="s">
        <v>533</v>
      </c>
      <c r="C35" s="28"/>
      <c r="D35" s="28"/>
      <c r="E35" s="28"/>
      <c r="F35" s="28" t="s">
        <v>448</v>
      </c>
    </row>
    <row r="36" spans="1:7" x14ac:dyDescent="0.3">
      <c r="A36" s="114" t="s">
        <v>381</v>
      </c>
      <c r="B36" s="50"/>
      <c r="C36" s="28"/>
      <c r="D36" s="28"/>
      <c r="E36" s="28"/>
      <c r="F36" s="50" t="s">
        <v>359</v>
      </c>
    </row>
    <row r="37" spans="1:7" x14ac:dyDescent="0.3">
      <c r="A37" s="114"/>
      <c r="C37" s="28"/>
      <c r="D37" s="28"/>
      <c r="E37" s="83"/>
      <c r="F37" s="90" t="s">
        <v>740</v>
      </c>
    </row>
    <row r="38" spans="1:7" x14ac:dyDescent="0.3">
      <c r="A38" s="114"/>
      <c r="B38" s="50"/>
      <c r="C38" s="28"/>
      <c r="D38" s="28"/>
      <c r="E38" s="28"/>
      <c r="F38" s="80" t="s">
        <v>741</v>
      </c>
    </row>
    <row r="39" spans="1:7" x14ac:dyDescent="0.3">
      <c r="A39" s="114"/>
      <c r="B39" s="50"/>
      <c r="C39" s="28"/>
      <c r="D39" s="28"/>
      <c r="E39" s="28"/>
      <c r="F39" s="80" t="s">
        <v>741</v>
      </c>
    </row>
    <row r="41" spans="1:7" x14ac:dyDescent="0.3">
      <c r="A41" s="28"/>
      <c r="B41" s="74">
        <v>44228</v>
      </c>
      <c r="C41" s="74">
        <v>44229</v>
      </c>
      <c r="D41" s="74">
        <v>44230</v>
      </c>
      <c r="E41" s="74">
        <v>44231</v>
      </c>
      <c r="F41" s="74">
        <v>44232</v>
      </c>
    </row>
    <row r="42" spans="1:7" x14ac:dyDescent="0.3">
      <c r="A42" s="114" t="s">
        <v>380</v>
      </c>
      <c r="B42" s="28" t="s">
        <v>670</v>
      </c>
      <c r="C42" s="50"/>
      <c r="D42" s="28"/>
      <c r="E42" s="28"/>
      <c r="F42" s="50" t="s">
        <v>747</v>
      </c>
    </row>
    <row r="43" spans="1:7" x14ac:dyDescent="0.3">
      <c r="A43" s="114"/>
      <c r="B43" s="50" t="s">
        <v>533</v>
      </c>
      <c r="C43" s="28"/>
      <c r="D43" s="28"/>
      <c r="E43" s="28"/>
      <c r="F43" s="28" t="s">
        <v>728</v>
      </c>
    </row>
    <row r="44" spans="1:7" x14ac:dyDescent="0.3">
      <c r="A44" s="114"/>
      <c r="B44" s="28" t="s">
        <v>742</v>
      </c>
      <c r="C44" s="28"/>
      <c r="D44" s="28"/>
      <c r="E44" s="28"/>
      <c r="F44" s="28" t="s">
        <v>748</v>
      </c>
    </row>
    <row r="45" spans="1:7" x14ac:dyDescent="0.3">
      <c r="A45" s="114"/>
      <c r="B45" s="50" t="s">
        <v>743</v>
      </c>
      <c r="C45" s="28"/>
      <c r="D45" s="28"/>
      <c r="E45" s="28"/>
      <c r="F45" s="28"/>
    </row>
    <row r="46" spans="1:7" x14ac:dyDescent="0.3">
      <c r="A46" s="114" t="s">
        <v>381</v>
      </c>
      <c r="B46" s="50" t="s">
        <v>744</v>
      </c>
      <c r="C46" s="28"/>
      <c r="D46" s="28"/>
      <c r="E46" s="28"/>
      <c r="F46" s="28" t="s">
        <v>728</v>
      </c>
    </row>
    <row r="47" spans="1:7" x14ac:dyDescent="0.3">
      <c r="A47" s="114"/>
      <c r="B47" s="88" t="s">
        <v>745</v>
      </c>
      <c r="C47" s="28"/>
      <c r="D47" s="28"/>
      <c r="E47" s="83"/>
      <c r="F47" s="50" t="s">
        <v>750</v>
      </c>
      <c r="G47" t="s">
        <v>751</v>
      </c>
    </row>
    <row r="48" spans="1:7" x14ac:dyDescent="0.3">
      <c r="A48" s="114"/>
      <c r="B48" s="50" t="s">
        <v>497</v>
      </c>
      <c r="C48" s="28"/>
      <c r="D48" s="28"/>
      <c r="E48" s="28"/>
      <c r="F48" s="80" t="s">
        <v>753</v>
      </c>
      <c r="G48" t="s">
        <v>752</v>
      </c>
    </row>
    <row r="49" spans="1:6" x14ac:dyDescent="0.3">
      <c r="A49" s="114"/>
      <c r="B49" s="50"/>
      <c r="C49" s="28"/>
      <c r="D49" s="28"/>
      <c r="E49" s="28"/>
      <c r="F49" s="28" t="s">
        <v>749</v>
      </c>
    </row>
    <row r="51" spans="1:6" x14ac:dyDescent="0.3">
      <c r="A51" s="28"/>
      <c r="B51" s="74">
        <v>44235</v>
      </c>
      <c r="C51" s="74">
        <v>44236</v>
      </c>
      <c r="D51" s="74">
        <v>44237</v>
      </c>
      <c r="E51" s="74">
        <v>44238</v>
      </c>
      <c r="F51" s="74">
        <v>44239</v>
      </c>
    </row>
    <row r="52" spans="1:6" x14ac:dyDescent="0.3">
      <c r="A52" s="114" t="s">
        <v>380</v>
      </c>
      <c r="B52" s="28" t="s">
        <v>670</v>
      </c>
      <c r="C52" s="50"/>
      <c r="D52" s="28"/>
      <c r="E52" s="28"/>
      <c r="F52" s="50" t="s">
        <v>479</v>
      </c>
    </row>
    <row r="53" spans="1:6" x14ac:dyDescent="0.3">
      <c r="A53" s="114"/>
      <c r="B53" s="50" t="s">
        <v>533</v>
      </c>
      <c r="C53" s="28"/>
      <c r="D53" s="28"/>
      <c r="E53" s="28"/>
      <c r="F53" s="28" t="s">
        <v>670</v>
      </c>
    </row>
    <row r="54" spans="1:6" x14ac:dyDescent="0.3">
      <c r="A54" s="114"/>
      <c r="B54" s="50" t="s">
        <v>746</v>
      </c>
      <c r="C54" s="28"/>
      <c r="D54" s="28"/>
      <c r="E54" s="28"/>
      <c r="F54" s="28" t="s">
        <v>754</v>
      </c>
    </row>
    <row r="55" spans="1:6" x14ac:dyDescent="0.3">
      <c r="A55" s="114"/>
      <c r="B55" s="28" t="s">
        <v>728</v>
      </c>
      <c r="C55" s="28"/>
      <c r="D55" s="28"/>
      <c r="E55" s="28"/>
      <c r="F55" s="28" t="s">
        <v>745</v>
      </c>
    </row>
    <row r="56" spans="1:6" x14ac:dyDescent="0.3">
      <c r="A56" s="114" t="s">
        <v>381</v>
      </c>
      <c r="B56" s="28" t="s">
        <v>728</v>
      </c>
      <c r="C56" s="28"/>
      <c r="D56" s="28"/>
      <c r="E56" s="28"/>
      <c r="F56" s="50" t="s">
        <v>479</v>
      </c>
    </row>
    <row r="57" spans="1:6" x14ac:dyDescent="0.3">
      <c r="A57" s="114"/>
      <c r="B57" s="50" t="s">
        <v>744</v>
      </c>
      <c r="C57" s="28"/>
      <c r="D57" s="28"/>
      <c r="E57" s="83"/>
      <c r="F57" s="28" t="s">
        <v>745</v>
      </c>
    </row>
    <row r="58" spans="1:6" x14ac:dyDescent="0.3">
      <c r="A58" s="114"/>
      <c r="B58" s="50" t="s">
        <v>479</v>
      </c>
      <c r="C58" s="28"/>
      <c r="D58" s="28"/>
      <c r="E58" s="28"/>
      <c r="F58" s="80" t="s">
        <v>679</v>
      </c>
    </row>
    <row r="59" spans="1:6" x14ac:dyDescent="0.3">
      <c r="A59" s="114"/>
      <c r="B59" s="50"/>
      <c r="C59" s="28"/>
      <c r="D59" s="28"/>
      <c r="E59" s="28"/>
      <c r="F59" s="28" t="s">
        <v>702</v>
      </c>
    </row>
    <row r="61" spans="1:6" x14ac:dyDescent="0.3">
      <c r="A61" s="28"/>
      <c r="B61" s="74">
        <v>44242</v>
      </c>
      <c r="C61" s="74">
        <v>44243</v>
      </c>
      <c r="D61" s="74">
        <v>44244</v>
      </c>
      <c r="E61" s="74">
        <v>44245</v>
      </c>
      <c r="F61" s="74">
        <v>44246</v>
      </c>
    </row>
    <row r="62" spans="1:6" x14ac:dyDescent="0.3">
      <c r="A62" s="114" t="s">
        <v>380</v>
      </c>
      <c r="B62" s="28"/>
      <c r="C62" s="50"/>
      <c r="D62" s="28"/>
      <c r="E62" s="28"/>
      <c r="F62" s="28" t="s">
        <v>755</v>
      </c>
    </row>
    <row r="63" spans="1:6" x14ac:dyDescent="0.3">
      <c r="A63" s="114"/>
      <c r="B63" s="50"/>
      <c r="C63" s="28"/>
      <c r="D63" s="28"/>
      <c r="E63" s="28"/>
      <c r="F63" s="50" t="s">
        <v>479</v>
      </c>
    </row>
    <row r="64" spans="1:6" x14ac:dyDescent="0.3">
      <c r="A64" s="114"/>
      <c r="B64" s="50"/>
      <c r="C64" s="28"/>
      <c r="D64" s="28"/>
      <c r="E64" s="28"/>
      <c r="F64" s="28"/>
    </row>
    <row r="65" spans="1:6" x14ac:dyDescent="0.3">
      <c r="A65" s="114"/>
      <c r="B65" s="50"/>
      <c r="C65" s="28"/>
      <c r="D65" s="28"/>
      <c r="E65" s="28"/>
      <c r="F65" s="28"/>
    </row>
    <row r="66" spans="1:6" x14ac:dyDescent="0.3">
      <c r="A66" s="114" t="s">
        <v>381</v>
      </c>
      <c r="B66" s="50"/>
      <c r="C66" s="28"/>
      <c r="D66" s="28"/>
      <c r="E66" s="28"/>
      <c r="F66" s="28" t="s">
        <v>728</v>
      </c>
    </row>
    <row r="67" spans="1:6" x14ac:dyDescent="0.3">
      <c r="A67" s="114"/>
      <c r="C67" s="28"/>
      <c r="D67" s="28"/>
      <c r="E67" s="83"/>
      <c r="F67" s="50" t="s">
        <v>479</v>
      </c>
    </row>
    <row r="68" spans="1:6" x14ac:dyDescent="0.3">
      <c r="A68" s="114"/>
      <c r="B68" s="50"/>
      <c r="C68" s="28"/>
      <c r="D68" s="28"/>
      <c r="E68" s="28"/>
      <c r="F68" s="28" t="s">
        <v>755</v>
      </c>
    </row>
    <row r="69" spans="1:6" x14ac:dyDescent="0.3">
      <c r="A69" s="114"/>
      <c r="B69" s="50"/>
      <c r="C69" s="28"/>
      <c r="D69" s="28"/>
      <c r="E69" s="28"/>
      <c r="F69" s="80" t="s">
        <v>679</v>
      </c>
    </row>
    <row r="71" spans="1:6" x14ac:dyDescent="0.3">
      <c r="A71" s="28"/>
      <c r="B71" s="74">
        <v>44249</v>
      </c>
      <c r="C71" s="74">
        <v>44250</v>
      </c>
      <c r="D71" s="74">
        <v>44251</v>
      </c>
      <c r="E71" s="74">
        <v>44252</v>
      </c>
      <c r="F71" s="74">
        <v>44253</v>
      </c>
    </row>
    <row r="72" spans="1:6" x14ac:dyDescent="0.3">
      <c r="A72" s="114" t="s">
        <v>380</v>
      </c>
      <c r="B72" s="50" t="s">
        <v>479</v>
      </c>
      <c r="C72" s="50"/>
      <c r="D72" s="28"/>
      <c r="E72" s="28"/>
      <c r="F72" s="50" t="s">
        <v>479</v>
      </c>
    </row>
    <row r="73" spans="1:6" x14ac:dyDescent="0.3">
      <c r="A73" s="114"/>
      <c r="B73" s="28" t="s">
        <v>670</v>
      </c>
      <c r="C73" s="28"/>
      <c r="D73" s="28"/>
      <c r="E73" s="28"/>
      <c r="F73" s="28" t="s">
        <v>728</v>
      </c>
    </row>
    <row r="74" spans="1:6" x14ac:dyDescent="0.3">
      <c r="A74" s="114"/>
      <c r="B74" s="50" t="s">
        <v>533</v>
      </c>
      <c r="C74" s="28"/>
      <c r="D74" s="28"/>
      <c r="E74" s="28"/>
      <c r="F74" s="28" t="s">
        <v>670</v>
      </c>
    </row>
    <row r="75" spans="1:6" x14ac:dyDescent="0.3">
      <c r="A75" s="114"/>
      <c r="B75" s="50" t="s">
        <v>746</v>
      </c>
      <c r="C75" s="28"/>
      <c r="D75" s="28"/>
      <c r="E75" s="28"/>
      <c r="F75" s="28" t="s">
        <v>756</v>
      </c>
    </row>
    <row r="76" spans="1:6" x14ac:dyDescent="0.3">
      <c r="A76" s="114" t="s">
        <v>381</v>
      </c>
      <c r="B76" s="28"/>
      <c r="C76" s="28"/>
      <c r="D76" s="28"/>
      <c r="E76" s="28"/>
      <c r="F76" s="50" t="s">
        <v>479</v>
      </c>
    </row>
    <row r="77" spans="1:6" x14ac:dyDescent="0.3">
      <c r="A77" s="114"/>
      <c r="B77" s="50" t="s">
        <v>479</v>
      </c>
      <c r="C77" s="28"/>
      <c r="D77" s="28"/>
      <c r="E77" s="83"/>
      <c r="F77" s="28" t="s">
        <v>757</v>
      </c>
    </row>
    <row r="78" spans="1:6" x14ac:dyDescent="0.3">
      <c r="A78" s="114"/>
      <c r="B78" s="50"/>
      <c r="C78" s="28"/>
      <c r="D78" s="28"/>
      <c r="E78" s="28"/>
      <c r="F78" s="80" t="s">
        <v>679</v>
      </c>
    </row>
    <row r="79" spans="1:6" x14ac:dyDescent="0.3">
      <c r="A79" s="114"/>
      <c r="B79" s="50"/>
      <c r="C79" s="28"/>
      <c r="D79" s="28"/>
      <c r="E79" s="28"/>
      <c r="F79" s="28" t="s">
        <v>629</v>
      </c>
    </row>
    <row r="81" spans="1:6" x14ac:dyDescent="0.3">
      <c r="A81" s="28"/>
      <c r="B81" s="74">
        <v>44256</v>
      </c>
      <c r="C81" s="74">
        <v>44257</v>
      </c>
      <c r="D81" s="74">
        <v>44258</v>
      </c>
      <c r="E81" s="74">
        <v>44259</v>
      </c>
      <c r="F81" s="74">
        <v>44260</v>
      </c>
    </row>
    <row r="82" spans="1:6" x14ac:dyDescent="0.3">
      <c r="A82" s="114" t="s">
        <v>380</v>
      </c>
      <c r="B82" s="50" t="s">
        <v>479</v>
      </c>
      <c r="C82" s="50"/>
      <c r="D82" s="28"/>
      <c r="E82" s="28"/>
      <c r="F82" s="50" t="s">
        <v>379</v>
      </c>
    </row>
    <row r="83" spans="1:6" x14ac:dyDescent="0.3">
      <c r="A83" s="114"/>
      <c r="B83" s="28" t="s">
        <v>629</v>
      </c>
      <c r="C83" s="28"/>
      <c r="D83" s="28"/>
      <c r="E83" s="28"/>
      <c r="F83" s="28" t="s">
        <v>728</v>
      </c>
    </row>
    <row r="84" spans="1:6" x14ac:dyDescent="0.3">
      <c r="A84" s="114"/>
      <c r="B84" s="50" t="s">
        <v>533</v>
      </c>
      <c r="C84" s="28"/>
      <c r="D84" s="28"/>
      <c r="E84" s="28"/>
      <c r="F84" s="28"/>
    </row>
    <row r="85" spans="1:6" x14ac:dyDescent="0.3">
      <c r="A85" s="114"/>
      <c r="B85" s="50" t="s">
        <v>746</v>
      </c>
      <c r="C85" s="28"/>
      <c r="D85" s="28"/>
      <c r="E85" s="28"/>
      <c r="F85" s="28"/>
    </row>
    <row r="86" spans="1:6" x14ac:dyDescent="0.3">
      <c r="A86" s="114" t="s">
        <v>381</v>
      </c>
      <c r="B86" s="28" t="s">
        <v>728</v>
      </c>
      <c r="C86" s="28"/>
      <c r="D86" s="28"/>
      <c r="E86" s="28"/>
      <c r="F86" s="28" t="s">
        <v>728</v>
      </c>
    </row>
    <row r="87" spans="1:6" x14ac:dyDescent="0.3">
      <c r="A87" s="114"/>
      <c r="B87" s="50" t="s">
        <v>479</v>
      </c>
      <c r="C87" s="28"/>
      <c r="D87" s="28"/>
      <c r="E87" s="83"/>
      <c r="F87" s="83" t="s">
        <v>757</v>
      </c>
    </row>
    <row r="88" spans="1:6" x14ac:dyDescent="0.3">
      <c r="A88" s="114"/>
      <c r="B88" s="50" t="s">
        <v>758</v>
      </c>
      <c r="C88" s="28"/>
      <c r="D88" s="28"/>
      <c r="E88" s="28"/>
      <c r="F88" s="28" t="s">
        <v>728</v>
      </c>
    </row>
    <row r="89" spans="1:6" x14ac:dyDescent="0.3">
      <c r="A89" s="114"/>
      <c r="B89" s="50"/>
      <c r="C89" s="28"/>
      <c r="D89" s="28"/>
      <c r="E89" s="28"/>
      <c r="F89" s="50" t="s">
        <v>379</v>
      </c>
    </row>
    <row r="91" spans="1:6" x14ac:dyDescent="0.3">
      <c r="A91" s="28"/>
      <c r="B91" s="74">
        <v>44263</v>
      </c>
      <c r="C91" s="74">
        <v>44264</v>
      </c>
      <c r="D91" s="74">
        <v>44265</v>
      </c>
      <c r="E91" s="74">
        <v>44266</v>
      </c>
      <c r="F91" s="74">
        <v>44267</v>
      </c>
    </row>
    <row r="92" spans="1:6" x14ac:dyDescent="0.3">
      <c r="A92" s="114" t="s">
        <v>380</v>
      </c>
      <c r="B92" s="50" t="s">
        <v>479</v>
      </c>
      <c r="C92" s="50"/>
      <c r="D92" s="28"/>
      <c r="E92" s="28"/>
      <c r="F92" s="50" t="s">
        <v>479</v>
      </c>
    </row>
    <row r="93" spans="1:6" x14ac:dyDescent="0.3">
      <c r="A93" s="114"/>
      <c r="B93" s="28" t="s">
        <v>670</v>
      </c>
      <c r="C93" s="28"/>
      <c r="D93" s="28"/>
      <c r="E93" s="28"/>
      <c r="F93" s="28" t="s">
        <v>728</v>
      </c>
    </row>
    <row r="94" spans="1:6" x14ac:dyDescent="0.3">
      <c r="A94" s="114"/>
      <c r="B94" s="50" t="s">
        <v>533</v>
      </c>
      <c r="C94" s="28"/>
      <c r="D94" s="28"/>
      <c r="E94" s="28"/>
      <c r="F94" s="28"/>
    </row>
    <row r="95" spans="1:6" x14ac:dyDescent="0.3">
      <c r="A95" s="114"/>
      <c r="B95" s="50" t="s">
        <v>746</v>
      </c>
      <c r="C95" s="28"/>
      <c r="D95" s="28"/>
      <c r="E95" s="28"/>
      <c r="F95" s="28"/>
    </row>
    <row r="96" spans="1:6" x14ac:dyDescent="0.3">
      <c r="A96" s="114" t="s">
        <v>381</v>
      </c>
      <c r="B96" s="83" t="s">
        <v>728</v>
      </c>
      <c r="C96" s="28"/>
      <c r="D96" s="28"/>
      <c r="E96" s="28"/>
      <c r="F96" s="50" t="s">
        <v>479</v>
      </c>
    </row>
    <row r="97" spans="1:7" x14ac:dyDescent="0.3">
      <c r="A97" s="114"/>
      <c r="B97" s="50" t="s">
        <v>479</v>
      </c>
      <c r="C97" s="28"/>
      <c r="D97" s="28"/>
      <c r="E97" s="83"/>
      <c r="F97" s="28" t="s">
        <v>629</v>
      </c>
    </row>
    <row r="98" spans="1:7" x14ac:dyDescent="0.3">
      <c r="A98" s="114"/>
      <c r="B98" s="50" t="s">
        <v>745</v>
      </c>
      <c r="C98" s="28"/>
      <c r="D98" s="28"/>
      <c r="E98" s="28"/>
      <c r="F98" s="80" t="s">
        <v>759</v>
      </c>
    </row>
    <row r="99" spans="1:7" x14ac:dyDescent="0.3">
      <c r="A99" s="114"/>
      <c r="B99" s="50" t="s">
        <v>745</v>
      </c>
      <c r="C99" s="28"/>
      <c r="D99" s="28"/>
      <c r="E99" s="28"/>
      <c r="F99" s="28" t="s">
        <v>350</v>
      </c>
    </row>
    <row r="101" spans="1:7" x14ac:dyDescent="0.3">
      <c r="A101" s="28"/>
      <c r="B101" s="74">
        <v>44270</v>
      </c>
      <c r="C101" s="74">
        <v>44271</v>
      </c>
      <c r="D101" s="74">
        <v>44272</v>
      </c>
      <c r="E101" s="74">
        <v>44273</v>
      </c>
      <c r="F101" s="74">
        <v>44274</v>
      </c>
    </row>
    <row r="102" spans="1:7" x14ac:dyDescent="0.3">
      <c r="A102" s="114" t="s">
        <v>380</v>
      </c>
      <c r="B102" s="50" t="s">
        <v>479</v>
      </c>
      <c r="C102" s="50"/>
      <c r="D102" s="28"/>
      <c r="E102" s="28"/>
      <c r="F102" s="92" t="s">
        <v>479</v>
      </c>
    </row>
    <row r="103" spans="1:7" x14ac:dyDescent="0.3">
      <c r="A103" s="114"/>
      <c r="B103" s="28" t="s">
        <v>670</v>
      </c>
      <c r="C103" s="28"/>
      <c r="D103" s="28"/>
      <c r="E103" s="28"/>
      <c r="F103" s="28" t="s">
        <v>535</v>
      </c>
    </row>
    <row r="104" spans="1:7" x14ac:dyDescent="0.3">
      <c r="A104" s="114"/>
      <c r="B104" s="50" t="s">
        <v>533</v>
      </c>
      <c r="C104" s="28"/>
      <c r="D104" s="28"/>
      <c r="E104" s="28"/>
      <c r="F104" s="28" t="s">
        <v>761</v>
      </c>
    </row>
    <row r="105" spans="1:7" x14ac:dyDescent="0.3">
      <c r="A105" s="114"/>
      <c r="B105" s="50" t="s">
        <v>746</v>
      </c>
      <c r="C105" s="28"/>
      <c r="D105" s="28"/>
      <c r="E105" s="28"/>
      <c r="F105" s="28"/>
    </row>
    <row r="106" spans="1:7" x14ac:dyDescent="0.3">
      <c r="A106" s="114" t="s">
        <v>381</v>
      </c>
      <c r="B106" s="83" t="s">
        <v>524</v>
      </c>
      <c r="C106" s="28"/>
      <c r="D106" s="28"/>
      <c r="E106" s="28"/>
      <c r="G106" s="50" t="s">
        <v>762</v>
      </c>
    </row>
    <row r="107" spans="1:7" x14ac:dyDescent="0.3">
      <c r="A107" s="114"/>
      <c r="B107" s="92" t="s">
        <v>479</v>
      </c>
      <c r="C107" s="28"/>
      <c r="D107" s="28"/>
      <c r="E107" s="83"/>
      <c r="G107" s="28" t="s">
        <v>629</v>
      </c>
    </row>
    <row r="108" spans="1:7" x14ac:dyDescent="0.3">
      <c r="A108" s="114"/>
      <c r="B108" s="50" t="s">
        <v>745</v>
      </c>
      <c r="C108" s="28"/>
      <c r="D108" s="28"/>
      <c r="E108" s="28"/>
      <c r="G108" s="80" t="s">
        <v>760</v>
      </c>
    </row>
    <row r="109" spans="1:7" x14ac:dyDescent="0.3">
      <c r="A109" s="114"/>
      <c r="B109" s="28" t="s">
        <v>596</v>
      </c>
      <c r="C109" s="28"/>
      <c r="D109" s="28"/>
      <c r="E109" s="28"/>
      <c r="G109" s="28" t="s">
        <v>763</v>
      </c>
    </row>
    <row r="111" spans="1:7" x14ac:dyDescent="0.3">
      <c r="A111" s="28"/>
      <c r="B111" s="74">
        <v>44277</v>
      </c>
      <c r="C111" s="74">
        <v>44278</v>
      </c>
      <c r="D111" s="74">
        <v>44279</v>
      </c>
      <c r="E111" s="74">
        <v>44280</v>
      </c>
      <c r="F111" s="74">
        <v>44281</v>
      </c>
    </row>
    <row r="112" spans="1:7" x14ac:dyDescent="0.3">
      <c r="A112" s="114" t="s">
        <v>380</v>
      </c>
      <c r="B112" s="50"/>
      <c r="C112" s="50"/>
      <c r="D112" s="28"/>
      <c r="E112" s="28"/>
      <c r="F112" s="50"/>
    </row>
    <row r="113" spans="1:6" x14ac:dyDescent="0.3">
      <c r="A113" s="114"/>
      <c r="B113" s="28"/>
      <c r="C113" s="28"/>
      <c r="D113" s="28"/>
      <c r="E113" s="28"/>
      <c r="F113" s="28"/>
    </row>
    <row r="114" spans="1:6" x14ac:dyDescent="0.3">
      <c r="A114" s="114"/>
      <c r="B114" s="50"/>
      <c r="C114" s="28"/>
      <c r="D114" s="28"/>
      <c r="E114" s="28"/>
      <c r="F114" s="28"/>
    </row>
    <row r="115" spans="1:6" x14ac:dyDescent="0.3">
      <c r="A115" s="114"/>
      <c r="B115" s="50"/>
      <c r="C115" s="28"/>
      <c r="D115" s="28"/>
      <c r="E115" s="28"/>
      <c r="F115" s="28"/>
    </row>
    <row r="116" spans="1:6" x14ac:dyDescent="0.3">
      <c r="A116" s="114" t="s">
        <v>381</v>
      </c>
      <c r="B116" s="28"/>
      <c r="C116" s="28"/>
      <c r="D116" s="28"/>
      <c r="E116" s="28"/>
      <c r="F116" s="50"/>
    </row>
    <row r="117" spans="1:6" x14ac:dyDescent="0.3">
      <c r="A117" s="114"/>
      <c r="B117" s="50"/>
      <c r="C117" s="28"/>
      <c r="D117" s="28"/>
      <c r="E117" s="83"/>
      <c r="F117" s="28"/>
    </row>
    <row r="118" spans="1:6" x14ac:dyDescent="0.3">
      <c r="A118" s="114"/>
      <c r="B118" s="28"/>
      <c r="C118" s="28"/>
      <c r="D118" s="28"/>
      <c r="E118" s="28"/>
      <c r="F118" s="80"/>
    </row>
    <row r="119" spans="1:6" x14ac:dyDescent="0.3">
      <c r="A119" s="114"/>
      <c r="B119" s="28"/>
      <c r="C119" s="28"/>
      <c r="D119" s="28"/>
      <c r="E119" s="28"/>
      <c r="F119" s="28"/>
    </row>
    <row r="121" spans="1:6" x14ac:dyDescent="0.3">
      <c r="A121" s="28"/>
      <c r="B121" s="74">
        <v>44284</v>
      </c>
      <c r="C121" s="74">
        <v>44285</v>
      </c>
      <c r="D121" s="74">
        <v>44286</v>
      </c>
      <c r="E121" s="74">
        <v>44287</v>
      </c>
      <c r="F121" s="74">
        <v>44288</v>
      </c>
    </row>
    <row r="122" spans="1:6" x14ac:dyDescent="0.3">
      <c r="A122" s="114" t="s">
        <v>380</v>
      </c>
      <c r="B122" s="50" t="s">
        <v>479</v>
      </c>
      <c r="C122" s="50"/>
      <c r="D122" s="28"/>
      <c r="E122" s="28"/>
      <c r="F122" s="50"/>
    </row>
    <row r="123" spans="1:6" x14ac:dyDescent="0.3">
      <c r="A123" s="114"/>
      <c r="B123" s="28" t="s">
        <v>670</v>
      </c>
      <c r="C123" s="28"/>
      <c r="D123" s="28"/>
      <c r="E123" s="28"/>
      <c r="F123" s="28"/>
    </row>
    <row r="124" spans="1:6" x14ac:dyDescent="0.3">
      <c r="A124" s="114"/>
      <c r="B124" s="50" t="s">
        <v>533</v>
      </c>
      <c r="C124" s="28"/>
      <c r="D124" s="28"/>
      <c r="E124" s="28"/>
      <c r="F124" s="28"/>
    </row>
    <row r="125" spans="1:6" x14ac:dyDescent="0.3">
      <c r="A125" s="114"/>
      <c r="B125" s="50" t="s">
        <v>746</v>
      </c>
      <c r="C125" s="28"/>
      <c r="D125" s="28"/>
      <c r="E125" s="28"/>
      <c r="F125" s="28"/>
    </row>
    <row r="126" spans="1:6" x14ac:dyDescent="0.3">
      <c r="A126" s="114" t="s">
        <v>381</v>
      </c>
      <c r="B126" s="28" t="s">
        <v>764</v>
      </c>
      <c r="C126" s="28"/>
      <c r="D126" s="28"/>
      <c r="E126" s="28"/>
      <c r="F126" s="50"/>
    </row>
    <row r="127" spans="1:6" x14ac:dyDescent="0.3">
      <c r="A127" s="114"/>
      <c r="B127" s="50" t="s">
        <v>479</v>
      </c>
      <c r="C127" s="28"/>
      <c r="D127" s="28"/>
      <c r="E127" s="83"/>
      <c r="F127" s="28"/>
    </row>
    <row r="128" spans="1:6" x14ac:dyDescent="0.3">
      <c r="A128" s="114"/>
      <c r="B128" s="28" t="s">
        <v>765</v>
      </c>
      <c r="C128" s="28"/>
      <c r="D128" s="28"/>
      <c r="E128" s="28"/>
      <c r="F128" s="80"/>
    </row>
    <row r="129" spans="1:6" x14ac:dyDescent="0.3">
      <c r="A129" s="114"/>
      <c r="B129" s="28" t="s">
        <v>766</v>
      </c>
      <c r="C129" s="28"/>
      <c r="D129" s="28"/>
      <c r="E129" s="28"/>
      <c r="F129" s="28"/>
    </row>
    <row r="131" spans="1:6" x14ac:dyDescent="0.3">
      <c r="A131" s="28"/>
      <c r="B131" s="74">
        <v>44291</v>
      </c>
      <c r="C131" s="74">
        <v>44292</v>
      </c>
      <c r="D131" s="74">
        <v>44293</v>
      </c>
      <c r="E131" s="74">
        <v>44294</v>
      </c>
      <c r="F131" s="74">
        <v>44295</v>
      </c>
    </row>
    <row r="132" spans="1:6" x14ac:dyDescent="0.3">
      <c r="A132" s="114" t="s">
        <v>380</v>
      </c>
      <c r="B132" s="50" t="s">
        <v>479</v>
      </c>
      <c r="C132" s="50"/>
      <c r="D132" s="28"/>
      <c r="E132" s="28"/>
      <c r="F132" s="92" t="s">
        <v>479</v>
      </c>
    </row>
    <row r="133" spans="1:6" x14ac:dyDescent="0.3">
      <c r="A133" s="114"/>
      <c r="B133" s="28" t="s">
        <v>670</v>
      </c>
      <c r="C133" s="28"/>
      <c r="D133" s="28"/>
      <c r="E133" s="28"/>
      <c r="F133" s="28" t="s">
        <v>359</v>
      </c>
    </row>
    <row r="134" spans="1:6" x14ac:dyDescent="0.3">
      <c r="A134" s="114"/>
      <c r="B134" s="50" t="s">
        <v>533</v>
      </c>
      <c r="C134" s="28"/>
      <c r="D134" s="28"/>
      <c r="E134" s="28"/>
      <c r="F134" s="28" t="s">
        <v>359</v>
      </c>
    </row>
    <row r="135" spans="1:6" x14ac:dyDescent="0.3">
      <c r="A135" s="114"/>
      <c r="B135" s="50" t="s">
        <v>746</v>
      </c>
      <c r="C135" s="28"/>
      <c r="D135" s="28"/>
      <c r="E135" s="28"/>
      <c r="F135" s="28"/>
    </row>
    <row r="136" spans="1:6" x14ac:dyDescent="0.3">
      <c r="A136" s="114" t="s">
        <v>381</v>
      </c>
      <c r="B136" s="28" t="s">
        <v>497</v>
      </c>
      <c r="C136" s="28"/>
      <c r="D136" s="28"/>
      <c r="E136" s="28"/>
      <c r="F136" s="50" t="s">
        <v>629</v>
      </c>
    </row>
    <row r="137" spans="1:6" x14ac:dyDescent="0.3">
      <c r="A137" s="114"/>
      <c r="B137" s="50" t="s">
        <v>479</v>
      </c>
      <c r="C137" s="28"/>
      <c r="D137" s="28"/>
      <c r="E137" s="83"/>
      <c r="F137" s="28" t="s">
        <v>757</v>
      </c>
    </row>
    <row r="138" spans="1:6" x14ac:dyDescent="0.3">
      <c r="A138" s="114"/>
      <c r="B138" s="28"/>
      <c r="C138" s="28"/>
      <c r="D138" s="28"/>
      <c r="E138" s="28"/>
      <c r="F138" s="28" t="s">
        <v>767</v>
      </c>
    </row>
    <row r="139" spans="1:6" x14ac:dyDescent="0.3">
      <c r="A139" s="114"/>
      <c r="B139" s="28"/>
      <c r="C139" s="28"/>
      <c r="D139" s="28"/>
      <c r="E139" s="28"/>
      <c r="F139" s="28" t="s">
        <v>767</v>
      </c>
    </row>
    <row r="141" spans="1:6" x14ac:dyDescent="0.3">
      <c r="A141" s="28"/>
      <c r="B141" s="74">
        <v>44298</v>
      </c>
      <c r="C141" s="74">
        <v>44299</v>
      </c>
      <c r="D141" s="74">
        <v>44300</v>
      </c>
      <c r="E141" s="74">
        <v>44301</v>
      </c>
      <c r="F141" s="74">
        <v>44302</v>
      </c>
    </row>
    <row r="142" spans="1:6" x14ac:dyDescent="0.3">
      <c r="A142" s="114" t="s">
        <v>380</v>
      </c>
      <c r="B142" s="50" t="s">
        <v>479</v>
      </c>
      <c r="C142" s="50"/>
      <c r="D142" s="28"/>
      <c r="E142" s="28"/>
      <c r="F142" s="50" t="s">
        <v>479</v>
      </c>
    </row>
    <row r="143" spans="1:6" x14ac:dyDescent="0.3">
      <c r="A143" s="114"/>
      <c r="B143" s="28" t="s">
        <v>670</v>
      </c>
      <c r="C143" s="28"/>
      <c r="D143" s="28"/>
      <c r="E143" s="28"/>
      <c r="F143" s="28" t="s">
        <v>359</v>
      </c>
    </row>
    <row r="144" spans="1:6" x14ac:dyDescent="0.3">
      <c r="A144" s="114"/>
      <c r="B144" s="50" t="s">
        <v>533</v>
      </c>
      <c r="C144" s="28"/>
      <c r="D144" s="28"/>
      <c r="E144" s="28"/>
      <c r="F144" s="28" t="s">
        <v>770</v>
      </c>
    </row>
    <row r="145" spans="1:7" x14ac:dyDescent="0.3">
      <c r="A145" s="114"/>
      <c r="B145" s="50" t="s">
        <v>746</v>
      </c>
      <c r="C145" s="28"/>
      <c r="D145" s="28"/>
      <c r="E145" s="28"/>
      <c r="F145" s="28" t="s">
        <v>771</v>
      </c>
    </row>
    <row r="146" spans="1:7" x14ac:dyDescent="0.3">
      <c r="A146" s="114" t="s">
        <v>381</v>
      </c>
      <c r="B146" s="28" t="s">
        <v>766</v>
      </c>
      <c r="C146" s="28"/>
      <c r="D146" s="28"/>
      <c r="E146" s="28"/>
      <c r="F146" s="50" t="s">
        <v>479</v>
      </c>
    </row>
    <row r="147" spans="1:7" x14ac:dyDescent="0.3">
      <c r="A147" s="114"/>
      <c r="B147" s="50" t="s">
        <v>479</v>
      </c>
      <c r="C147" s="28"/>
      <c r="D147" s="28"/>
      <c r="E147" s="83"/>
      <c r="F147" s="50" t="s">
        <v>629</v>
      </c>
    </row>
    <row r="148" spans="1:7" x14ac:dyDescent="0.3">
      <c r="A148" s="114"/>
      <c r="B148" s="28" t="s">
        <v>768</v>
      </c>
      <c r="C148" s="28"/>
      <c r="D148" s="28"/>
      <c r="E148" s="28"/>
      <c r="F148" s="80" t="s">
        <v>663</v>
      </c>
    </row>
    <row r="149" spans="1:7" x14ac:dyDescent="0.3">
      <c r="A149" s="114"/>
      <c r="B149" s="28" t="s">
        <v>769</v>
      </c>
      <c r="C149" s="28"/>
      <c r="D149" s="28"/>
      <c r="E149" s="28"/>
      <c r="F149" s="28"/>
    </row>
    <row r="151" spans="1:7" x14ac:dyDescent="0.3">
      <c r="A151" s="28"/>
      <c r="B151" s="74">
        <v>44305</v>
      </c>
      <c r="C151" s="74">
        <v>44306</v>
      </c>
      <c r="D151" s="74">
        <v>44307</v>
      </c>
      <c r="E151" s="74">
        <v>44308</v>
      </c>
      <c r="F151" s="74">
        <v>44309</v>
      </c>
    </row>
    <row r="152" spans="1:7" x14ac:dyDescent="0.3">
      <c r="A152" s="114" t="s">
        <v>380</v>
      </c>
      <c r="B152" s="50" t="s">
        <v>479</v>
      </c>
      <c r="C152" s="50"/>
      <c r="D152" s="28"/>
      <c r="E152" s="28"/>
      <c r="F152" s="92" t="s">
        <v>479</v>
      </c>
      <c r="G152" t="s">
        <v>772</v>
      </c>
    </row>
    <row r="153" spans="1:7" x14ac:dyDescent="0.3">
      <c r="A153" s="114"/>
      <c r="B153" s="28" t="s">
        <v>670</v>
      </c>
      <c r="C153" s="28"/>
      <c r="D153" s="28"/>
      <c r="E153" s="28"/>
      <c r="F153" s="28" t="s">
        <v>448</v>
      </c>
    </row>
    <row r="154" spans="1:7" x14ac:dyDescent="0.3">
      <c r="A154" s="114"/>
      <c r="B154" s="50" t="s">
        <v>533</v>
      </c>
      <c r="C154" s="28"/>
      <c r="D154" s="28"/>
      <c r="E154" s="28"/>
      <c r="F154" s="28" t="s">
        <v>773</v>
      </c>
    </row>
    <row r="155" spans="1:7" x14ac:dyDescent="0.3">
      <c r="A155" s="114"/>
      <c r="B155" s="50" t="s">
        <v>746</v>
      </c>
      <c r="C155" s="28"/>
      <c r="D155" s="28"/>
      <c r="E155" s="28"/>
      <c r="F155" s="28" t="s">
        <v>774</v>
      </c>
    </row>
    <row r="156" spans="1:7" x14ac:dyDescent="0.3">
      <c r="A156" s="114" t="s">
        <v>381</v>
      </c>
      <c r="B156" s="28" t="s">
        <v>769</v>
      </c>
      <c r="C156" s="28"/>
      <c r="D156" s="28"/>
      <c r="E156" s="28"/>
      <c r="F156" s="92" t="s">
        <v>479</v>
      </c>
      <c r="G156" t="s">
        <v>17</v>
      </c>
    </row>
    <row r="157" spans="1:7" x14ac:dyDescent="0.3">
      <c r="A157" s="114"/>
      <c r="B157" s="50" t="s">
        <v>479</v>
      </c>
      <c r="C157" s="28"/>
      <c r="D157" s="28"/>
      <c r="E157" s="83"/>
      <c r="F157" s="28" t="s">
        <v>773</v>
      </c>
    </row>
    <row r="158" spans="1:7" x14ac:dyDescent="0.3">
      <c r="A158" s="114"/>
      <c r="B158" s="28"/>
      <c r="C158" s="28"/>
      <c r="D158" s="28"/>
      <c r="E158" s="28"/>
      <c r="F158" s="80" t="s">
        <v>663</v>
      </c>
    </row>
    <row r="159" spans="1:7" x14ac:dyDescent="0.3">
      <c r="A159" s="114"/>
      <c r="B159" s="28"/>
      <c r="C159" s="28"/>
      <c r="D159" s="28"/>
      <c r="E159" s="28"/>
      <c r="F159" s="28"/>
    </row>
    <row r="161" spans="1:6" x14ac:dyDescent="0.3">
      <c r="A161" s="28"/>
      <c r="B161" s="74">
        <v>44312</v>
      </c>
      <c r="C161" s="74">
        <v>44313</v>
      </c>
      <c r="D161" s="74">
        <v>44314</v>
      </c>
      <c r="E161" s="74">
        <v>44315</v>
      </c>
      <c r="F161" s="74">
        <v>44316</v>
      </c>
    </row>
    <row r="162" spans="1:6" x14ac:dyDescent="0.3">
      <c r="A162" s="114" t="s">
        <v>380</v>
      </c>
      <c r="B162" s="50" t="s">
        <v>584</v>
      </c>
      <c r="C162" s="50"/>
      <c r="D162" s="28"/>
      <c r="E162" s="28"/>
      <c r="F162" s="87" t="s">
        <v>777</v>
      </c>
    </row>
    <row r="163" spans="1:6" x14ac:dyDescent="0.3">
      <c r="A163" s="114"/>
      <c r="B163" s="28" t="s">
        <v>670</v>
      </c>
      <c r="C163" s="28"/>
      <c r="D163" s="28"/>
      <c r="E163" s="28"/>
      <c r="F163" s="28" t="s">
        <v>686</v>
      </c>
    </row>
    <row r="164" spans="1:6" x14ac:dyDescent="0.3">
      <c r="A164" s="114"/>
      <c r="B164" s="50" t="s">
        <v>533</v>
      </c>
      <c r="C164" s="28"/>
      <c r="D164" s="28"/>
      <c r="E164" s="28"/>
      <c r="F164" s="28"/>
    </row>
    <row r="165" spans="1:6" x14ac:dyDescent="0.3">
      <c r="A165" s="114"/>
      <c r="B165" s="50" t="s">
        <v>746</v>
      </c>
      <c r="C165" s="28"/>
      <c r="D165" s="28"/>
      <c r="E165" s="28"/>
      <c r="F165" s="28"/>
    </row>
    <row r="166" spans="1:6" x14ac:dyDescent="0.3">
      <c r="A166" s="114" t="s">
        <v>381</v>
      </c>
      <c r="B166" s="83" t="s">
        <v>775</v>
      </c>
      <c r="C166" s="28"/>
      <c r="D166" s="28"/>
      <c r="E166" s="28"/>
      <c r="F166" s="50" t="s">
        <v>629</v>
      </c>
    </row>
    <row r="167" spans="1:6" x14ac:dyDescent="0.3">
      <c r="A167" s="114"/>
      <c r="B167" s="50" t="s">
        <v>776</v>
      </c>
      <c r="C167" s="28"/>
      <c r="D167" s="28"/>
      <c r="E167" s="83"/>
      <c r="F167" s="28" t="s">
        <v>778</v>
      </c>
    </row>
    <row r="168" spans="1:6" x14ac:dyDescent="0.3">
      <c r="A168" s="114"/>
      <c r="B168" s="28"/>
      <c r="C168" s="28"/>
      <c r="D168" s="28"/>
      <c r="E168" s="28"/>
      <c r="F168" s="28" t="s">
        <v>778</v>
      </c>
    </row>
    <row r="169" spans="1:6" x14ac:dyDescent="0.3">
      <c r="A169" s="114"/>
      <c r="B169" s="28"/>
      <c r="C169" s="28"/>
      <c r="D169" s="28"/>
      <c r="E169" s="28"/>
      <c r="F169" s="28" t="s">
        <v>779</v>
      </c>
    </row>
    <row r="171" spans="1:6" x14ac:dyDescent="0.3">
      <c r="A171" s="28"/>
      <c r="B171" s="74">
        <v>44319</v>
      </c>
      <c r="C171" s="74">
        <v>44320</v>
      </c>
      <c r="D171" s="74">
        <v>44321</v>
      </c>
      <c r="E171" s="74">
        <v>44322</v>
      </c>
      <c r="F171" s="74">
        <v>44323</v>
      </c>
    </row>
    <row r="172" spans="1:6" x14ac:dyDescent="0.3">
      <c r="A172" s="114" t="s">
        <v>380</v>
      </c>
      <c r="B172" s="50" t="s">
        <v>780</v>
      </c>
      <c r="C172" s="50"/>
      <c r="D172" s="28"/>
      <c r="E172" s="28"/>
      <c r="F172" s="50"/>
    </row>
    <row r="173" spans="1:6" x14ac:dyDescent="0.3">
      <c r="A173" s="114"/>
      <c r="B173" s="50" t="s">
        <v>533</v>
      </c>
      <c r="C173" s="28"/>
      <c r="D173" s="28"/>
      <c r="E173" s="28"/>
      <c r="F173" s="28"/>
    </row>
    <row r="174" spans="1:6" x14ac:dyDescent="0.3">
      <c r="A174" s="114"/>
      <c r="B174" s="50" t="s">
        <v>479</v>
      </c>
      <c r="C174" s="28"/>
      <c r="D174" s="28"/>
      <c r="E174" s="28"/>
      <c r="F174" s="28"/>
    </row>
    <row r="175" spans="1:6" x14ac:dyDescent="0.3">
      <c r="A175" s="114"/>
      <c r="B175" s="50" t="s">
        <v>629</v>
      </c>
      <c r="C175" s="28"/>
      <c r="D175" s="28"/>
      <c r="E175" s="28"/>
      <c r="F175" s="28"/>
    </row>
    <row r="176" spans="1:6" x14ac:dyDescent="0.3">
      <c r="A176" s="114" t="s">
        <v>381</v>
      </c>
      <c r="B176" s="50" t="s">
        <v>479</v>
      </c>
      <c r="C176" s="28"/>
      <c r="D176" s="28"/>
      <c r="E176" s="28"/>
      <c r="F176" s="28" t="s">
        <v>757</v>
      </c>
    </row>
    <row r="177" spans="1:7" x14ac:dyDescent="0.3">
      <c r="A177" s="114"/>
      <c r="B177" s="28" t="s">
        <v>764</v>
      </c>
      <c r="C177" s="28"/>
      <c r="D177" s="28"/>
      <c r="E177" s="83"/>
      <c r="F177" s="28" t="s">
        <v>781</v>
      </c>
    </row>
    <row r="178" spans="1:7" x14ac:dyDescent="0.3">
      <c r="A178" s="114"/>
      <c r="B178" s="28"/>
      <c r="C178" s="28"/>
      <c r="D178" s="28"/>
      <c r="E178" s="28"/>
      <c r="F178" t="s">
        <v>439</v>
      </c>
      <c r="G178" s="90" t="s">
        <v>782</v>
      </c>
    </row>
    <row r="179" spans="1:7" x14ac:dyDescent="0.3">
      <c r="A179" s="114"/>
      <c r="B179" s="28"/>
      <c r="C179" s="28"/>
      <c r="D179" s="28"/>
      <c r="E179" s="28"/>
      <c r="F179" s="28" t="s">
        <v>779</v>
      </c>
    </row>
    <row r="181" spans="1:7" x14ac:dyDescent="0.3">
      <c r="A181" s="28"/>
      <c r="B181" s="74">
        <v>44326</v>
      </c>
      <c r="C181" s="74">
        <v>44327</v>
      </c>
      <c r="D181" s="74">
        <v>44328</v>
      </c>
      <c r="E181" s="74">
        <v>44329</v>
      </c>
      <c r="F181" s="74">
        <v>44330</v>
      </c>
    </row>
    <row r="182" spans="1:7" x14ac:dyDescent="0.3">
      <c r="A182" s="114" t="s">
        <v>380</v>
      </c>
      <c r="B182" s="50" t="s">
        <v>746</v>
      </c>
      <c r="C182" s="50"/>
      <c r="D182" s="28"/>
      <c r="E182" s="28"/>
      <c r="F182" s="50"/>
    </row>
    <row r="183" spans="1:7" x14ac:dyDescent="0.3">
      <c r="A183" s="114"/>
      <c r="B183" s="28" t="s">
        <v>779</v>
      </c>
      <c r="C183" s="28"/>
      <c r="D183" s="28"/>
      <c r="E183" s="28"/>
      <c r="F183" s="28"/>
    </row>
    <row r="184" spans="1:7" x14ac:dyDescent="0.3">
      <c r="A184" s="114"/>
      <c r="B184" s="50" t="s">
        <v>533</v>
      </c>
      <c r="C184" s="28"/>
      <c r="D184" s="28"/>
      <c r="E184" s="28"/>
      <c r="F184" s="28"/>
    </row>
    <row r="185" spans="1:7" x14ac:dyDescent="0.3">
      <c r="A185" s="114"/>
      <c r="B185" s="50" t="s">
        <v>629</v>
      </c>
      <c r="C185" s="28"/>
      <c r="D185" s="28"/>
      <c r="E185" s="28"/>
      <c r="F185" s="28"/>
    </row>
    <row r="186" spans="1:7" x14ac:dyDescent="0.3">
      <c r="A186" s="114" t="s">
        <v>381</v>
      </c>
      <c r="B186" s="28" t="s">
        <v>783</v>
      </c>
      <c r="C186" s="28"/>
      <c r="D186" s="28"/>
      <c r="E186" s="28"/>
      <c r="F186" s="50" t="s">
        <v>629</v>
      </c>
    </row>
    <row r="187" spans="1:7" x14ac:dyDescent="0.3">
      <c r="A187" s="114"/>
      <c r="B187" s="50"/>
      <c r="C187" s="28"/>
      <c r="D187" s="28"/>
      <c r="E187" s="83"/>
      <c r="F187" s="28" t="s">
        <v>784</v>
      </c>
    </row>
    <row r="188" spans="1:7" x14ac:dyDescent="0.3">
      <c r="A188" s="114"/>
      <c r="B188" s="28"/>
      <c r="C188" s="28"/>
      <c r="D188" s="28"/>
      <c r="E188" s="28"/>
      <c r="F188" s="28" t="s">
        <v>784</v>
      </c>
    </row>
    <row r="189" spans="1:7" x14ac:dyDescent="0.3">
      <c r="A189" s="114"/>
      <c r="B189" s="28"/>
      <c r="C189" s="28"/>
      <c r="D189" s="28"/>
      <c r="E189" s="28"/>
      <c r="F189" s="28"/>
    </row>
    <row r="191" spans="1:7" x14ac:dyDescent="0.3">
      <c r="A191" s="28"/>
      <c r="B191" s="74">
        <v>44333</v>
      </c>
      <c r="C191" s="74">
        <v>44334</v>
      </c>
      <c r="D191" s="74">
        <v>44335</v>
      </c>
      <c r="E191" s="74">
        <v>44336</v>
      </c>
      <c r="F191" s="74">
        <v>44337</v>
      </c>
    </row>
    <row r="192" spans="1:7" x14ac:dyDescent="0.3">
      <c r="A192" s="114" t="s">
        <v>380</v>
      </c>
      <c r="B192" s="50" t="s">
        <v>746</v>
      </c>
      <c r="C192" s="50"/>
      <c r="D192" s="28"/>
      <c r="E192" s="28"/>
      <c r="F192" s="50"/>
    </row>
    <row r="193" spans="1:6" x14ac:dyDescent="0.3">
      <c r="A193" s="114"/>
      <c r="B193" s="28" t="s">
        <v>588</v>
      </c>
      <c r="C193" s="28"/>
      <c r="D193" s="28"/>
      <c r="E193" s="28"/>
      <c r="F193" s="28"/>
    </row>
    <row r="194" spans="1:6" x14ac:dyDescent="0.3">
      <c r="A194" s="114"/>
      <c r="B194" s="50" t="s">
        <v>533</v>
      </c>
      <c r="C194" s="28"/>
      <c r="D194" s="28"/>
      <c r="E194" s="28"/>
      <c r="F194" s="28"/>
    </row>
    <row r="195" spans="1:6" x14ac:dyDescent="0.3">
      <c r="A195" s="114"/>
      <c r="B195" s="50" t="s">
        <v>629</v>
      </c>
      <c r="C195" s="28"/>
      <c r="D195" s="28"/>
      <c r="E195" s="28"/>
      <c r="F195" s="28"/>
    </row>
    <row r="196" spans="1:6" x14ac:dyDescent="0.3">
      <c r="A196" s="114" t="s">
        <v>381</v>
      </c>
      <c r="B196" s="28" t="s">
        <v>764</v>
      </c>
      <c r="C196" s="28"/>
      <c r="D196" s="28"/>
      <c r="E196" s="28"/>
      <c r="F196" s="50" t="s">
        <v>629</v>
      </c>
    </row>
    <row r="197" spans="1:6" x14ac:dyDescent="0.3">
      <c r="A197" s="114"/>
      <c r="B197" s="50" t="s">
        <v>785</v>
      </c>
      <c r="C197" s="28"/>
      <c r="D197" s="28"/>
      <c r="E197" s="83"/>
      <c r="F197" s="28" t="s">
        <v>784</v>
      </c>
    </row>
    <row r="198" spans="1:6" x14ac:dyDescent="0.3">
      <c r="A198" s="114"/>
      <c r="B198" s="83" t="s">
        <v>765</v>
      </c>
      <c r="C198" s="28"/>
      <c r="D198" s="28"/>
      <c r="E198" s="28"/>
      <c r="F198" s="28" t="s">
        <v>784</v>
      </c>
    </row>
    <row r="199" spans="1:6" x14ac:dyDescent="0.3">
      <c r="A199" s="114"/>
      <c r="B199" s="28"/>
      <c r="C199" s="28"/>
      <c r="D199" s="28"/>
      <c r="E199" s="28"/>
      <c r="F199" s="28" t="s">
        <v>546</v>
      </c>
    </row>
    <row r="201" spans="1:6" x14ac:dyDescent="0.3">
      <c r="A201" s="28"/>
      <c r="B201" s="74">
        <v>44340</v>
      </c>
      <c r="C201" s="74">
        <v>44341</v>
      </c>
      <c r="D201" s="74">
        <v>44342</v>
      </c>
      <c r="E201" s="74">
        <v>44343</v>
      </c>
      <c r="F201" s="74">
        <v>44344</v>
      </c>
    </row>
    <row r="202" spans="1:6" x14ac:dyDescent="0.3">
      <c r="A202" s="114" t="s">
        <v>380</v>
      </c>
      <c r="B202" s="50" t="s">
        <v>786</v>
      </c>
      <c r="C202" s="50"/>
      <c r="D202" s="28"/>
      <c r="E202" s="28"/>
      <c r="F202" s="50"/>
    </row>
    <row r="203" spans="1:6" x14ac:dyDescent="0.3">
      <c r="A203" s="114"/>
      <c r="B203" s="28" t="s">
        <v>546</v>
      </c>
      <c r="C203" s="28"/>
      <c r="D203" s="28"/>
      <c r="E203" s="28"/>
      <c r="F203" s="28"/>
    </row>
    <row r="204" spans="1:6" x14ac:dyDescent="0.3">
      <c r="A204" s="114"/>
      <c r="B204" s="50" t="s">
        <v>533</v>
      </c>
      <c r="C204" s="28"/>
      <c r="D204" s="28"/>
      <c r="E204" s="28"/>
      <c r="F204" s="28"/>
    </row>
    <row r="205" spans="1:6" x14ac:dyDescent="0.3">
      <c r="A205" s="114"/>
      <c r="B205" s="50" t="s">
        <v>629</v>
      </c>
      <c r="C205" s="28"/>
      <c r="D205" s="28"/>
      <c r="E205" s="28"/>
      <c r="F205" s="28"/>
    </row>
    <row r="206" spans="1:6" x14ac:dyDescent="0.3">
      <c r="A206" s="114" t="s">
        <v>381</v>
      </c>
      <c r="B206" s="28" t="s">
        <v>702</v>
      </c>
      <c r="C206" s="28"/>
      <c r="D206" s="28"/>
      <c r="E206" s="28"/>
      <c r="F206" s="50" t="s">
        <v>629</v>
      </c>
    </row>
    <row r="207" spans="1:6" x14ac:dyDescent="0.3">
      <c r="A207" s="114"/>
      <c r="B207" s="87" t="s">
        <v>701</v>
      </c>
      <c r="C207" s="28"/>
      <c r="D207" s="28"/>
      <c r="E207" s="83"/>
      <c r="F207" s="28" t="s">
        <v>787</v>
      </c>
    </row>
    <row r="208" spans="1:6" x14ac:dyDescent="0.3">
      <c r="A208" s="114"/>
      <c r="B208" s="28"/>
      <c r="C208" s="28"/>
      <c r="D208" s="28"/>
      <c r="E208" s="28"/>
      <c r="F208" s="28" t="s">
        <v>784</v>
      </c>
    </row>
    <row r="209" spans="1:6" x14ac:dyDescent="0.3">
      <c r="A209" s="114"/>
      <c r="B209" s="28"/>
      <c r="C209" s="28"/>
      <c r="D209" s="28"/>
      <c r="E209" s="28"/>
      <c r="F209" s="28" t="s">
        <v>784</v>
      </c>
    </row>
    <row r="211" spans="1:6" x14ac:dyDescent="0.3">
      <c r="A211" s="28"/>
      <c r="B211" s="74">
        <v>44347</v>
      </c>
      <c r="C211" s="74">
        <v>44348</v>
      </c>
      <c r="D211" s="74">
        <v>44349</v>
      </c>
      <c r="E211" s="74">
        <v>44350</v>
      </c>
      <c r="F211" s="74">
        <v>44351</v>
      </c>
    </row>
    <row r="212" spans="1:6" x14ac:dyDescent="0.3">
      <c r="A212" s="114" t="s">
        <v>380</v>
      </c>
      <c r="B212" s="50" t="s">
        <v>746</v>
      </c>
      <c r="C212" s="50"/>
      <c r="D212" s="28"/>
      <c r="E212" s="28"/>
      <c r="F212" s="50" t="s">
        <v>788</v>
      </c>
    </row>
    <row r="213" spans="1:6" x14ac:dyDescent="0.3">
      <c r="A213" s="114"/>
      <c r="B213" s="28" t="s">
        <v>588</v>
      </c>
      <c r="C213" s="28"/>
      <c r="D213" s="28"/>
      <c r="E213" s="28"/>
      <c r="F213" s="28" t="s">
        <v>789</v>
      </c>
    </row>
    <row r="214" spans="1:6" x14ac:dyDescent="0.3">
      <c r="A214" s="114"/>
      <c r="B214" s="50" t="s">
        <v>533</v>
      </c>
      <c r="C214" s="28"/>
      <c r="D214" s="28"/>
      <c r="E214" s="28"/>
      <c r="F214" s="28"/>
    </row>
    <row r="215" spans="1:6" x14ac:dyDescent="0.3">
      <c r="A215" s="114"/>
      <c r="B215" s="50" t="s">
        <v>629</v>
      </c>
      <c r="C215" s="28"/>
      <c r="D215" s="28"/>
      <c r="E215" s="28"/>
      <c r="F215" s="28"/>
    </row>
    <row r="216" spans="1:6" x14ac:dyDescent="0.3">
      <c r="A216" s="114" t="s">
        <v>381</v>
      </c>
      <c r="B216" s="28"/>
      <c r="C216" s="28"/>
      <c r="D216" s="28"/>
      <c r="E216" s="28"/>
      <c r="F216" s="28" t="s">
        <v>702</v>
      </c>
    </row>
    <row r="217" spans="1:6" x14ac:dyDescent="0.3">
      <c r="A217" s="114"/>
      <c r="B217" s="50"/>
      <c r="C217" s="28"/>
      <c r="D217" s="28"/>
      <c r="E217" s="83"/>
      <c r="F217" s="28" t="s">
        <v>787</v>
      </c>
    </row>
    <row r="218" spans="1:6" x14ac:dyDescent="0.3">
      <c r="A218" s="114"/>
      <c r="B218" s="28"/>
      <c r="C218" s="28"/>
      <c r="D218" s="28"/>
      <c r="E218" s="28"/>
      <c r="F218" s="28" t="s">
        <v>784</v>
      </c>
    </row>
    <row r="219" spans="1:6" x14ac:dyDescent="0.3">
      <c r="A219" s="114"/>
      <c r="B219" s="28"/>
      <c r="C219" s="28"/>
      <c r="D219" s="28"/>
      <c r="E219" s="28"/>
      <c r="F219" s="83" t="s">
        <v>790</v>
      </c>
    </row>
    <row r="221" spans="1:6" x14ac:dyDescent="0.3">
      <c r="A221" s="28"/>
      <c r="B221" s="74">
        <v>44354</v>
      </c>
      <c r="C221" s="74">
        <v>44355</v>
      </c>
      <c r="D221" s="74">
        <v>44356</v>
      </c>
      <c r="E221" s="74">
        <v>44357</v>
      </c>
      <c r="F221" s="74">
        <v>44358</v>
      </c>
    </row>
    <row r="222" spans="1:6" x14ac:dyDescent="0.3">
      <c r="A222" s="114" t="s">
        <v>380</v>
      </c>
      <c r="B222" s="50" t="s">
        <v>746</v>
      </c>
      <c r="C222" s="50"/>
      <c r="D222" s="28"/>
      <c r="E222" s="28"/>
      <c r="F222" s="50" t="s">
        <v>792</v>
      </c>
    </row>
    <row r="223" spans="1:6" x14ac:dyDescent="0.3">
      <c r="A223" s="114"/>
      <c r="B223" s="28" t="s">
        <v>670</v>
      </c>
      <c r="C223" s="28"/>
      <c r="D223" s="28"/>
      <c r="E223" s="28"/>
      <c r="F223" s="28" t="s">
        <v>791</v>
      </c>
    </row>
    <row r="224" spans="1:6" x14ac:dyDescent="0.3">
      <c r="A224" s="114"/>
      <c r="B224" s="50" t="s">
        <v>533</v>
      </c>
      <c r="C224" s="28"/>
      <c r="D224" s="28"/>
      <c r="E224" s="28"/>
      <c r="F224" s="28" t="s">
        <v>670</v>
      </c>
    </row>
    <row r="225" spans="1:6" x14ac:dyDescent="0.3">
      <c r="A225" s="114"/>
      <c r="B225" s="50" t="s">
        <v>629</v>
      </c>
      <c r="C225" s="28"/>
      <c r="D225" s="28"/>
      <c r="E225" s="28"/>
      <c r="F225" s="28" t="s">
        <v>793</v>
      </c>
    </row>
    <row r="226" spans="1:6" x14ac:dyDescent="0.3">
      <c r="A226" s="114" t="s">
        <v>381</v>
      </c>
      <c r="B226" s="28" t="s">
        <v>702</v>
      </c>
      <c r="C226" s="28"/>
      <c r="D226" s="28"/>
      <c r="E226" s="28"/>
      <c r="F226" s="50" t="s">
        <v>794</v>
      </c>
    </row>
    <row r="227" spans="1:6" x14ac:dyDescent="0.3">
      <c r="A227" s="114"/>
      <c r="B227" s="50"/>
      <c r="C227" s="28"/>
      <c r="D227" s="28"/>
      <c r="E227" s="83"/>
      <c r="F227" s="28" t="s">
        <v>795</v>
      </c>
    </row>
    <row r="228" spans="1:6" x14ac:dyDescent="0.3">
      <c r="A228" s="114"/>
      <c r="B228" s="28"/>
      <c r="C228" s="28"/>
      <c r="D228" s="28"/>
      <c r="E228" s="28"/>
      <c r="F228" s="28" t="s">
        <v>796</v>
      </c>
    </row>
    <row r="229" spans="1:6" x14ac:dyDescent="0.3">
      <c r="A229" s="114"/>
      <c r="B229" s="28"/>
      <c r="C229" s="28"/>
      <c r="D229" s="28"/>
      <c r="E229" s="28"/>
      <c r="F229" s="28"/>
    </row>
    <row r="231" spans="1:6" x14ac:dyDescent="0.3">
      <c r="A231" s="28"/>
      <c r="B231" s="74">
        <v>44361</v>
      </c>
      <c r="C231" s="74">
        <v>44362</v>
      </c>
      <c r="D231" s="74">
        <v>44363</v>
      </c>
      <c r="E231" s="74">
        <v>44364</v>
      </c>
      <c r="F231" s="74">
        <v>44365</v>
      </c>
    </row>
    <row r="232" spans="1:6" x14ac:dyDescent="0.3">
      <c r="A232" s="114" t="s">
        <v>380</v>
      </c>
      <c r="B232" s="50" t="s">
        <v>789</v>
      </c>
      <c r="C232" s="50"/>
      <c r="D232" s="28"/>
      <c r="E232" s="28"/>
      <c r="F232" s="50"/>
    </row>
    <row r="233" spans="1:6" x14ac:dyDescent="0.3">
      <c r="A233" s="114"/>
      <c r="B233" s="28" t="s">
        <v>448</v>
      </c>
      <c r="C233" s="28"/>
      <c r="D233" s="28"/>
      <c r="E233" s="28"/>
      <c r="F233" s="28"/>
    </row>
    <row r="234" spans="1:6" x14ac:dyDescent="0.3">
      <c r="A234" s="114"/>
      <c r="B234" s="50" t="s">
        <v>735</v>
      </c>
      <c r="C234" s="28"/>
      <c r="D234" s="28"/>
      <c r="E234" s="28"/>
      <c r="F234" s="28"/>
    </row>
    <row r="235" spans="1:6" x14ac:dyDescent="0.3">
      <c r="A235" s="114"/>
      <c r="B235" s="50"/>
      <c r="C235" s="28"/>
      <c r="D235" s="28"/>
      <c r="E235" s="28"/>
      <c r="F235" s="28"/>
    </row>
    <row r="236" spans="1:6" x14ac:dyDescent="0.3">
      <c r="A236" s="114" t="s">
        <v>381</v>
      </c>
      <c r="B236" s="28"/>
      <c r="C236" s="28"/>
      <c r="D236" s="28"/>
      <c r="E236" s="28"/>
      <c r="F236" s="50"/>
    </row>
    <row r="237" spans="1:6" x14ac:dyDescent="0.3">
      <c r="A237" s="114"/>
      <c r="B237" s="50"/>
      <c r="C237" s="28"/>
      <c r="D237" s="28"/>
      <c r="E237" s="83"/>
      <c r="F237" s="28"/>
    </row>
    <row r="238" spans="1:6" x14ac:dyDescent="0.3">
      <c r="A238" s="114"/>
      <c r="B238" s="28"/>
      <c r="C238" s="28"/>
      <c r="D238" s="28"/>
      <c r="E238" s="28"/>
      <c r="F238" s="28"/>
    </row>
    <row r="239" spans="1:6" x14ac:dyDescent="0.3">
      <c r="A239" s="114"/>
      <c r="B239" s="28"/>
      <c r="C239" s="28"/>
      <c r="D239" s="28"/>
      <c r="E239" s="28"/>
      <c r="F239" s="28"/>
    </row>
    <row r="241" spans="1:6" x14ac:dyDescent="0.3">
      <c r="A241" s="28"/>
      <c r="B241" s="74">
        <v>44368</v>
      </c>
      <c r="C241" s="74">
        <v>44369</v>
      </c>
      <c r="D241" s="74">
        <v>44370</v>
      </c>
      <c r="E241" s="74">
        <v>44371</v>
      </c>
      <c r="F241" s="74">
        <v>44372</v>
      </c>
    </row>
    <row r="242" spans="1:6" x14ac:dyDescent="0.3">
      <c r="A242" s="114" t="s">
        <v>380</v>
      </c>
      <c r="B242" t="s">
        <v>786</v>
      </c>
      <c r="C242" s="50"/>
      <c r="D242" s="28"/>
      <c r="E242" s="28"/>
      <c r="F242" s="50"/>
    </row>
    <row r="243" spans="1:6" x14ac:dyDescent="0.3">
      <c r="A243" s="114"/>
      <c r="B243" s="28" t="s">
        <v>797</v>
      </c>
      <c r="C243" s="28"/>
      <c r="D243" s="28"/>
      <c r="E243" s="28"/>
      <c r="F243" s="28"/>
    </row>
    <row r="244" spans="1:6" x14ac:dyDescent="0.3">
      <c r="A244" s="114"/>
      <c r="B244" s="50"/>
      <c r="C244" s="28"/>
      <c r="D244" s="28"/>
      <c r="E244" s="28"/>
      <c r="F244" s="28"/>
    </row>
    <row r="245" spans="1:6" x14ac:dyDescent="0.3">
      <c r="A245" s="114"/>
      <c r="B245" s="50" t="s">
        <v>664</v>
      </c>
      <c r="C245" s="28"/>
      <c r="D245" s="28"/>
      <c r="E245" s="28"/>
      <c r="F245" s="28"/>
    </row>
    <row r="246" spans="1:6" x14ac:dyDescent="0.3">
      <c r="A246" s="114" t="s">
        <v>381</v>
      </c>
      <c r="B246" s="28"/>
      <c r="C246" s="28"/>
      <c r="D246" s="28"/>
      <c r="E246" s="28"/>
      <c r="F246" s="50"/>
    </row>
    <row r="247" spans="1:6" x14ac:dyDescent="0.3">
      <c r="A247" s="114"/>
      <c r="B247" s="50"/>
      <c r="C247" s="28"/>
      <c r="D247" s="28"/>
      <c r="E247" s="83"/>
      <c r="F247" s="28"/>
    </row>
    <row r="248" spans="1:6" x14ac:dyDescent="0.3">
      <c r="A248" s="114"/>
      <c r="B248" s="28"/>
      <c r="C248" s="28"/>
      <c r="D248" s="28"/>
      <c r="E248" s="28"/>
      <c r="F248" s="28"/>
    </row>
    <row r="249" spans="1:6" x14ac:dyDescent="0.3">
      <c r="A249" s="114"/>
      <c r="B249" s="28"/>
      <c r="C249" s="28"/>
      <c r="D249" s="28"/>
      <c r="E249" s="28"/>
      <c r="F249" s="28"/>
    </row>
    <row r="251" spans="1:6" x14ac:dyDescent="0.3">
      <c r="A251" s="28"/>
      <c r="B251" s="74">
        <v>44375</v>
      </c>
      <c r="C251" s="74">
        <v>44376</v>
      </c>
      <c r="D251" s="74">
        <v>44377</v>
      </c>
      <c r="E251" s="74">
        <v>44378</v>
      </c>
      <c r="F251" s="74">
        <v>44379</v>
      </c>
    </row>
    <row r="252" spans="1:6" x14ac:dyDescent="0.3">
      <c r="A252" s="114" t="s">
        <v>380</v>
      </c>
      <c r="C252" s="50"/>
      <c r="D252" s="28"/>
      <c r="E252" s="28"/>
      <c r="F252" s="50"/>
    </row>
    <row r="253" spans="1:6" x14ac:dyDescent="0.3">
      <c r="A253" s="114"/>
      <c r="B253" s="28"/>
      <c r="C253" s="28"/>
      <c r="D253" s="28"/>
      <c r="E253" s="28"/>
      <c r="F253" s="28"/>
    </row>
    <row r="254" spans="1:6" x14ac:dyDescent="0.3">
      <c r="A254" s="114"/>
      <c r="B254" s="50"/>
      <c r="C254" s="28"/>
      <c r="D254" s="28"/>
      <c r="E254" s="28"/>
      <c r="F254" s="28"/>
    </row>
    <row r="255" spans="1:6" x14ac:dyDescent="0.3">
      <c r="A255" s="114"/>
      <c r="B255" s="50"/>
      <c r="C255" s="28"/>
      <c r="D255" s="28"/>
      <c r="E255" s="28"/>
      <c r="F255" s="28"/>
    </row>
    <row r="256" spans="1:6" x14ac:dyDescent="0.3">
      <c r="A256" s="114" t="s">
        <v>381</v>
      </c>
      <c r="B256" s="28"/>
      <c r="C256" s="28"/>
      <c r="D256" s="28"/>
      <c r="E256" s="28"/>
      <c r="F256" s="50"/>
    </row>
    <row r="257" spans="1:6" x14ac:dyDescent="0.3">
      <c r="A257" s="114"/>
      <c r="B257" s="50"/>
      <c r="C257" s="28"/>
      <c r="D257" s="28"/>
      <c r="E257" s="83"/>
      <c r="F257" s="28"/>
    </row>
    <row r="258" spans="1:6" x14ac:dyDescent="0.3">
      <c r="A258" s="114"/>
      <c r="B258" s="28"/>
      <c r="C258" s="28"/>
      <c r="D258" s="28"/>
      <c r="E258" s="28"/>
      <c r="F258" s="28"/>
    </row>
    <row r="259" spans="1:6" x14ac:dyDescent="0.3">
      <c r="A259" s="114"/>
      <c r="B259" s="28"/>
      <c r="C259" s="28"/>
      <c r="D259" s="28"/>
      <c r="E259" s="28"/>
      <c r="F259" s="28"/>
    </row>
    <row r="261" spans="1:6" x14ac:dyDescent="0.3">
      <c r="A261" s="28"/>
      <c r="B261" s="74">
        <v>44382</v>
      </c>
      <c r="C261" s="74">
        <v>44383</v>
      </c>
      <c r="D261" s="74">
        <v>44384</v>
      </c>
      <c r="E261" s="74">
        <v>44385</v>
      </c>
      <c r="F261" s="74">
        <v>44386</v>
      </c>
    </row>
    <row r="262" spans="1:6" x14ac:dyDescent="0.3">
      <c r="A262" s="114" t="s">
        <v>380</v>
      </c>
      <c r="C262" s="50"/>
      <c r="D262" s="28"/>
      <c r="E262" s="28"/>
      <c r="F262" s="50"/>
    </row>
    <row r="263" spans="1:6" x14ac:dyDescent="0.3">
      <c r="A263" s="114"/>
      <c r="B263" s="28"/>
      <c r="C263" s="28"/>
      <c r="D263" s="28"/>
      <c r="E263" s="28"/>
      <c r="F263" s="28"/>
    </row>
    <row r="264" spans="1:6" x14ac:dyDescent="0.3">
      <c r="A264" s="114"/>
      <c r="B264" s="50"/>
      <c r="C264" s="28"/>
      <c r="D264" s="28"/>
      <c r="E264" s="28"/>
      <c r="F264" s="28"/>
    </row>
    <row r="265" spans="1:6" x14ac:dyDescent="0.3">
      <c r="A265" s="114"/>
      <c r="B265" s="50"/>
      <c r="C265" s="28"/>
      <c r="D265" s="28"/>
      <c r="E265" s="28"/>
      <c r="F265" s="28"/>
    </row>
    <row r="266" spans="1:6" x14ac:dyDescent="0.3">
      <c r="A266" s="114" t="s">
        <v>381</v>
      </c>
      <c r="B266" s="28"/>
      <c r="C266" s="28"/>
      <c r="D266" s="28"/>
      <c r="E266" s="28"/>
      <c r="F266" s="50"/>
    </row>
    <row r="267" spans="1:6" x14ac:dyDescent="0.3">
      <c r="A267" s="114"/>
      <c r="B267" s="50"/>
      <c r="C267" s="28"/>
      <c r="D267" s="28"/>
      <c r="E267" s="83"/>
      <c r="F267" s="28"/>
    </row>
    <row r="268" spans="1:6" x14ac:dyDescent="0.3">
      <c r="A268" s="114"/>
      <c r="B268" s="28"/>
      <c r="C268" s="28"/>
      <c r="D268" s="28"/>
      <c r="E268" s="28"/>
      <c r="F268" s="28"/>
    </row>
    <row r="269" spans="1:6" x14ac:dyDescent="0.3">
      <c r="A269" s="114"/>
      <c r="B269" s="28"/>
      <c r="C269" s="28"/>
      <c r="D269" s="28"/>
      <c r="E269" s="28"/>
      <c r="F269" s="28"/>
    </row>
    <row r="271" spans="1:6" x14ac:dyDescent="0.3">
      <c r="A271" s="28"/>
      <c r="B271" s="74">
        <v>44389</v>
      </c>
      <c r="C271" s="74">
        <v>44390</v>
      </c>
      <c r="D271" s="74">
        <v>44391</v>
      </c>
      <c r="E271" s="74">
        <v>44392</v>
      </c>
      <c r="F271" s="74">
        <v>44393</v>
      </c>
    </row>
    <row r="272" spans="1:6" x14ac:dyDescent="0.3">
      <c r="A272" s="114" t="s">
        <v>380</v>
      </c>
      <c r="C272" s="50"/>
      <c r="D272" s="28"/>
      <c r="E272" s="28"/>
      <c r="F272" s="50"/>
    </row>
    <row r="273" spans="1:6" x14ac:dyDescent="0.3">
      <c r="A273" s="114"/>
      <c r="B273" s="28"/>
      <c r="C273" s="28"/>
      <c r="D273" s="28"/>
      <c r="E273" s="28"/>
      <c r="F273" s="28"/>
    </row>
    <row r="274" spans="1:6" x14ac:dyDescent="0.3">
      <c r="A274" s="114"/>
      <c r="B274" s="50"/>
      <c r="C274" s="28"/>
      <c r="D274" s="28"/>
      <c r="E274" s="28"/>
      <c r="F274" s="28"/>
    </row>
    <row r="275" spans="1:6" x14ac:dyDescent="0.3">
      <c r="A275" s="114"/>
      <c r="B275" s="50"/>
      <c r="C275" s="28"/>
      <c r="D275" s="28"/>
      <c r="E275" s="28"/>
      <c r="F275" s="28"/>
    </row>
    <row r="276" spans="1:6" x14ac:dyDescent="0.3">
      <c r="A276" s="114" t="s">
        <v>381</v>
      </c>
      <c r="B276" s="28"/>
      <c r="C276" s="28"/>
      <c r="D276" s="28"/>
      <c r="E276" s="28"/>
      <c r="F276" s="50"/>
    </row>
    <row r="277" spans="1:6" x14ac:dyDescent="0.3">
      <c r="A277" s="114"/>
      <c r="B277" s="50"/>
      <c r="C277" s="28"/>
      <c r="D277" s="28"/>
      <c r="E277" s="83"/>
      <c r="F277" s="28"/>
    </row>
    <row r="278" spans="1:6" x14ac:dyDescent="0.3">
      <c r="A278" s="114"/>
      <c r="B278" s="28"/>
      <c r="C278" s="28"/>
      <c r="D278" s="28"/>
      <c r="E278" s="28"/>
      <c r="F278" s="28"/>
    </row>
    <row r="279" spans="1:6" x14ac:dyDescent="0.3">
      <c r="A279" s="114"/>
      <c r="B279" s="28"/>
      <c r="C279" s="28"/>
      <c r="D279" s="28"/>
      <c r="E279" s="28"/>
      <c r="F279" s="28"/>
    </row>
    <row r="281" spans="1:6" x14ac:dyDescent="0.3">
      <c r="A281" s="28"/>
      <c r="B281" s="74">
        <v>44396</v>
      </c>
      <c r="C281" s="74">
        <v>44397</v>
      </c>
      <c r="D281" s="74">
        <v>44398</v>
      </c>
      <c r="E281" s="74">
        <v>44399</v>
      </c>
      <c r="F281" s="74">
        <v>44400</v>
      </c>
    </row>
    <row r="282" spans="1:6" x14ac:dyDescent="0.3">
      <c r="A282" s="114" t="s">
        <v>380</v>
      </c>
      <c r="C282" s="50"/>
      <c r="D282" s="28"/>
      <c r="E282" s="28"/>
      <c r="F282" s="50"/>
    </row>
    <row r="283" spans="1:6" x14ac:dyDescent="0.3">
      <c r="A283" s="114"/>
      <c r="B283" s="28"/>
      <c r="C283" s="28"/>
      <c r="D283" s="28"/>
      <c r="E283" s="28"/>
      <c r="F283" s="28"/>
    </row>
    <row r="284" spans="1:6" x14ac:dyDescent="0.3">
      <c r="A284" s="114"/>
      <c r="B284" s="50"/>
      <c r="C284" s="28"/>
      <c r="D284" s="28"/>
      <c r="E284" s="28"/>
      <c r="F284" s="28"/>
    </row>
    <row r="285" spans="1:6" x14ac:dyDescent="0.3">
      <c r="A285" s="114"/>
      <c r="B285" s="50"/>
      <c r="C285" s="28"/>
      <c r="D285" s="28"/>
      <c r="E285" s="28"/>
      <c r="F285" s="28"/>
    </row>
    <row r="286" spans="1:6" x14ac:dyDescent="0.3">
      <c r="A286" s="114" t="s">
        <v>381</v>
      </c>
      <c r="B286" s="28"/>
      <c r="C286" s="28"/>
      <c r="D286" s="28"/>
      <c r="E286" s="28"/>
      <c r="F286" s="50"/>
    </row>
    <row r="287" spans="1:6" x14ac:dyDescent="0.3">
      <c r="A287" s="114"/>
      <c r="B287" s="50"/>
      <c r="C287" s="28"/>
      <c r="D287" s="28"/>
      <c r="E287" s="83"/>
      <c r="F287" s="28"/>
    </row>
    <row r="288" spans="1:6" x14ac:dyDescent="0.3">
      <c r="A288" s="114"/>
      <c r="B288" s="28"/>
      <c r="C288" s="28"/>
      <c r="D288" s="28"/>
      <c r="E288" s="28"/>
      <c r="F288" s="28"/>
    </row>
    <row r="289" spans="1:6" x14ac:dyDescent="0.3">
      <c r="A289" s="114"/>
      <c r="B289" s="28"/>
      <c r="C289" s="28"/>
      <c r="D289" s="28"/>
      <c r="E289" s="28"/>
      <c r="F289" s="28"/>
    </row>
    <row r="291" spans="1:6" x14ac:dyDescent="0.3">
      <c r="A291" s="28"/>
      <c r="B291" s="74">
        <v>44403</v>
      </c>
      <c r="C291" s="74">
        <v>44404</v>
      </c>
      <c r="D291" s="74">
        <v>44405</v>
      </c>
      <c r="E291" s="74">
        <v>44406</v>
      </c>
      <c r="F291" s="74">
        <v>44407</v>
      </c>
    </row>
    <row r="292" spans="1:6" x14ac:dyDescent="0.3">
      <c r="A292" s="114" t="s">
        <v>380</v>
      </c>
      <c r="C292" s="50"/>
      <c r="D292" s="28"/>
      <c r="E292" s="28"/>
      <c r="F292" s="50"/>
    </row>
    <row r="293" spans="1:6" x14ac:dyDescent="0.3">
      <c r="A293" s="114"/>
      <c r="B293" s="28"/>
      <c r="C293" s="28"/>
      <c r="D293" s="28"/>
      <c r="E293" s="28"/>
      <c r="F293" s="50"/>
    </row>
    <row r="294" spans="1:6" x14ac:dyDescent="0.3">
      <c r="A294" s="114"/>
      <c r="B294" s="50"/>
      <c r="C294" s="28"/>
      <c r="D294" s="28"/>
      <c r="E294" s="28"/>
      <c r="F294" s="28"/>
    </row>
    <row r="295" spans="1:6" x14ac:dyDescent="0.3">
      <c r="A295" s="114"/>
      <c r="B295" s="50"/>
      <c r="C295" s="28"/>
      <c r="D295" s="28"/>
      <c r="E295" s="28"/>
      <c r="F295" s="28"/>
    </row>
    <row r="296" spans="1:6" x14ac:dyDescent="0.3">
      <c r="A296" s="114" t="s">
        <v>381</v>
      </c>
      <c r="B296" s="28"/>
      <c r="C296" s="28"/>
      <c r="D296" s="28"/>
      <c r="E296" s="28"/>
      <c r="F296" s="50"/>
    </row>
    <row r="297" spans="1:6" x14ac:dyDescent="0.3">
      <c r="A297" s="114"/>
      <c r="B297" s="50"/>
      <c r="C297" s="28"/>
      <c r="D297" s="28"/>
      <c r="E297" s="83"/>
      <c r="F297" s="28"/>
    </row>
    <row r="298" spans="1:6" x14ac:dyDescent="0.3">
      <c r="A298" s="114"/>
      <c r="B298" s="28"/>
      <c r="C298" s="28"/>
      <c r="D298" s="28"/>
      <c r="E298" s="28"/>
      <c r="F298" s="28"/>
    </row>
    <row r="299" spans="1:6" x14ac:dyDescent="0.3">
      <c r="A299" s="114"/>
      <c r="B299" s="28"/>
      <c r="C299" s="28"/>
      <c r="D299" s="28"/>
      <c r="E299" s="28"/>
      <c r="F299" s="28"/>
    </row>
    <row r="301" spans="1:6" x14ac:dyDescent="0.3">
      <c r="A301" s="28"/>
      <c r="B301" s="74">
        <v>44410</v>
      </c>
      <c r="C301" s="74">
        <v>44411</v>
      </c>
      <c r="D301" s="74">
        <v>44412</v>
      </c>
      <c r="E301" s="74">
        <v>44413</v>
      </c>
      <c r="F301" s="74">
        <v>44416</v>
      </c>
    </row>
    <row r="302" spans="1:6" x14ac:dyDescent="0.3">
      <c r="A302" s="114" t="s">
        <v>380</v>
      </c>
      <c r="C302" s="50"/>
      <c r="D302" s="28"/>
      <c r="E302" s="28"/>
      <c r="F302" s="50" t="s">
        <v>799</v>
      </c>
    </row>
    <row r="303" spans="1:6" x14ac:dyDescent="0.3">
      <c r="A303" s="114"/>
      <c r="B303" s="28"/>
      <c r="C303" s="28"/>
      <c r="D303" s="28"/>
      <c r="E303" s="28"/>
      <c r="F303" s="50" t="s">
        <v>799</v>
      </c>
    </row>
    <row r="304" spans="1:6" x14ac:dyDescent="0.3">
      <c r="A304" s="114"/>
      <c r="B304" s="50"/>
      <c r="C304" s="28"/>
      <c r="D304" s="28"/>
      <c r="E304" s="28"/>
      <c r="F304" s="28"/>
    </row>
    <row r="305" spans="1:6" x14ac:dyDescent="0.3">
      <c r="A305" s="114"/>
      <c r="B305" s="50"/>
      <c r="C305" s="28"/>
      <c r="D305" s="28"/>
      <c r="E305" s="28"/>
      <c r="F305" s="28"/>
    </row>
    <row r="306" spans="1:6" x14ac:dyDescent="0.3">
      <c r="A306" s="114" t="s">
        <v>381</v>
      </c>
      <c r="B306" s="28"/>
      <c r="C306" s="28"/>
      <c r="D306" s="28"/>
      <c r="E306" s="28"/>
      <c r="F306" s="50"/>
    </row>
    <row r="307" spans="1:6" x14ac:dyDescent="0.3">
      <c r="A307" s="114"/>
      <c r="B307" s="50"/>
      <c r="C307" s="28"/>
      <c r="D307" s="28"/>
      <c r="E307" s="83"/>
      <c r="F307" s="28"/>
    </row>
    <row r="308" spans="1:6" x14ac:dyDescent="0.3">
      <c r="A308" s="114"/>
      <c r="B308" s="28"/>
      <c r="C308" s="28"/>
      <c r="D308" s="28"/>
      <c r="E308" s="28"/>
      <c r="F308" s="28"/>
    </row>
    <row r="309" spans="1:6" x14ac:dyDescent="0.3">
      <c r="A309" s="114"/>
      <c r="B309" s="28"/>
      <c r="C309" s="28"/>
      <c r="D309" s="28"/>
      <c r="E309" s="28"/>
      <c r="F309" s="28"/>
    </row>
    <row r="311" spans="1:6" x14ac:dyDescent="0.3">
      <c r="A311" s="28"/>
      <c r="B311" s="74">
        <v>44417</v>
      </c>
      <c r="C311" s="74">
        <v>44418</v>
      </c>
      <c r="D311" s="74">
        <v>44419</v>
      </c>
      <c r="E311" s="74">
        <v>44420</v>
      </c>
      <c r="F311" s="74">
        <v>44421</v>
      </c>
    </row>
    <row r="312" spans="1:6" x14ac:dyDescent="0.3">
      <c r="A312" s="114" t="s">
        <v>380</v>
      </c>
      <c r="B312" t="s">
        <v>579</v>
      </c>
      <c r="C312" s="50"/>
      <c r="D312" s="28"/>
      <c r="E312" s="28"/>
      <c r="F312" s="50"/>
    </row>
    <row r="313" spans="1:6" x14ac:dyDescent="0.3">
      <c r="A313" s="114"/>
      <c r="B313" s="28" t="s">
        <v>798</v>
      </c>
      <c r="C313" s="28"/>
      <c r="D313" s="28"/>
      <c r="E313" s="28"/>
      <c r="F313" s="28"/>
    </row>
    <row r="314" spans="1:6" x14ac:dyDescent="0.3">
      <c r="A314" s="114"/>
      <c r="B314" s="50" t="s">
        <v>780</v>
      </c>
      <c r="C314" s="28"/>
      <c r="D314" s="28"/>
      <c r="E314" s="28"/>
      <c r="F314" s="28"/>
    </row>
    <row r="315" spans="1:6" x14ac:dyDescent="0.3">
      <c r="A315" s="114"/>
      <c r="B315" s="50"/>
      <c r="C315" s="28"/>
      <c r="D315" s="28"/>
      <c r="E315" s="28"/>
      <c r="F315" s="28"/>
    </row>
    <row r="316" spans="1:6" x14ac:dyDescent="0.3">
      <c r="A316" s="114" t="s">
        <v>381</v>
      </c>
      <c r="B316" s="28" t="s">
        <v>800</v>
      </c>
      <c r="C316" s="28"/>
      <c r="D316" s="28"/>
      <c r="E316" s="28"/>
      <c r="F316" s="50"/>
    </row>
    <row r="317" spans="1:6" x14ac:dyDescent="0.3">
      <c r="A317" s="114"/>
      <c r="B317" s="50" t="s">
        <v>801</v>
      </c>
      <c r="C317" s="28"/>
      <c r="D317" s="28"/>
      <c r="E317" s="83"/>
      <c r="F317" s="28"/>
    </row>
    <row r="318" spans="1:6" x14ac:dyDescent="0.3">
      <c r="A318" s="114"/>
      <c r="B318" s="28"/>
      <c r="C318" s="28"/>
      <c r="D318" s="28"/>
      <c r="E318" s="28"/>
      <c r="F318" s="28"/>
    </row>
    <row r="319" spans="1:6" x14ac:dyDescent="0.3">
      <c r="A319" s="114"/>
      <c r="B319" s="28"/>
      <c r="C319" s="28"/>
      <c r="D319" s="28"/>
      <c r="E319" s="28"/>
      <c r="F319" s="28"/>
    </row>
    <row r="321" spans="1:6" x14ac:dyDescent="0.3">
      <c r="A321" s="28"/>
      <c r="B321" s="74">
        <v>44424</v>
      </c>
      <c r="C321" s="74">
        <v>44425</v>
      </c>
      <c r="D321" s="74">
        <v>44426</v>
      </c>
      <c r="E321" s="74">
        <v>44427</v>
      </c>
      <c r="F321" s="74">
        <v>44428</v>
      </c>
    </row>
    <row r="322" spans="1:6" x14ac:dyDescent="0.3">
      <c r="A322" s="114" t="s">
        <v>380</v>
      </c>
      <c r="C322" s="50" t="s">
        <v>802</v>
      </c>
      <c r="D322" s="28"/>
      <c r="E322" s="28"/>
      <c r="F322" s="50"/>
    </row>
    <row r="323" spans="1:6" x14ac:dyDescent="0.3">
      <c r="A323" s="114"/>
      <c r="B323" s="28"/>
      <c r="C323" s="28" t="s">
        <v>803</v>
      </c>
      <c r="D323" s="28"/>
      <c r="E323" s="28"/>
      <c r="F323" s="28"/>
    </row>
    <row r="324" spans="1:6" x14ac:dyDescent="0.3">
      <c r="A324" s="114"/>
      <c r="B324" s="50"/>
      <c r="C324" s="28" t="s">
        <v>804</v>
      </c>
      <c r="D324" s="28"/>
      <c r="E324" s="28"/>
      <c r="F324" s="28"/>
    </row>
    <row r="325" spans="1:6" x14ac:dyDescent="0.3">
      <c r="A325" s="114"/>
      <c r="B325" s="50"/>
      <c r="C325" s="28"/>
      <c r="D325" s="28"/>
      <c r="E325" s="28"/>
      <c r="F325" s="28"/>
    </row>
    <row r="326" spans="1:6" x14ac:dyDescent="0.3">
      <c r="A326" s="114" t="s">
        <v>381</v>
      </c>
      <c r="B326" s="28"/>
      <c r="C326" s="28"/>
      <c r="D326" s="28"/>
      <c r="E326" s="28"/>
      <c r="F326" s="50"/>
    </row>
    <row r="327" spans="1:6" x14ac:dyDescent="0.3">
      <c r="A327" s="114"/>
      <c r="B327" s="50"/>
      <c r="C327" s="28"/>
      <c r="D327" s="28"/>
      <c r="E327" s="83"/>
      <c r="F327" s="28"/>
    </row>
    <row r="328" spans="1:6" x14ac:dyDescent="0.3">
      <c r="A328" s="114"/>
      <c r="B328" s="28"/>
      <c r="C328" s="28"/>
      <c r="D328" s="28"/>
      <c r="E328" s="28"/>
      <c r="F328" s="28"/>
    </row>
    <row r="329" spans="1:6" x14ac:dyDescent="0.3">
      <c r="A329" s="114"/>
      <c r="B329" s="28"/>
      <c r="C329" s="28"/>
      <c r="D329" s="28"/>
      <c r="E329" s="28"/>
      <c r="F329" s="28"/>
    </row>
    <row r="331" spans="1:6" x14ac:dyDescent="0.3">
      <c r="A331" s="28"/>
      <c r="B331" s="74">
        <v>44459</v>
      </c>
      <c r="C331" s="74">
        <v>44460</v>
      </c>
      <c r="D331" s="74">
        <v>44461</v>
      </c>
      <c r="E331" s="74">
        <v>44462</v>
      </c>
      <c r="F331" s="74">
        <v>44463</v>
      </c>
    </row>
    <row r="332" spans="1:6" x14ac:dyDescent="0.3">
      <c r="A332" s="114" t="s">
        <v>380</v>
      </c>
      <c r="B332" t="s">
        <v>655</v>
      </c>
      <c r="C332" s="50"/>
      <c r="D332" s="28"/>
      <c r="E332" s="28"/>
      <c r="F332" s="50"/>
    </row>
    <row r="333" spans="1:6" x14ac:dyDescent="0.3">
      <c r="A333" s="114"/>
      <c r="B333" s="28" t="s">
        <v>529</v>
      </c>
      <c r="C333" s="28"/>
      <c r="D333" s="28"/>
      <c r="E333" s="28"/>
      <c r="F333" s="28"/>
    </row>
    <row r="334" spans="1:6" x14ac:dyDescent="0.3">
      <c r="A334" s="114"/>
      <c r="B334" s="50" t="s">
        <v>670</v>
      </c>
      <c r="C334" s="28"/>
      <c r="D334" s="28"/>
      <c r="E334" s="28"/>
      <c r="F334" s="28"/>
    </row>
    <row r="335" spans="1:6" x14ac:dyDescent="0.3">
      <c r="A335" s="114"/>
      <c r="B335" s="50" t="s">
        <v>448</v>
      </c>
      <c r="C335" s="28"/>
      <c r="D335" s="28"/>
      <c r="E335" s="28"/>
      <c r="F335" s="28"/>
    </row>
    <row r="336" spans="1:6" x14ac:dyDescent="0.3">
      <c r="A336" s="114" t="s">
        <v>381</v>
      </c>
      <c r="B336" s="28"/>
      <c r="C336" s="28"/>
      <c r="D336" s="28"/>
      <c r="E336" s="28"/>
      <c r="F336" s="50"/>
    </row>
    <row r="337" spans="1:6" x14ac:dyDescent="0.3">
      <c r="A337" s="114"/>
      <c r="B337" s="50"/>
      <c r="C337" s="28"/>
      <c r="D337" s="28"/>
      <c r="E337" s="83"/>
      <c r="F337" s="28"/>
    </row>
    <row r="338" spans="1:6" x14ac:dyDescent="0.3">
      <c r="A338" s="114"/>
      <c r="B338" s="28"/>
      <c r="C338" s="28"/>
      <c r="D338" s="28"/>
      <c r="E338" s="28"/>
      <c r="F338" s="28"/>
    </row>
    <row r="339" spans="1:6" x14ac:dyDescent="0.3">
      <c r="A339" s="114"/>
      <c r="B339" s="28"/>
      <c r="C339" s="28"/>
      <c r="D339" s="28"/>
      <c r="E339" s="28"/>
      <c r="F339" s="28"/>
    </row>
    <row r="341" spans="1:6" x14ac:dyDescent="0.3">
      <c r="A341" s="28"/>
      <c r="B341" s="74">
        <v>44466</v>
      </c>
      <c r="C341" s="74">
        <v>44467</v>
      </c>
      <c r="D341" s="74">
        <v>44468</v>
      </c>
      <c r="E341" s="74">
        <v>44469</v>
      </c>
      <c r="F341" s="74">
        <v>44470</v>
      </c>
    </row>
    <row r="342" spans="1:6" x14ac:dyDescent="0.3">
      <c r="A342" s="114" t="s">
        <v>380</v>
      </c>
      <c r="B342" s="6" t="s">
        <v>805</v>
      </c>
      <c r="C342" s="50"/>
      <c r="D342" s="28"/>
      <c r="E342" s="28"/>
      <c r="F342" s="50"/>
    </row>
    <row r="343" spans="1:6" x14ac:dyDescent="0.3">
      <c r="A343" s="114"/>
      <c r="B343" s="6" t="s">
        <v>805</v>
      </c>
      <c r="C343" s="28"/>
      <c r="D343" s="28"/>
      <c r="E343" s="28"/>
      <c r="F343" s="28"/>
    </row>
    <row r="344" spans="1:6" x14ac:dyDescent="0.3">
      <c r="A344" s="114"/>
      <c r="B344" s="50" t="s">
        <v>718</v>
      </c>
      <c r="C344" s="28"/>
      <c r="D344" s="28"/>
      <c r="E344" s="28"/>
      <c r="F344" s="28"/>
    </row>
    <row r="345" spans="1:6" x14ac:dyDescent="0.3">
      <c r="A345" s="114"/>
      <c r="B345" s="50" t="s">
        <v>718</v>
      </c>
      <c r="C345" s="28"/>
      <c r="D345" s="28"/>
      <c r="E345" s="28"/>
      <c r="F345" s="28"/>
    </row>
    <row r="346" spans="1:6" x14ac:dyDescent="0.3">
      <c r="A346" s="114" t="s">
        <v>381</v>
      </c>
      <c r="B346" s="28"/>
      <c r="C346" s="28"/>
      <c r="D346" s="28"/>
      <c r="E346" s="28"/>
      <c r="F346" s="50"/>
    </row>
    <row r="347" spans="1:6" x14ac:dyDescent="0.3">
      <c r="A347" s="114"/>
      <c r="B347" s="50"/>
      <c r="C347" s="28"/>
      <c r="D347" s="28"/>
      <c r="E347" s="83"/>
      <c r="F347" s="28"/>
    </row>
    <row r="348" spans="1:6" x14ac:dyDescent="0.3">
      <c r="A348" s="114"/>
      <c r="B348" s="28"/>
      <c r="C348" s="28"/>
      <c r="D348" s="28"/>
      <c r="E348" s="28"/>
      <c r="F348" s="28"/>
    </row>
    <row r="349" spans="1:6" x14ac:dyDescent="0.3">
      <c r="A349" s="114"/>
      <c r="B349" s="28"/>
      <c r="C349" s="28"/>
      <c r="D349" s="28"/>
      <c r="E349" s="28"/>
      <c r="F349" s="28"/>
    </row>
    <row r="351" spans="1:6" x14ac:dyDescent="0.3">
      <c r="A351" s="28"/>
      <c r="B351" s="74">
        <v>44473</v>
      </c>
      <c r="C351" s="74">
        <v>44474</v>
      </c>
      <c r="D351" s="74">
        <v>44475</v>
      </c>
      <c r="E351" s="74">
        <v>44476</v>
      </c>
      <c r="F351" s="74">
        <v>44477</v>
      </c>
    </row>
    <row r="352" spans="1:6" x14ac:dyDescent="0.3">
      <c r="A352" s="114" t="s">
        <v>380</v>
      </c>
      <c r="B352" s="50" t="s">
        <v>670</v>
      </c>
      <c r="C352" s="50" t="s">
        <v>814</v>
      </c>
      <c r="D352" s="28"/>
      <c r="E352" s="28" t="s">
        <v>529</v>
      </c>
      <c r="F352" s="28" t="s">
        <v>359</v>
      </c>
    </row>
    <row r="353" spans="1:6" x14ac:dyDescent="0.3">
      <c r="A353" s="114"/>
      <c r="B353" s="53" t="s">
        <v>806</v>
      </c>
      <c r="C353" s="28" t="s">
        <v>815</v>
      </c>
      <c r="D353" s="28"/>
      <c r="E353" s="28" t="s">
        <v>359</v>
      </c>
      <c r="F353" s="28" t="s">
        <v>448</v>
      </c>
    </row>
    <row r="354" spans="1:6" x14ac:dyDescent="0.3">
      <c r="A354" s="114"/>
      <c r="B354" s="50" t="s">
        <v>679</v>
      </c>
      <c r="C354" s="28" t="s">
        <v>815</v>
      </c>
      <c r="D354" s="28"/>
      <c r="E354" s="28" t="s">
        <v>448</v>
      </c>
      <c r="F354" s="28" t="s">
        <v>811</v>
      </c>
    </row>
    <row r="355" spans="1:6" x14ac:dyDescent="0.3">
      <c r="A355" s="114"/>
      <c r="B355" s="50"/>
      <c r="C355" s="28"/>
      <c r="D355" s="28"/>
      <c r="E355" s="28" t="s">
        <v>813</v>
      </c>
      <c r="F355" s="28"/>
    </row>
    <row r="356" spans="1:6" x14ac:dyDescent="0.3">
      <c r="A356" s="114" t="s">
        <v>381</v>
      </c>
      <c r="B356" s="28" t="s">
        <v>812</v>
      </c>
      <c r="C356" s="28" t="s">
        <v>812</v>
      </c>
      <c r="D356" s="28"/>
      <c r="E356" s="28" t="s">
        <v>359</v>
      </c>
      <c r="F356" s="50" t="s">
        <v>808</v>
      </c>
    </row>
    <row r="357" spans="1:6" x14ac:dyDescent="0.3">
      <c r="A357" s="114"/>
      <c r="B357" s="50"/>
      <c r="C357" s="28" t="s">
        <v>816</v>
      </c>
      <c r="D357" s="28"/>
      <c r="E357" s="28" t="s">
        <v>807</v>
      </c>
      <c r="F357" s="28" t="s">
        <v>809</v>
      </c>
    </row>
    <row r="358" spans="1:6" x14ac:dyDescent="0.3">
      <c r="A358" s="114"/>
      <c r="B358" s="28"/>
      <c r="C358" s="28"/>
      <c r="D358" s="28"/>
      <c r="E358" s="28" t="s">
        <v>812</v>
      </c>
      <c r="F358" s="28" t="s">
        <v>579</v>
      </c>
    </row>
    <row r="359" spans="1:6" x14ac:dyDescent="0.3">
      <c r="A359" s="114"/>
      <c r="B359" s="28"/>
      <c r="C359" s="28"/>
      <c r="D359" s="28"/>
      <c r="E359" s="28"/>
      <c r="F359" s="28" t="s">
        <v>810</v>
      </c>
    </row>
    <row r="361" spans="1:6" x14ac:dyDescent="0.3">
      <c r="A361" s="28"/>
      <c r="B361" s="74">
        <v>44480</v>
      </c>
      <c r="C361" s="74">
        <v>44481</v>
      </c>
      <c r="D361" s="74">
        <v>44482</v>
      </c>
      <c r="E361" s="74">
        <v>44483</v>
      </c>
      <c r="F361" s="74">
        <v>44484</v>
      </c>
    </row>
    <row r="362" spans="1:6" x14ac:dyDescent="0.3">
      <c r="A362" s="114" t="s">
        <v>380</v>
      </c>
      <c r="B362" s="50"/>
      <c r="C362" s="50"/>
      <c r="D362" s="28" t="s">
        <v>359</v>
      </c>
      <c r="E362" s="94" t="s">
        <v>448</v>
      </c>
      <c r="F362" s="28" t="s">
        <v>448</v>
      </c>
    </row>
    <row r="363" spans="1:6" x14ac:dyDescent="0.3">
      <c r="A363" s="114"/>
      <c r="B363" s="53"/>
      <c r="C363" s="28"/>
      <c r="D363" s="28" t="s">
        <v>448</v>
      </c>
      <c r="E363" s="94" t="s">
        <v>734</v>
      </c>
      <c r="F363" s="28" t="s">
        <v>820</v>
      </c>
    </row>
    <row r="364" spans="1:6" x14ac:dyDescent="0.3">
      <c r="A364" s="114"/>
      <c r="B364" s="50"/>
      <c r="C364" s="28"/>
      <c r="D364" s="28" t="s">
        <v>579</v>
      </c>
      <c r="E364" s="94" t="s">
        <v>822</v>
      </c>
      <c r="F364" s="28" t="s">
        <v>821</v>
      </c>
    </row>
    <row r="365" spans="1:6" x14ac:dyDescent="0.3">
      <c r="A365" s="114"/>
      <c r="B365" s="50"/>
      <c r="C365" s="28"/>
      <c r="D365" s="50" t="s">
        <v>670</v>
      </c>
      <c r="E365" s="94" t="s">
        <v>823</v>
      </c>
      <c r="F365" s="28" t="s">
        <v>820</v>
      </c>
    </row>
    <row r="366" spans="1:6" x14ac:dyDescent="0.3">
      <c r="A366" s="114" t="s">
        <v>381</v>
      </c>
      <c r="B366" s="28"/>
      <c r="C366" s="28"/>
      <c r="D366" s="28" t="s">
        <v>359</v>
      </c>
      <c r="E366" s="94" t="s">
        <v>807</v>
      </c>
      <c r="F366" s="28" t="s">
        <v>809</v>
      </c>
    </row>
    <row r="367" spans="1:6" x14ac:dyDescent="0.3">
      <c r="A367" s="114"/>
      <c r="B367" s="50"/>
      <c r="C367" s="28"/>
      <c r="D367" s="28" t="s">
        <v>807</v>
      </c>
      <c r="E367" s="94" t="s">
        <v>824</v>
      </c>
      <c r="F367" s="28" t="s">
        <v>818</v>
      </c>
    </row>
    <row r="368" spans="1:6" x14ac:dyDescent="0.3">
      <c r="A368" s="114"/>
      <c r="B368" s="28"/>
      <c r="C368" s="28"/>
      <c r="D368" s="28" t="s">
        <v>818</v>
      </c>
      <c r="E368" s="28"/>
      <c r="F368" s="50" t="s">
        <v>808</v>
      </c>
    </row>
    <row r="369" spans="1:6" x14ac:dyDescent="0.3">
      <c r="A369" s="114"/>
      <c r="B369" s="28"/>
      <c r="C369" s="28"/>
      <c r="D369" s="28" t="s">
        <v>819</v>
      </c>
      <c r="E369" s="28"/>
      <c r="F369" s="28" t="s">
        <v>825</v>
      </c>
    </row>
    <row r="370" spans="1:6" x14ac:dyDescent="0.3">
      <c r="B370" s="53"/>
      <c r="C370" s="53"/>
      <c r="D370" s="53"/>
      <c r="E370" s="53"/>
      <c r="F370" s="53"/>
    </row>
    <row r="371" spans="1:6" x14ac:dyDescent="0.3">
      <c r="A371" s="28"/>
      <c r="B371" s="74">
        <v>44487</v>
      </c>
      <c r="C371" s="74">
        <v>44488</v>
      </c>
      <c r="D371" s="74">
        <v>44489</v>
      </c>
      <c r="E371" s="74">
        <v>44490</v>
      </c>
      <c r="F371" s="74">
        <v>44491</v>
      </c>
    </row>
    <row r="372" spans="1:6" x14ac:dyDescent="0.3">
      <c r="A372" s="114" t="s">
        <v>380</v>
      </c>
      <c r="B372" s="95" t="s">
        <v>670</v>
      </c>
      <c r="C372" s="96" t="s">
        <v>359</v>
      </c>
      <c r="D372" s="96" t="s">
        <v>359</v>
      </c>
      <c r="E372" s="96" t="s">
        <v>359</v>
      </c>
      <c r="F372" s="96" t="s">
        <v>359</v>
      </c>
    </row>
    <row r="373" spans="1:6" x14ac:dyDescent="0.3">
      <c r="A373" s="114"/>
      <c r="B373" s="96" t="s">
        <v>359</v>
      </c>
      <c r="C373" s="28" t="s">
        <v>448</v>
      </c>
      <c r="D373" s="28" t="s">
        <v>448</v>
      </c>
      <c r="E373" s="96" t="s">
        <v>826</v>
      </c>
      <c r="F373" s="28" t="s">
        <v>448</v>
      </c>
    </row>
    <row r="374" spans="1:6" x14ac:dyDescent="0.3">
      <c r="A374" s="114"/>
      <c r="B374" s="28" t="s">
        <v>448</v>
      </c>
      <c r="C374" s="95" t="s">
        <v>826</v>
      </c>
      <c r="D374" s="95" t="s">
        <v>828</v>
      </c>
      <c r="E374" s="95"/>
      <c r="F374" s="95" t="s">
        <v>439</v>
      </c>
    </row>
    <row r="375" spans="1:6" x14ac:dyDescent="0.3">
      <c r="A375" s="114"/>
      <c r="B375" s="28" t="s">
        <v>809</v>
      </c>
      <c r="C375" s="95" t="s">
        <v>827</v>
      </c>
      <c r="D375" s="95" t="s">
        <v>535</v>
      </c>
      <c r="E375" s="95"/>
      <c r="F375" s="95" t="s">
        <v>841</v>
      </c>
    </row>
    <row r="376" spans="1:6" x14ac:dyDescent="0.3">
      <c r="A376" s="114" t="s">
        <v>381</v>
      </c>
      <c r="B376" s="95" t="s">
        <v>807</v>
      </c>
      <c r="C376" s="95" t="s">
        <v>807</v>
      </c>
      <c r="D376" s="95" t="s">
        <v>807</v>
      </c>
      <c r="E376" s="95" t="s">
        <v>807</v>
      </c>
      <c r="F376" s="95" t="s">
        <v>359</v>
      </c>
    </row>
    <row r="377" spans="1:6" x14ac:dyDescent="0.3">
      <c r="A377" s="114"/>
      <c r="B377" s="95" t="s">
        <v>359</v>
      </c>
      <c r="C377" s="95" t="s">
        <v>359</v>
      </c>
      <c r="D377" s="95" t="s">
        <v>359</v>
      </c>
      <c r="E377" s="95" t="s">
        <v>359</v>
      </c>
      <c r="F377" s="28" t="s">
        <v>448</v>
      </c>
    </row>
    <row r="378" spans="1:6" x14ac:dyDescent="0.3">
      <c r="A378" s="114"/>
      <c r="B378" s="28" t="s">
        <v>818</v>
      </c>
      <c r="C378" s="28" t="s">
        <v>818</v>
      </c>
      <c r="D378" s="28" t="s">
        <v>818</v>
      </c>
      <c r="E378" s="28" t="s">
        <v>818</v>
      </c>
      <c r="F378" s="28" t="s">
        <v>818</v>
      </c>
    </row>
    <row r="379" spans="1:6" x14ac:dyDescent="0.3">
      <c r="A379" s="114"/>
      <c r="B379" s="95" t="s">
        <v>789</v>
      </c>
      <c r="C379" s="96" t="s">
        <v>789</v>
      </c>
      <c r="D379" s="95"/>
      <c r="E379" s="96" t="s">
        <v>789</v>
      </c>
      <c r="F379" s="28" t="s">
        <v>809</v>
      </c>
    </row>
    <row r="381" spans="1:6" x14ac:dyDescent="0.3">
      <c r="A381" s="28"/>
      <c r="B381" s="38">
        <v>44494</v>
      </c>
      <c r="C381" s="38">
        <v>44495</v>
      </c>
      <c r="D381" s="38">
        <v>44496</v>
      </c>
      <c r="E381" s="38">
        <v>44497</v>
      </c>
      <c r="F381" s="38">
        <v>44498</v>
      </c>
    </row>
    <row r="382" spans="1:6" x14ac:dyDescent="0.3">
      <c r="A382" s="114" t="s">
        <v>380</v>
      </c>
      <c r="B382" s="96" t="s">
        <v>670</v>
      </c>
      <c r="C382" s="96" t="s">
        <v>359</v>
      </c>
      <c r="D382" s="96" t="s">
        <v>359</v>
      </c>
      <c r="E382" s="96" t="s">
        <v>359</v>
      </c>
      <c r="F382" s="96"/>
    </row>
    <row r="383" spans="1:6" x14ac:dyDescent="0.3">
      <c r="A383" s="114"/>
      <c r="B383" s="96" t="s">
        <v>359</v>
      </c>
      <c r="C383" s="28" t="s">
        <v>448</v>
      </c>
      <c r="D383" s="28" t="s">
        <v>448</v>
      </c>
      <c r="E383" s="28" t="s">
        <v>448</v>
      </c>
      <c r="F383" s="28"/>
    </row>
    <row r="384" spans="1:6" x14ac:dyDescent="0.3">
      <c r="A384" s="114"/>
      <c r="B384" s="28" t="s">
        <v>448</v>
      </c>
      <c r="C384" s="28" t="s">
        <v>829</v>
      </c>
      <c r="D384" s="28" t="s">
        <v>829</v>
      </c>
      <c r="E384" s="96" t="s">
        <v>826</v>
      </c>
      <c r="F384" s="28"/>
    </row>
    <row r="385" spans="1:6" x14ac:dyDescent="0.3">
      <c r="A385" s="114"/>
      <c r="B385" s="96" t="s">
        <v>826</v>
      </c>
      <c r="C385" s="96" t="s">
        <v>842</v>
      </c>
      <c r="D385" s="96" t="s">
        <v>579</v>
      </c>
      <c r="E385" s="96"/>
      <c r="F385" s="96"/>
    </row>
    <row r="386" spans="1:6" x14ac:dyDescent="0.3">
      <c r="A386" s="114" t="s">
        <v>381</v>
      </c>
      <c r="B386" s="96" t="s">
        <v>807</v>
      </c>
      <c r="C386" s="96" t="s">
        <v>807</v>
      </c>
      <c r="D386" s="96" t="s">
        <v>807</v>
      </c>
      <c r="E386" s="96" t="s">
        <v>807</v>
      </c>
      <c r="F386" s="96"/>
    </row>
    <row r="387" spans="1:6" x14ac:dyDescent="0.3">
      <c r="A387" s="114"/>
      <c r="B387" s="96" t="s">
        <v>359</v>
      </c>
      <c r="C387" s="96" t="s">
        <v>359</v>
      </c>
      <c r="D387" s="96" t="s">
        <v>359</v>
      </c>
      <c r="E387" s="96" t="s">
        <v>359</v>
      </c>
      <c r="F387" s="28"/>
    </row>
    <row r="388" spans="1:6" x14ac:dyDescent="0.3">
      <c r="A388" s="114"/>
      <c r="B388" s="28" t="s">
        <v>818</v>
      </c>
      <c r="C388" s="28" t="s">
        <v>818</v>
      </c>
      <c r="D388" s="28" t="s">
        <v>818</v>
      </c>
      <c r="E388" s="28" t="s">
        <v>818</v>
      </c>
      <c r="F388" s="96"/>
    </row>
    <row r="389" spans="1:6" x14ac:dyDescent="0.3">
      <c r="A389" s="114"/>
      <c r="B389" s="28" t="s">
        <v>818</v>
      </c>
      <c r="C389" s="96" t="s">
        <v>843</v>
      </c>
      <c r="D389" s="96" t="s">
        <v>683</v>
      </c>
      <c r="E389" s="96" t="s">
        <v>579</v>
      </c>
      <c r="F389" s="96"/>
    </row>
    <row r="390" spans="1:6" x14ac:dyDescent="0.3">
      <c r="D390" s="97"/>
    </row>
    <row r="391" spans="1:6" x14ac:dyDescent="0.3">
      <c r="A391" s="28"/>
      <c r="B391" s="38">
        <v>44501</v>
      </c>
      <c r="C391" s="38">
        <v>44502</v>
      </c>
      <c r="D391" s="38">
        <v>44503</v>
      </c>
      <c r="E391" s="38">
        <v>44504</v>
      </c>
      <c r="F391" s="38">
        <v>44505</v>
      </c>
    </row>
    <row r="392" spans="1:6" x14ac:dyDescent="0.3">
      <c r="A392" s="114" t="s">
        <v>380</v>
      </c>
      <c r="B392" s="96" t="s">
        <v>670</v>
      </c>
      <c r="C392" s="96"/>
      <c r="D392" s="96" t="s">
        <v>359</v>
      </c>
      <c r="E392" s="96" t="s">
        <v>359</v>
      </c>
      <c r="F392" s="96" t="s">
        <v>359</v>
      </c>
    </row>
    <row r="393" spans="1:6" x14ac:dyDescent="0.3">
      <c r="A393" s="114"/>
      <c r="B393" t="s">
        <v>655</v>
      </c>
      <c r="C393" s="96"/>
      <c r="D393" s="28" t="s">
        <v>448</v>
      </c>
      <c r="E393" s="28" t="s">
        <v>448</v>
      </c>
      <c r="F393" s="28" t="s">
        <v>448</v>
      </c>
    </row>
    <row r="394" spans="1:6" x14ac:dyDescent="0.3">
      <c r="A394" s="114"/>
      <c r="B394" s="28" t="s">
        <v>529</v>
      </c>
      <c r="C394" s="96"/>
      <c r="D394" s="96" t="s">
        <v>805</v>
      </c>
      <c r="E394" s="96" t="s">
        <v>670</v>
      </c>
      <c r="F394" s="96" t="s">
        <v>846</v>
      </c>
    </row>
    <row r="395" spans="1:6" x14ac:dyDescent="0.3">
      <c r="A395" s="114"/>
      <c r="B395" s="96" t="s">
        <v>805</v>
      </c>
      <c r="C395" s="96"/>
      <c r="D395" s="96" t="s">
        <v>805</v>
      </c>
      <c r="E395" s="96" t="s">
        <v>846</v>
      </c>
      <c r="F395" s="96" t="s">
        <v>826</v>
      </c>
    </row>
    <row r="396" spans="1:6" x14ac:dyDescent="0.3">
      <c r="A396" s="114" t="s">
        <v>381</v>
      </c>
      <c r="B396" s="96" t="s">
        <v>805</v>
      </c>
      <c r="C396" s="96"/>
      <c r="D396" s="96" t="s">
        <v>807</v>
      </c>
      <c r="E396" s="96" t="s">
        <v>807</v>
      </c>
      <c r="F396" s="96" t="s">
        <v>359</v>
      </c>
    </row>
    <row r="397" spans="1:6" x14ac:dyDescent="0.3">
      <c r="A397" s="114"/>
      <c r="B397" s="96" t="s">
        <v>805</v>
      </c>
      <c r="C397" s="96"/>
      <c r="D397" s="28" t="s">
        <v>818</v>
      </c>
      <c r="E397" s="28" t="s">
        <v>818</v>
      </c>
      <c r="F397" s="28" t="s">
        <v>818</v>
      </c>
    </row>
    <row r="398" spans="1:6" x14ac:dyDescent="0.3">
      <c r="A398" s="114"/>
      <c r="B398" s="96" t="s">
        <v>663</v>
      </c>
      <c r="C398" s="96"/>
      <c r="D398" s="96" t="s">
        <v>359</v>
      </c>
      <c r="E398" s="96" t="s">
        <v>359</v>
      </c>
      <c r="F398" s="28" t="s">
        <v>809</v>
      </c>
    </row>
    <row r="399" spans="1:6" x14ac:dyDescent="0.3">
      <c r="A399" s="114"/>
      <c r="B399" s="96" t="s">
        <v>529</v>
      </c>
      <c r="C399" s="96"/>
      <c r="D399" s="96" t="s">
        <v>664</v>
      </c>
      <c r="E399" s="96" t="s">
        <v>664</v>
      </c>
      <c r="F399" s="96" t="s">
        <v>557</v>
      </c>
    </row>
    <row r="401" spans="1:6" x14ac:dyDescent="0.3">
      <c r="A401" s="28"/>
      <c r="B401" s="38">
        <v>44508</v>
      </c>
      <c r="C401" s="38">
        <v>44509</v>
      </c>
      <c r="D401" s="38">
        <v>44510</v>
      </c>
      <c r="E401" s="38">
        <v>44511</v>
      </c>
      <c r="F401" s="38">
        <v>44512</v>
      </c>
    </row>
    <row r="402" spans="1:6" x14ac:dyDescent="0.3">
      <c r="A402" s="114" t="s">
        <v>380</v>
      </c>
      <c r="B402" s="96" t="s">
        <v>359</v>
      </c>
      <c r="C402" s="96" t="s">
        <v>359</v>
      </c>
      <c r="D402" s="96" t="s">
        <v>359</v>
      </c>
      <c r="E402" s="96" t="s">
        <v>359</v>
      </c>
      <c r="F402" s="96" t="s">
        <v>359</v>
      </c>
    </row>
    <row r="403" spans="1:6" x14ac:dyDescent="0.3">
      <c r="A403" s="114"/>
      <c r="B403" s="28" t="s">
        <v>448</v>
      </c>
      <c r="C403" s="28" t="s">
        <v>448</v>
      </c>
      <c r="D403" s="28" t="s">
        <v>448</v>
      </c>
      <c r="E403" s="28" t="s">
        <v>448</v>
      </c>
      <c r="F403" s="28" t="s">
        <v>448</v>
      </c>
    </row>
    <row r="404" spans="1:6" x14ac:dyDescent="0.3">
      <c r="A404" s="114"/>
      <c r="B404" s="96" t="s">
        <v>670</v>
      </c>
      <c r="C404" s="28"/>
      <c r="D404" s="28" t="s">
        <v>845</v>
      </c>
      <c r="E404" s="98" t="s">
        <v>849</v>
      </c>
      <c r="F404" s="96" t="s">
        <v>664</v>
      </c>
    </row>
    <row r="405" spans="1:6" x14ac:dyDescent="0.3">
      <c r="A405" s="114"/>
      <c r="B405" s="28" t="s">
        <v>529</v>
      </c>
      <c r="C405" s="96"/>
      <c r="D405" s="96" t="s">
        <v>664</v>
      </c>
      <c r="E405" s="96" t="s">
        <v>664</v>
      </c>
      <c r="F405" s="96"/>
    </row>
    <row r="406" spans="1:6" x14ac:dyDescent="0.3">
      <c r="A406" s="114" t="s">
        <v>381</v>
      </c>
      <c r="B406" s="96" t="s">
        <v>807</v>
      </c>
      <c r="C406" s="96" t="s">
        <v>807</v>
      </c>
      <c r="D406" s="96" t="s">
        <v>807</v>
      </c>
      <c r="E406" s="96" t="s">
        <v>807</v>
      </c>
      <c r="F406" s="96" t="s">
        <v>359</v>
      </c>
    </row>
    <row r="407" spans="1:6" x14ac:dyDescent="0.3">
      <c r="A407" s="114"/>
      <c r="B407" s="28" t="s">
        <v>818</v>
      </c>
      <c r="C407" s="97" t="s">
        <v>848</v>
      </c>
      <c r="D407" s="28" t="s">
        <v>818</v>
      </c>
      <c r="E407" s="28" t="s">
        <v>818</v>
      </c>
      <c r="F407" s="28" t="s">
        <v>818</v>
      </c>
    </row>
    <row r="408" spans="1:6" x14ac:dyDescent="0.3">
      <c r="A408" s="114"/>
      <c r="B408" s="96" t="s">
        <v>359</v>
      </c>
      <c r="C408" s="96" t="s">
        <v>359</v>
      </c>
      <c r="D408" s="96" t="s">
        <v>359</v>
      </c>
      <c r="E408" s="96" t="s">
        <v>359</v>
      </c>
      <c r="F408" s="96"/>
    </row>
    <row r="409" spans="1:6" x14ac:dyDescent="0.3">
      <c r="A409" s="114"/>
      <c r="B409" s="96" t="s">
        <v>683</v>
      </c>
      <c r="C409" s="96" t="s">
        <v>847</v>
      </c>
      <c r="D409" s="96" t="s">
        <v>664</v>
      </c>
      <c r="E409" s="96" t="s">
        <v>664</v>
      </c>
      <c r="F409" s="96"/>
    </row>
    <row r="410" spans="1:6" x14ac:dyDescent="0.3">
      <c r="C410" s="28" t="s">
        <v>818</v>
      </c>
      <c r="E410" s="96" t="s">
        <v>670</v>
      </c>
    </row>
    <row r="411" spans="1:6" x14ac:dyDescent="0.3">
      <c r="A411" s="28"/>
      <c r="B411" s="38">
        <v>44515</v>
      </c>
      <c r="C411" s="38">
        <v>44516</v>
      </c>
      <c r="D411" s="38">
        <v>44517</v>
      </c>
      <c r="E411" s="38">
        <v>44518</v>
      </c>
      <c r="F411" s="38">
        <v>44519</v>
      </c>
    </row>
    <row r="412" spans="1:6" x14ac:dyDescent="0.3">
      <c r="A412" s="114" t="s">
        <v>380</v>
      </c>
      <c r="B412" s="96"/>
      <c r="C412" s="96" t="s">
        <v>359</v>
      </c>
      <c r="D412" s="96" t="s">
        <v>359</v>
      </c>
      <c r="E412" s="96" t="s">
        <v>359</v>
      </c>
      <c r="F412" s="96" t="s">
        <v>359</v>
      </c>
    </row>
    <row r="413" spans="1:6" x14ac:dyDescent="0.3">
      <c r="A413" s="114"/>
      <c r="B413" s="28"/>
      <c r="C413" s="28" t="s">
        <v>448</v>
      </c>
      <c r="D413" s="96" t="s">
        <v>664</v>
      </c>
      <c r="E413" s="28" t="s">
        <v>448</v>
      </c>
      <c r="F413" s="28" t="s">
        <v>448</v>
      </c>
    </row>
    <row r="414" spans="1:6" x14ac:dyDescent="0.3">
      <c r="A414" s="114"/>
      <c r="B414" s="96"/>
      <c r="C414" t="s">
        <v>826</v>
      </c>
      <c r="D414" s="96" t="s">
        <v>850</v>
      </c>
      <c r="E414" s="96" t="s">
        <v>664</v>
      </c>
      <c r="F414" s="96" t="s">
        <v>664</v>
      </c>
    </row>
    <row r="415" spans="1:6" x14ac:dyDescent="0.3">
      <c r="A415" s="114"/>
      <c r="B415" s="28"/>
      <c r="C415" s="96" t="s">
        <v>846</v>
      </c>
      <c r="D415" s="98" t="s">
        <v>849</v>
      </c>
      <c r="E415" t="s">
        <v>529</v>
      </c>
      <c r="F415" s="96" t="s">
        <v>557</v>
      </c>
    </row>
    <row r="416" spans="1:6" x14ac:dyDescent="0.3">
      <c r="A416" s="114" t="s">
        <v>381</v>
      </c>
      <c r="B416" s="96"/>
      <c r="C416" s="28" t="s">
        <v>818</v>
      </c>
      <c r="D416" s="96" t="s">
        <v>851</v>
      </c>
      <c r="E416" s="96" t="s">
        <v>807</v>
      </c>
      <c r="F416" s="96" t="s">
        <v>359</v>
      </c>
    </row>
    <row r="417" spans="1:6" x14ac:dyDescent="0.3">
      <c r="A417" s="114"/>
      <c r="B417" s="28"/>
      <c r="C417" s="28" t="s">
        <v>818</v>
      </c>
      <c r="D417" s="28" t="s">
        <v>818</v>
      </c>
      <c r="E417" s="28" t="s">
        <v>818</v>
      </c>
      <c r="F417" s="28"/>
    </row>
    <row r="418" spans="1:6" x14ac:dyDescent="0.3">
      <c r="A418" s="114"/>
      <c r="B418" s="96"/>
      <c r="C418" s="96" t="s">
        <v>359</v>
      </c>
      <c r="D418" s="96" t="s">
        <v>359</v>
      </c>
      <c r="E418" s="96" t="s">
        <v>359</v>
      </c>
      <c r="F418" s="96" t="s">
        <v>664</v>
      </c>
    </row>
    <row r="419" spans="1:6" x14ac:dyDescent="0.3">
      <c r="A419" s="114"/>
      <c r="B419" s="96"/>
      <c r="C419" s="96" t="s">
        <v>664</v>
      </c>
      <c r="D419" s="96" t="s">
        <v>664</v>
      </c>
      <c r="E419" s="96" t="s">
        <v>664</v>
      </c>
      <c r="F419" s="96" t="s">
        <v>846</v>
      </c>
    </row>
    <row r="420" spans="1:6" x14ac:dyDescent="0.3">
      <c r="C420" s="96"/>
    </row>
    <row r="421" spans="1:6" x14ac:dyDescent="0.3">
      <c r="A421" s="28"/>
      <c r="B421" s="38">
        <v>44522</v>
      </c>
      <c r="C421" s="38">
        <v>44523</v>
      </c>
      <c r="D421" s="38">
        <v>44524</v>
      </c>
      <c r="E421" s="38">
        <v>44525</v>
      </c>
      <c r="F421" s="38">
        <v>44526</v>
      </c>
    </row>
    <row r="422" spans="1:6" x14ac:dyDescent="0.3">
      <c r="A422" s="114" t="s">
        <v>380</v>
      </c>
      <c r="B422" s="96" t="s">
        <v>359</v>
      </c>
      <c r="C422" s="96" t="s">
        <v>359</v>
      </c>
      <c r="D422" s="96" t="s">
        <v>359</v>
      </c>
      <c r="E422" s="96" t="s">
        <v>359</v>
      </c>
      <c r="F422" s="96" t="s">
        <v>359</v>
      </c>
    </row>
    <row r="423" spans="1:6" x14ac:dyDescent="0.3">
      <c r="A423" s="114"/>
      <c r="B423" s="28" t="s">
        <v>448</v>
      </c>
      <c r="C423" s="28" t="s">
        <v>448</v>
      </c>
      <c r="D423" s="28" t="s">
        <v>448</v>
      </c>
      <c r="E423" s="28" t="s">
        <v>448</v>
      </c>
      <c r="F423" s="28" t="s">
        <v>448</v>
      </c>
    </row>
    <row r="424" spans="1:6" x14ac:dyDescent="0.3">
      <c r="A424" s="114"/>
      <c r="B424" s="96" t="s">
        <v>670</v>
      </c>
      <c r="C424" s="96" t="s">
        <v>664</v>
      </c>
      <c r="D424" s="96" t="s">
        <v>664</v>
      </c>
      <c r="E424" s="96" t="s">
        <v>664</v>
      </c>
      <c r="F424" s="96" t="s">
        <v>664</v>
      </c>
    </row>
    <row r="425" spans="1:6" x14ac:dyDescent="0.3">
      <c r="A425" s="114"/>
      <c r="B425" s="96" t="s">
        <v>664</v>
      </c>
      <c r="C425" s="96" t="s">
        <v>850</v>
      </c>
      <c r="D425" s="96" t="s">
        <v>850</v>
      </c>
      <c r="E425" s="96" t="s">
        <v>826</v>
      </c>
      <c r="F425" s="96"/>
    </row>
    <row r="426" spans="1:6" x14ac:dyDescent="0.3">
      <c r="A426" s="114" t="s">
        <v>381</v>
      </c>
      <c r="B426" s="96" t="s">
        <v>807</v>
      </c>
      <c r="C426" s="96" t="s">
        <v>807</v>
      </c>
      <c r="D426" s="96" t="s">
        <v>807</v>
      </c>
      <c r="E426" s="96" t="s">
        <v>807</v>
      </c>
      <c r="F426" s="96" t="s">
        <v>359</v>
      </c>
    </row>
    <row r="427" spans="1:6" x14ac:dyDescent="0.3">
      <c r="A427" s="114"/>
      <c r="B427" s="28" t="s">
        <v>818</v>
      </c>
      <c r="C427" s="28" t="s">
        <v>818</v>
      </c>
      <c r="D427" s="28" t="s">
        <v>818</v>
      </c>
      <c r="E427" s="28" t="s">
        <v>818</v>
      </c>
      <c r="F427" s="28" t="s">
        <v>818</v>
      </c>
    </row>
    <row r="428" spans="1:6" x14ac:dyDescent="0.3">
      <c r="A428" s="114"/>
      <c r="B428" s="96" t="s">
        <v>359</v>
      </c>
      <c r="C428" s="96" t="s">
        <v>359</v>
      </c>
      <c r="D428" s="96" t="s">
        <v>359</v>
      </c>
      <c r="E428" s="96" t="s">
        <v>359</v>
      </c>
      <c r="F428" s="96" t="s">
        <v>683</v>
      </c>
    </row>
    <row r="429" spans="1:6" x14ac:dyDescent="0.3">
      <c r="A429" s="114"/>
      <c r="B429" s="96" t="s">
        <v>664</v>
      </c>
      <c r="C429" s="96" t="s">
        <v>664</v>
      </c>
      <c r="D429" s="96" t="s">
        <v>664</v>
      </c>
      <c r="E429" s="96" t="s">
        <v>664</v>
      </c>
      <c r="F429" s="96" t="s">
        <v>852</v>
      </c>
    </row>
    <row r="431" spans="1:6" x14ac:dyDescent="0.3">
      <c r="A431" s="28"/>
      <c r="B431" s="38">
        <v>44529</v>
      </c>
      <c r="C431" s="38">
        <v>44530</v>
      </c>
      <c r="D431" s="38">
        <v>44531</v>
      </c>
      <c r="E431" s="38">
        <v>44532</v>
      </c>
      <c r="F431" s="38">
        <v>44533</v>
      </c>
    </row>
    <row r="432" spans="1:6" x14ac:dyDescent="0.3">
      <c r="A432" s="114" t="s">
        <v>380</v>
      </c>
      <c r="B432" s="96"/>
      <c r="C432" s="96"/>
      <c r="D432" s="96" t="s">
        <v>853</v>
      </c>
      <c r="E432" s="96" t="s">
        <v>359</v>
      </c>
      <c r="F432" s="96" t="s">
        <v>359</v>
      </c>
    </row>
    <row r="433" spans="1:6" x14ac:dyDescent="0.3">
      <c r="A433" s="114"/>
      <c r="B433" s="28"/>
      <c r="C433" s="28"/>
      <c r="D433" s="96" t="s">
        <v>850</v>
      </c>
      <c r="E433" s="28" t="s">
        <v>448</v>
      </c>
      <c r="F433" s="28" t="s">
        <v>448</v>
      </c>
    </row>
    <row r="434" spans="1:6" x14ac:dyDescent="0.3">
      <c r="A434" s="114"/>
      <c r="B434" s="96"/>
      <c r="C434" s="96"/>
      <c r="D434" s="96"/>
      <c r="E434" s="96" t="s">
        <v>529</v>
      </c>
      <c r="F434" s="96" t="s">
        <v>696</v>
      </c>
    </row>
    <row r="435" spans="1:6" x14ac:dyDescent="0.3">
      <c r="A435" s="114"/>
      <c r="B435" s="96"/>
      <c r="C435" s="96"/>
      <c r="D435" s="96"/>
      <c r="E435" s="99" t="s">
        <v>670</v>
      </c>
      <c r="F435" s="96" t="s">
        <v>856</v>
      </c>
    </row>
    <row r="436" spans="1:6" x14ac:dyDescent="0.3">
      <c r="A436" s="114" t="s">
        <v>381</v>
      </c>
      <c r="B436" s="96"/>
      <c r="C436" s="96"/>
      <c r="D436" s="96" t="s">
        <v>855</v>
      </c>
      <c r="E436" s="96" t="s">
        <v>850</v>
      </c>
      <c r="F436" s="96" t="s">
        <v>805</v>
      </c>
    </row>
    <row r="437" spans="1:6" x14ac:dyDescent="0.3">
      <c r="A437" s="114"/>
      <c r="B437" s="28"/>
      <c r="C437" s="28"/>
      <c r="D437" s="28" t="s">
        <v>789</v>
      </c>
      <c r="E437" s="28" t="s">
        <v>818</v>
      </c>
      <c r="F437" s="28" t="s">
        <v>818</v>
      </c>
    </row>
    <row r="438" spans="1:6" x14ac:dyDescent="0.3">
      <c r="A438" s="114"/>
      <c r="B438" s="96"/>
      <c r="C438" s="96"/>
      <c r="D438" s="96" t="s">
        <v>854</v>
      </c>
      <c r="E438" s="96" t="s">
        <v>359</v>
      </c>
      <c r="F438" s="96" t="s">
        <v>359</v>
      </c>
    </row>
    <row r="439" spans="1:6" x14ac:dyDescent="0.3">
      <c r="A439" s="114"/>
      <c r="B439" s="96"/>
      <c r="C439" s="96"/>
      <c r="D439" s="96"/>
      <c r="E439" s="28" t="s">
        <v>789</v>
      </c>
      <c r="F439" s="28" t="s">
        <v>809</v>
      </c>
    </row>
    <row r="441" spans="1:6" x14ac:dyDescent="0.3">
      <c r="A441" s="28"/>
      <c r="B441" s="38">
        <v>44536</v>
      </c>
      <c r="C441" s="38">
        <v>44537</v>
      </c>
      <c r="D441" s="38">
        <v>44538</v>
      </c>
      <c r="E441" s="38">
        <v>44539</v>
      </c>
      <c r="F441" s="38">
        <v>44540</v>
      </c>
    </row>
    <row r="442" spans="1:6" x14ac:dyDescent="0.3">
      <c r="A442" s="114" t="s">
        <v>380</v>
      </c>
      <c r="B442" s="96" t="s">
        <v>359</v>
      </c>
      <c r="C442" s="96" t="s">
        <v>359</v>
      </c>
      <c r="D442" s="96" t="s">
        <v>359</v>
      </c>
      <c r="E442" s="96" t="s">
        <v>359</v>
      </c>
      <c r="F442" s="96" t="s">
        <v>359</v>
      </c>
    </row>
    <row r="443" spans="1:6" x14ac:dyDescent="0.3">
      <c r="A443" s="114"/>
      <c r="B443" s="28" t="s">
        <v>448</v>
      </c>
      <c r="C443" s="28" t="s">
        <v>858</v>
      </c>
      <c r="D443" s="28" t="s">
        <v>448</v>
      </c>
      <c r="E443" s="28" t="s">
        <v>448</v>
      </c>
      <c r="F443" s="28" t="s">
        <v>448</v>
      </c>
    </row>
    <row r="444" spans="1:6" x14ac:dyDescent="0.3">
      <c r="A444" s="114"/>
      <c r="B444" s="96" t="s">
        <v>670</v>
      </c>
      <c r="C444" s="96" t="s">
        <v>784</v>
      </c>
      <c r="D444" s="96" t="s">
        <v>860</v>
      </c>
      <c r="E444" s="96" t="s">
        <v>850</v>
      </c>
      <c r="F444" s="96" t="s">
        <v>857</v>
      </c>
    </row>
    <row r="445" spans="1:6" x14ac:dyDescent="0.3">
      <c r="A445" s="114"/>
      <c r="B445" s="96" t="s">
        <v>805</v>
      </c>
      <c r="C445" s="96" t="s">
        <v>574</v>
      </c>
      <c r="D445" s="96"/>
      <c r="E445" s="28" t="s">
        <v>858</v>
      </c>
      <c r="F445" s="87" t="s">
        <v>861</v>
      </c>
    </row>
    <row r="446" spans="1:6" x14ac:dyDescent="0.3">
      <c r="A446" s="114" t="s">
        <v>381</v>
      </c>
      <c r="B446" s="96" t="s">
        <v>807</v>
      </c>
      <c r="C446" s="96" t="s">
        <v>807</v>
      </c>
      <c r="D446" s="96" t="s">
        <v>807</v>
      </c>
      <c r="E446" s="96" t="s">
        <v>807</v>
      </c>
      <c r="F446" s="28" t="s">
        <v>818</v>
      </c>
    </row>
    <row r="447" spans="1:6" x14ac:dyDescent="0.3">
      <c r="A447" s="114"/>
      <c r="B447" s="28" t="s">
        <v>818</v>
      </c>
      <c r="C447" s="28" t="s">
        <v>818</v>
      </c>
      <c r="D447" s="28" t="s">
        <v>818</v>
      </c>
      <c r="E447" s="96" t="s">
        <v>862</v>
      </c>
      <c r="F447" s="87" t="s">
        <v>359</v>
      </c>
    </row>
    <row r="448" spans="1:6" x14ac:dyDescent="0.3">
      <c r="A448" s="114"/>
      <c r="B448" s="96" t="s">
        <v>359</v>
      </c>
      <c r="C448" s="96" t="s">
        <v>857</v>
      </c>
      <c r="D448" s="96" t="s">
        <v>359</v>
      </c>
      <c r="E448" s="96" t="s">
        <v>359</v>
      </c>
      <c r="F448" s="96" t="s">
        <v>859</v>
      </c>
    </row>
    <row r="449" spans="1:6" x14ac:dyDescent="0.3">
      <c r="A449" s="114"/>
      <c r="B449" s="96" t="s">
        <v>850</v>
      </c>
      <c r="C449" s="96" t="s">
        <v>850</v>
      </c>
      <c r="D449" s="96" t="s">
        <v>850</v>
      </c>
      <c r="E449" s="96" t="s">
        <v>850</v>
      </c>
      <c r="F449" s="96" t="s">
        <v>863</v>
      </c>
    </row>
    <row r="451" spans="1:6" x14ac:dyDescent="0.3">
      <c r="A451" s="28"/>
      <c r="B451" s="38">
        <v>44543</v>
      </c>
      <c r="C451" s="38">
        <v>44544</v>
      </c>
      <c r="D451" s="38">
        <v>44545</v>
      </c>
      <c r="E451" s="38">
        <v>44546</v>
      </c>
      <c r="F451" s="38">
        <v>44547</v>
      </c>
    </row>
    <row r="452" spans="1:6" x14ac:dyDescent="0.3">
      <c r="A452" s="114" t="s">
        <v>380</v>
      </c>
      <c r="B452" s="96" t="s">
        <v>862</v>
      </c>
      <c r="C452" s="96" t="s">
        <v>359</v>
      </c>
      <c r="D452" s="96" t="s">
        <v>359</v>
      </c>
      <c r="E452" s="96"/>
      <c r="F452" s="96" t="s">
        <v>359</v>
      </c>
    </row>
    <row r="453" spans="1:6" x14ac:dyDescent="0.3">
      <c r="A453" s="114"/>
      <c r="B453" s="28" t="s">
        <v>448</v>
      </c>
      <c r="C453" s="28" t="s">
        <v>448</v>
      </c>
      <c r="D453" s="28" t="s">
        <v>448</v>
      </c>
      <c r="E453" s="28"/>
      <c r="F453" s="28" t="s">
        <v>448</v>
      </c>
    </row>
    <row r="454" spans="1:6" x14ac:dyDescent="0.3">
      <c r="A454" s="114"/>
      <c r="B454" s="96" t="s">
        <v>670</v>
      </c>
      <c r="C454" s="96" t="s">
        <v>789</v>
      </c>
      <c r="D454" s="96" t="s">
        <v>850</v>
      </c>
      <c r="E454" s="96"/>
      <c r="F454" s="96" t="s">
        <v>796</v>
      </c>
    </row>
    <row r="455" spans="1:6" x14ac:dyDescent="0.3">
      <c r="A455" s="114"/>
      <c r="B455" s="96" t="s">
        <v>807</v>
      </c>
      <c r="C455" s="96" t="s">
        <v>579</v>
      </c>
      <c r="D455" s="96" t="s">
        <v>807</v>
      </c>
      <c r="E455" s="96"/>
      <c r="F455" s="96"/>
    </row>
    <row r="456" spans="1:6" x14ac:dyDescent="0.3">
      <c r="A456" s="114" t="s">
        <v>381</v>
      </c>
      <c r="B456" s="96" t="s">
        <v>807</v>
      </c>
      <c r="C456" s="96" t="s">
        <v>807</v>
      </c>
      <c r="D456" s="96" t="s">
        <v>862</v>
      </c>
      <c r="E456" s="96"/>
      <c r="F456" s="103" t="s">
        <v>359</v>
      </c>
    </row>
    <row r="457" spans="1:6" x14ac:dyDescent="0.3">
      <c r="A457" s="114"/>
      <c r="B457" s="28" t="s">
        <v>818</v>
      </c>
      <c r="C457" s="28" t="s">
        <v>818</v>
      </c>
      <c r="D457" s="28" t="s">
        <v>818</v>
      </c>
      <c r="E457" s="28"/>
      <c r="F457" s="28" t="s">
        <v>448</v>
      </c>
    </row>
    <row r="458" spans="1:6" x14ac:dyDescent="0.3">
      <c r="A458" s="114"/>
      <c r="B458" s="96" t="s">
        <v>857</v>
      </c>
      <c r="C458" s="96" t="s">
        <v>359</v>
      </c>
      <c r="D458" s="96" t="s">
        <v>359</v>
      </c>
      <c r="E458" s="96"/>
      <c r="F458" s="96"/>
    </row>
    <row r="459" spans="1:6" x14ac:dyDescent="0.3">
      <c r="A459" s="114"/>
      <c r="B459" s="96" t="s">
        <v>850</v>
      </c>
      <c r="C459" s="96" t="s">
        <v>850</v>
      </c>
      <c r="D459" s="101" t="s">
        <v>850</v>
      </c>
      <c r="E459" s="96"/>
      <c r="F459" s="96"/>
    </row>
    <row r="461" spans="1:6" x14ac:dyDescent="0.3">
      <c r="A461" s="28"/>
      <c r="B461" s="38">
        <v>44550</v>
      </c>
      <c r="C461" s="38">
        <v>44551</v>
      </c>
      <c r="D461" s="38">
        <v>44552</v>
      </c>
      <c r="E461" s="38">
        <v>44553</v>
      </c>
      <c r="F461" s="38">
        <v>44554</v>
      </c>
    </row>
    <row r="462" spans="1:6" x14ac:dyDescent="0.3">
      <c r="A462" s="114" t="s">
        <v>380</v>
      </c>
      <c r="B462" s="103" t="s">
        <v>796</v>
      </c>
      <c r="C462" s="96" t="s">
        <v>359</v>
      </c>
      <c r="D462" s="96" t="s">
        <v>359</v>
      </c>
      <c r="E462" s="96" t="s">
        <v>359</v>
      </c>
      <c r="F462" s="96"/>
    </row>
    <row r="463" spans="1:6" x14ac:dyDescent="0.3">
      <c r="A463" s="114"/>
      <c r="B463" s="28" t="s">
        <v>448</v>
      </c>
      <c r="C463" s="28" t="s">
        <v>448</v>
      </c>
      <c r="D463" s="103" t="s">
        <v>826</v>
      </c>
      <c r="E463" s="28" t="s">
        <v>448</v>
      </c>
      <c r="F463" s="28"/>
    </row>
    <row r="464" spans="1:6" x14ac:dyDescent="0.3">
      <c r="A464" s="114"/>
      <c r="B464" s="96" t="s">
        <v>670</v>
      </c>
      <c r="C464" s="96" t="s">
        <v>826</v>
      </c>
      <c r="D464" s="103" t="s">
        <v>796</v>
      </c>
      <c r="E464" s="103" t="s">
        <v>796</v>
      </c>
      <c r="F464" s="96"/>
    </row>
    <row r="465" spans="1:6" x14ac:dyDescent="0.3">
      <c r="A465" s="114"/>
      <c r="B465" s="96"/>
      <c r="C465" s="96" t="s">
        <v>865</v>
      </c>
      <c r="D465" s="96" t="s">
        <v>867</v>
      </c>
      <c r="E465" s="96"/>
      <c r="F465" s="96"/>
    </row>
    <row r="466" spans="1:6" x14ac:dyDescent="0.3">
      <c r="A466" s="114" t="s">
        <v>381</v>
      </c>
      <c r="B466" s="103" t="s">
        <v>862</v>
      </c>
      <c r="C466" s="103" t="s">
        <v>807</v>
      </c>
      <c r="D466" s="87" t="s">
        <v>807</v>
      </c>
      <c r="E466" s="103" t="s">
        <v>359</v>
      </c>
      <c r="F466" s="28"/>
    </row>
    <row r="467" spans="1:6" x14ac:dyDescent="0.3">
      <c r="A467" s="114"/>
      <c r="B467" s="103" t="s">
        <v>359</v>
      </c>
      <c r="C467" s="103" t="s">
        <v>359</v>
      </c>
      <c r="D467" s="103" t="s">
        <v>866</v>
      </c>
      <c r="E467" s="28" t="s">
        <v>448</v>
      </c>
      <c r="F467" s="96"/>
    </row>
    <row r="468" spans="1:6" x14ac:dyDescent="0.3">
      <c r="A468" s="114"/>
      <c r="B468" s="103" t="s">
        <v>824</v>
      </c>
      <c r="C468" s="103" t="s">
        <v>824</v>
      </c>
      <c r="D468" s="103" t="s">
        <v>663</v>
      </c>
      <c r="E468" s="103" t="s">
        <v>869</v>
      </c>
      <c r="F468" s="96"/>
    </row>
    <row r="469" spans="1:6" x14ac:dyDescent="0.3">
      <c r="A469" s="114"/>
      <c r="B469" s="103" t="s">
        <v>850</v>
      </c>
      <c r="C469" s="103" t="s">
        <v>868</v>
      </c>
      <c r="D469" s="28" t="s">
        <v>825</v>
      </c>
      <c r="E469" s="98" t="s">
        <v>849</v>
      </c>
      <c r="F469" s="96"/>
    </row>
  </sheetData>
  <mergeCells count="94">
    <mergeCell ref="A456:A459"/>
    <mergeCell ref="A462:A465"/>
    <mergeCell ref="A466:A469"/>
    <mergeCell ref="A432:A435"/>
    <mergeCell ref="A436:A439"/>
    <mergeCell ref="A442:A445"/>
    <mergeCell ref="A446:A449"/>
    <mergeCell ref="A452:A455"/>
    <mergeCell ref="A252:A255"/>
    <mergeCell ref="A256:A259"/>
    <mergeCell ref="A262:A265"/>
    <mergeCell ref="A332:A335"/>
    <mergeCell ref="A336:A339"/>
    <mergeCell ref="A266:A269"/>
    <mergeCell ref="A272:A275"/>
    <mergeCell ref="A276:A279"/>
    <mergeCell ref="A282:A285"/>
    <mergeCell ref="A286:A289"/>
    <mergeCell ref="A292:A295"/>
    <mergeCell ref="A296:A299"/>
    <mergeCell ref="A326:A329"/>
    <mergeCell ref="A302:A305"/>
    <mergeCell ref="A306:A309"/>
    <mergeCell ref="A312:A315"/>
    <mergeCell ref="A242:A245"/>
    <mergeCell ref="A246:A249"/>
    <mergeCell ref="A236:A239"/>
    <mergeCell ref="A216:A219"/>
    <mergeCell ref="A222:A225"/>
    <mergeCell ref="A226:A229"/>
    <mergeCell ref="A206:A209"/>
    <mergeCell ref="A212:A215"/>
    <mergeCell ref="A232:A235"/>
    <mergeCell ref="A162:A165"/>
    <mergeCell ref="A166:A169"/>
    <mergeCell ref="A172:A175"/>
    <mergeCell ref="A176:A179"/>
    <mergeCell ref="A192:A195"/>
    <mergeCell ref="A196:A199"/>
    <mergeCell ref="A202:A205"/>
    <mergeCell ref="A182:A185"/>
    <mergeCell ref="A186:A189"/>
    <mergeCell ref="A152:A155"/>
    <mergeCell ref="A156:A159"/>
    <mergeCell ref="A146:A149"/>
    <mergeCell ref="A132:A135"/>
    <mergeCell ref="A136:A139"/>
    <mergeCell ref="A142:A145"/>
    <mergeCell ref="A102:A105"/>
    <mergeCell ref="A106:A109"/>
    <mergeCell ref="A122:A125"/>
    <mergeCell ref="A126:A129"/>
    <mergeCell ref="A112:A115"/>
    <mergeCell ref="A116:A119"/>
    <mergeCell ref="A26:A29"/>
    <mergeCell ref="A52:A55"/>
    <mergeCell ref="A56:A59"/>
    <mergeCell ref="A42:A45"/>
    <mergeCell ref="A46:A49"/>
    <mergeCell ref="A32:A35"/>
    <mergeCell ref="A92:A95"/>
    <mergeCell ref="A96:A99"/>
    <mergeCell ref="A36:A39"/>
    <mergeCell ref="A82:A85"/>
    <mergeCell ref="A86:A89"/>
    <mergeCell ref="A72:A75"/>
    <mergeCell ref="A76:A79"/>
    <mergeCell ref="A62:A65"/>
    <mergeCell ref="A66:A69"/>
    <mergeCell ref="A2:A5"/>
    <mergeCell ref="A6:A9"/>
    <mergeCell ref="A12:A15"/>
    <mergeCell ref="A16:A19"/>
    <mergeCell ref="A22:A25"/>
    <mergeCell ref="A316:A319"/>
    <mergeCell ref="A322:A325"/>
    <mergeCell ref="A362:A365"/>
    <mergeCell ref="A366:A369"/>
    <mergeCell ref="A372:A375"/>
    <mergeCell ref="A422:A425"/>
    <mergeCell ref="A426:A429"/>
    <mergeCell ref="A376:A379"/>
    <mergeCell ref="A342:A345"/>
    <mergeCell ref="A346:A349"/>
    <mergeCell ref="A352:A355"/>
    <mergeCell ref="A356:A359"/>
    <mergeCell ref="A412:A415"/>
    <mergeCell ref="A416:A419"/>
    <mergeCell ref="A402:A405"/>
    <mergeCell ref="A406:A409"/>
    <mergeCell ref="A382:A385"/>
    <mergeCell ref="A386:A389"/>
    <mergeCell ref="A392:A395"/>
    <mergeCell ref="A396:A39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BD20B-2542-4736-9F8D-E5E0B4666C71}">
  <dimension ref="A1:O449"/>
  <sheetViews>
    <sheetView topLeftCell="A383" workbookViewId="0">
      <selection activeCell="D398" sqref="D398"/>
    </sheetView>
  </sheetViews>
  <sheetFormatPr defaultRowHeight="14.4" x14ac:dyDescent="0.3"/>
  <cols>
    <col min="1" max="1" width="5.6640625" bestFit="1" customWidth="1"/>
    <col min="2" max="6" width="32.44140625" customWidth="1"/>
    <col min="8" max="8" width="10.6640625" bestFit="1" customWidth="1"/>
    <col min="9" max="9" width="7.33203125" bestFit="1" customWidth="1"/>
    <col min="10" max="11" width="9.5546875" bestFit="1" customWidth="1"/>
    <col min="12" max="12" width="10.5546875" bestFit="1" customWidth="1"/>
    <col min="13" max="14" width="9.5546875" bestFit="1" customWidth="1"/>
    <col min="15" max="15" width="10.5546875" bestFit="1" customWidth="1"/>
  </cols>
  <sheetData>
    <row r="1" spans="1:6" x14ac:dyDescent="0.3">
      <c r="A1" s="6"/>
      <c r="B1" s="38">
        <v>43836</v>
      </c>
      <c r="C1" s="38">
        <v>43837</v>
      </c>
      <c r="D1" s="38">
        <v>43838</v>
      </c>
      <c r="E1" s="38">
        <v>43839</v>
      </c>
      <c r="F1" s="38">
        <v>43840</v>
      </c>
    </row>
    <row r="2" spans="1:6" x14ac:dyDescent="0.3">
      <c r="A2" s="118" t="s">
        <v>380</v>
      </c>
      <c r="B2" s="47" t="s">
        <v>577</v>
      </c>
      <c r="C2" s="47" t="s">
        <v>569</v>
      </c>
      <c r="D2" s="47" t="s">
        <v>583</v>
      </c>
      <c r="E2" s="47" t="s">
        <v>584</v>
      </c>
      <c r="F2" s="47" t="s">
        <v>582</v>
      </c>
    </row>
    <row r="3" spans="1:6" x14ac:dyDescent="0.3">
      <c r="A3" s="118"/>
      <c r="B3" s="47" t="s">
        <v>392</v>
      </c>
      <c r="C3" s="47" t="s">
        <v>392</v>
      </c>
      <c r="D3" s="47" t="s">
        <v>392</v>
      </c>
      <c r="E3" s="47" t="s">
        <v>392</v>
      </c>
      <c r="F3" s="47" t="s">
        <v>392</v>
      </c>
    </row>
    <row r="4" spans="1:6" x14ac:dyDescent="0.3">
      <c r="A4" s="118"/>
      <c r="B4" s="47" t="s">
        <v>529</v>
      </c>
      <c r="C4" s="47" t="s">
        <v>581</v>
      </c>
      <c r="D4" s="47" t="s">
        <v>585</v>
      </c>
      <c r="E4" s="47" t="s">
        <v>588</v>
      </c>
      <c r="F4" s="47" t="s">
        <v>427</v>
      </c>
    </row>
    <row r="5" spans="1:6" x14ac:dyDescent="0.3">
      <c r="A5" s="118"/>
      <c r="B5" s="78" t="s">
        <v>578</v>
      </c>
      <c r="C5" s="47"/>
      <c r="D5" s="47"/>
      <c r="E5" s="47" t="s">
        <v>547</v>
      </c>
      <c r="F5" s="47"/>
    </row>
    <row r="6" spans="1:6" x14ac:dyDescent="0.3">
      <c r="A6" s="118" t="s">
        <v>381</v>
      </c>
      <c r="B6" s="47" t="s">
        <v>392</v>
      </c>
      <c r="C6" s="47" t="s">
        <v>392</v>
      </c>
      <c r="D6" s="47" t="s">
        <v>392</v>
      </c>
      <c r="E6" s="47" t="s">
        <v>392</v>
      </c>
      <c r="F6" s="47" t="s">
        <v>392</v>
      </c>
    </row>
    <row r="7" spans="1:6" x14ac:dyDescent="0.3">
      <c r="A7" s="118"/>
      <c r="B7" s="47" t="s">
        <v>505</v>
      </c>
      <c r="C7" s="47" t="s">
        <v>579</v>
      </c>
      <c r="D7" s="47" t="s">
        <v>586</v>
      </c>
      <c r="E7" s="47"/>
      <c r="F7" s="47" t="s">
        <v>577</v>
      </c>
    </row>
    <row r="8" spans="1:6" x14ac:dyDescent="0.3">
      <c r="A8" s="118"/>
      <c r="B8" s="47" t="s">
        <v>579</v>
      </c>
      <c r="C8" s="47" t="s">
        <v>508</v>
      </c>
      <c r="D8" s="47" t="s">
        <v>587</v>
      </c>
      <c r="E8" s="47"/>
      <c r="F8" s="47" t="s">
        <v>589</v>
      </c>
    </row>
    <row r="9" spans="1:6" x14ac:dyDescent="0.3">
      <c r="A9" s="118"/>
      <c r="B9" s="47" t="s">
        <v>580</v>
      </c>
      <c r="C9" s="47" t="s">
        <v>544</v>
      </c>
      <c r="D9" s="47" t="s">
        <v>583</v>
      </c>
      <c r="E9" s="47"/>
      <c r="F9" s="47"/>
    </row>
    <row r="11" spans="1:6" x14ac:dyDescent="0.3">
      <c r="A11" s="6"/>
      <c r="B11" s="38">
        <v>43843</v>
      </c>
      <c r="C11" s="38">
        <v>43844</v>
      </c>
      <c r="D11" s="38">
        <v>43845</v>
      </c>
      <c r="E11" s="38">
        <v>43846</v>
      </c>
      <c r="F11" s="38">
        <v>43847</v>
      </c>
    </row>
    <row r="12" spans="1:6" x14ac:dyDescent="0.3">
      <c r="A12" s="118" t="s">
        <v>380</v>
      </c>
      <c r="B12" s="47" t="s">
        <v>582</v>
      </c>
      <c r="C12" s="47" t="s">
        <v>569</v>
      </c>
      <c r="D12" s="47" t="s">
        <v>547</v>
      </c>
      <c r="E12" s="47" t="s">
        <v>583</v>
      </c>
      <c r="F12" s="47" t="s">
        <v>427</v>
      </c>
    </row>
    <row r="13" spans="1:6" x14ac:dyDescent="0.3">
      <c r="A13" s="118"/>
      <c r="B13" s="47" t="s">
        <v>392</v>
      </c>
      <c r="C13" s="47" t="s">
        <v>392</v>
      </c>
      <c r="D13" s="47" t="s">
        <v>392</v>
      </c>
      <c r="E13" s="47" t="s">
        <v>392</v>
      </c>
      <c r="F13" s="47" t="s">
        <v>392</v>
      </c>
    </row>
    <row r="14" spans="1:6" x14ac:dyDescent="0.3">
      <c r="A14" s="118"/>
      <c r="B14" s="47" t="s">
        <v>379</v>
      </c>
      <c r="C14" s="47" t="s">
        <v>547</v>
      </c>
      <c r="D14" s="47" t="s">
        <v>593</v>
      </c>
      <c r="E14" s="47" t="s">
        <v>595</v>
      </c>
      <c r="F14" s="47" t="s">
        <v>598</v>
      </c>
    </row>
    <row r="15" spans="1:6" x14ac:dyDescent="0.3">
      <c r="A15" s="118"/>
      <c r="B15" s="61" t="s">
        <v>406</v>
      </c>
      <c r="C15" s="47"/>
      <c r="D15" s="47" t="s">
        <v>592</v>
      </c>
      <c r="E15" s="47"/>
      <c r="F15" s="47"/>
    </row>
    <row r="16" spans="1:6" x14ac:dyDescent="0.3">
      <c r="A16" s="118" t="s">
        <v>381</v>
      </c>
      <c r="B16" s="47" t="s">
        <v>392</v>
      </c>
      <c r="C16" s="47" t="s">
        <v>392</v>
      </c>
      <c r="D16" s="47" t="s">
        <v>392</v>
      </c>
      <c r="E16" s="47" t="s">
        <v>392</v>
      </c>
      <c r="F16" s="47" t="s">
        <v>392</v>
      </c>
    </row>
    <row r="17" spans="1:6" x14ac:dyDescent="0.3">
      <c r="A17" s="118"/>
      <c r="B17" s="47" t="s">
        <v>579</v>
      </c>
      <c r="C17" s="47" t="s">
        <v>591</v>
      </c>
      <c r="D17" s="47" t="s">
        <v>587</v>
      </c>
      <c r="E17" s="47" t="s">
        <v>596</v>
      </c>
      <c r="F17" s="47" t="s">
        <v>594</v>
      </c>
    </row>
    <row r="18" spans="1:6" x14ac:dyDescent="0.3">
      <c r="A18" s="118"/>
      <c r="B18" s="47" t="s">
        <v>590</v>
      </c>
      <c r="C18" s="47" t="s">
        <v>556</v>
      </c>
      <c r="D18" s="47" t="s">
        <v>596</v>
      </c>
      <c r="E18" s="49" t="s">
        <v>597</v>
      </c>
      <c r="F18" s="47" t="s">
        <v>599</v>
      </c>
    </row>
    <row r="19" spans="1:6" x14ac:dyDescent="0.3">
      <c r="A19" s="118"/>
      <c r="B19" s="47" t="s">
        <v>508</v>
      </c>
      <c r="C19" s="49"/>
      <c r="D19" s="49"/>
      <c r="E19" s="47"/>
      <c r="F19" s="47"/>
    </row>
    <row r="21" spans="1:6" x14ac:dyDescent="0.3">
      <c r="A21" s="6"/>
      <c r="B21" s="38">
        <v>43850</v>
      </c>
      <c r="C21" s="38">
        <v>43851</v>
      </c>
      <c r="D21" s="38">
        <v>43852</v>
      </c>
      <c r="E21" s="38">
        <v>43853</v>
      </c>
      <c r="F21" s="38">
        <v>43854</v>
      </c>
    </row>
    <row r="22" spans="1:6" x14ac:dyDescent="0.3">
      <c r="A22" s="118" t="s">
        <v>380</v>
      </c>
      <c r="B22" s="47" t="s">
        <v>598</v>
      </c>
      <c r="C22" s="47" t="s">
        <v>598</v>
      </c>
      <c r="D22" s="47" t="s">
        <v>598</v>
      </c>
      <c r="E22" s="47" t="s">
        <v>598</v>
      </c>
      <c r="F22" s="47" t="s">
        <v>598</v>
      </c>
    </row>
    <row r="23" spans="1:6" x14ac:dyDescent="0.3">
      <c r="A23" s="118"/>
      <c r="B23" s="47" t="s">
        <v>392</v>
      </c>
      <c r="C23" s="47" t="s">
        <v>392</v>
      </c>
      <c r="D23" s="47" t="s">
        <v>392</v>
      </c>
      <c r="E23" s="47" t="s">
        <v>392</v>
      </c>
      <c r="F23" s="47" t="s">
        <v>603</v>
      </c>
    </row>
    <row r="24" spans="1:6" x14ac:dyDescent="0.3">
      <c r="A24" s="118"/>
      <c r="B24" s="47" t="s">
        <v>406</v>
      </c>
      <c r="C24" s="47" t="s">
        <v>569</v>
      </c>
      <c r="D24" s="47" t="s">
        <v>601</v>
      </c>
      <c r="E24" s="47"/>
      <c r="F24" s="47" t="s">
        <v>569</v>
      </c>
    </row>
    <row r="25" spans="1:6" x14ac:dyDescent="0.3">
      <c r="A25" s="118"/>
      <c r="B25" s="76" t="s">
        <v>558</v>
      </c>
      <c r="C25" s="47"/>
      <c r="D25" s="28"/>
      <c r="E25" s="47"/>
      <c r="F25" s="47" t="s">
        <v>604</v>
      </c>
    </row>
    <row r="26" spans="1:6" x14ac:dyDescent="0.3">
      <c r="A26" s="118" t="s">
        <v>381</v>
      </c>
      <c r="B26" s="47" t="s">
        <v>392</v>
      </c>
      <c r="C26" s="47" t="s">
        <v>392</v>
      </c>
      <c r="D26" s="47" t="s">
        <v>392</v>
      </c>
      <c r="E26" s="47" t="s">
        <v>392</v>
      </c>
      <c r="F26" s="47" t="s">
        <v>507</v>
      </c>
    </row>
    <row r="27" spans="1:6" x14ac:dyDescent="0.3">
      <c r="A27" s="118"/>
      <c r="B27" s="47" t="s">
        <v>600</v>
      </c>
      <c r="C27" s="47"/>
      <c r="D27" s="47" t="s">
        <v>587</v>
      </c>
      <c r="E27" s="47" t="s">
        <v>507</v>
      </c>
      <c r="F27" s="47" t="s">
        <v>450</v>
      </c>
    </row>
    <row r="28" spans="1:6" x14ac:dyDescent="0.3">
      <c r="A28" s="118"/>
      <c r="B28" s="47" t="s">
        <v>601</v>
      </c>
      <c r="C28" s="47"/>
      <c r="D28" s="47" t="s">
        <v>507</v>
      </c>
      <c r="E28" s="47" t="s">
        <v>596</v>
      </c>
      <c r="F28" s="47" t="s">
        <v>547</v>
      </c>
    </row>
    <row r="29" spans="1:6" x14ac:dyDescent="0.3">
      <c r="A29" s="118"/>
      <c r="B29" s="47"/>
      <c r="C29" s="49"/>
      <c r="D29" s="47" t="s">
        <v>602</v>
      </c>
      <c r="E29" s="47" t="s">
        <v>606</v>
      </c>
      <c r="F29" s="76" t="s">
        <v>607</v>
      </c>
    </row>
    <row r="31" spans="1:6" x14ac:dyDescent="0.3">
      <c r="A31" s="6"/>
      <c r="B31" s="38">
        <v>43857</v>
      </c>
      <c r="C31" s="38">
        <v>43858</v>
      </c>
      <c r="D31" s="38">
        <v>43859</v>
      </c>
      <c r="E31" s="38">
        <v>43860</v>
      </c>
      <c r="F31" s="38">
        <v>43861</v>
      </c>
    </row>
    <row r="32" spans="1:6" x14ac:dyDescent="0.3">
      <c r="A32" s="118" t="s">
        <v>380</v>
      </c>
      <c r="B32" s="47" t="s">
        <v>335</v>
      </c>
      <c r="C32" s="45" t="s">
        <v>609</v>
      </c>
      <c r="D32" s="47" t="s">
        <v>419</v>
      </c>
      <c r="E32" s="47" t="s">
        <v>529</v>
      </c>
      <c r="F32" s="47" t="s">
        <v>569</v>
      </c>
    </row>
    <row r="33" spans="1:15" x14ac:dyDescent="0.3">
      <c r="A33" s="118"/>
      <c r="B33" s="47" t="s">
        <v>392</v>
      </c>
      <c r="C33" s="47" t="s">
        <v>392</v>
      </c>
      <c r="D33" s="47" t="s">
        <v>392</v>
      </c>
      <c r="E33" s="47" t="s">
        <v>392</v>
      </c>
      <c r="F33" s="47" t="s">
        <v>392</v>
      </c>
    </row>
    <row r="34" spans="1:15" x14ac:dyDescent="0.3">
      <c r="A34" s="118"/>
      <c r="B34" s="47" t="s">
        <v>575</v>
      </c>
      <c r="C34" s="47"/>
      <c r="D34" s="47" t="s">
        <v>583</v>
      </c>
      <c r="E34" s="47" t="s">
        <v>611</v>
      </c>
      <c r="F34" s="47" t="s">
        <v>612</v>
      </c>
    </row>
    <row r="35" spans="1:15" x14ac:dyDescent="0.3">
      <c r="A35" s="118"/>
      <c r="B35" s="76" t="s">
        <v>608</v>
      </c>
      <c r="C35" s="47"/>
      <c r="D35" s="47" t="s">
        <v>569</v>
      </c>
      <c r="E35" s="47"/>
      <c r="F35" s="47"/>
    </row>
    <row r="36" spans="1:15" x14ac:dyDescent="0.3">
      <c r="A36" s="118" t="s">
        <v>381</v>
      </c>
      <c r="B36" s="47" t="s">
        <v>392</v>
      </c>
      <c r="C36" s="47" t="s">
        <v>392</v>
      </c>
      <c r="D36" s="47" t="s">
        <v>392</v>
      </c>
      <c r="E36" s="47" t="s">
        <v>392</v>
      </c>
      <c r="F36" s="47" t="s">
        <v>612</v>
      </c>
    </row>
    <row r="37" spans="1:15" x14ac:dyDescent="0.3">
      <c r="A37" s="118"/>
      <c r="B37" s="47" t="s">
        <v>596</v>
      </c>
      <c r="C37" s="49" t="s">
        <v>596</v>
      </c>
      <c r="D37" s="47" t="s">
        <v>596</v>
      </c>
      <c r="E37" s="47" t="s">
        <v>596</v>
      </c>
      <c r="F37" s="76" t="s">
        <v>558</v>
      </c>
    </row>
    <row r="38" spans="1:15" x14ac:dyDescent="0.3">
      <c r="A38" s="118"/>
      <c r="B38" s="47" t="s">
        <v>507</v>
      </c>
      <c r="C38" s="47" t="s">
        <v>419</v>
      </c>
      <c r="D38" s="47" t="s">
        <v>507</v>
      </c>
      <c r="E38" s="47" t="s">
        <v>507</v>
      </c>
      <c r="F38" s="47" t="s">
        <v>392</v>
      </c>
    </row>
    <row r="39" spans="1:15" x14ac:dyDescent="0.3">
      <c r="A39" s="118"/>
      <c r="B39" s="47"/>
      <c r="C39" s="47" t="s">
        <v>589</v>
      </c>
      <c r="D39" s="49"/>
      <c r="E39" s="47"/>
      <c r="F39" s="47" t="s">
        <v>507</v>
      </c>
    </row>
    <row r="41" spans="1:15" x14ac:dyDescent="0.3">
      <c r="A41" s="6"/>
      <c r="B41" s="38">
        <v>43864</v>
      </c>
      <c r="C41" s="38">
        <v>43865</v>
      </c>
      <c r="D41" s="38">
        <v>43866</v>
      </c>
      <c r="E41" s="38">
        <v>43867</v>
      </c>
      <c r="F41" s="38">
        <v>43868</v>
      </c>
      <c r="H41" s="1">
        <v>43864</v>
      </c>
      <c r="I41" s="58" t="s">
        <v>165</v>
      </c>
      <c r="J41" s="2">
        <v>0</v>
      </c>
      <c r="K41" s="2">
        <v>0</v>
      </c>
      <c r="L41" s="2">
        <v>0</v>
      </c>
      <c r="M41" s="2">
        <v>0</v>
      </c>
      <c r="N41" s="2">
        <f>(K41-J41)+(M41-L41)</f>
        <v>0</v>
      </c>
      <c r="O41" s="2">
        <f>N41</f>
        <v>0</v>
      </c>
    </row>
    <row r="42" spans="1:15" x14ac:dyDescent="0.3">
      <c r="A42" s="118" t="s">
        <v>380</v>
      </c>
      <c r="B42" s="47" t="s">
        <v>613</v>
      </c>
      <c r="C42" s="47" t="s">
        <v>612</v>
      </c>
      <c r="D42" s="49" t="s">
        <v>443</v>
      </c>
      <c r="E42" s="47" t="s">
        <v>443</v>
      </c>
      <c r="F42" s="47" t="s">
        <v>443</v>
      </c>
      <c r="H42" s="1">
        <v>43865</v>
      </c>
      <c r="I42" t="s">
        <v>165</v>
      </c>
      <c r="J42" s="2">
        <v>0</v>
      </c>
      <c r="K42" s="2">
        <v>0</v>
      </c>
      <c r="L42" s="2">
        <v>0</v>
      </c>
      <c r="M42" s="2">
        <v>0</v>
      </c>
      <c r="N42" s="2">
        <f>(K42-J42)+(M42-L42)</f>
        <v>0</v>
      </c>
      <c r="O42" s="2">
        <f>N42+O41</f>
        <v>0</v>
      </c>
    </row>
    <row r="43" spans="1:15" x14ac:dyDescent="0.3">
      <c r="A43" s="118"/>
      <c r="B43" s="47" t="s">
        <v>392</v>
      </c>
      <c r="C43" s="47" t="s">
        <v>392</v>
      </c>
      <c r="D43" s="47" t="s">
        <v>392</v>
      </c>
      <c r="E43" s="47" t="s">
        <v>392</v>
      </c>
      <c r="F43" s="47" t="s">
        <v>392</v>
      </c>
      <c r="H43" s="1">
        <v>43866</v>
      </c>
      <c r="I43" t="s">
        <v>165</v>
      </c>
      <c r="J43" s="67">
        <v>15</v>
      </c>
      <c r="K43" s="2">
        <v>0</v>
      </c>
      <c r="L43" s="2">
        <v>15</v>
      </c>
      <c r="M43" s="2">
        <v>15</v>
      </c>
      <c r="N43" s="2">
        <f>(K43-J43)+(M43-L43)</f>
        <v>-15</v>
      </c>
      <c r="O43" s="2">
        <f>N43+O42</f>
        <v>-15</v>
      </c>
    </row>
    <row r="44" spans="1:15" x14ac:dyDescent="0.3">
      <c r="A44" s="118"/>
      <c r="B44" s="47" t="s">
        <v>612</v>
      </c>
      <c r="C44" s="47"/>
      <c r="D44" s="47" t="s">
        <v>612</v>
      </c>
      <c r="E44" s="47" t="s">
        <v>612</v>
      </c>
      <c r="F44" s="47" t="s">
        <v>569</v>
      </c>
      <c r="H44" s="1">
        <v>43867</v>
      </c>
      <c r="I44" t="s">
        <v>165</v>
      </c>
      <c r="J44" s="2">
        <v>15</v>
      </c>
      <c r="K44" s="2">
        <v>0</v>
      </c>
      <c r="L44" s="2">
        <v>15</v>
      </c>
      <c r="M44" s="2">
        <v>60</v>
      </c>
      <c r="N44" s="2">
        <f>(K44-J44)+(M44-L44)</f>
        <v>30</v>
      </c>
      <c r="O44" s="2">
        <f>N44+O43</f>
        <v>15</v>
      </c>
    </row>
    <row r="45" spans="1:15" x14ac:dyDescent="0.3">
      <c r="A45" s="118"/>
      <c r="B45" s="76" t="s">
        <v>558</v>
      </c>
      <c r="C45" s="47"/>
      <c r="D45" s="49" t="s">
        <v>419</v>
      </c>
      <c r="E45" s="47"/>
      <c r="F45" s="47" t="s">
        <v>612</v>
      </c>
      <c r="H45" s="1">
        <v>43868</v>
      </c>
      <c r="I45" t="s">
        <v>165</v>
      </c>
      <c r="J45" s="2">
        <v>15</v>
      </c>
      <c r="K45" s="2">
        <v>0</v>
      </c>
      <c r="L45" s="2">
        <v>15</v>
      </c>
      <c r="M45" s="2">
        <v>0</v>
      </c>
      <c r="N45" s="2">
        <f>(K45-J45)+(M45-L45)</f>
        <v>-30</v>
      </c>
      <c r="O45" s="2">
        <f>N45+O44</f>
        <v>-15</v>
      </c>
    </row>
    <row r="46" spans="1:15" x14ac:dyDescent="0.3">
      <c r="A46" s="118" t="s">
        <v>381</v>
      </c>
      <c r="B46" s="47" t="s">
        <v>392</v>
      </c>
      <c r="C46" s="28"/>
      <c r="D46" s="47" t="s">
        <v>392</v>
      </c>
      <c r="E46" s="47" t="s">
        <v>392</v>
      </c>
      <c r="F46" s="47" t="s">
        <v>392</v>
      </c>
    </row>
    <row r="47" spans="1:15" x14ac:dyDescent="0.3">
      <c r="A47" s="118"/>
      <c r="B47" s="47" t="s">
        <v>507</v>
      </c>
      <c r="C47" s="28"/>
      <c r="D47" s="47" t="s">
        <v>443</v>
      </c>
      <c r="E47" s="47" t="s">
        <v>443</v>
      </c>
      <c r="F47" s="47" t="s">
        <v>443</v>
      </c>
    </row>
    <row r="48" spans="1:15" x14ac:dyDescent="0.3">
      <c r="A48" s="118"/>
      <c r="B48" s="47" t="s">
        <v>508</v>
      </c>
      <c r="C48" s="28"/>
      <c r="D48" s="47"/>
      <c r="E48" s="47" t="s">
        <v>507</v>
      </c>
      <c r="F48" s="76" t="s">
        <v>558</v>
      </c>
    </row>
    <row r="49" spans="1:15" x14ac:dyDescent="0.3">
      <c r="A49" s="118"/>
      <c r="B49" s="47"/>
      <c r="C49" s="28"/>
      <c r="D49" s="47" t="s">
        <v>605</v>
      </c>
      <c r="E49" s="47"/>
      <c r="F49" s="47" t="s">
        <v>507</v>
      </c>
    </row>
    <row r="51" spans="1:15" x14ac:dyDescent="0.3">
      <c r="A51" s="6"/>
      <c r="B51" s="38">
        <v>43871</v>
      </c>
      <c r="C51" s="38">
        <v>43872</v>
      </c>
      <c r="D51" s="38">
        <v>43873</v>
      </c>
      <c r="E51" s="38">
        <v>43874</v>
      </c>
      <c r="F51" s="38">
        <v>43875</v>
      </c>
      <c r="H51" s="1">
        <v>43871</v>
      </c>
      <c r="I51" s="58" t="s">
        <v>165</v>
      </c>
      <c r="J51" s="2">
        <v>15</v>
      </c>
      <c r="K51" s="2">
        <v>0</v>
      </c>
      <c r="L51" s="2">
        <v>15</v>
      </c>
      <c r="M51" s="2">
        <v>60</v>
      </c>
      <c r="N51" s="2">
        <f>(K51-J51)+(M51-L51)</f>
        <v>30</v>
      </c>
      <c r="O51" s="2">
        <f>N51</f>
        <v>30</v>
      </c>
    </row>
    <row r="52" spans="1:15" x14ac:dyDescent="0.3">
      <c r="A52" s="118" t="s">
        <v>380</v>
      </c>
      <c r="B52" s="47" t="s">
        <v>443</v>
      </c>
      <c r="C52" s="47" t="s">
        <v>443</v>
      </c>
      <c r="D52" s="47" t="s">
        <v>443</v>
      </c>
      <c r="E52" s="47" t="s">
        <v>443</v>
      </c>
      <c r="F52" s="28"/>
      <c r="H52" s="1">
        <v>43872</v>
      </c>
      <c r="I52" t="s">
        <v>165</v>
      </c>
      <c r="J52" s="2">
        <v>15</v>
      </c>
      <c r="K52" s="2">
        <v>0</v>
      </c>
      <c r="L52" s="2">
        <v>0</v>
      </c>
      <c r="M52" s="2">
        <v>0</v>
      </c>
      <c r="N52" s="2">
        <f>(K52-J52)+(M52-L52)</f>
        <v>-15</v>
      </c>
      <c r="O52" s="2">
        <f>N52+O51</f>
        <v>15</v>
      </c>
    </row>
    <row r="53" spans="1:15" x14ac:dyDescent="0.3">
      <c r="A53" s="118"/>
      <c r="B53" s="47" t="s">
        <v>392</v>
      </c>
      <c r="C53" s="47" t="s">
        <v>392</v>
      </c>
      <c r="D53" s="47" t="s">
        <v>392</v>
      </c>
      <c r="E53" s="47" t="s">
        <v>392</v>
      </c>
      <c r="F53" s="28"/>
      <c r="H53" s="1">
        <v>43873</v>
      </c>
      <c r="I53" t="s">
        <v>165</v>
      </c>
      <c r="J53" s="2">
        <v>15</v>
      </c>
      <c r="K53" s="2">
        <v>0</v>
      </c>
      <c r="L53" s="2">
        <v>15</v>
      </c>
      <c r="M53" s="2">
        <v>45</v>
      </c>
      <c r="N53" s="2">
        <f>(K53-J53)+(M53-L53)</f>
        <v>15</v>
      </c>
      <c r="O53" s="2">
        <f>N53+O52</f>
        <v>30</v>
      </c>
    </row>
    <row r="54" spans="1:15" x14ac:dyDescent="0.3">
      <c r="A54" s="118"/>
      <c r="B54" s="47" t="s">
        <v>615</v>
      </c>
      <c r="C54" s="47" t="s">
        <v>569</v>
      </c>
      <c r="D54" s="47" t="s">
        <v>621</v>
      </c>
      <c r="E54" s="47" t="s">
        <v>604</v>
      </c>
      <c r="F54" s="28"/>
      <c r="H54" s="1">
        <v>43874</v>
      </c>
      <c r="I54" t="s">
        <v>165</v>
      </c>
      <c r="J54" s="2">
        <v>15</v>
      </c>
      <c r="K54" s="2">
        <v>0</v>
      </c>
      <c r="L54" s="2">
        <v>15</v>
      </c>
      <c r="M54" s="2">
        <v>0</v>
      </c>
      <c r="N54" s="2">
        <f>(K54-J54)+(M54-L54)</f>
        <v>-30</v>
      </c>
      <c r="O54" s="2">
        <f>N54+O53</f>
        <v>0</v>
      </c>
    </row>
    <row r="55" spans="1:15" x14ac:dyDescent="0.3">
      <c r="A55" s="118"/>
      <c r="B55" s="76" t="s">
        <v>575</v>
      </c>
      <c r="C55" s="47" t="s">
        <v>604</v>
      </c>
      <c r="D55" s="47" t="s">
        <v>604</v>
      </c>
      <c r="E55" s="47" t="s">
        <v>419</v>
      </c>
      <c r="F55" s="28"/>
      <c r="H55" s="1">
        <v>43875</v>
      </c>
      <c r="I55" t="s">
        <v>165</v>
      </c>
      <c r="J55" s="2">
        <v>0</v>
      </c>
      <c r="K55" s="2">
        <v>0</v>
      </c>
      <c r="L55" s="2">
        <v>0</v>
      </c>
      <c r="M55" s="2">
        <v>0</v>
      </c>
      <c r="N55" s="2">
        <f>(K55-J55)+(M55-L55)</f>
        <v>0</v>
      </c>
      <c r="O55" s="2">
        <f>N55+O54</f>
        <v>0</v>
      </c>
    </row>
    <row r="56" spans="1:15" x14ac:dyDescent="0.3">
      <c r="A56" s="118" t="s">
        <v>381</v>
      </c>
      <c r="B56" s="47" t="s">
        <v>392</v>
      </c>
      <c r="C56" s="47" t="s">
        <v>392</v>
      </c>
      <c r="D56" s="47" t="s">
        <v>392</v>
      </c>
      <c r="E56" s="47" t="s">
        <v>589</v>
      </c>
      <c r="F56" s="47" t="s">
        <v>624</v>
      </c>
    </row>
    <row r="57" spans="1:15" x14ac:dyDescent="0.3">
      <c r="A57" s="118"/>
      <c r="B57" s="47" t="s">
        <v>443</v>
      </c>
      <c r="C57" s="47" t="s">
        <v>507</v>
      </c>
      <c r="D57" s="47" t="s">
        <v>443</v>
      </c>
      <c r="E57" s="47" t="s">
        <v>443</v>
      </c>
      <c r="F57" s="47" t="s">
        <v>624</v>
      </c>
    </row>
    <row r="58" spans="1:15" x14ac:dyDescent="0.3">
      <c r="A58" s="118"/>
      <c r="B58" s="47" t="s">
        <v>579</v>
      </c>
      <c r="C58" s="47"/>
      <c r="D58" s="47" t="s">
        <v>419</v>
      </c>
      <c r="E58" s="47" t="s">
        <v>622</v>
      </c>
      <c r="F58" s="76"/>
    </row>
    <row r="59" spans="1:15" x14ac:dyDescent="0.3">
      <c r="A59" s="118"/>
      <c r="B59" s="47" t="s">
        <v>507</v>
      </c>
      <c r="C59" s="47"/>
      <c r="D59" s="49" t="s">
        <v>623</v>
      </c>
      <c r="E59" s="47"/>
      <c r="F59" s="47"/>
    </row>
    <row r="61" spans="1:15" x14ac:dyDescent="0.3">
      <c r="A61" s="6"/>
      <c r="B61" s="38">
        <v>43878</v>
      </c>
      <c r="C61" s="38">
        <v>43879</v>
      </c>
      <c r="D61" s="38">
        <v>43880</v>
      </c>
      <c r="E61" s="38">
        <v>43881</v>
      </c>
      <c r="F61" s="38">
        <v>43882</v>
      </c>
      <c r="H61" s="1">
        <v>43879</v>
      </c>
      <c r="I61" s="58" t="s">
        <v>165</v>
      </c>
      <c r="J61" s="2">
        <v>15</v>
      </c>
      <c r="K61" s="2">
        <v>0</v>
      </c>
      <c r="L61" s="2">
        <v>15</v>
      </c>
      <c r="M61" s="2">
        <v>90</v>
      </c>
      <c r="N61" s="2">
        <f>(K61-J61)+(M61-L61)</f>
        <v>60</v>
      </c>
      <c r="O61" s="2">
        <f>N61</f>
        <v>60</v>
      </c>
    </row>
    <row r="62" spans="1:15" x14ac:dyDescent="0.3">
      <c r="A62" s="118" t="s">
        <v>380</v>
      </c>
      <c r="B62" s="47" t="s">
        <v>443</v>
      </c>
      <c r="C62" s="47" t="s">
        <v>443</v>
      </c>
      <c r="D62" s="47" t="s">
        <v>443</v>
      </c>
      <c r="E62" s="47" t="s">
        <v>443</v>
      </c>
      <c r="F62" s="47" t="s">
        <v>443</v>
      </c>
      <c r="H62" s="1">
        <v>43880</v>
      </c>
      <c r="I62" t="s">
        <v>165</v>
      </c>
      <c r="J62" s="2">
        <v>15</v>
      </c>
      <c r="K62" s="2">
        <v>0</v>
      </c>
      <c r="L62" s="2">
        <v>15</v>
      </c>
      <c r="M62" s="2">
        <v>0</v>
      </c>
      <c r="N62" s="2">
        <f>(K62-J62)+(M62-L62)</f>
        <v>-30</v>
      </c>
      <c r="O62" s="2">
        <f>N62+O61</f>
        <v>30</v>
      </c>
    </row>
    <row r="63" spans="1:15" x14ac:dyDescent="0.3">
      <c r="A63" s="118"/>
      <c r="B63" s="47" t="s">
        <v>392</v>
      </c>
      <c r="C63" s="47" t="s">
        <v>392</v>
      </c>
      <c r="D63" s="47" t="s">
        <v>392</v>
      </c>
      <c r="E63" s="47" t="s">
        <v>392</v>
      </c>
      <c r="F63" s="47" t="s">
        <v>392</v>
      </c>
      <c r="H63" s="1">
        <v>43881</v>
      </c>
      <c r="I63" t="s">
        <v>165</v>
      </c>
      <c r="J63" s="2">
        <v>15</v>
      </c>
      <c r="K63" s="2">
        <v>0</v>
      </c>
      <c r="L63" s="2">
        <v>15</v>
      </c>
      <c r="M63" s="2">
        <v>0</v>
      </c>
      <c r="N63" s="2">
        <f>(K63-J63)+(M63-L63)</f>
        <v>-30</v>
      </c>
      <c r="O63" s="2">
        <f>N63+O62</f>
        <v>0</v>
      </c>
    </row>
    <row r="64" spans="1:15" x14ac:dyDescent="0.3">
      <c r="A64" s="118"/>
      <c r="B64" s="47" t="s">
        <v>614</v>
      </c>
      <c r="C64" s="47" t="s">
        <v>569</v>
      </c>
      <c r="D64" s="47" t="s">
        <v>614</v>
      </c>
      <c r="E64" s="47" t="s">
        <v>614</v>
      </c>
      <c r="F64" s="47" t="s">
        <v>569</v>
      </c>
      <c r="H64" s="1">
        <v>43882</v>
      </c>
      <c r="I64" t="s">
        <v>165</v>
      </c>
      <c r="J64" s="2">
        <v>15</v>
      </c>
      <c r="K64" s="2">
        <v>0</v>
      </c>
      <c r="L64" s="2">
        <v>15</v>
      </c>
      <c r="M64" s="2">
        <v>0</v>
      </c>
      <c r="N64" s="2">
        <f>(K64-J64)+(M64-L64)</f>
        <v>-30</v>
      </c>
      <c r="O64" s="2">
        <f>N64+O63</f>
        <v>-30</v>
      </c>
    </row>
    <row r="65" spans="1:15" x14ac:dyDescent="0.3">
      <c r="A65" s="118"/>
      <c r="B65" s="76" t="s">
        <v>558</v>
      </c>
      <c r="C65" s="47" t="s">
        <v>614</v>
      </c>
      <c r="D65" s="47" t="s">
        <v>604</v>
      </c>
      <c r="E65" s="47" t="s">
        <v>604</v>
      </c>
      <c r="F65" s="47" t="s">
        <v>614</v>
      </c>
      <c r="H65" s="1">
        <v>43883</v>
      </c>
      <c r="I65" t="s">
        <v>165</v>
      </c>
      <c r="J65" s="2">
        <v>15</v>
      </c>
      <c r="K65" s="2">
        <v>0</v>
      </c>
      <c r="L65" s="2">
        <v>15</v>
      </c>
      <c r="M65" s="2">
        <v>0</v>
      </c>
      <c r="N65" s="2">
        <f>(K65-J65)+(M65-L65)</f>
        <v>-30</v>
      </c>
      <c r="O65" s="2">
        <f>N65+O64</f>
        <v>-60</v>
      </c>
    </row>
    <row r="66" spans="1:15" x14ac:dyDescent="0.3">
      <c r="A66" s="118" t="s">
        <v>381</v>
      </c>
      <c r="B66" s="47" t="s">
        <v>392</v>
      </c>
      <c r="C66" s="47" t="s">
        <v>392</v>
      </c>
      <c r="D66" s="28"/>
      <c r="E66" s="47"/>
      <c r="F66" s="47" t="s">
        <v>392</v>
      </c>
    </row>
    <row r="67" spans="1:15" x14ac:dyDescent="0.3">
      <c r="A67" s="118"/>
      <c r="B67" s="47" t="s">
        <v>443</v>
      </c>
      <c r="C67" s="47" t="s">
        <v>443</v>
      </c>
      <c r="D67" s="28"/>
      <c r="E67" s="47" t="s">
        <v>443</v>
      </c>
      <c r="F67" s="47" t="s">
        <v>443</v>
      </c>
    </row>
    <row r="68" spans="1:15" x14ac:dyDescent="0.3">
      <c r="A68" s="118"/>
      <c r="B68" s="47" t="s">
        <v>507</v>
      </c>
      <c r="C68" s="47"/>
      <c r="D68" s="50"/>
      <c r="E68" s="47" t="s">
        <v>579</v>
      </c>
      <c r="F68" s="47" t="s">
        <v>507</v>
      </c>
    </row>
    <row r="69" spans="1:15" x14ac:dyDescent="0.3">
      <c r="A69" s="118"/>
      <c r="B69" s="47"/>
      <c r="C69" s="47"/>
      <c r="D69" s="50"/>
      <c r="E69" s="47" t="s">
        <v>507</v>
      </c>
      <c r="F69" s="47" t="s">
        <v>604</v>
      </c>
    </row>
    <row r="71" spans="1:15" x14ac:dyDescent="0.3">
      <c r="A71" s="6"/>
      <c r="B71" s="38">
        <v>43885</v>
      </c>
      <c r="C71" s="38">
        <v>43886</v>
      </c>
      <c r="D71" s="38">
        <v>43887</v>
      </c>
      <c r="E71" s="38">
        <v>43888</v>
      </c>
      <c r="F71" s="38">
        <v>43889</v>
      </c>
      <c r="H71" s="1">
        <v>43885</v>
      </c>
      <c r="I71" s="58" t="s">
        <v>165</v>
      </c>
      <c r="J71" s="2">
        <v>0</v>
      </c>
      <c r="K71" s="2">
        <v>0</v>
      </c>
      <c r="L71" s="2">
        <v>0</v>
      </c>
      <c r="M71" s="2">
        <v>0</v>
      </c>
      <c r="N71" s="2">
        <f>(K71-J71)+(M71-L71)</f>
        <v>0</v>
      </c>
      <c r="O71" s="2">
        <f>N71</f>
        <v>0</v>
      </c>
    </row>
    <row r="72" spans="1:15" x14ac:dyDescent="0.3">
      <c r="A72" s="118" t="s">
        <v>380</v>
      </c>
      <c r="B72" s="47"/>
      <c r="C72" s="28"/>
      <c r="D72" s="47" t="s">
        <v>392</v>
      </c>
      <c r="E72" s="47" t="s">
        <v>443</v>
      </c>
      <c r="F72" s="47" t="s">
        <v>443</v>
      </c>
      <c r="H72" s="1">
        <v>43886</v>
      </c>
      <c r="I72" t="s">
        <v>165</v>
      </c>
      <c r="J72" s="2">
        <v>0</v>
      </c>
      <c r="K72" s="2">
        <v>0</v>
      </c>
      <c r="L72" s="2">
        <v>0</v>
      </c>
      <c r="M72" s="2">
        <v>0</v>
      </c>
      <c r="N72" s="2">
        <f>(K72-J72)+(M72-L72)</f>
        <v>0</v>
      </c>
      <c r="O72" s="2">
        <f>N72+O71</f>
        <v>0</v>
      </c>
    </row>
    <row r="73" spans="1:15" x14ac:dyDescent="0.3">
      <c r="A73" s="118"/>
      <c r="B73" s="47"/>
      <c r="C73" s="28"/>
      <c r="D73" s="47" t="s">
        <v>614</v>
      </c>
      <c r="E73" s="47" t="s">
        <v>392</v>
      </c>
      <c r="F73" s="47" t="s">
        <v>392</v>
      </c>
      <c r="H73" s="1">
        <v>43887</v>
      </c>
      <c r="I73" t="s">
        <v>165</v>
      </c>
      <c r="J73" s="2">
        <v>0</v>
      </c>
      <c r="K73" s="2">
        <v>0</v>
      </c>
      <c r="L73" s="2">
        <v>0</v>
      </c>
      <c r="M73" s="2">
        <v>0</v>
      </c>
      <c r="N73" s="2">
        <f>(K73-J73)+(M73-L73)</f>
        <v>0</v>
      </c>
      <c r="O73" s="2">
        <f>N73+O72</f>
        <v>0</v>
      </c>
    </row>
    <row r="74" spans="1:15" x14ac:dyDescent="0.3">
      <c r="A74" s="118"/>
      <c r="B74" s="47"/>
      <c r="C74" s="28"/>
      <c r="D74" s="47" t="s">
        <v>604</v>
      </c>
      <c r="E74" s="47" t="s">
        <v>614</v>
      </c>
      <c r="F74" s="47" t="s">
        <v>569</v>
      </c>
      <c r="H74" s="1">
        <v>43888</v>
      </c>
      <c r="I74" t="s">
        <v>165</v>
      </c>
      <c r="J74" s="2">
        <v>15</v>
      </c>
      <c r="K74" s="2">
        <v>0</v>
      </c>
      <c r="L74" s="2">
        <v>15</v>
      </c>
      <c r="M74" s="2">
        <v>60</v>
      </c>
      <c r="N74" s="2">
        <f>(K74-J74)+(M74-L74)</f>
        <v>30</v>
      </c>
      <c r="O74" s="2">
        <f>N74+O73</f>
        <v>30</v>
      </c>
    </row>
    <row r="75" spans="1:15" x14ac:dyDescent="0.3">
      <c r="A75" s="118"/>
      <c r="B75" s="76"/>
      <c r="C75" s="28"/>
      <c r="D75" s="47" t="s">
        <v>547</v>
      </c>
      <c r="E75" s="47" t="s">
        <v>604</v>
      </c>
      <c r="F75" s="47" t="s">
        <v>614</v>
      </c>
      <c r="H75" s="1">
        <v>43889</v>
      </c>
      <c r="I75" t="s">
        <v>165</v>
      </c>
      <c r="J75" s="2">
        <v>15</v>
      </c>
      <c r="K75" s="2">
        <v>0</v>
      </c>
      <c r="L75" s="2">
        <v>15</v>
      </c>
      <c r="M75" s="2">
        <v>0</v>
      </c>
      <c r="N75" s="2">
        <f>(K75-J75)+(M75-L75)</f>
        <v>-30</v>
      </c>
      <c r="O75" s="2">
        <f>N75+O74</f>
        <v>0</v>
      </c>
    </row>
    <row r="76" spans="1:15" x14ac:dyDescent="0.3">
      <c r="A76" s="118" t="s">
        <v>381</v>
      </c>
      <c r="B76" s="28"/>
      <c r="C76" s="28"/>
      <c r="D76" s="47" t="s">
        <v>392</v>
      </c>
      <c r="E76" s="47" t="s">
        <v>392</v>
      </c>
      <c r="F76" s="47" t="s">
        <v>392</v>
      </c>
    </row>
    <row r="77" spans="1:15" x14ac:dyDescent="0.3">
      <c r="A77" s="118"/>
      <c r="B77" s="28"/>
      <c r="C77" s="28"/>
      <c r="D77" s="47" t="s">
        <v>604</v>
      </c>
      <c r="E77" s="47" t="s">
        <v>443</v>
      </c>
      <c r="F77" s="47" t="s">
        <v>443</v>
      </c>
    </row>
    <row r="78" spans="1:15" x14ac:dyDescent="0.3">
      <c r="A78" s="118"/>
      <c r="B78" s="50"/>
      <c r="C78" s="28"/>
      <c r="D78" s="47" t="s">
        <v>579</v>
      </c>
      <c r="E78" s="47" t="s">
        <v>507</v>
      </c>
      <c r="F78" s="76" t="s">
        <v>358</v>
      </c>
    </row>
    <row r="79" spans="1:15" x14ac:dyDescent="0.3">
      <c r="A79" s="118"/>
      <c r="B79" s="28"/>
      <c r="C79" s="28"/>
      <c r="D79" s="47" t="s">
        <v>613</v>
      </c>
      <c r="E79" s="47" t="s">
        <v>487</v>
      </c>
      <c r="F79" s="47" t="s">
        <v>507</v>
      </c>
    </row>
    <row r="81" spans="1:15" x14ac:dyDescent="0.3">
      <c r="A81" s="28"/>
      <c r="B81" s="74">
        <v>43892</v>
      </c>
      <c r="C81" s="74">
        <v>43893</v>
      </c>
      <c r="D81" s="74">
        <v>43894</v>
      </c>
      <c r="E81" s="74">
        <v>43895</v>
      </c>
      <c r="F81" s="74">
        <v>43896</v>
      </c>
      <c r="H81" s="1">
        <v>43892</v>
      </c>
      <c r="I81" s="58" t="s">
        <v>165</v>
      </c>
      <c r="J81" s="2">
        <v>15</v>
      </c>
      <c r="K81" s="2">
        <v>0</v>
      </c>
      <c r="L81" s="2">
        <v>15</v>
      </c>
      <c r="M81" s="2">
        <v>30</v>
      </c>
      <c r="N81" s="2">
        <f>(K81-J81)+(M81-L81)</f>
        <v>0</v>
      </c>
      <c r="O81" s="2">
        <f>N81</f>
        <v>0</v>
      </c>
    </row>
    <row r="82" spans="1:15" x14ac:dyDescent="0.3">
      <c r="A82" s="114" t="s">
        <v>380</v>
      </c>
      <c r="B82" s="47" t="s">
        <v>443</v>
      </c>
      <c r="C82" s="47" t="s">
        <v>443</v>
      </c>
      <c r="D82" s="47" t="s">
        <v>443</v>
      </c>
      <c r="E82" s="47" t="s">
        <v>443</v>
      </c>
      <c r="F82" s="47" t="s">
        <v>443</v>
      </c>
      <c r="H82" s="1">
        <v>43893</v>
      </c>
      <c r="I82" t="s">
        <v>165</v>
      </c>
      <c r="J82" s="2">
        <v>15</v>
      </c>
      <c r="K82" s="2">
        <v>0</v>
      </c>
      <c r="L82" s="2">
        <v>15</v>
      </c>
      <c r="M82" s="2">
        <v>90</v>
      </c>
      <c r="N82" s="2">
        <f>(K82-J82)+(M82-L82)</f>
        <v>60</v>
      </c>
      <c r="O82" s="2">
        <f>N82+O81</f>
        <v>60</v>
      </c>
    </row>
    <row r="83" spans="1:15" x14ac:dyDescent="0.3">
      <c r="A83" s="114"/>
      <c r="B83" s="47" t="s">
        <v>392</v>
      </c>
      <c r="C83" s="47" t="s">
        <v>392</v>
      </c>
      <c r="D83" s="47" t="s">
        <v>392</v>
      </c>
      <c r="E83" s="47" t="s">
        <v>392</v>
      </c>
      <c r="F83" s="47" t="s">
        <v>392</v>
      </c>
      <c r="H83" s="1">
        <v>43894</v>
      </c>
      <c r="I83" t="s">
        <v>165</v>
      </c>
      <c r="J83" s="2">
        <v>15</v>
      </c>
      <c r="K83" s="2">
        <v>0</v>
      </c>
      <c r="L83" s="2">
        <v>15</v>
      </c>
      <c r="M83" s="2">
        <v>0</v>
      </c>
      <c r="N83" s="2">
        <f>(K83-J83)+(M83-L83)</f>
        <v>-30</v>
      </c>
      <c r="O83" s="2">
        <f>N83+O82</f>
        <v>30</v>
      </c>
    </row>
    <row r="84" spans="1:15" x14ac:dyDescent="0.3">
      <c r="A84" s="114"/>
      <c r="B84" s="47" t="s">
        <v>614</v>
      </c>
      <c r="C84" s="47" t="s">
        <v>569</v>
      </c>
      <c r="D84" s="47" t="s">
        <v>614</v>
      </c>
      <c r="E84" s="47" t="s">
        <v>614</v>
      </c>
      <c r="F84" s="47" t="s">
        <v>604</v>
      </c>
      <c r="H84" s="1">
        <v>43895</v>
      </c>
      <c r="I84" t="s">
        <v>165</v>
      </c>
      <c r="J84" s="2">
        <v>15</v>
      </c>
      <c r="K84" s="2">
        <v>0</v>
      </c>
      <c r="L84" s="2">
        <v>15</v>
      </c>
      <c r="M84" s="2">
        <v>0</v>
      </c>
      <c r="N84" s="2">
        <f>(K84-J84)+(M84-L84)</f>
        <v>-30</v>
      </c>
      <c r="O84" s="2">
        <f>N84+O83</f>
        <v>0</v>
      </c>
    </row>
    <row r="85" spans="1:15" x14ac:dyDescent="0.3">
      <c r="A85" s="114"/>
      <c r="B85" s="47" t="s">
        <v>604</v>
      </c>
      <c r="C85" s="47" t="s">
        <v>614</v>
      </c>
      <c r="D85" s="47" t="s">
        <v>604</v>
      </c>
      <c r="E85" s="47" t="s">
        <v>604</v>
      </c>
      <c r="F85" s="47" t="s">
        <v>614</v>
      </c>
      <c r="H85" s="1">
        <v>43896</v>
      </c>
      <c r="I85" t="s">
        <v>165</v>
      </c>
      <c r="J85" s="2">
        <v>15</v>
      </c>
      <c r="K85" s="2">
        <v>0</v>
      </c>
      <c r="L85" s="2">
        <v>15</v>
      </c>
      <c r="M85" s="2">
        <v>60</v>
      </c>
      <c r="N85" s="2">
        <f>(K85-J85)+(M85-L85)</f>
        <v>30</v>
      </c>
      <c r="O85" s="2">
        <f>N85+O84</f>
        <v>30</v>
      </c>
    </row>
    <row r="86" spans="1:15" x14ac:dyDescent="0.3">
      <c r="A86" s="114" t="s">
        <v>381</v>
      </c>
      <c r="B86" s="47" t="s">
        <v>392</v>
      </c>
      <c r="C86" s="47" t="s">
        <v>443</v>
      </c>
      <c r="D86" s="47" t="s">
        <v>443</v>
      </c>
      <c r="E86" s="47" t="s">
        <v>443</v>
      </c>
      <c r="F86" s="47" t="s">
        <v>443</v>
      </c>
    </row>
    <row r="87" spans="1:15" x14ac:dyDescent="0.3">
      <c r="A87" s="114"/>
      <c r="B87" s="47" t="s">
        <v>443</v>
      </c>
      <c r="C87" s="47" t="s">
        <v>461</v>
      </c>
      <c r="D87" s="47" t="s">
        <v>461</v>
      </c>
      <c r="E87" s="47" t="s">
        <v>461</v>
      </c>
      <c r="F87" s="76" t="s">
        <v>358</v>
      </c>
    </row>
    <row r="88" spans="1:15" x14ac:dyDescent="0.3">
      <c r="A88" s="114"/>
      <c r="B88" s="47" t="s">
        <v>507</v>
      </c>
      <c r="C88" s="47" t="s">
        <v>628</v>
      </c>
      <c r="D88" s="47" t="s">
        <v>508</v>
      </c>
      <c r="E88" s="47" t="s">
        <v>628</v>
      </c>
      <c r="F88" s="76" t="s">
        <v>629</v>
      </c>
    </row>
    <row r="89" spans="1:15" x14ac:dyDescent="0.3">
      <c r="A89" s="114"/>
      <c r="B89" s="47"/>
      <c r="C89" s="47"/>
      <c r="D89" s="28"/>
      <c r="E89" s="28"/>
      <c r="F89" s="49" t="s">
        <v>630</v>
      </c>
    </row>
    <row r="91" spans="1:15" x14ac:dyDescent="0.3">
      <c r="A91" s="28"/>
      <c r="B91" s="74">
        <v>43899</v>
      </c>
      <c r="C91" s="74">
        <v>43900</v>
      </c>
      <c r="D91" s="74">
        <v>43901</v>
      </c>
      <c r="E91" s="74">
        <v>43902</v>
      </c>
      <c r="F91" s="74">
        <v>43903</v>
      </c>
      <c r="H91" s="1">
        <v>43899</v>
      </c>
      <c r="I91" s="58" t="s">
        <v>165</v>
      </c>
      <c r="J91" s="2">
        <v>15</v>
      </c>
      <c r="K91" s="2">
        <v>30</v>
      </c>
      <c r="L91" s="2">
        <v>15</v>
      </c>
      <c r="M91" s="2">
        <v>0</v>
      </c>
      <c r="N91" s="2">
        <f>(K91-J91)+(M91-L91)</f>
        <v>0</v>
      </c>
      <c r="O91" s="2">
        <f>N91</f>
        <v>0</v>
      </c>
    </row>
    <row r="92" spans="1:15" x14ac:dyDescent="0.3">
      <c r="A92" s="114" t="s">
        <v>380</v>
      </c>
      <c r="B92" s="47" t="s">
        <v>443</v>
      </c>
      <c r="C92" s="47" t="s">
        <v>443</v>
      </c>
      <c r="D92" s="47" t="s">
        <v>443</v>
      </c>
      <c r="E92" s="28"/>
      <c r="F92" s="47" t="s">
        <v>443</v>
      </c>
      <c r="H92" s="1">
        <v>43900</v>
      </c>
      <c r="I92" t="s">
        <v>165</v>
      </c>
      <c r="J92" s="2">
        <v>15</v>
      </c>
      <c r="K92" s="2">
        <v>0</v>
      </c>
      <c r="L92" s="2">
        <v>15</v>
      </c>
      <c r="M92" s="2">
        <v>45</v>
      </c>
      <c r="N92" s="2">
        <f>(K92-J92)+(M92-L92)</f>
        <v>15</v>
      </c>
      <c r="O92" s="2">
        <f>N92+O91</f>
        <v>15</v>
      </c>
    </row>
    <row r="93" spans="1:15" x14ac:dyDescent="0.3">
      <c r="A93" s="114"/>
      <c r="B93" s="47" t="s">
        <v>392</v>
      </c>
      <c r="C93" s="47" t="s">
        <v>392</v>
      </c>
      <c r="D93" s="47" t="s">
        <v>392</v>
      </c>
      <c r="E93" s="28"/>
      <c r="F93" s="47" t="s">
        <v>392</v>
      </c>
      <c r="H93" s="1">
        <v>43901</v>
      </c>
      <c r="I93" t="s">
        <v>165</v>
      </c>
      <c r="J93" s="2">
        <v>15</v>
      </c>
      <c r="K93" s="2">
        <v>0</v>
      </c>
      <c r="L93" s="2">
        <v>0</v>
      </c>
      <c r="M93" s="2">
        <v>0</v>
      </c>
      <c r="N93" s="2">
        <f>(K93-J93)+(M93-L93)</f>
        <v>-15</v>
      </c>
      <c r="O93" s="2">
        <f>N93+O92</f>
        <v>0</v>
      </c>
    </row>
    <row r="94" spans="1:15" x14ac:dyDescent="0.3">
      <c r="A94" s="114"/>
      <c r="B94" s="47" t="s">
        <v>614</v>
      </c>
      <c r="C94" s="47" t="s">
        <v>569</v>
      </c>
      <c r="D94" s="47" t="s">
        <v>604</v>
      </c>
      <c r="E94" s="28"/>
      <c r="F94" s="47" t="s">
        <v>569</v>
      </c>
      <c r="H94" s="1">
        <v>43902</v>
      </c>
      <c r="I94" t="s">
        <v>165</v>
      </c>
      <c r="J94" s="2">
        <v>0</v>
      </c>
      <c r="K94" s="2">
        <v>0</v>
      </c>
      <c r="L94" s="2">
        <v>0</v>
      </c>
      <c r="M94" s="2">
        <v>0</v>
      </c>
      <c r="N94" s="2">
        <f>(K94-J94)+(M94-L94)</f>
        <v>0</v>
      </c>
      <c r="O94" s="2">
        <f>N94+O93</f>
        <v>0</v>
      </c>
    </row>
    <row r="95" spans="1:15" x14ac:dyDescent="0.3">
      <c r="A95" s="114"/>
      <c r="B95" s="47" t="s">
        <v>604</v>
      </c>
      <c r="C95" s="47" t="s">
        <v>614</v>
      </c>
      <c r="D95" s="47" t="s">
        <v>569</v>
      </c>
      <c r="E95" s="28"/>
      <c r="F95" s="47" t="s">
        <v>604</v>
      </c>
      <c r="H95" s="1">
        <v>43903</v>
      </c>
      <c r="I95" t="s">
        <v>165</v>
      </c>
      <c r="J95" s="2">
        <v>15</v>
      </c>
      <c r="K95" s="2">
        <v>0</v>
      </c>
      <c r="L95" s="2">
        <v>15</v>
      </c>
      <c r="M95" s="2">
        <v>0</v>
      </c>
      <c r="N95" s="2">
        <f>(K95-J95)+(M95-L95)</f>
        <v>-30</v>
      </c>
      <c r="O95" s="2">
        <f>N95+O94</f>
        <v>-30</v>
      </c>
    </row>
    <row r="96" spans="1:15" x14ac:dyDescent="0.3">
      <c r="A96" s="114" t="s">
        <v>381</v>
      </c>
      <c r="B96" s="47" t="s">
        <v>443</v>
      </c>
      <c r="C96" s="47" t="s">
        <v>443</v>
      </c>
      <c r="D96" s="47" t="s">
        <v>335</v>
      </c>
      <c r="E96" s="47" t="s">
        <v>392</v>
      </c>
      <c r="F96" s="47" t="s">
        <v>443</v>
      </c>
    </row>
    <row r="97" spans="1:6" x14ac:dyDescent="0.3">
      <c r="A97" s="114"/>
      <c r="B97" s="49" t="s">
        <v>489</v>
      </c>
      <c r="C97" s="47" t="s">
        <v>461</v>
      </c>
      <c r="D97" s="47" t="s">
        <v>419</v>
      </c>
      <c r="E97" s="47"/>
      <c r="F97" s="76" t="s">
        <v>358</v>
      </c>
    </row>
    <row r="98" spans="1:6" x14ac:dyDescent="0.3">
      <c r="A98" s="114"/>
      <c r="B98" s="47" t="s">
        <v>628</v>
      </c>
      <c r="C98" s="47" t="s">
        <v>335</v>
      </c>
      <c r="D98" s="47" t="s">
        <v>631</v>
      </c>
      <c r="E98" s="47"/>
      <c r="F98" s="76" t="s">
        <v>632</v>
      </c>
    </row>
    <row r="99" spans="1:6" x14ac:dyDescent="0.3">
      <c r="A99" s="114"/>
      <c r="B99" s="47" t="s">
        <v>461</v>
      </c>
      <c r="C99" s="47"/>
      <c r="D99" s="47" t="s">
        <v>461</v>
      </c>
      <c r="E99" s="47"/>
      <c r="F99" s="47" t="s">
        <v>633</v>
      </c>
    </row>
    <row r="101" spans="1:6" x14ac:dyDescent="0.3">
      <c r="A101" s="28"/>
      <c r="B101" s="74">
        <v>43906</v>
      </c>
      <c r="C101" s="74">
        <v>43907</v>
      </c>
      <c r="D101" s="74">
        <v>43908</v>
      </c>
      <c r="E101" s="74">
        <v>43909</v>
      </c>
      <c r="F101" s="74">
        <v>43910</v>
      </c>
    </row>
    <row r="102" spans="1:6" x14ac:dyDescent="0.3">
      <c r="A102" s="114" t="s">
        <v>380</v>
      </c>
      <c r="B102" s="28"/>
      <c r="C102" s="28"/>
      <c r="D102" s="28"/>
      <c r="E102" s="28"/>
      <c r="F102" s="28"/>
    </row>
    <row r="103" spans="1:6" x14ac:dyDescent="0.3">
      <c r="A103" s="114"/>
      <c r="B103" s="28"/>
      <c r="C103" s="28"/>
      <c r="D103" s="28"/>
      <c r="E103" s="28"/>
      <c r="F103" s="28"/>
    </row>
    <row r="104" spans="1:6" x14ac:dyDescent="0.3">
      <c r="A104" s="114"/>
      <c r="B104" s="28"/>
      <c r="C104" s="28"/>
      <c r="D104" s="28"/>
      <c r="E104" s="28"/>
      <c r="F104" s="28"/>
    </row>
    <row r="105" spans="1:6" x14ac:dyDescent="0.3">
      <c r="A105" s="114"/>
      <c r="B105" s="80"/>
      <c r="C105" s="28"/>
      <c r="D105" s="28"/>
      <c r="E105" s="28"/>
      <c r="F105" s="28"/>
    </row>
    <row r="106" spans="1:6" x14ac:dyDescent="0.3">
      <c r="A106" s="114" t="s">
        <v>381</v>
      </c>
      <c r="B106" s="28"/>
      <c r="C106" s="28" t="s">
        <v>546</v>
      </c>
      <c r="D106" s="28"/>
      <c r="E106" s="28"/>
      <c r="F106" s="28"/>
    </row>
    <row r="107" spans="1:6" x14ac:dyDescent="0.3">
      <c r="A107" s="114"/>
      <c r="B107" s="28"/>
      <c r="C107" s="28" t="s">
        <v>487</v>
      </c>
      <c r="D107" s="28"/>
      <c r="E107" s="28"/>
      <c r="F107" s="80"/>
    </row>
    <row r="108" spans="1:6" x14ac:dyDescent="0.3">
      <c r="A108" s="114"/>
      <c r="B108" s="28"/>
      <c r="C108" s="28"/>
      <c r="D108" s="28"/>
      <c r="E108" s="28"/>
      <c r="F108" s="80"/>
    </row>
    <row r="109" spans="1:6" x14ac:dyDescent="0.3">
      <c r="A109" s="114"/>
      <c r="B109" s="28"/>
      <c r="C109" s="28"/>
      <c r="D109" s="28"/>
      <c r="E109" s="28"/>
      <c r="F109" s="28"/>
    </row>
    <row r="111" spans="1:6" x14ac:dyDescent="0.3">
      <c r="A111" s="28"/>
      <c r="B111" s="74">
        <v>43955</v>
      </c>
      <c r="C111" s="74">
        <v>43956</v>
      </c>
      <c r="D111" s="74">
        <v>43957</v>
      </c>
      <c r="E111" s="74">
        <v>43958</v>
      </c>
      <c r="F111" s="74">
        <v>43959</v>
      </c>
    </row>
    <row r="112" spans="1:6" x14ac:dyDescent="0.3">
      <c r="A112" s="114" t="s">
        <v>380</v>
      </c>
      <c r="B112" s="28" t="s">
        <v>634</v>
      </c>
      <c r="C112" s="28"/>
      <c r="D112" s="28"/>
      <c r="E112" s="28"/>
      <c r="F112" s="28"/>
    </row>
    <row r="113" spans="1:6" x14ac:dyDescent="0.3">
      <c r="A113" s="114"/>
      <c r="B113" s="28" t="s">
        <v>634</v>
      </c>
      <c r="C113" s="28"/>
      <c r="D113" s="28"/>
      <c r="E113" s="28"/>
      <c r="F113" s="28"/>
    </row>
    <row r="114" spans="1:6" x14ac:dyDescent="0.3">
      <c r="A114" s="114"/>
      <c r="B114" s="28" t="s">
        <v>450</v>
      </c>
      <c r="C114" s="28"/>
      <c r="D114" s="28"/>
      <c r="E114" s="28"/>
      <c r="F114" s="28"/>
    </row>
    <row r="115" spans="1:6" x14ac:dyDescent="0.3">
      <c r="A115" s="114"/>
      <c r="B115" s="80"/>
      <c r="C115" s="28"/>
      <c r="D115" s="28"/>
      <c r="E115" s="28"/>
      <c r="F115" s="28"/>
    </row>
    <row r="116" spans="1:6" x14ac:dyDescent="0.3">
      <c r="A116" s="114" t="s">
        <v>381</v>
      </c>
      <c r="B116" s="28" t="s">
        <v>639</v>
      </c>
      <c r="C116" s="28"/>
      <c r="D116" s="28"/>
      <c r="E116" s="28"/>
      <c r="F116" s="28"/>
    </row>
    <row r="117" spans="1:6" x14ac:dyDescent="0.3">
      <c r="A117" s="114"/>
      <c r="B117" s="28" t="s">
        <v>637</v>
      </c>
      <c r="C117" s="28"/>
      <c r="D117" s="28"/>
      <c r="E117" s="28"/>
      <c r="F117" s="80"/>
    </row>
    <row r="118" spans="1:6" x14ac:dyDescent="0.3">
      <c r="A118" s="114"/>
      <c r="B118" s="28" t="s">
        <v>638</v>
      </c>
      <c r="C118" s="28"/>
      <c r="D118" s="28"/>
      <c r="E118" s="28"/>
      <c r="F118" s="80"/>
    </row>
    <row r="119" spans="1:6" x14ac:dyDescent="0.3">
      <c r="A119" s="114"/>
      <c r="B119" s="28"/>
      <c r="C119" s="28"/>
      <c r="D119" s="28"/>
      <c r="E119" s="28"/>
      <c r="F119" s="28"/>
    </row>
    <row r="121" spans="1:6" x14ac:dyDescent="0.3">
      <c r="A121" s="28"/>
      <c r="B121" s="74">
        <v>43969</v>
      </c>
      <c r="C121" s="74">
        <v>43956</v>
      </c>
      <c r="D121" s="74">
        <v>43957</v>
      </c>
      <c r="E121" s="74">
        <v>43958</v>
      </c>
      <c r="F121" s="74">
        <v>43959</v>
      </c>
    </row>
    <row r="122" spans="1:6" x14ac:dyDescent="0.3">
      <c r="A122" s="114" t="s">
        <v>380</v>
      </c>
      <c r="B122" s="83" t="s">
        <v>634</v>
      </c>
      <c r="C122" s="28"/>
      <c r="D122" s="28"/>
      <c r="E122" s="28"/>
      <c r="F122" s="28"/>
    </row>
    <row r="123" spans="1:6" x14ac:dyDescent="0.3">
      <c r="A123" s="114"/>
      <c r="B123" s="28" t="s">
        <v>379</v>
      </c>
      <c r="C123" s="28"/>
      <c r="D123" s="28"/>
      <c r="E123" s="28"/>
      <c r="F123" s="28"/>
    </row>
    <row r="124" spans="1:6" x14ac:dyDescent="0.3">
      <c r="A124" s="114"/>
      <c r="B124" s="83" t="s">
        <v>635</v>
      </c>
      <c r="C124" s="28"/>
      <c r="D124" s="28"/>
      <c r="E124" s="28"/>
      <c r="F124" s="28"/>
    </row>
    <row r="125" spans="1:6" x14ac:dyDescent="0.3">
      <c r="A125" s="114"/>
      <c r="B125" s="80" t="s">
        <v>636</v>
      </c>
      <c r="C125" s="28"/>
      <c r="D125" s="28"/>
      <c r="E125" s="28"/>
      <c r="F125" s="28"/>
    </row>
    <row r="126" spans="1:6" x14ac:dyDescent="0.3">
      <c r="A126" s="114" t="s">
        <v>381</v>
      </c>
      <c r="B126" s="28" t="s">
        <v>640</v>
      </c>
      <c r="C126" s="28"/>
      <c r="D126" s="28"/>
      <c r="E126" s="28"/>
      <c r="F126" s="28"/>
    </row>
    <row r="127" spans="1:6" x14ac:dyDescent="0.3">
      <c r="A127" s="114"/>
      <c r="B127" s="28" t="s">
        <v>641</v>
      </c>
      <c r="C127" s="28"/>
      <c r="D127" s="28"/>
      <c r="E127" s="28"/>
      <c r="F127" s="80"/>
    </row>
    <row r="128" spans="1:6" x14ac:dyDescent="0.3">
      <c r="A128" s="114"/>
      <c r="B128" s="83" t="s">
        <v>642</v>
      </c>
      <c r="C128" s="28"/>
      <c r="D128" s="28"/>
      <c r="E128" s="28"/>
      <c r="F128" s="80"/>
    </row>
    <row r="129" spans="1:6" x14ac:dyDescent="0.3">
      <c r="A129" s="114"/>
      <c r="B129" s="28"/>
      <c r="C129" s="28"/>
      <c r="D129" s="28"/>
      <c r="E129" s="28"/>
      <c r="F129" s="28"/>
    </row>
    <row r="131" spans="1:6" x14ac:dyDescent="0.3">
      <c r="A131" s="28"/>
      <c r="B131" s="74">
        <v>43976</v>
      </c>
      <c r="C131" s="74">
        <v>43977</v>
      </c>
      <c r="D131" s="74">
        <v>43978</v>
      </c>
      <c r="E131" s="74">
        <v>43979</v>
      </c>
      <c r="F131" s="74">
        <v>43980</v>
      </c>
    </row>
    <row r="132" spans="1:6" x14ac:dyDescent="0.3">
      <c r="A132" s="114" t="s">
        <v>380</v>
      </c>
      <c r="B132" s="83"/>
      <c r="C132" s="28"/>
      <c r="D132" s="28"/>
      <c r="E132" s="28"/>
      <c r="F132" s="28"/>
    </row>
    <row r="133" spans="1:6" x14ac:dyDescent="0.3">
      <c r="A133" s="114"/>
      <c r="B133" s="28"/>
      <c r="C133" s="28"/>
      <c r="D133" s="28"/>
      <c r="E133" s="28"/>
      <c r="F133" s="28"/>
    </row>
    <row r="134" spans="1:6" x14ac:dyDescent="0.3">
      <c r="A134" s="114"/>
      <c r="B134" s="83"/>
      <c r="C134" s="28"/>
      <c r="D134" s="28"/>
      <c r="E134" s="28"/>
      <c r="F134" s="28"/>
    </row>
    <row r="135" spans="1:6" x14ac:dyDescent="0.3">
      <c r="A135" s="114"/>
      <c r="B135" s="80"/>
      <c r="C135" s="28"/>
      <c r="D135" s="28"/>
      <c r="E135" s="28"/>
      <c r="F135" s="28"/>
    </row>
    <row r="136" spans="1:6" x14ac:dyDescent="0.3">
      <c r="A136" s="114" t="s">
        <v>381</v>
      </c>
      <c r="B136" s="28"/>
      <c r="C136" s="28"/>
      <c r="D136" s="28"/>
      <c r="E136" s="28"/>
      <c r="F136" s="28"/>
    </row>
    <row r="137" spans="1:6" x14ac:dyDescent="0.3">
      <c r="A137" s="114"/>
      <c r="B137" s="28"/>
      <c r="C137" s="28"/>
      <c r="D137" s="28"/>
      <c r="E137" s="28"/>
      <c r="F137" s="80"/>
    </row>
    <row r="138" spans="1:6" x14ac:dyDescent="0.3">
      <c r="A138" s="114"/>
      <c r="B138" s="83"/>
      <c r="C138" s="28"/>
      <c r="D138" s="28"/>
      <c r="E138" s="28"/>
      <c r="F138" s="80"/>
    </row>
    <row r="139" spans="1:6" x14ac:dyDescent="0.3">
      <c r="A139" s="114"/>
      <c r="B139" s="28"/>
      <c r="C139" s="28"/>
      <c r="D139" s="28"/>
      <c r="E139" s="28"/>
      <c r="F139" s="28"/>
    </row>
    <row r="141" spans="1:6" x14ac:dyDescent="0.3">
      <c r="A141" s="28"/>
      <c r="B141" s="74">
        <v>43983</v>
      </c>
      <c r="C141" s="74">
        <v>43984</v>
      </c>
      <c r="D141" s="74">
        <v>43985</v>
      </c>
      <c r="E141" s="74">
        <v>43986</v>
      </c>
      <c r="F141" s="74">
        <v>43987</v>
      </c>
    </row>
    <row r="142" spans="1:6" x14ac:dyDescent="0.3">
      <c r="A142" s="114" t="s">
        <v>380</v>
      </c>
      <c r="B142" s="83"/>
      <c r="C142" s="28"/>
      <c r="D142" s="28"/>
      <c r="E142" s="28"/>
      <c r="F142" s="28"/>
    </row>
    <row r="143" spans="1:6" x14ac:dyDescent="0.3">
      <c r="A143" s="114"/>
      <c r="B143" s="28"/>
      <c r="C143" s="28"/>
      <c r="D143" s="28"/>
      <c r="E143" s="28"/>
      <c r="F143" s="28"/>
    </row>
    <row r="144" spans="1:6" x14ac:dyDescent="0.3">
      <c r="A144" s="114"/>
      <c r="B144" s="83"/>
      <c r="C144" s="28"/>
      <c r="D144" s="28"/>
      <c r="E144" s="28"/>
      <c r="F144" s="28"/>
    </row>
    <row r="145" spans="1:6" x14ac:dyDescent="0.3">
      <c r="A145" s="114"/>
      <c r="B145" s="80"/>
      <c r="C145" s="28"/>
      <c r="D145" s="28"/>
      <c r="E145" s="28"/>
      <c r="F145" s="28"/>
    </row>
    <row r="146" spans="1:6" x14ac:dyDescent="0.3">
      <c r="A146" s="114" t="s">
        <v>381</v>
      </c>
      <c r="B146" s="28"/>
      <c r="C146" s="28"/>
      <c r="D146" s="28"/>
      <c r="E146" s="28"/>
      <c r="F146" s="28"/>
    </row>
    <row r="147" spans="1:6" x14ac:dyDescent="0.3">
      <c r="A147" s="114"/>
      <c r="B147" s="28"/>
      <c r="C147" s="28"/>
      <c r="D147" s="28"/>
      <c r="E147" s="28"/>
      <c r="F147" s="80"/>
    </row>
    <row r="148" spans="1:6" x14ac:dyDescent="0.3">
      <c r="A148" s="114"/>
      <c r="B148" s="83"/>
      <c r="C148" s="28"/>
      <c r="D148" s="28"/>
      <c r="E148" s="28"/>
      <c r="F148" s="80"/>
    </row>
    <row r="149" spans="1:6" x14ac:dyDescent="0.3">
      <c r="A149" s="114"/>
      <c r="B149" s="28"/>
      <c r="C149" s="28"/>
      <c r="D149" s="28"/>
      <c r="E149" s="28"/>
      <c r="F149" s="28"/>
    </row>
    <row r="151" spans="1:6" x14ac:dyDescent="0.3">
      <c r="A151" s="28"/>
      <c r="B151" s="74">
        <v>43990</v>
      </c>
      <c r="C151" s="74">
        <v>43991</v>
      </c>
      <c r="D151" s="74">
        <v>43992</v>
      </c>
      <c r="E151" s="74">
        <v>43993</v>
      </c>
      <c r="F151" s="74">
        <v>43994</v>
      </c>
    </row>
    <row r="152" spans="1:6" x14ac:dyDescent="0.3">
      <c r="A152" s="114" t="s">
        <v>380</v>
      </c>
      <c r="B152" s="83"/>
      <c r="C152" s="28"/>
      <c r="D152" s="28"/>
      <c r="E152" s="115" t="s">
        <v>320</v>
      </c>
      <c r="F152" s="28"/>
    </row>
    <row r="153" spans="1:6" x14ac:dyDescent="0.3">
      <c r="A153" s="114"/>
      <c r="B153" s="28"/>
      <c r="C153" s="28"/>
      <c r="D153" s="28"/>
      <c r="E153" s="116"/>
      <c r="F153" s="28"/>
    </row>
    <row r="154" spans="1:6" x14ac:dyDescent="0.3">
      <c r="A154" s="114"/>
      <c r="B154" s="83"/>
      <c r="C154" s="28"/>
      <c r="D154" s="28"/>
      <c r="E154" s="116"/>
      <c r="F154" s="28"/>
    </row>
    <row r="155" spans="1:6" x14ac:dyDescent="0.3">
      <c r="A155" s="114"/>
      <c r="B155" s="80"/>
      <c r="C155" s="28"/>
      <c r="D155" s="28"/>
      <c r="E155" s="116"/>
      <c r="F155" s="28"/>
    </row>
    <row r="156" spans="1:6" x14ac:dyDescent="0.3">
      <c r="A156" s="114" t="s">
        <v>381</v>
      </c>
      <c r="B156" s="28"/>
      <c r="C156" s="28"/>
      <c r="D156" s="28"/>
      <c r="E156" s="116"/>
      <c r="F156" s="28"/>
    </row>
    <row r="157" spans="1:6" x14ac:dyDescent="0.3">
      <c r="A157" s="114"/>
      <c r="B157" s="28"/>
      <c r="C157" s="28"/>
      <c r="D157" s="28"/>
      <c r="E157" s="116"/>
      <c r="F157" s="80"/>
    </row>
    <row r="158" spans="1:6" x14ac:dyDescent="0.3">
      <c r="A158" s="114"/>
      <c r="B158" s="83"/>
      <c r="C158" s="28"/>
      <c r="D158" s="28"/>
      <c r="E158" s="116"/>
      <c r="F158" s="80"/>
    </row>
    <row r="159" spans="1:6" x14ac:dyDescent="0.3">
      <c r="A159" s="114"/>
      <c r="B159" s="28"/>
      <c r="C159" s="28"/>
      <c r="D159" s="28"/>
      <c r="E159" s="117"/>
      <c r="F159" s="28"/>
    </row>
    <row r="161" spans="1:6" x14ac:dyDescent="0.3">
      <c r="A161" s="28"/>
      <c r="B161" s="74">
        <v>43997</v>
      </c>
      <c r="C161" s="74">
        <v>43998</v>
      </c>
      <c r="D161" s="74">
        <v>43999</v>
      </c>
      <c r="E161" s="74">
        <v>44000</v>
      </c>
      <c r="F161" s="74">
        <v>44001</v>
      </c>
    </row>
    <row r="162" spans="1:6" x14ac:dyDescent="0.3">
      <c r="A162" s="114" t="s">
        <v>380</v>
      </c>
      <c r="B162" s="83"/>
      <c r="C162" s="28"/>
      <c r="D162" s="28"/>
      <c r="E162" s="28"/>
      <c r="F162" s="28"/>
    </row>
    <row r="163" spans="1:6" x14ac:dyDescent="0.3">
      <c r="A163" s="114"/>
      <c r="B163" s="28"/>
      <c r="C163" s="28"/>
      <c r="D163" s="28"/>
      <c r="E163" s="28"/>
      <c r="F163" s="28"/>
    </row>
    <row r="164" spans="1:6" x14ac:dyDescent="0.3">
      <c r="A164" s="114"/>
      <c r="B164" s="83"/>
      <c r="C164" s="28"/>
      <c r="D164" s="28"/>
      <c r="E164" s="28"/>
      <c r="F164" s="28"/>
    </row>
    <row r="165" spans="1:6" x14ac:dyDescent="0.3">
      <c r="A165" s="114"/>
      <c r="B165" s="80"/>
      <c r="C165" s="28"/>
      <c r="D165" s="28"/>
      <c r="E165" s="28"/>
      <c r="F165" s="28"/>
    </row>
    <row r="166" spans="1:6" x14ac:dyDescent="0.3">
      <c r="A166" s="114" t="s">
        <v>381</v>
      </c>
      <c r="B166" s="28"/>
      <c r="C166" s="28"/>
      <c r="D166" s="28"/>
      <c r="E166" s="28"/>
      <c r="F166" s="28"/>
    </row>
    <row r="167" spans="1:6" x14ac:dyDescent="0.3">
      <c r="A167" s="114"/>
      <c r="B167" s="28"/>
      <c r="C167" s="28"/>
      <c r="D167" s="28"/>
      <c r="E167" s="28"/>
      <c r="F167" s="80"/>
    </row>
    <row r="168" spans="1:6" x14ac:dyDescent="0.3">
      <c r="A168" s="114"/>
      <c r="B168" s="83"/>
      <c r="C168" s="28"/>
      <c r="D168" s="28"/>
      <c r="E168" s="28"/>
      <c r="F168" s="80"/>
    </row>
    <row r="169" spans="1:6" x14ac:dyDescent="0.3">
      <c r="A169" s="114"/>
      <c r="B169" s="28"/>
      <c r="C169" s="28"/>
      <c r="D169" s="28"/>
      <c r="E169" s="28"/>
      <c r="F169" s="28"/>
    </row>
    <row r="171" spans="1:6" x14ac:dyDescent="0.3">
      <c r="A171" s="28"/>
      <c r="B171" s="74">
        <v>44004</v>
      </c>
      <c r="C171" s="74">
        <v>44005</v>
      </c>
      <c r="D171" s="74">
        <v>44006</v>
      </c>
      <c r="E171" s="74">
        <v>44007</v>
      </c>
      <c r="F171" s="74">
        <v>44008</v>
      </c>
    </row>
    <row r="172" spans="1:6" x14ac:dyDescent="0.3">
      <c r="A172" s="114" t="s">
        <v>380</v>
      </c>
      <c r="B172" s="83"/>
      <c r="C172" s="28"/>
      <c r="D172" s="28"/>
      <c r="E172" s="28"/>
      <c r="F172" s="28"/>
    </row>
    <row r="173" spans="1:6" x14ac:dyDescent="0.3">
      <c r="A173" s="114"/>
      <c r="B173" s="28"/>
      <c r="C173" s="28"/>
      <c r="D173" s="28"/>
      <c r="E173" s="28"/>
      <c r="F173" s="28"/>
    </row>
    <row r="174" spans="1:6" x14ac:dyDescent="0.3">
      <c r="A174" s="114"/>
      <c r="B174" s="83"/>
      <c r="C174" s="28"/>
      <c r="D174" s="28"/>
      <c r="E174" s="28"/>
      <c r="F174" s="28"/>
    </row>
    <row r="175" spans="1:6" x14ac:dyDescent="0.3">
      <c r="A175" s="114"/>
      <c r="B175" s="80"/>
      <c r="C175" s="28"/>
      <c r="D175" s="28"/>
      <c r="E175" s="28"/>
      <c r="F175" s="28"/>
    </row>
    <row r="176" spans="1:6" x14ac:dyDescent="0.3">
      <c r="A176" s="114" t="s">
        <v>381</v>
      </c>
      <c r="B176" s="28"/>
      <c r="C176" s="28"/>
      <c r="D176" s="28"/>
      <c r="E176" s="28"/>
      <c r="F176" s="28"/>
    </row>
    <row r="177" spans="1:6" x14ac:dyDescent="0.3">
      <c r="A177" s="114"/>
      <c r="B177" s="28"/>
      <c r="C177" s="28"/>
      <c r="D177" s="28"/>
      <c r="E177" s="28"/>
      <c r="F177" s="80"/>
    </row>
    <row r="178" spans="1:6" x14ac:dyDescent="0.3">
      <c r="A178" s="114"/>
      <c r="B178" s="83"/>
      <c r="C178" s="28"/>
      <c r="D178" s="28"/>
      <c r="E178" s="28"/>
      <c r="F178" s="80"/>
    </row>
    <row r="179" spans="1:6" x14ac:dyDescent="0.3">
      <c r="A179" s="114"/>
      <c r="B179" s="28"/>
      <c r="C179" s="28"/>
      <c r="D179" s="28"/>
      <c r="E179" s="28"/>
      <c r="F179" s="28"/>
    </row>
    <row r="181" spans="1:6" x14ac:dyDescent="0.3">
      <c r="A181" s="28"/>
      <c r="B181" s="74">
        <v>44011</v>
      </c>
      <c r="C181" s="74">
        <v>44012</v>
      </c>
      <c r="D181" s="74">
        <v>44013</v>
      </c>
      <c r="E181" s="74">
        <v>44014</v>
      </c>
      <c r="F181" s="74">
        <v>44015</v>
      </c>
    </row>
    <row r="182" spans="1:6" x14ac:dyDescent="0.3">
      <c r="A182" s="114" t="s">
        <v>380</v>
      </c>
      <c r="B182" s="83"/>
      <c r="C182" s="28" t="s">
        <v>647</v>
      </c>
      <c r="D182" s="28"/>
      <c r="E182" s="28"/>
      <c r="F182" s="28"/>
    </row>
    <row r="183" spans="1:6" x14ac:dyDescent="0.3">
      <c r="A183" s="114"/>
      <c r="B183" s="28"/>
      <c r="C183" s="28"/>
      <c r="D183" s="28"/>
      <c r="E183" s="28"/>
      <c r="F183" s="28"/>
    </row>
    <row r="184" spans="1:6" x14ac:dyDescent="0.3">
      <c r="A184" s="114"/>
      <c r="B184" s="83"/>
      <c r="C184" s="28"/>
      <c r="D184" s="28"/>
      <c r="E184" s="28"/>
      <c r="F184" s="28"/>
    </row>
    <row r="185" spans="1:6" x14ac:dyDescent="0.3">
      <c r="A185" s="114"/>
      <c r="B185" s="80"/>
      <c r="C185" s="28"/>
      <c r="D185" s="28"/>
      <c r="E185" s="28"/>
      <c r="F185" s="28"/>
    </row>
    <row r="186" spans="1:6" x14ac:dyDescent="0.3">
      <c r="A186" s="114" t="s">
        <v>381</v>
      </c>
      <c r="B186" s="28"/>
      <c r="C186" s="28" t="s">
        <v>648</v>
      </c>
      <c r="D186" s="28"/>
      <c r="E186" s="28"/>
      <c r="F186" s="28"/>
    </row>
    <row r="187" spans="1:6" x14ac:dyDescent="0.3">
      <c r="A187" s="114"/>
      <c r="B187" s="28"/>
      <c r="C187" s="28" t="s">
        <v>649</v>
      </c>
      <c r="D187" s="28"/>
      <c r="E187" s="28"/>
      <c r="F187" s="80"/>
    </row>
    <row r="188" spans="1:6" x14ac:dyDescent="0.3">
      <c r="A188" s="114"/>
      <c r="B188" s="83"/>
      <c r="C188" s="28"/>
      <c r="D188" s="28"/>
      <c r="E188" s="28"/>
      <c r="F188" s="80"/>
    </row>
    <row r="189" spans="1:6" x14ac:dyDescent="0.3">
      <c r="A189" s="114"/>
      <c r="B189" s="28"/>
      <c r="C189" s="28"/>
      <c r="D189" s="28"/>
      <c r="E189" s="28"/>
      <c r="F189" s="28"/>
    </row>
    <row r="191" spans="1:6" x14ac:dyDescent="0.3">
      <c r="A191" s="28"/>
      <c r="B191" s="74">
        <v>44018</v>
      </c>
      <c r="C191" s="74">
        <v>44019</v>
      </c>
      <c r="D191" s="74">
        <v>44020</v>
      </c>
      <c r="E191" s="74">
        <v>44021</v>
      </c>
      <c r="F191" s="74">
        <v>44022</v>
      </c>
    </row>
    <row r="192" spans="1:6" x14ac:dyDescent="0.3">
      <c r="A192" s="114" t="s">
        <v>380</v>
      </c>
      <c r="B192" s="28" t="s">
        <v>529</v>
      </c>
      <c r="C192" s="28"/>
      <c r="D192" s="28"/>
      <c r="E192" s="28"/>
      <c r="F192" s="28"/>
    </row>
    <row r="193" spans="1:6" x14ac:dyDescent="0.3">
      <c r="A193" s="114"/>
      <c r="B193" s="28"/>
      <c r="C193" s="28"/>
      <c r="D193" s="28"/>
      <c r="E193" s="28"/>
      <c r="F193" s="28"/>
    </row>
    <row r="194" spans="1:6" x14ac:dyDescent="0.3">
      <c r="A194" s="114"/>
      <c r="B194" s="83"/>
      <c r="C194" s="28"/>
      <c r="D194" s="28"/>
      <c r="E194" s="28"/>
      <c r="F194" s="28"/>
    </row>
    <row r="195" spans="1:6" x14ac:dyDescent="0.3">
      <c r="A195" s="114"/>
      <c r="B195" s="80"/>
      <c r="C195" s="28"/>
      <c r="D195" s="28"/>
      <c r="E195" s="28"/>
      <c r="F195" s="28"/>
    </row>
    <row r="196" spans="1:6" x14ac:dyDescent="0.3">
      <c r="A196" s="114" t="s">
        <v>381</v>
      </c>
      <c r="B196" s="28" t="s">
        <v>650</v>
      </c>
      <c r="C196" s="28"/>
      <c r="D196" s="28"/>
      <c r="E196" s="28"/>
      <c r="F196" s="28"/>
    </row>
    <row r="197" spans="1:6" x14ac:dyDescent="0.3">
      <c r="A197" s="114"/>
      <c r="B197" s="28"/>
      <c r="C197" s="28"/>
      <c r="D197" s="28"/>
      <c r="E197" s="28"/>
      <c r="F197" s="80"/>
    </row>
    <row r="198" spans="1:6" x14ac:dyDescent="0.3">
      <c r="A198" s="114"/>
      <c r="B198" s="83"/>
      <c r="C198" s="28"/>
      <c r="D198" s="28"/>
      <c r="E198" s="28"/>
      <c r="F198" s="80"/>
    </row>
    <row r="199" spans="1:6" x14ac:dyDescent="0.3">
      <c r="A199" s="114"/>
      <c r="B199" s="28"/>
      <c r="C199" s="28"/>
      <c r="D199" s="28"/>
      <c r="E199" s="28"/>
      <c r="F199" s="28"/>
    </row>
    <row r="201" spans="1:6" x14ac:dyDescent="0.3">
      <c r="A201" s="28"/>
      <c r="B201" s="74">
        <v>44025</v>
      </c>
      <c r="C201" s="74">
        <v>44026</v>
      </c>
      <c r="D201" s="74">
        <v>44027</v>
      </c>
      <c r="E201" s="74">
        <v>44028</v>
      </c>
      <c r="F201" s="74">
        <v>44029</v>
      </c>
    </row>
    <row r="202" spans="1:6" x14ac:dyDescent="0.3">
      <c r="A202" s="114" t="s">
        <v>380</v>
      </c>
      <c r="B202" s="28" t="s">
        <v>529</v>
      </c>
      <c r="C202" s="28"/>
      <c r="D202" s="28"/>
      <c r="E202" s="28"/>
      <c r="F202" s="28"/>
    </row>
    <row r="203" spans="1:6" x14ac:dyDescent="0.3">
      <c r="A203" s="114"/>
      <c r="B203" s="28" t="s">
        <v>406</v>
      </c>
      <c r="C203" s="28"/>
      <c r="D203" s="28"/>
      <c r="E203" s="28"/>
      <c r="F203" s="28"/>
    </row>
    <row r="204" spans="1:6" x14ac:dyDescent="0.3">
      <c r="A204" s="114"/>
      <c r="B204" s="28" t="s">
        <v>655</v>
      </c>
      <c r="C204" s="28"/>
      <c r="D204" s="28"/>
      <c r="E204" s="28"/>
      <c r="F204" s="28"/>
    </row>
    <row r="205" spans="1:6" x14ac:dyDescent="0.3">
      <c r="A205" s="114"/>
      <c r="B205" s="80"/>
      <c r="C205" s="28"/>
      <c r="D205" s="28"/>
      <c r="E205" s="28"/>
      <c r="F205" s="28"/>
    </row>
    <row r="206" spans="1:6" x14ac:dyDescent="0.3">
      <c r="A206" s="114" t="s">
        <v>381</v>
      </c>
      <c r="B206" s="28" t="s">
        <v>656</v>
      </c>
      <c r="C206" s="28"/>
      <c r="D206" s="28"/>
      <c r="E206" s="28"/>
      <c r="F206" s="28"/>
    </row>
    <row r="207" spans="1:6" x14ac:dyDescent="0.3">
      <c r="A207" s="114"/>
      <c r="B207" s="28"/>
      <c r="C207" s="28"/>
      <c r="D207" s="28"/>
      <c r="E207" s="28"/>
      <c r="F207" s="80"/>
    </row>
    <row r="208" spans="1:6" x14ac:dyDescent="0.3">
      <c r="A208" s="114"/>
      <c r="B208" s="83"/>
      <c r="C208" s="28"/>
      <c r="D208" s="28"/>
      <c r="E208" s="28"/>
      <c r="F208" s="80"/>
    </row>
    <row r="209" spans="1:6" x14ac:dyDescent="0.3">
      <c r="A209" s="114"/>
      <c r="B209" s="28"/>
      <c r="C209" s="28"/>
      <c r="D209" s="28"/>
      <c r="E209" s="28"/>
      <c r="F209" s="28"/>
    </row>
    <row r="211" spans="1:6" x14ac:dyDescent="0.3">
      <c r="A211" s="28"/>
      <c r="B211" s="74">
        <v>44032</v>
      </c>
      <c r="C211" s="74">
        <v>44033</v>
      </c>
      <c r="D211" s="74">
        <v>44034</v>
      </c>
      <c r="E211" s="74">
        <v>44035</v>
      </c>
      <c r="F211" s="74">
        <v>44036</v>
      </c>
    </row>
    <row r="212" spans="1:6" x14ac:dyDescent="0.3">
      <c r="A212" s="114" t="s">
        <v>380</v>
      </c>
      <c r="B212" s="28" t="s">
        <v>132</v>
      </c>
      <c r="C212" s="28"/>
      <c r="D212" s="28"/>
      <c r="E212" s="28"/>
      <c r="F212" s="28"/>
    </row>
    <row r="213" spans="1:6" x14ac:dyDescent="0.3">
      <c r="A213" s="114"/>
      <c r="B213" s="28" t="s">
        <v>652</v>
      </c>
      <c r="C213" s="28"/>
      <c r="D213" s="28"/>
      <c r="E213" s="28"/>
      <c r="F213" s="28"/>
    </row>
    <row r="214" spans="1:6" x14ac:dyDescent="0.3">
      <c r="A214" s="114"/>
      <c r="B214" s="28" t="s">
        <v>651</v>
      </c>
      <c r="C214" s="28"/>
      <c r="D214" s="28"/>
      <c r="E214" s="28"/>
      <c r="F214" s="28"/>
    </row>
    <row r="215" spans="1:6" x14ac:dyDescent="0.3">
      <c r="A215" s="114"/>
      <c r="B215" s="80"/>
      <c r="C215" s="28"/>
      <c r="D215" s="28"/>
      <c r="E215" s="28"/>
      <c r="F215" s="28"/>
    </row>
    <row r="216" spans="1:6" x14ac:dyDescent="0.3">
      <c r="A216" s="114" t="s">
        <v>381</v>
      </c>
      <c r="B216" s="28" t="s">
        <v>584</v>
      </c>
      <c r="C216" s="28"/>
      <c r="D216" s="28"/>
      <c r="E216" s="28"/>
      <c r="F216" s="28"/>
    </row>
    <row r="217" spans="1:6" x14ac:dyDescent="0.3">
      <c r="A217" s="114"/>
      <c r="B217" s="28" t="s">
        <v>582</v>
      </c>
      <c r="C217" s="28"/>
      <c r="D217" s="28"/>
      <c r="E217" s="28"/>
      <c r="F217" s="80"/>
    </row>
    <row r="218" spans="1:6" x14ac:dyDescent="0.3">
      <c r="A218" s="114"/>
      <c r="B218" s="83"/>
      <c r="C218" s="28"/>
      <c r="D218" s="28"/>
      <c r="E218" s="28"/>
      <c r="F218" s="80"/>
    </row>
    <row r="219" spans="1:6" x14ac:dyDescent="0.3">
      <c r="A219" s="114"/>
      <c r="B219" s="28"/>
      <c r="C219" s="28"/>
      <c r="D219" s="28"/>
      <c r="E219" s="28"/>
      <c r="F219" s="28"/>
    </row>
    <row r="221" spans="1:6" x14ac:dyDescent="0.3">
      <c r="A221" s="28"/>
      <c r="B221" s="74">
        <v>44039</v>
      </c>
      <c r="C221" s="74">
        <v>44040</v>
      </c>
      <c r="D221" s="74">
        <v>44041</v>
      </c>
      <c r="E221" s="74">
        <v>44042</v>
      </c>
      <c r="F221" s="74">
        <v>44043</v>
      </c>
    </row>
    <row r="222" spans="1:6" x14ac:dyDescent="0.3">
      <c r="A222" s="114" t="s">
        <v>380</v>
      </c>
      <c r="B222" s="28" t="s">
        <v>653</v>
      </c>
      <c r="C222" s="28"/>
      <c r="D222" s="28"/>
      <c r="E222" s="28"/>
      <c r="F222" s="28"/>
    </row>
    <row r="223" spans="1:6" x14ac:dyDescent="0.3">
      <c r="A223" s="114"/>
      <c r="B223" s="28" t="s">
        <v>359</v>
      </c>
      <c r="C223" s="28"/>
      <c r="D223" s="28"/>
      <c r="E223" s="28"/>
      <c r="F223" s="28"/>
    </row>
    <row r="224" spans="1:6" x14ac:dyDescent="0.3">
      <c r="A224" s="114"/>
      <c r="B224" s="28" t="s">
        <v>454</v>
      </c>
      <c r="C224" s="28"/>
      <c r="D224" s="28"/>
      <c r="E224" s="28"/>
      <c r="F224" s="28"/>
    </row>
    <row r="225" spans="1:6" x14ac:dyDescent="0.3">
      <c r="A225" s="114"/>
      <c r="B225" s="80"/>
      <c r="C225" s="28"/>
      <c r="D225" s="28"/>
      <c r="E225" s="28"/>
      <c r="F225" s="28"/>
    </row>
    <row r="226" spans="1:6" x14ac:dyDescent="0.3">
      <c r="A226" s="114" t="s">
        <v>381</v>
      </c>
      <c r="B226" s="28" t="s">
        <v>359</v>
      </c>
      <c r="C226" s="28"/>
      <c r="D226" s="28"/>
      <c r="E226" s="28"/>
      <c r="F226" s="28"/>
    </row>
    <row r="227" spans="1:6" x14ac:dyDescent="0.3">
      <c r="A227" s="114"/>
      <c r="B227" s="28" t="s">
        <v>582</v>
      </c>
      <c r="C227" s="28"/>
      <c r="D227" s="28"/>
      <c r="E227" s="28"/>
      <c r="F227" s="80"/>
    </row>
    <row r="228" spans="1:6" x14ac:dyDescent="0.3">
      <c r="A228" s="114"/>
      <c r="B228" s="83"/>
      <c r="C228" s="28"/>
      <c r="D228" s="28"/>
      <c r="E228" s="28"/>
      <c r="F228" s="80"/>
    </row>
    <row r="229" spans="1:6" x14ac:dyDescent="0.3">
      <c r="A229" s="114"/>
      <c r="B229" s="28"/>
      <c r="C229" s="28"/>
      <c r="D229" s="28"/>
      <c r="E229" s="28"/>
      <c r="F229" s="28"/>
    </row>
    <row r="231" spans="1:6" x14ac:dyDescent="0.3">
      <c r="A231" s="28"/>
      <c r="B231" s="74">
        <v>44046</v>
      </c>
      <c r="C231" s="74">
        <v>44047</v>
      </c>
      <c r="D231" s="74">
        <v>44048</v>
      </c>
      <c r="E231" s="74">
        <v>44049</v>
      </c>
      <c r="F231" s="74">
        <v>44050</v>
      </c>
    </row>
    <row r="232" spans="1:6" x14ac:dyDescent="0.3">
      <c r="A232" s="114" t="s">
        <v>380</v>
      </c>
      <c r="B232" s="28"/>
      <c r="C232" s="28"/>
      <c r="D232" s="28"/>
      <c r="E232" s="28"/>
      <c r="F232" s="28"/>
    </row>
    <row r="233" spans="1:6" x14ac:dyDescent="0.3">
      <c r="A233" s="114"/>
      <c r="B233" s="28"/>
      <c r="C233" s="28"/>
      <c r="D233" s="28"/>
      <c r="E233" s="28"/>
      <c r="F233" s="28"/>
    </row>
    <row r="234" spans="1:6" x14ac:dyDescent="0.3">
      <c r="A234" s="114"/>
      <c r="B234" s="28"/>
      <c r="C234" s="28"/>
      <c r="D234" s="28"/>
      <c r="E234" s="28"/>
      <c r="F234" s="28"/>
    </row>
    <row r="235" spans="1:6" x14ac:dyDescent="0.3">
      <c r="A235" s="114"/>
      <c r="B235" s="80"/>
      <c r="C235" s="28"/>
      <c r="D235" s="28"/>
      <c r="E235" s="28"/>
      <c r="F235" s="28"/>
    </row>
    <row r="236" spans="1:6" x14ac:dyDescent="0.3">
      <c r="A236" s="114" t="s">
        <v>381</v>
      </c>
      <c r="B236" s="28"/>
      <c r="C236" s="28"/>
      <c r="D236" s="28"/>
      <c r="E236" s="28"/>
      <c r="F236" s="28"/>
    </row>
    <row r="237" spans="1:6" x14ac:dyDescent="0.3">
      <c r="A237" s="114"/>
      <c r="B237" s="28"/>
      <c r="C237" s="28"/>
      <c r="D237" s="28"/>
      <c r="E237" s="28"/>
      <c r="F237" s="80"/>
    </row>
    <row r="238" spans="1:6" x14ac:dyDescent="0.3">
      <c r="A238" s="114"/>
      <c r="B238" s="83"/>
      <c r="C238" s="28"/>
      <c r="D238" s="28"/>
      <c r="E238" s="28"/>
      <c r="F238" s="80"/>
    </row>
    <row r="239" spans="1:6" x14ac:dyDescent="0.3">
      <c r="A239" s="114"/>
      <c r="B239" s="28"/>
      <c r="C239" s="28"/>
      <c r="D239" s="28"/>
      <c r="E239" s="28"/>
      <c r="F239" s="28"/>
    </row>
    <row r="241" spans="1:6" x14ac:dyDescent="0.3">
      <c r="A241" s="28"/>
      <c r="B241" s="74">
        <v>44053</v>
      </c>
      <c r="C241" s="74">
        <v>44054</v>
      </c>
      <c r="D241" s="74">
        <v>44055</v>
      </c>
      <c r="E241" s="74">
        <v>44056</v>
      </c>
      <c r="F241" s="74">
        <v>44057</v>
      </c>
    </row>
    <row r="242" spans="1:6" x14ac:dyDescent="0.3">
      <c r="A242" s="114" t="s">
        <v>380</v>
      </c>
      <c r="B242" s="28"/>
      <c r="C242" s="28"/>
      <c r="D242" s="28"/>
      <c r="E242" s="28"/>
      <c r="F242" s="28"/>
    </row>
    <row r="243" spans="1:6" x14ac:dyDescent="0.3">
      <c r="A243" s="114"/>
      <c r="B243" s="28"/>
      <c r="C243" s="28"/>
      <c r="D243" s="28"/>
      <c r="E243" s="28"/>
      <c r="F243" s="28"/>
    </row>
    <row r="244" spans="1:6" x14ac:dyDescent="0.3">
      <c r="A244" s="114"/>
      <c r="B244" s="28"/>
      <c r="C244" s="28"/>
      <c r="D244" s="28"/>
      <c r="E244" s="28"/>
      <c r="F244" s="28"/>
    </row>
    <row r="245" spans="1:6" x14ac:dyDescent="0.3">
      <c r="A245" s="114"/>
      <c r="B245" s="80"/>
      <c r="C245" s="28"/>
      <c r="D245" s="28"/>
      <c r="E245" s="28"/>
      <c r="F245" s="28"/>
    </row>
    <row r="246" spans="1:6" x14ac:dyDescent="0.3">
      <c r="A246" s="114" t="s">
        <v>381</v>
      </c>
      <c r="B246" s="28"/>
      <c r="C246" s="28"/>
      <c r="D246" s="28"/>
      <c r="E246" s="28"/>
      <c r="F246" s="28"/>
    </row>
    <row r="247" spans="1:6" x14ac:dyDescent="0.3">
      <c r="A247" s="114"/>
      <c r="B247" s="28"/>
      <c r="C247" s="28"/>
      <c r="D247" s="28"/>
      <c r="E247" s="28"/>
      <c r="F247" s="80"/>
    </row>
    <row r="248" spans="1:6" x14ac:dyDescent="0.3">
      <c r="A248" s="114"/>
      <c r="B248" s="83"/>
      <c r="C248" s="28"/>
      <c r="D248" s="28"/>
      <c r="E248" s="28"/>
      <c r="F248" s="80"/>
    </row>
    <row r="249" spans="1:6" x14ac:dyDescent="0.3">
      <c r="A249" s="114"/>
      <c r="B249" s="28"/>
      <c r="C249" s="28"/>
      <c r="D249" s="28"/>
      <c r="E249" s="28"/>
      <c r="F249" s="28"/>
    </row>
    <row r="251" spans="1:6" x14ac:dyDescent="0.3">
      <c r="A251" s="28"/>
      <c r="B251" s="74">
        <v>44060</v>
      </c>
      <c r="C251" s="74">
        <v>44061</v>
      </c>
      <c r="D251" s="74">
        <v>44062</v>
      </c>
      <c r="E251" s="74">
        <v>44063</v>
      </c>
      <c r="F251" s="74">
        <v>44064</v>
      </c>
    </row>
    <row r="252" spans="1:6" x14ac:dyDescent="0.3">
      <c r="A252" s="114" t="s">
        <v>380</v>
      </c>
      <c r="B252" s="28"/>
      <c r="C252" s="28"/>
      <c r="D252" s="28"/>
      <c r="E252" s="28"/>
      <c r="F252" s="28"/>
    </row>
    <row r="253" spans="1:6" x14ac:dyDescent="0.3">
      <c r="A253" s="114"/>
      <c r="B253" s="28"/>
      <c r="C253" s="28"/>
      <c r="D253" s="28"/>
      <c r="E253" s="28"/>
      <c r="F253" s="28"/>
    </row>
    <row r="254" spans="1:6" x14ac:dyDescent="0.3">
      <c r="A254" s="114"/>
      <c r="B254" s="28"/>
      <c r="C254" s="28"/>
      <c r="D254" s="28"/>
      <c r="E254" s="28"/>
      <c r="F254" s="28"/>
    </row>
    <row r="255" spans="1:6" x14ac:dyDescent="0.3">
      <c r="A255" s="114"/>
      <c r="B255" s="80"/>
      <c r="C255" s="28"/>
      <c r="D255" s="28"/>
      <c r="E255" s="28"/>
      <c r="F255" s="28"/>
    </row>
    <row r="256" spans="1:6" x14ac:dyDescent="0.3">
      <c r="A256" s="114" t="s">
        <v>381</v>
      </c>
      <c r="B256" s="28"/>
      <c r="C256" s="28"/>
      <c r="D256" s="28"/>
      <c r="E256" s="28"/>
      <c r="F256" s="28"/>
    </row>
    <row r="257" spans="1:6" x14ac:dyDescent="0.3">
      <c r="A257" s="114"/>
      <c r="B257" s="28"/>
      <c r="C257" s="28"/>
      <c r="D257" s="28"/>
      <c r="E257" s="28"/>
      <c r="F257" s="80"/>
    </row>
    <row r="258" spans="1:6" x14ac:dyDescent="0.3">
      <c r="A258" s="114"/>
      <c r="B258" s="83"/>
      <c r="C258" s="28"/>
      <c r="D258" s="28"/>
      <c r="E258" s="28"/>
      <c r="F258" s="80"/>
    </row>
    <row r="259" spans="1:6" x14ac:dyDescent="0.3">
      <c r="A259" s="114"/>
      <c r="B259" s="28"/>
      <c r="C259" s="28"/>
      <c r="D259" s="28"/>
      <c r="E259" s="28"/>
      <c r="F259" s="28"/>
    </row>
    <row r="261" spans="1:6" x14ac:dyDescent="0.3">
      <c r="A261" s="28"/>
      <c r="B261" s="74">
        <v>44067</v>
      </c>
      <c r="C261" s="74">
        <v>44068</v>
      </c>
      <c r="D261" s="74">
        <v>44069</v>
      </c>
      <c r="E261" s="74">
        <v>44070</v>
      </c>
      <c r="F261" s="74">
        <v>44071</v>
      </c>
    </row>
    <row r="262" spans="1:6" x14ac:dyDescent="0.3">
      <c r="A262" s="114" t="s">
        <v>380</v>
      </c>
      <c r="B262" s="28"/>
      <c r="C262" s="28"/>
      <c r="D262" s="28"/>
      <c r="E262" s="28"/>
      <c r="F262" s="28"/>
    </row>
    <row r="263" spans="1:6" x14ac:dyDescent="0.3">
      <c r="A263" s="114"/>
      <c r="B263" s="28"/>
      <c r="C263" s="28"/>
      <c r="D263" s="28"/>
      <c r="E263" s="28"/>
      <c r="F263" s="28"/>
    </row>
    <row r="264" spans="1:6" x14ac:dyDescent="0.3">
      <c r="A264" s="114"/>
      <c r="B264" s="28"/>
      <c r="C264" s="28"/>
      <c r="D264" s="28"/>
      <c r="E264" s="28"/>
      <c r="F264" s="28"/>
    </row>
    <row r="265" spans="1:6" x14ac:dyDescent="0.3">
      <c r="A265" s="114"/>
      <c r="B265" s="80"/>
      <c r="C265" s="28"/>
      <c r="D265" s="28"/>
      <c r="E265" s="28"/>
      <c r="F265" s="28"/>
    </row>
    <row r="266" spans="1:6" x14ac:dyDescent="0.3">
      <c r="A266" s="114" t="s">
        <v>381</v>
      </c>
      <c r="B266" s="28"/>
      <c r="C266" s="28"/>
      <c r="D266" s="28"/>
      <c r="E266" s="28"/>
      <c r="F266" s="28"/>
    </row>
    <row r="267" spans="1:6" x14ac:dyDescent="0.3">
      <c r="A267" s="114"/>
      <c r="B267" s="28"/>
      <c r="C267" s="28"/>
      <c r="D267" s="28"/>
      <c r="E267" s="28"/>
      <c r="F267" s="80"/>
    </row>
    <row r="268" spans="1:6" x14ac:dyDescent="0.3">
      <c r="A268" s="114"/>
      <c r="B268" s="83"/>
      <c r="C268" s="28"/>
      <c r="D268" s="28"/>
      <c r="E268" s="28"/>
      <c r="F268" s="80"/>
    </row>
    <row r="269" spans="1:6" x14ac:dyDescent="0.3">
      <c r="A269" s="114"/>
      <c r="B269" s="28"/>
      <c r="C269" s="28"/>
      <c r="D269" s="28"/>
      <c r="E269" s="28"/>
      <c r="F269" s="28"/>
    </row>
    <row r="271" spans="1:6" x14ac:dyDescent="0.3">
      <c r="A271" s="28"/>
      <c r="B271" s="74">
        <v>44074</v>
      </c>
      <c r="C271" s="74">
        <v>44075</v>
      </c>
      <c r="D271" s="74">
        <v>44076</v>
      </c>
      <c r="E271" s="74">
        <v>44077</v>
      </c>
      <c r="F271" s="74">
        <v>44078</v>
      </c>
    </row>
    <row r="272" spans="1:6" x14ac:dyDescent="0.3">
      <c r="A272" s="114" t="s">
        <v>380</v>
      </c>
      <c r="B272" s="28"/>
      <c r="C272" s="28"/>
      <c r="D272" s="28"/>
      <c r="E272" s="28"/>
      <c r="F272" s="28"/>
    </row>
    <row r="273" spans="1:6" x14ac:dyDescent="0.3">
      <c r="A273" s="114"/>
      <c r="B273" s="28"/>
      <c r="C273" s="28"/>
      <c r="D273" s="28"/>
      <c r="E273" s="28"/>
      <c r="F273" s="28"/>
    </row>
    <row r="274" spans="1:6" x14ac:dyDescent="0.3">
      <c r="A274" s="114"/>
      <c r="B274" s="28"/>
      <c r="C274" s="28"/>
      <c r="D274" s="28"/>
      <c r="E274" s="28"/>
      <c r="F274" s="28"/>
    </row>
    <row r="275" spans="1:6" x14ac:dyDescent="0.3">
      <c r="A275" s="114"/>
      <c r="B275" s="80"/>
      <c r="C275" s="28"/>
      <c r="D275" s="28"/>
      <c r="E275" s="28"/>
      <c r="F275" s="28"/>
    </row>
    <row r="276" spans="1:6" x14ac:dyDescent="0.3">
      <c r="A276" s="114" t="s">
        <v>381</v>
      </c>
      <c r="B276" s="28"/>
      <c r="C276" s="28"/>
      <c r="D276" s="28"/>
      <c r="E276" s="28"/>
      <c r="F276" s="28"/>
    </row>
    <row r="277" spans="1:6" x14ac:dyDescent="0.3">
      <c r="A277" s="114"/>
      <c r="B277" s="28"/>
      <c r="C277" s="28"/>
      <c r="D277" s="28"/>
      <c r="E277" s="28"/>
      <c r="F277" s="80"/>
    </row>
    <row r="278" spans="1:6" x14ac:dyDescent="0.3">
      <c r="A278" s="114"/>
      <c r="B278" s="83"/>
      <c r="C278" s="28"/>
      <c r="D278" s="28"/>
      <c r="E278" s="28"/>
      <c r="F278" s="80"/>
    </row>
    <row r="279" spans="1:6" x14ac:dyDescent="0.3">
      <c r="A279" s="114"/>
      <c r="B279" s="28"/>
      <c r="C279" s="28"/>
      <c r="D279" s="28"/>
      <c r="E279" s="28"/>
      <c r="F279" s="28"/>
    </row>
    <row r="281" spans="1:6" x14ac:dyDescent="0.3">
      <c r="A281" s="28"/>
      <c r="B281" s="74">
        <v>44081</v>
      </c>
      <c r="C281" s="74">
        <v>44082</v>
      </c>
      <c r="D281" s="74">
        <v>44083</v>
      </c>
      <c r="E281" s="74">
        <v>44084</v>
      </c>
      <c r="F281" s="74">
        <v>44085</v>
      </c>
    </row>
    <row r="282" spans="1:6" x14ac:dyDescent="0.3">
      <c r="A282" s="114" t="s">
        <v>380</v>
      </c>
      <c r="B282" s="28"/>
      <c r="C282" s="28"/>
      <c r="D282" s="28"/>
      <c r="E282" s="28"/>
      <c r="F282" s="28"/>
    </row>
    <row r="283" spans="1:6" x14ac:dyDescent="0.3">
      <c r="A283" s="114"/>
      <c r="B283" s="28"/>
      <c r="C283" s="28"/>
      <c r="D283" s="28"/>
      <c r="E283" s="28"/>
      <c r="F283" s="28"/>
    </row>
    <row r="284" spans="1:6" x14ac:dyDescent="0.3">
      <c r="A284" s="114"/>
      <c r="B284" s="28"/>
      <c r="C284" s="28"/>
      <c r="D284" s="28"/>
      <c r="E284" s="28"/>
      <c r="F284" s="28"/>
    </row>
    <row r="285" spans="1:6" x14ac:dyDescent="0.3">
      <c r="A285" s="114"/>
      <c r="B285" s="80"/>
      <c r="C285" s="28"/>
      <c r="D285" s="28"/>
      <c r="E285" s="28"/>
      <c r="F285" s="28"/>
    </row>
    <row r="286" spans="1:6" x14ac:dyDescent="0.3">
      <c r="A286" s="114" t="s">
        <v>381</v>
      </c>
      <c r="B286" s="28"/>
      <c r="C286" s="28"/>
      <c r="D286" s="28"/>
      <c r="E286" s="28"/>
      <c r="F286" s="28"/>
    </row>
    <row r="287" spans="1:6" x14ac:dyDescent="0.3">
      <c r="A287" s="114"/>
      <c r="B287" s="28"/>
      <c r="C287" s="28"/>
      <c r="D287" s="28"/>
      <c r="E287" s="28"/>
      <c r="F287" s="80"/>
    </row>
    <row r="288" spans="1:6" x14ac:dyDescent="0.3">
      <c r="A288" s="114"/>
      <c r="B288" s="83"/>
      <c r="C288" s="28"/>
      <c r="D288" s="28"/>
      <c r="E288" s="28"/>
      <c r="F288" s="80"/>
    </row>
    <row r="289" spans="1:6" x14ac:dyDescent="0.3">
      <c r="A289" s="114"/>
      <c r="B289" s="28"/>
      <c r="C289" s="28"/>
      <c r="D289" s="28"/>
      <c r="E289" s="28"/>
      <c r="F289" s="28"/>
    </row>
    <row r="291" spans="1:6" x14ac:dyDescent="0.3">
      <c r="A291" s="28"/>
      <c r="B291" s="74">
        <v>44088</v>
      </c>
      <c r="C291" s="74">
        <v>44089</v>
      </c>
      <c r="D291" s="74">
        <v>44090</v>
      </c>
      <c r="E291" s="74">
        <v>44091</v>
      </c>
      <c r="F291" s="74">
        <v>44092</v>
      </c>
    </row>
    <row r="292" spans="1:6" x14ac:dyDescent="0.3">
      <c r="A292" s="114" t="s">
        <v>380</v>
      </c>
      <c r="B292" s="28"/>
      <c r="C292" s="28"/>
      <c r="D292" s="28" t="s">
        <v>657</v>
      </c>
      <c r="E292" s="28" t="s">
        <v>448</v>
      </c>
      <c r="F292" s="28" t="s">
        <v>448</v>
      </c>
    </row>
    <row r="293" spans="1:6" x14ac:dyDescent="0.3">
      <c r="A293" s="114"/>
      <c r="B293" s="28"/>
      <c r="C293" s="28"/>
      <c r="D293" s="28" t="s">
        <v>533</v>
      </c>
      <c r="E293" s="28"/>
      <c r="F293" s="28"/>
    </row>
    <row r="294" spans="1:6" x14ac:dyDescent="0.3">
      <c r="A294" s="114"/>
      <c r="B294" s="28"/>
      <c r="C294" s="28"/>
      <c r="D294" s="28" t="s">
        <v>658</v>
      </c>
      <c r="E294" s="28"/>
      <c r="F294" s="28"/>
    </row>
    <row r="295" spans="1:6" x14ac:dyDescent="0.3">
      <c r="A295" s="114"/>
      <c r="B295" s="80"/>
      <c r="C295" s="28"/>
      <c r="D295" s="28"/>
      <c r="E295" s="28"/>
      <c r="F295" s="28"/>
    </row>
    <row r="296" spans="1:6" x14ac:dyDescent="0.3">
      <c r="A296" s="114" t="s">
        <v>381</v>
      </c>
      <c r="B296" s="28"/>
      <c r="C296" s="28"/>
      <c r="D296" s="83" t="s">
        <v>659</v>
      </c>
      <c r="E296" s="28" t="s">
        <v>579</v>
      </c>
      <c r="F296" s="28" t="s">
        <v>662</v>
      </c>
    </row>
    <row r="297" spans="1:6" x14ac:dyDescent="0.3">
      <c r="A297" s="114"/>
      <c r="B297" s="28"/>
      <c r="C297" s="28"/>
      <c r="D297" s="28" t="s">
        <v>660</v>
      </c>
      <c r="E297" s="28" t="s">
        <v>661</v>
      </c>
      <c r="F297" s="80" t="s">
        <v>652</v>
      </c>
    </row>
    <row r="298" spans="1:6" x14ac:dyDescent="0.3">
      <c r="A298" s="114"/>
      <c r="B298" s="83"/>
      <c r="C298" s="28"/>
      <c r="D298" s="28" t="s">
        <v>660</v>
      </c>
      <c r="E298" s="28"/>
      <c r="F298" s="80" t="s">
        <v>663</v>
      </c>
    </row>
    <row r="299" spans="1:6" x14ac:dyDescent="0.3">
      <c r="A299" s="114"/>
      <c r="B299" s="28"/>
      <c r="C299" s="28"/>
      <c r="D299" s="28"/>
      <c r="E299" s="28"/>
      <c r="F299" s="47" t="s">
        <v>501</v>
      </c>
    </row>
    <row r="301" spans="1:6" x14ac:dyDescent="0.3">
      <c r="A301" s="28"/>
      <c r="B301" s="74">
        <v>44095</v>
      </c>
      <c r="C301" s="74">
        <v>44096</v>
      </c>
      <c r="D301" s="74">
        <v>44097</v>
      </c>
      <c r="E301" s="74">
        <v>44098</v>
      </c>
      <c r="F301" s="74">
        <v>44099</v>
      </c>
    </row>
    <row r="302" spans="1:6" x14ac:dyDescent="0.3">
      <c r="A302" s="114" t="s">
        <v>380</v>
      </c>
      <c r="B302" s="50" t="s">
        <v>448</v>
      </c>
      <c r="C302" s="28"/>
      <c r="D302" s="28"/>
      <c r="E302" s="28"/>
      <c r="F302" s="28"/>
    </row>
    <row r="303" spans="1:6" x14ac:dyDescent="0.3">
      <c r="A303" s="114"/>
      <c r="B303" s="28" t="s">
        <v>664</v>
      </c>
      <c r="C303" s="28"/>
      <c r="D303" s="28"/>
      <c r="E303" s="28"/>
      <c r="F303" s="28"/>
    </row>
    <row r="304" spans="1:6" x14ac:dyDescent="0.3">
      <c r="A304" s="114"/>
      <c r="B304" s="28" t="s">
        <v>665</v>
      </c>
      <c r="C304" s="28"/>
      <c r="D304" s="28"/>
      <c r="E304" s="28"/>
      <c r="F304" s="28"/>
    </row>
    <row r="305" spans="1:6" x14ac:dyDescent="0.3">
      <c r="A305" s="114"/>
      <c r="B305" s="80" t="s">
        <v>666</v>
      </c>
      <c r="C305" s="28"/>
      <c r="D305" s="28"/>
      <c r="E305" s="28"/>
      <c r="F305" s="28"/>
    </row>
    <row r="306" spans="1:6" x14ac:dyDescent="0.3">
      <c r="A306" s="114" t="s">
        <v>381</v>
      </c>
      <c r="B306" s="28" t="s">
        <v>582</v>
      </c>
      <c r="C306" s="28"/>
      <c r="D306" s="83"/>
      <c r="E306" s="28"/>
      <c r="F306" s="28"/>
    </row>
    <row r="307" spans="1:6" x14ac:dyDescent="0.3">
      <c r="A307" s="114"/>
      <c r="B307" s="83" t="s">
        <v>667</v>
      </c>
      <c r="C307" s="28"/>
      <c r="D307" s="28"/>
      <c r="E307" s="28"/>
      <c r="F307" s="80"/>
    </row>
    <row r="308" spans="1:6" x14ac:dyDescent="0.3">
      <c r="A308" s="114"/>
      <c r="B308" s="83" t="s">
        <v>668</v>
      </c>
      <c r="C308" s="28"/>
      <c r="D308" s="28"/>
      <c r="E308" s="28"/>
      <c r="F308" s="80"/>
    </row>
    <row r="309" spans="1:6" x14ac:dyDescent="0.3">
      <c r="A309" s="114"/>
      <c r="B309" s="28" t="s">
        <v>669</v>
      </c>
      <c r="C309" s="28"/>
      <c r="D309" s="28"/>
      <c r="E309" s="28"/>
      <c r="F309" s="28"/>
    </row>
    <row r="311" spans="1:6" x14ac:dyDescent="0.3">
      <c r="A311" s="28"/>
      <c r="B311" s="74">
        <v>44102</v>
      </c>
      <c r="C311" s="74">
        <v>44103</v>
      </c>
      <c r="D311" s="74">
        <v>44104</v>
      </c>
      <c r="E311" s="74">
        <v>44105</v>
      </c>
      <c r="F311" s="74">
        <v>44106</v>
      </c>
    </row>
    <row r="312" spans="1:6" x14ac:dyDescent="0.3">
      <c r="A312" s="114" t="s">
        <v>380</v>
      </c>
      <c r="B312" s="28" t="s">
        <v>665</v>
      </c>
      <c r="C312" s="28"/>
      <c r="D312" s="28"/>
      <c r="E312" s="28"/>
      <c r="F312" s="28"/>
    </row>
    <row r="313" spans="1:6" x14ac:dyDescent="0.3">
      <c r="A313" s="114"/>
      <c r="B313" s="28" t="s">
        <v>670</v>
      </c>
      <c r="C313" s="28"/>
      <c r="D313" s="28"/>
      <c r="E313" s="28"/>
      <c r="F313" s="28"/>
    </row>
    <row r="314" spans="1:6" x14ac:dyDescent="0.3">
      <c r="A314" s="114"/>
      <c r="B314" s="28" t="s">
        <v>634</v>
      </c>
      <c r="C314" s="28"/>
      <c r="D314" s="28"/>
      <c r="E314" s="28"/>
      <c r="F314" s="28"/>
    </row>
    <row r="315" spans="1:6" x14ac:dyDescent="0.3">
      <c r="A315" s="114"/>
      <c r="B315" s="80" t="s">
        <v>671</v>
      </c>
      <c r="C315" s="28"/>
      <c r="D315" s="28"/>
      <c r="E315" s="28"/>
      <c r="F315" s="28"/>
    </row>
    <row r="316" spans="1:6" x14ac:dyDescent="0.3">
      <c r="A316" s="114" t="s">
        <v>381</v>
      </c>
      <c r="B316" s="28" t="s">
        <v>672</v>
      </c>
      <c r="C316" s="28"/>
      <c r="D316" s="83"/>
      <c r="E316" s="28"/>
      <c r="F316" s="28"/>
    </row>
    <row r="317" spans="1:6" x14ac:dyDescent="0.3">
      <c r="A317" s="114"/>
      <c r="B317" s="28" t="s">
        <v>566</v>
      </c>
      <c r="C317" s="28"/>
      <c r="D317" s="28"/>
      <c r="E317" s="28"/>
      <c r="F317" s="80"/>
    </row>
    <row r="318" spans="1:6" x14ac:dyDescent="0.3">
      <c r="A318" s="114"/>
      <c r="B318" s="80" t="s">
        <v>671</v>
      </c>
      <c r="C318" s="28"/>
      <c r="D318" s="28"/>
      <c r="E318" s="28"/>
      <c r="F318" s="80"/>
    </row>
    <row r="319" spans="1:6" x14ac:dyDescent="0.3">
      <c r="A319" s="114"/>
      <c r="B319" s="28" t="s">
        <v>673</v>
      </c>
      <c r="C319" s="28"/>
      <c r="D319" s="28"/>
      <c r="E319" s="28"/>
      <c r="F319" s="28"/>
    </row>
    <row r="321" spans="1:6" x14ac:dyDescent="0.3">
      <c r="A321" s="28"/>
      <c r="B321" s="74">
        <v>44109</v>
      </c>
      <c r="C321" s="74">
        <v>44110</v>
      </c>
      <c r="D321" s="74">
        <v>44111</v>
      </c>
      <c r="E321" s="74">
        <v>44112</v>
      </c>
      <c r="F321" s="74">
        <v>44113</v>
      </c>
    </row>
    <row r="322" spans="1:6" x14ac:dyDescent="0.3">
      <c r="A322" s="114" t="s">
        <v>380</v>
      </c>
      <c r="B322" s="28" t="s">
        <v>634</v>
      </c>
      <c r="C322" s="28"/>
      <c r="D322" s="28"/>
      <c r="E322" s="28"/>
      <c r="F322" s="28"/>
    </row>
    <row r="323" spans="1:6" x14ac:dyDescent="0.3">
      <c r="A323" s="114"/>
      <c r="C323" s="28"/>
      <c r="D323" s="28"/>
      <c r="E323" s="28"/>
      <c r="F323" s="28"/>
    </row>
    <row r="324" spans="1:6" x14ac:dyDescent="0.3">
      <c r="A324" s="114"/>
      <c r="B324" s="28"/>
      <c r="C324" s="28"/>
      <c r="D324" s="28"/>
      <c r="E324" s="28"/>
      <c r="F324" s="28"/>
    </row>
    <row r="325" spans="1:6" x14ac:dyDescent="0.3">
      <c r="A325" s="114"/>
      <c r="B325" s="80"/>
      <c r="C325" s="28"/>
      <c r="D325" s="28"/>
      <c r="E325" s="28"/>
      <c r="F325" s="28"/>
    </row>
    <row r="326" spans="1:6" x14ac:dyDescent="0.3">
      <c r="A326" s="114" t="s">
        <v>381</v>
      </c>
      <c r="B326" s="83" t="s">
        <v>674</v>
      </c>
      <c r="C326" s="28"/>
      <c r="D326" s="83"/>
      <c r="E326" s="28"/>
      <c r="F326" s="28"/>
    </row>
    <row r="327" spans="1:6" x14ac:dyDescent="0.3">
      <c r="A327" s="114"/>
      <c r="B327" s="28" t="s">
        <v>675</v>
      </c>
      <c r="C327" s="28"/>
      <c r="D327" s="28"/>
      <c r="E327" s="28"/>
      <c r="F327" s="80"/>
    </row>
    <row r="328" spans="1:6" x14ac:dyDescent="0.3">
      <c r="A328" s="114"/>
      <c r="B328" s="80" t="s">
        <v>676</v>
      </c>
      <c r="C328" s="28"/>
      <c r="D328" s="28"/>
      <c r="E328" s="28"/>
      <c r="F328" s="80"/>
    </row>
    <row r="329" spans="1:6" x14ac:dyDescent="0.3">
      <c r="A329" s="114"/>
      <c r="B329" s="28" t="s">
        <v>677</v>
      </c>
      <c r="C329" s="28"/>
      <c r="D329" s="28"/>
      <c r="E329" s="28"/>
      <c r="F329" s="28"/>
    </row>
    <row r="331" spans="1:6" x14ac:dyDescent="0.3">
      <c r="A331" s="28"/>
      <c r="B331" s="74">
        <v>44116</v>
      </c>
      <c r="C331" s="74">
        <v>44117</v>
      </c>
      <c r="D331" s="74">
        <v>44118</v>
      </c>
      <c r="E331" s="74">
        <v>44119</v>
      </c>
      <c r="F331" s="74">
        <v>44120</v>
      </c>
    </row>
    <row r="332" spans="1:6" x14ac:dyDescent="0.3">
      <c r="A332" s="114" t="s">
        <v>380</v>
      </c>
      <c r="B332" s="28"/>
      <c r="C332" s="28" t="s">
        <v>678</v>
      </c>
      <c r="D332" s="28"/>
      <c r="E332" s="28"/>
      <c r="F332" s="28"/>
    </row>
    <row r="333" spans="1:6" x14ac:dyDescent="0.3">
      <c r="A333" s="114"/>
      <c r="C333" s="28" t="s">
        <v>679</v>
      </c>
      <c r="D333" s="28"/>
      <c r="E333" s="28"/>
      <c r="F333" s="28"/>
    </row>
    <row r="334" spans="1:6" x14ac:dyDescent="0.3">
      <c r="A334" s="114"/>
      <c r="B334" s="28"/>
      <c r="C334" s="28" t="s">
        <v>680</v>
      </c>
      <c r="D334" s="28"/>
      <c r="E334" s="28"/>
      <c r="F334" s="28"/>
    </row>
    <row r="335" spans="1:6" x14ac:dyDescent="0.3">
      <c r="A335" s="114"/>
      <c r="B335" s="80"/>
      <c r="C335" s="83" t="s">
        <v>681</v>
      </c>
      <c r="D335" s="28"/>
      <c r="E335" s="28"/>
      <c r="F335" s="28"/>
    </row>
    <row r="336" spans="1:6" x14ac:dyDescent="0.3">
      <c r="A336" s="114" t="s">
        <v>381</v>
      </c>
      <c r="B336" s="28"/>
      <c r="C336" s="83" t="s">
        <v>678</v>
      </c>
      <c r="D336" s="83"/>
      <c r="E336" s="28"/>
      <c r="F336" s="28"/>
    </row>
    <row r="337" spans="1:6" x14ac:dyDescent="0.3">
      <c r="A337" s="114"/>
      <c r="B337" s="28"/>
      <c r="C337" s="28" t="s">
        <v>675</v>
      </c>
      <c r="D337" s="28"/>
      <c r="E337" s="28"/>
      <c r="F337" s="80"/>
    </row>
    <row r="338" spans="1:6" x14ac:dyDescent="0.3">
      <c r="A338" s="114"/>
      <c r="B338" s="80"/>
      <c r="C338" s="28" t="s">
        <v>682</v>
      </c>
      <c r="D338" s="28"/>
      <c r="E338" s="28"/>
      <c r="F338" s="80"/>
    </row>
    <row r="339" spans="1:6" x14ac:dyDescent="0.3">
      <c r="A339" s="114"/>
      <c r="B339" s="28"/>
      <c r="C339" s="28" t="s">
        <v>683</v>
      </c>
      <c r="D339" s="28"/>
      <c r="E339" s="28"/>
      <c r="F339" s="28"/>
    </row>
    <row r="341" spans="1:6" x14ac:dyDescent="0.3">
      <c r="A341" s="28"/>
      <c r="B341" s="74">
        <v>44123</v>
      </c>
      <c r="C341" s="74">
        <v>44124</v>
      </c>
      <c r="D341" s="74">
        <v>44125</v>
      </c>
      <c r="E341" s="74">
        <v>44126</v>
      </c>
      <c r="F341" s="74">
        <v>44127</v>
      </c>
    </row>
    <row r="342" spans="1:6" x14ac:dyDescent="0.3">
      <c r="A342" s="114" t="s">
        <v>380</v>
      </c>
      <c r="B342" s="28"/>
      <c r="C342" s="28" t="s">
        <v>684</v>
      </c>
      <c r="D342" s="28"/>
      <c r="E342" s="47" t="s">
        <v>684</v>
      </c>
      <c r="F342" s="28"/>
    </row>
    <row r="343" spans="1:6" x14ac:dyDescent="0.3">
      <c r="A343" s="114"/>
      <c r="C343" s="28" t="s">
        <v>479</v>
      </c>
      <c r="D343" s="28"/>
      <c r="E343" s="28"/>
      <c r="F343" s="28"/>
    </row>
    <row r="344" spans="1:6" x14ac:dyDescent="0.3">
      <c r="A344" s="114"/>
      <c r="B344" s="28"/>
      <c r="C344" s="28" t="s">
        <v>685</v>
      </c>
      <c r="D344" s="28"/>
      <c r="E344" s="28"/>
      <c r="F344" s="28"/>
    </row>
    <row r="345" spans="1:6" x14ac:dyDescent="0.3">
      <c r="A345" s="114"/>
      <c r="B345" s="80"/>
      <c r="C345" s="28" t="s">
        <v>686</v>
      </c>
      <c r="D345" s="28"/>
      <c r="E345" s="28"/>
      <c r="F345" s="28"/>
    </row>
    <row r="346" spans="1:6" x14ac:dyDescent="0.3">
      <c r="A346" s="114" t="s">
        <v>381</v>
      </c>
      <c r="B346" s="28"/>
      <c r="C346" s="28" t="s">
        <v>687</v>
      </c>
      <c r="D346" s="83"/>
      <c r="E346" s="28" t="s">
        <v>675</v>
      </c>
      <c r="F346" s="28"/>
    </row>
    <row r="347" spans="1:6" x14ac:dyDescent="0.3">
      <c r="A347" s="114"/>
      <c r="B347" s="28"/>
      <c r="C347" s="28" t="s">
        <v>688</v>
      </c>
      <c r="D347" s="28"/>
      <c r="E347" s="83" t="s">
        <v>690</v>
      </c>
      <c r="F347" s="80"/>
    </row>
    <row r="348" spans="1:6" x14ac:dyDescent="0.3">
      <c r="A348" s="114"/>
      <c r="B348" s="80"/>
      <c r="C348" s="28" t="s">
        <v>675</v>
      </c>
      <c r="D348" s="28"/>
      <c r="E348" s="28" t="s">
        <v>691</v>
      </c>
      <c r="F348" s="80"/>
    </row>
    <row r="349" spans="1:6" x14ac:dyDescent="0.3">
      <c r="A349" s="114"/>
      <c r="B349" s="28"/>
      <c r="C349" s="28" t="s">
        <v>689</v>
      </c>
      <c r="D349" s="28"/>
      <c r="E349" s="28"/>
      <c r="F349" s="28"/>
    </row>
    <row r="351" spans="1:6" x14ac:dyDescent="0.3">
      <c r="A351" s="28"/>
      <c r="B351" s="74">
        <v>44130</v>
      </c>
      <c r="C351" s="74">
        <v>44131</v>
      </c>
      <c r="D351" s="74">
        <v>44132</v>
      </c>
      <c r="E351" s="74">
        <v>44133</v>
      </c>
      <c r="F351" s="74">
        <v>44134</v>
      </c>
    </row>
    <row r="352" spans="1:6" x14ac:dyDescent="0.3">
      <c r="A352" s="114" t="s">
        <v>380</v>
      </c>
      <c r="B352" s="28" t="s">
        <v>664</v>
      </c>
      <c r="C352" s="28"/>
      <c r="D352" s="28"/>
      <c r="E352" s="28"/>
      <c r="F352" s="28"/>
    </row>
    <row r="353" spans="1:6" x14ac:dyDescent="0.3">
      <c r="A353" s="114"/>
      <c r="B353" t="s">
        <v>533</v>
      </c>
      <c r="C353" s="28"/>
      <c r="D353" s="28"/>
      <c r="E353" s="28"/>
      <c r="F353" s="28"/>
    </row>
    <row r="354" spans="1:6" x14ac:dyDescent="0.3">
      <c r="A354" s="114"/>
      <c r="B354" s="28" t="s">
        <v>692</v>
      </c>
      <c r="C354" s="28"/>
      <c r="D354" s="28"/>
      <c r="E354" s="28"/>
      <c r="F354" s="28"/>
    </row>
    <row r="355" spans="1:6" x14ac:dyDescent="0.3">
      <c r="A355" s="114"/>
      <c r="B355" s="80"/>
      <c r="C355" s="28"/>
      <c r="D355" s="28"/>
      <c r="E355" s="28"/>
      <c r="F355" s="28"/>
    </row>
    <row r="356" spans="1:6" x14ac:dyDescent="0.3">
      <c r="A356" s="114" t="s">
        <v>381</v>
      </c>
      <c r="B356" s="28" t="s">
        <v>675</v>
      </c>
      <c r="C356" s="28"/>
      <c r="D356" s="83"/>
      <c r="E356" s="28"/>
      <c r="F356" s="28"/>
    </row>
    <row r="357" spans="1:6" x14ac:dyDescent="0.3">
      <c r="A357" s="114"/>
      <c r="B357" s="28" t="s">
        <v>673</v>
      </c>
      <c r="C357" s="28"/>
      <c r="D357" s="28"/>
      <c r="E357" s="28"/>
      <c r="F357" s="80"/>
    </row>
    <row r="358" spans="1:6" x14ac:dyDescent="0.3">
      <c r="A358" s="114"/>
      <c r="B358" s="28" t="s">
        <v>683</v>
      </c>
      <c r="C358" s="28"/>
      <c r="D358" s="28"/>
      <c r="E358" s="28"/>
      <c r="F358" s="80"/>
    </row>
    <row r="359" spans="1:6" x14ac:dyDescent="0.3">
      <c r="A359" s="114"/>
      <c r="B359" s="28"/>
      <c r="C359" s="28"/>
      <c r="D359" s="28"/>
      <c r="E359" s="28"/>
      <c r="F359" s="28"/>
    </row>
    <row r="361" spans="1:6" x14ac:dyDescent="0.3">
      <c r="A361" s="28"/>
      <c r="B361" s="74">
        <v>44137</v>
      </c>
      <c r="C361" s="74">
        <v>44138</v>
      </c>
      <c r="D361" s="74">
        <v>44139</v>
      </c>
      <c r="E361" s="74">
        <v>44140</v>
      </c>
      <c r="F361" s="74">
        <v>44141</v>
      </c>
    </row>
    <row r="362" spans="1:6" x14ac:dyDescent="0.3">
      <c r="A362" s="114" t="s">
        <v>380</v>
      </c>
      <c r="B362" s="28"/>
      <c r="C362" s="28" t="s">
        <v>693</v>
      </c>
      <c r="D362" s="28"/>
      <c r="E362" s="28"/>
      <c r="F362" s="28"/>
    </row>
    <row r="363" spans="1:6" x14ac:dyDescent="0.3">
      <c r="A363" s="114"/>
      <c r="C363" s="28" t="s">
        <v>693</v>
      </c>
      <c r="D363" s="28"/>
      <c r="E363" s="28"/>
      <c r="F363" s="28"/>
    </row>
    <row r="364" spans="1:6" x14ac:dyDescent="0.3">
      <c r="A364" s="114"/>
      <c r="B364" s="28"/>
      <c r="C364" s="28" t="s">
        <v>693</v>
      </c>
      <c r="D364" s="28"/>
      <c r="E364" s="28"/>
      <c r="F364" s="28"/>
    </row>
    <row r="365" spans="1:6" x14ac:dyDescent="0.3">
      <c r="A365" s="114"/>
      <c r="B365" s="80"/>
      <c r="C365" s="28" t="s">
        <v>533</v>
      </c>
      <c r="D365" s="28"/>
      <c r="E365" s="28"/>
      <c r="F365" s="28"/>
    </row>
    <row r="366" spans="1:6" x14ac:dyDescent="0.3">
      <c r="A366" s="114" t="s">
        <v>381</v>
      </c>
      <c r="B366" s="28"/>
      <c r="C366" s="28" t="s">
        <v>694</v>
      </c>
      <c r="D366" s="83"/>
      <c r="E366" s="28"/>
      <c r="F366" s="28"/>
    </row>
    <row r="367" spans="1:6" x14ac:dyDescent="0.3">
      <c r="A367" s="114"/>
      <c r="B367" s="28"/>
      <c r="C367" s="83" t="s">
        <v>695</v>
      </c>
      <c r="D367" s="28"/>
      <c r="E367" s="28"/>
      <c r="F367" s="80"/>
    </row>
    <row r="368" spans="1:6" x14ac:dyDescent="0.3">
      <c r="A368" s="114"/>
      <c r="B368" s="80"/>
      <c r="C368" s="28" t="s">
        <v>696</v>
      </c>
      <c r="D368" s="28"/>
      <c r="E368" s="28"/>
      <c r="F368" s="80"/>
    </row>
    <row r="369" spans="1:6" x14ac:dyDescent="0.3">
      <c r="A369" s="114"/>
      <c r="B369" s="28"/>
      <c r="C369" s="28"/>
      <c r="D369" s="28"/>
      <c r="E369" s="28"/>
      <c r="F369" s="28"/>
    </row>
    <row r="371" spans="1:6" x14ac:dyDescent="0.3">
      <c r="A371" s="28"/>
      <c r="B371" s="74">
        <v>44144</v>
      </c>
      <c r="C371" s="74">
        <v>44145</v>
      </c>
      <c r="D371" s="74">
        <v>44146</v>
      </c>
      <c r="E371" s="74">
        <v>44147</v>
      </c>
      <c r="F371" s="74">
        <v>44148</v>
      </c>
    </row>
    <row r="372" spans="1:6" x14ac:dyDescent="0.3">
      <c r="A372" s="114" t="s">
        <v>380</v>
      </c>
      <c r="B372" s="28" t="s">
        <v>696</v>
      </c>
      <c r="C372" s="28"/>
      <c r="D372" s="28"/>
      <c r="E372" s="28"/>
      <c r="F372" s="28"/>
    </row>
    <row r="373" spans="1:6" x14ac:dyDescent="0.3">
      <c r="A373" s="114"/>
      <c r="B373" t="s">
        <v>653</v>
      </c>
      <c r="C373" s="28"/>
      <c r="D373" s="28"/>
      <c r="E373" s="28"/>
      <c r="F373" s="28"/>
    </row>
    <row r="374" spans="1:6" x14ac:dyDescent="0.3">
      <c r="A374" s="114"/>
      <c r="B374" s="28" t="s">
        <v>692</v>
      </c>
      <c r="C374" s="28"/>
      <c r="D374" s="28"/>
      <c r="E374" s="28"/>
      <c r="F374" s="28"/>
    </row>
    <row r="375" spans="1:6" x14ac:dyDescent="0.3">
      <c r="A375" s="114"/>
      <c r="B375" s="80" t="s">
        <v>533</v>
      </c>
      <c r="C375" s="28"/>
      <c r="D375" s="28"/>
      <c r="E375" s="28"/>
      <c r="F375" s="28"/>
    </row>
    <row r="376" spans="1:6" x14ac:dyDescent="0.3">
      <c r="A376" s="114" t="s">
        <v>381</v>
      </c>
      <c r="B376" s="28" t="s">
        <v>697</v>
      </c>
      <c r="C376" s="28"/>
      <c r="D376" s="83"/>
      <c r="E376" s="28"/>
      <c r="F376" s="28"/>
    </row>
    <row r="377" spans="1:6" x14ac:dyDescent="0.3">
      <c r="A377" s="114"/>
      <c r="B377" s="28" t="s">
        <v>696</v>
      </c>
      <c r="C377" s="28"/>
      <c r="D377" s="28"/>
      <c r="E377" s="28"/>
      <c r="F377" s="80"/>
    </row>
    <row r="378" spans="1:6" x14ac:dyDescent="0.3">
      <c r="A378" s="114"/>
      <c r="B378" s="80" t="s">
        <v>694</v>
      </c>
      <c r="C378" s="28"/>
      <c r="D378" s="28"/>
      <c r="E378" s="28"/>
      <c r="F378" s="80"/>
    </row>
    <row r="379" spans="1:6" x14ac:dyDescent="0.3">
      <c r="A379" s="114"/>
      <c r="B379" s="28" t="s">
        <v>683</v>
      </c>
      <c r="C379" s="28"/>
      <c r="D379" s="28"/>
      <c r="E379" s="28"/>
      <c r="F379" s="28"/>
    </row>
    <row r="381" spans="1:6" x14ac:dyDescent="0.3">
      <c r="A381" s="28"/>
      <c r="B381" s="74">
        <v>44151</v>
      </c>
      <c r="C381" s="74">
        <v>44152</v>
      </c>
      <c r="D381" s="74">
        <v>44153</v>
      </c>
      <c r="E381" s="74">
        <v>44154</v>
      </c>
      <c r="F381" s="74">
        <v>44155</v>
      </c>
    </row>
    <row r="382" spans="1:6" x14ac:dyDescent="0.3">
      <c r="A382" s="114" t="s">
        <v>380</v>
      </c>
      <c r="B382" s="80" t="s">
        <v>533</v>
      </c>
      <c r="C382" s="28"/>
      <c r="D382" s="28"/>
      <c r="E382" s="28"/>
      <c r="F382" s="28"/>
    </row>
    <row r="383" spans="1:6" x14ac:dyDescent="0.3">
      <c r="A383" s="114"/>
      <c r="B383" s="58" t="s">
        <v>699</v>
      </c>
      <c r="C383" s="28"/>
      <c r="D383" s="28"/>
      <c r="E383" s="28"/>
      <c r="F383" s="28"/>
    </row>
    <row r="384" spans="1:6" x14ac:dyDescent="0.3">
      <c r="A384" s="114"/>
      <c r="B384" s="28" t="s">
        <v>700</v>
      </c>
      <c r="C384" s="28"/>
      <c r="D384" s="28"/>
      <c r="E384" s="28"/>
      <c r="F384" s="28"/>
    </row>
    <row r="385" spans="1:6" x14ac:dyDescent="0.3">
      <c r="A385" s="114"/>
      <c r="B385" s="58" t="s">
        <v>701</v>
      </c>
      <c r="C385" s="28"/>
      <c r="D385" s="28"/>
      <c r="E385" s="28"/>
      <c r="F385" s="28"/>
    </row>
    <row r="386" spans="1:6" x14ac:dyDescent="0.3">
      <c r="A386" s="114" t="s">
        <v>381</v>
      </c>
      <c r="B386" s="28" t="s">
        <v>702</v>
      </c>
      <c r="C386" s="28"/>
      <c r="D386" s="83"/>
      <c r="E386" s="28"/>
      <c r="F386" s="28"/>
    </row>
    <row r="387" spans="1:6" x14ac:dyDescent="0.3">
      <c r="A387" s="114"/>
      <c r="B387" s="28"/>
      <c r="C387" s="28"/>
      <c r="D387" s="28"/>
      <c r="E387" s="28"/>
      <c r="F387" s="80"/>
    </row>
    <row r="388" spans="1:6" x14ac:dyDescent="0.3">
      <c r="A388" s="114"/>
      <c r="B388" s="80"/>
      <c r="C388" s="28"/>
      <c r="D388" s="28"/>
      <c r="E388" s="28"/>
      <c r="F388" s="80"/>
    </row>
    <row r="389" spans="1:6" x14ac:dyDescent="0.3">
      <c r="A389" s="114"/>
      <c r="B389" s="28"/>
      <c r="C389" s="28"/>
      <c r="D389" s="28"/>
      <c r="E389" s="28"/>
      <c r="F389" s="28"/>
    </row>
    <row r="391" spans="1:6" x14ac:dyDescent="0.3">
      <c r="A391" s="28"/>
      <c r="B391" s="74">
        <v>44158</v>
      </c>
      <c r="C391" s="74">
        <v>44159</v>
      </c>
      <c r="D391" s="74">
        <v>44160</v>
      </c>
      <c r="E391" s="74">
        <v>44161</v>
      </c>
      <c r="F391" s="74">
        <v>44162</v>
      </c>
    </row>
    <row r="392" spans="1:6" x14ac:dyDescent="0.3">
      <c r="A392" s="114" t="s">
        <v>380</v>
      </c>
      <c r="B392" s="80" t="s">
        <v>533</v>
      </c>
      <c r="C392" s="28"/>
      <c r="D392" s="28" t="s">
        <v>686</v>
      </c>
      <c r="E392" s="28"/>
      <c r="F392" s="28"/>
    </row>
    <row r="393" spans="1:6" x14ac:dyDescent="0.3">
      <c r="A393" s="114"/>
      <c r="B393" s="80" t="s">
        <v>699</v>
      </c>
      <c r="C393" s="28"/>
      <c r="D393" s="28" t="s">
        <v>704</v>
      </c>
      <c r="E393" s="28"/>
      <c r="F393" s="28"/>
    </row>
    <row r="394" spans="1:6" x14ac:dyDescent="0.3">
      <c r="A394" s="114"/>
      <c r="B394" s="80" t="s">
        <v>708</v>
      </c>
      <c r="C394" s="28"/>
      <c r="D394" s="28"/>
      <c r="E394" s="28"/>
      <c r="F394" s="28"/>
    </row>
    <row r="395" spans="1:6" x14ac:dyDescent="0.3">
      <c r="A395" s="114"/>
      <c r="B395" s="6" t="s">
        <v>653</v>
      </c>
      <c r="C395" s="28"/>
      <c r="D395" s="28"/>
      <c r="E395" s="28"/>
      <c r="F395" s="28"/>
    </row>
    <row r="396" spans="1:6" x14ac:dyDescent="0.3">
      <c r="A396" s="114" t="s">
        <v>381</v>
      </c>
      <c r="B396" s="28" t="s">
        <v>694</v>
      </c>
      <c r="C396" s="28"/>
      <c r="D396" s="28" t="s">
        <v>683</v>
      </c>
      <c r="E396" s="28"/>
      <c r="F396" s="28"/>
    </row>
    <row r="397" spans="1:6" x14ac:dyDescent="0.3">
      <c r="A397" s="114"/>
      <c r="B397" s="28" t="s">
        <v>683</v>
      </c>
      <c r="C397" s="28"/>
      <c r="D397" s="28" t="s">
        <v>697</v>
      </c>
      <c r="E397" s="28"/>
      <c r="F397" s="80"/>
    </row>
    <row r="398" spans="1:6" x14ac:dyDescent="0.3">
      <c r="A398" s="114"/>
      <c r="B398" s="80" t="s">
        <v>697</v>
      </c>
      <c r="C398" s="28"/>
      <c r="D398" s="28" t="s">
        <v>705</v>
      </c>
      <c r="E398" s="28"/>
      <c r="F398" s="80"/>
    </row>
    <row r="399" spans="1:6" x14ac:dyDescent="0.3">
      <c r="A399" s="114"/>
      <c r="B399" s="28" t="s">
        <v>703</v>
      </c>
      <c r="C399" s="28"/>
      <c r="D399" s="28"/>
      <c r="E399" s="28"/>
      <c r="F399" s="28"/>
    </row>
    <row r="401" spans="1:6" x14ac:dyDescent="0.3">
      <c r="A401" s="28"/>
      <c r="B401" s="74">
        <v>44165</v>
      </c>
      <c r="C401" s="74">
        <v>44166</v>
      </c>
      <c r="D401" s="74">
        <v>44167</v>
      </c>
      <c r="E401" s="74">
        <v>44168</v>
      </c>
      <c r="F401" s="74">
        <v>44169</v>
      </c>
    </row>
    <row r="402" spans="1:6" x14ac:dyDescent="0.3">
      <c r="A402" s="114" t="s">
        <v>380</v>
      </c>
      <c r="B402" s="80"/>
      <c r="C402" s="47" t="s">
        <v>332</v>
      </c>
      <c r="D402" s="28"/>
      <c r="E402" s="28"/>
      <c r="F402" s="28"/>
    </row>
    <row r="403" spans="1:6" x14ac:dyDescent="0.3">
      <c r="A403" s="114"/>
      <c r="B403" s="80"/>
      <c r="C403" s="28"/>
      <c r="D403" s="28"/>
      <c r="E403" s="28"/>
      <c r="F403" s="28"/>
    </row>
    <row r="404" spans="1:6" x14ac:dyDescent="0.3">
      <c r="A404" s="114"/>
      <c r="B404" s="80"/>
      <c r="C404" s="28"/>
      <c r="D404" s="28"/>
      <c r="E404" s="28"/>
      <c r="F404" s="28"/>
    </row>
    <row r="405" spans="1:6" x14ac:dyDescent="0.3">
      <c r="A405" s="114"/>
      <c r="B405" s="6"/>
      <c r="C405" s="28"/>
      <c r="D405" s="28"/>
      <c r="E405" s="28"/>
      <c r="F405" s="28"/>
    </row>
    <row r="406" spans="1:6" x14ac:dyDescent="0.3">
      <c r="A406" s="114" t="s">
        <v>381</v>
      </c>
      <c r="B406" s="28"/>
      <c r="C406" s="28" t="s">
        <v>706</v>
      </c>
      <c r="D406" s="28"/>
      <c r="E406" s="28"/>
      <c r="F406" s="28"/>
    </row>
    <row r="407" spans="1:6" x14ac:dyDescent="0.3">
      <c r="A407" s="114"/>
      <c r="B407" s="28"/>
      <c r="C407" s="28" t="s">
        <v>706</v>
      </c>
      <c r="D407" s="28"/>
      <c r="E407" s="28"/>
      <c r="F407" s="80"/>
    </row>
    <row r="408" spans="1:6" x14ac:dyDescent="0.3">
      <c r="A408" s="114"/>
      <c r="B408" s="80"/>
      <c r="C408" s="28" t="s">
        <v>707</v>
      </c>
      <c r="D408" s="28"/>
      <c r="E408" s="28"/>
      <c r="F408" s="80"/>
    </row>
    <row r="409" spans="1:6" x14ac:dyDescent="0.3">
      <c r="A409" s="114"/>
      <c r="B409" s="28"/>
      <c r="C409" s="28"/>
      <c r="D409" s="28"/>
      <c r="E409" s="28"/>
      <c r="F409" s="28"/>
    </row>
    <row r="411" spans="1:6" x14ac:dyDescent="0.3">
      <c r="A411" s="28"/>
      <c r="B411" s="74">
        <v>44172</v>
      </c>
      <c r="C411" s="74">
        <v>44173</v>
      </c>
      <c r="D411" s="74">
        <v>44174</v>
      </c>
      <c r="E411" s="74">
        <v>44175</v>
      </c>
      <c r="F411" s="74">
        <v>44176</v>
      </c>
    </row>
    <row r="412" spans="1:6" x14ac:dyDescent="0.3">
      <c r="A412" s="114" t="s">
        <v>380</v>
      </c>
      <c r="B412" s="6" t="s">
        <v>653</v>
      </c>
      <c r="C412" s="28"/>
      <c r="D412" s="28"/>
      <c r="E412" s="28"/>
      <c r="F412" s="28"/>
    </row>
    <row r="413" spans="1:6" x14ac:dyDescent="0.3">
      <c r="A413" s="114"/>
      <c r="B413" s="80" t="s">
        <v>533</v>
      </c>
      <c r="C413" s="28"/>
      <c r="D413" s="28"/>
      <c r="E413" s="28"/>
      <c r="F413" s="28"/>
    </row>
    <row r="414" spans="1:6" x14ac:dyDescent="0.3">
      <c r="A414" s="114"/>
      <c r="B414" s="47" t="s">
        <v>332</v>
      </c>
      <c r="C414" s="28"/>
      <c r="D414" s="28"/>
      <c r="E414" s="28"/>
      <c r="F414" s="28"/>
    </row>
    <row r="415" spans="1:6" x14ac:dyDescent="0.3">
      <c r="A415" s="114"/>
      <c r="B415" s="28" t="s">
        <v>709</v>
      </c>
      <c r="C415" s="28"/>
      <c r="D415" s="28"/>
      <c r="E415" s="28"/>
      <c r="F415" s="28"/>
    </row>
    <row r="416" spans="1:6" x14ac:dyDescent="0.3">
      <c r="A416" s="114" t="s">
        <v>381</v>
      </c>
      <c r="B416" s="83" t="s">
        <v>696</v>
      </c>
      <c r="C416" s="28"/>
      <c r="D416" s="28"/>
      <c r="E416" s="28"/>
      <c r="F416" s="28"/>
    </row>
    <row r="417" spans="1:6" x14ac:dyDescent="0.3">
      <c r="A417" s="114"/>
      <c r="B417" s="28" t="s">
        <v>479</v>
      </c>
      <c r="C417" s="28"/>
      <c r="D417" s="28"/>
      <c r="E417" s="28"/>
      <c r="F417" s="80"/>
    </row>
    <row r="418" spans="1:6" x14ac:dyDescent="0.3">
      <c r="A418" s="114"/>
      <c r="B418" s="47" t="s">
        <v>332</v>
      </c>
      <c r="C418" s="28"/>
      <c r="D418" s="28"/>
      <c r="E418" s="28"/>
      <c r="F418" s="80"/>
    </row>
    <row r="419" spans="1:6" x14ac:dyDescent="0.3">
      <c r="A419" s="114"/>
      <c r="B419" s="28" t="s">
        <v>710</v>
      </c>
      <c r="C419" s="28"/>
      <c r="D419" s="28"/>
      <c r="E419" s="28"/>
      <c r="F419" s="28"/>
    </row>
    <row r="421" spans="1:6" x14ac:dyDescent="0.3">
      <c r="A421" s="28"/>
      <c r="B421" s="74">
        <v>44179</v>
      </c>
      <c r="C421" s="74">
        <v>44180</v>
      </c>
      <c r="D421" s="74">
        <v>44181</v>
      </c>
      <c r="E421" s="74">
        <v>44182</v>
      </c>
      <c r="F421" s="74">
        <v>44183</v>
      </c>
    </row>
    <row r="422" spans="1:6" x14ac:dyDescent="0.3">
      <c r="A422" s="114" t="s">
        <v>380</v>
      </c>
      <c r="B422" s="80" t="s">
        <v>533</v>
      </c>
      <c r="C422" s="28"/>
      <c r="D422" s="28"/>
      <c r="E422" s="28" t="s">
        <v>450</v>
      </c>
      <c r="F422" s="28" t="s">
        <v>653</v>
      </c>
    </row>
    <row r="423" spans="1:6" x14ac:dyDescent="0.3">
      <c r="A423" s="114"/>
      <c r="B423" s="86" t="s">
        <v>655</v>
      </c>
      <c r="C423" s="28"/>
      <c r="D423" s="28"/>
      <c r="E423" s="28" t="s">
        <v>497</v>
      </c>
      <c r="F423" s="28" t="s">
        <v>653</v>
      </c>
    </row>
    <row r="424" spans="1:6" x14ac:dyDescent="0.3">
      <c r="A424" s="114"/>
      <c r="B424" s="50" t="s">
        <v>711</v>
      </c>
      <c r="C424" s="28"/>
      <c r="D424" s="28"/>
      <c r="E424" s="28" t="s">
        <v>713</v>
      </c>
      <c r="F424" s="28" t="s">
        <v>653</v>
      </c>
    </row>
    <row r="425" spans="1:6" x14ac:dyDescent="0.3">
      <c r="A425" s="114"/>
      <c r="B425" s="87" t="s">
        <v>712</v>
      </c>
      <c r="C425" s="28"/>
      <c r="D425" s="28"/>
      <c r="E425" s="28"/>
      <c r="F425" s="28" t="s">
        <v>497</v>
      </c>
    </row>
    <row r="426" spans="1:6" x14ac:dyDescent="0.3">
      <c r="A426" s="114" t="s">
        <v>381</v>
      </c>
      <c r="B426" s="50" t="s">
        <v>703</v>
      </c>
      <c r="C426" s="28"/>
      <c r="D426" s="28"/>
      <c r="E426" s="28" t="s">
        <v>714</v>
      </c>
      <c r="F426" s="83" t="s">
        <v>718</v>
      </c>
    </row>
    <row r="427" spans="1:6" x14ac:dyDescent="0.3">
      <c r="A427" s="114"/>
      <c r="B427" s="50" t="s">
        <v>709</v>
      </c>
      <c r="C427" s="28"/>
      <c r="D427" s="28"/>
      <c r="E427" s="83" t="s">
        <v>715</v>
      </c>
      <c r="F427" s="80" t="s">
        <v>719</v>
      </c>
    </row>
    <row r="428" spans="1:6" x14ac:dyDescent="0.3">
      <c r="A428" s="114"/>
      <c r="B428" s="50"/>
      <c r="C428" s="28"/>
      <c r="D428" s="28"/>
      <c r="E428" s="28" t="s">
        <v>716</v>
      </c>
      <c r="F428" s="80" t="s">
        <v>719</v>
      </c>
    </row>
    <row r="429" spans="1:6" x14ac:dyDescent="0.3">
      <c r="A429" s="114"/>
      <c r="B429" s="50"/>
      <c r="C429" s="28"/>
      <c r="D429" s="28"/>
      <c r="E429" s="28" t="s">
        <v>717</v>
      </c>
      <c r="F429" s="28" t="s">
        <v>720</v>
      </c>
    </row>
    <row r="431" spans="1:6" x14ac:dyDescent="0.3">
      <c r="A431" s="28"/>
      <c r="B431" s="74">
        <v>44186</v>
      </c>
      <c r="C431" s="74">
        <v>44187</v>
      </c>
      <c r="D431" s="74">
        <v>44188</v>
      </c>
      <c r="E431" s="74">
        <v>44189</v>
      </c>
      <c r="F431" s="74">
        <v>44190</v>
      </c>
    </row>
    <row r="432" spans="1:6" x14ac:dyDescent="0.3">
      <c r="A432" s="114" t="s">
        <v>380</v>
      </c>
      <c r="B432" s="28" t="s">
        <v>653</v>
      </c>
      <c r="C432" s="28"/>
      <c r="D432" s="28"/>
      <c r="E432" s="28"/>
      <c r="F432" s="28"/>
    </row>
    <row r="433" spans="1:6" x14ac:dyDescent="0.3">
      <c r="A433" s="114"/>
      <c r="B433" s="28" t="s">
        <v>722</v>
      </c>
      <c r="C433" s="28"/>
      <c r="D433" s="28"/>
      <c r="E433" s="28"/>
      <c r="F433" s="28"/>
    </row>
    <row r="434" spans="1:6" x14ac:dyDescent="0.3">
      <c r="A434" s="114"/>
      <c r="B434" s="87" t="s">
        <v>721</v>
      </c>
      <c r="C434" s="28"/>
      <c r="D434" s="28"/>
      <c r="E434" s="28"/>
      <c r="F434" s="28"/>
    </row>
    <row r="435" spans="1:6" x14ac:dyDescent="0.3">
      <c r="A435" s="114"/>
      <c r="B435" s="50" t="s">
        <v>533</v>
      </c>
      <c r="C435" s="28"/>
      <c r="D435" s="28"/>
      <c r="E435" s="28"/>
      <c r="F435" s="28"/>
    </row>
    <row r="436" spans="1:6" x14ac:dyDescent="0.3">
      <c r="A436" s="114" t="s">
        <v>381</v>
      </c>
      <c r="B436" s="50" t="s">
        <v>579</v>
      </c>
      <c r="C436" s="28"/>
      <c r="D436" s="28"/>
      <c r="E436" s="28"/>
      <c r="F436" s="28"/>
    </row>
    <row r="437" spans="1:6" x14ac:dyDescent="0.3">
      <c r="A437" s="114"/>
      <c r="B437" s="50" t="s">
        <v>723</v>
      </c>
      <c r="C437" s="28"/>
      <c r="D437" s="28"/>
      <c r="E437" s="83"/>
      <c r="F437" s="80"/>
    </row>
    <row r="438" spans="1:6" x14ac:dyDescent="0.3">
      <c r="A438" s="114"/>
      <c r="B438" s="50" t="s">
        <v>724</v>
      </c>
      <c r="C438" s="28"/>
      <c r="D438" s="28"/>
      <c r="E438" s="28"/>
      <c r="F438" s="80"/>
    </row>
    <row r="439" spans="1:6" x14ac:dyDescent="0.3">
      <c r="A439" s="114"/>
      <c r="B439" s="50" t="s">
        <v>725</v>
      </c>
      <c r="C439" s="28"/>
      <c r="D439" s="28"/>
      <c r="E439" s="28"/>
      <c r="F439" s="28"/>
    </row>
    <row r="441" spans="1:6" x14ac:dyDescent="0.3">
      <c r="A441" s="28"/>
      <c r="B441" s="74">
        <v>44193</v>
      </c>
      <c r="C441" s="74">
        <v>44194</v>
      </c>
      <c r="D441" s="74">
        <v>44195</v>
      </c>
      <c r="E441" s="74">
        <v>44196</v>
      </c>
      <c r="F441" s="74">
        <v>44197</v>
      </c>
    </row>
    <row r="442" spans="1:6" x14ac:dyDescent="0.3">
      <c r="A442" s="114" t="s">
        <v>380</v>
      </c>
      <c r="B442" s="28"/>
      <c r="C442" s="28"/>
      <c r="D442" s="28"/>
      <c r="E442" s="28"/>
      <c r="F442" s="28"/>
    </row>
    <row r="443" spans="1:6" x14ac:dyDescent="0.3">
      <c r="A443" s="114"/>
      <c r="B443" s="28"/>
      <c r="C443" s="28"/>
      <c r="D443" s="28"/>
      <c r="E443" s="28"/>
      <c r="F443" s="28"/>
    </row>
    <row r="444" spans="1:6" x14ac:dyDescent="0.3">
      <c r="A444" s="114"/>
      <c r="B444" s="50"/>
      <c r="C444" s="28"/>
      <c r="D444" s="28"/>
      <c r="E444" s="28"/>
      <c r="F444" s="28"/>
    </row>
    <row r="445" spans="1:6" x14ac:dyDescent="0.3">
      <c r="A445" s="114"/>
      <c r="B445" s="50"/>
      <c r="C445" s="28"/>
      <c r="D445" s="28"/>
      <c r="E445" s="28"/>
      <c r="F445" s="28"/>
    </row>
    <row r="446" spans="1:6" x14ac:dyDescent="0.3">
      <c r="A446" s="114" t="s">
        <v>381</v>
      </c>
      <c r="B446" s="50"/>
      <c r="C446" s="28"/>
      <c r="D446" s="28"/>
      <c r="E446" s="28"/>
      <c r="F446" s="28"/>
    </row>
    <row r="447" spans="1:6" x14ac:dyDescent="0.3">
      <c r="A447" s="114"/>
      <c r="B447" s="50"/>
      <c r="C447" s="28"/>
      <c r="D447" s="28"/>
      <c r="E447" s="83"/>
      <c r="F447" s="80"/>
    </row>
    <row r="448" spans="1:6" x14ac:dyDescent="0.3">
      <c r="A448" s="114"/>
      <c r="B448" s="50"/>
      <c r="C448" s="28"/>
      <c r="D448" s="28"/>
      <c r="E448" s="28"/>
      <c r="F448" s="80"/>
    </row>
    <row r="449" spans="1:6" x14ac:dyDescent="0.3">
      <c r="A449" s="114"/>
      <c r="B449" s="50"/>
      <c r="C449" s="28"/>
      <c r="D449" s="28"/>
      <c r="E449" s="28"/>
      <c r="F449" s="28"/>
    </row>
  </sheetData>
  <mergeCells count="91">
    <mergeCell ref="A442:A445"/>
    <mergeCell ref="A446:A449"/>
    <mergeCell ref="A432:A435"/>
    <mergeCell ref="A436:A439"/>
    <mergeCell ref="A272:A275"/>
    <mergeCell ref="A276:A279"/>
    <mergeCell ref="A386:A389"/>
    <mergeCell ref="A372:A375"/>
    <mergeCell ref="A312:A315"/>
    <mergeCell ref="A316:A319"/>
    <mergeCell ref="A322:A325"/>
    <mergeCell ref="A302:A305"/>
    <mergeCell ref="A296:A299"/>
    <mergeCell ref="A402:A405"/>
    <mergeCell ref="A406:A409"/>
    <mergeCell ref="A392:A395"/>
    <mergeCell ref="A396:A399"/>
    <mergeCell ref="A306:A309"/>
    <mergeCell ref="A382:A385"/>
    <mergeCell ref="A362:A365"/>
    <mergeCell ref="A366:A369"/>
    <mergeCell ref="A352:A355"/>
    <mergeCell ref="A326:A329"/>
    <mergeCell ref="A356:A359"/>
    <mergeCell ref="A342:A345"/>
    <mergeCell ref="A346:A349"/>
    <mergeCell ref="A332:A335"/>
    <mergeCell ref="A336:A339"/>
    <mergeCell ref="A376:A379"/>
    <mergeCell ref="A266:A269"/>
    <mergeCell ref="A222:A225"/>
    <mergeCell ref="A226:A229"/>
    <mergeCell ref="A232:A235"/>
    <mergeCell ref="A236:A239"/>
    <mergeCell ref="A242:A245"/>
    <mergeCell ref="A256:A259"/>
    <mergeCell ref="A262:A265"/>
    <mergeCell ref="A142:A145"/>
    <mergeCell ref="A146:A149"/>
    <mergeCell ref="A152:A155"/>
    <mergeCell ref="A156:A159"/>
    <mergeCell ref="A216:A219"/>
    <mergeCell ref="A192:A195"/>
    <mergeCell ref="A196:A199"/>
    <mergeCell ref="A202:A205"/>
    <mergeCell ref="A206:A209"/>
    <mergeCell ref="A212:A215"/>
    <mergeCell ref="A76:A79"/>
    <mergeCell ref="A102:A105"/>
    <mergeCell ref="A92:A95"/>
    <mergeCell ref="A96:A99"/>
    <mergeCell ref="A136:A139"/>
    <mergeCell ref="A112:A115"/>
    <mergeCell ref="A116:A119"/>
    <mergeCell ref="A122:A125"/>
    <mergeCell ref="A126:A129"/>
    <mergeCell ref="A132:A135"/>
    <mergeCell ref="A52:A55"/>
    <mergeCell ref="A2:A5"/>
    <mergeCell ref="A32:A35"/>
    <mergeCell ref="A36:A39"/>
    <mergeCell ref="A42:A45"/>
    <mergeCell ref="A46:A49"/>
    <mergeCell ref="A6:A9"/>
    <mergeCell ref="A12:A15"/>
    <mergeCell ref="A16:A19"/>
    <mergeCell ref="A22:A25"/>
    <mergeCell ref="A26:A29"/>
    <mergeCell ref="A56:A59"/>
    <mergeCell ref="A62:A65"/>
    <mergeCell ref="A66:A69"/>
    <mergeCell ref="A422:A425"/>
    <mergeCell ref="A426:A429"/>
    <mergeCell ref="A412:A415"/>
    <mergeCell ref="A416:A419"/>
    <mergeCell ref="A246:A249"/>
    <mergeCell ref="A252:A255"/>
    <mergeCell ref="A282:A285"/>
    <mergeCell ref="A286:A289"/>
    <mergeCell ref="A292:A295"/>
    <mergeCell ref="A106:A109"/>
    <mergeCell ref="A82:A85"/>
    <mergeCell ref="A86:A89"/>
    <mergeCell ref="A72:A75"/>
    <mergeCell ref="E152:E159"/>
    <mergeCell ref="A186:A189"/>
    <mergeCell ref="A162:A165"/>
    <mergeCell ref="A166:A169"/>
    <mergeCell ref="A172:A175"/>
    <mergeCell ref="A176:A179"/>
    <mergeCell ref="A182:A18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6F775B-D8E7-46D9-8837-623F0E77B366}">
  <dimension ref="A1:Z359"/>
  <sheetViews>
    <sheetView topLeftCell="A347" workbookViewId="0">
      <selection activeCell="I431" sqref="A363:I431"/>
    </sheetView>
  </sheetViews>
  <sheetFormatPr defaultRowHeight="14.4" x14ac:dyDescent="0.3"/>
  <cols>
    <col min="1" max="1" width="5.6640625" bestFit="1" customWidth="1"/>
    <col min="2" max="2" width="28.6640625" bestFit="1" customWidth="1"/>
    <col min="3" max="3" width="24.5546875" bestFit="1" customWidth="1"/>
    <col min="4" max="4" width="26.5546875" bestFit="1" customWidth="1"/>
    <col min="5" max="5" width="30.6640625" bestFit="1" customWidth="1"/>
    <col min="6" max="6" width="27" bestFit="1" customWidth="1"/>
    <col min="8" max="8" width="12" bestFit="1" customWidth="1"/>
    <col min="10" max="11" width="9.5546875" bestFit="1" customWidth="1"/>
    <col min="12" max="13" width="10.5546875" bestFit="1" customWidth="1"/>
    <col min="14" max="14" width="9.5546875" bestFit="1" customWidth="1"/>
    <col min="15" max="15" width="10.5546875" bestFit="1" customWidth="1"/>
    <col min="17" max="18" width="9.6640625" bestFit="1" customWidth="1"/>
    <col min="19" max="21" width="9.5546875" bestFit="1" customWidth="1"/>
    <col min="22" max="22" width="10.6640625" bestFit="1" customWidth="1"/>
    <col min="24" max="25" width="9.5546875" bestFit="1" customWidth="1"/>
    <col min="26" max="26" width="9.33203125" bestFit="1" customWidth="1"/>
  </cols>
  <sheetData>
    <row r="1" spans="1:6" x14ac:dyDescent="0.3">
      <c r="B1" s="44">
        <v>43556</v>
      </c>
      <c r="C1" s="44">
        <v>43557</v>
      </c>
      <c r="D1" s="44">
        <v>43558</v>
      </c>
      <c r="E1" s="44">
        <v>43559</v>
      </c>
      <c r="F1" s="44">
        <v>43560</v>
      </c>
    </row>
    <row r="2" spans="1:6" x14ac:dyDescent="0.3">
      <c r="A2" s="113" t="s">
        <v>380</v>
      </c>
      <c r="B2" s="45" t="s">
        <v>375</v>
      </c>
      <c r="C2" s="45" t="s">
        <v>375</v>
      </c>
      <c r="D2" s="45" t="s">
        <v>375</v>
      </c>
      <c r="E2" t="s">
        <v>375</v>
      </c>
      <c r="F2" t="s">
        <v>375</v>
      </c>
    </row>
    <row r="3" spans="1:6" x14ac:dyDescent="0.3">
      <c r="A3" s="113"/>
      <c r="B3" s="45" t="s">
        <v>376</v>
      </c>
      <c r="C3" s="45" t="s">
        <v>376</v>
      </c>
      <c r="D3" s="45" t="s">
        <v>376</v>
      </c>
      <c r="E3" t="s">
        <v>376</v>
      </c>
      <c r="F3" t="s">
        <v>376</v>
      </c>
    </row>
    <row r="4" spans="1:6" x14ac:dyDescent="0.3">
      <c r="A4" s="113"/>
      <c r="B4" s="45" t="s">
        <v>359</v>
      </c>
      <c r="C4" s="45" t="s">
        <v>359</v>
      </c>
      <c r="D4" s="45" t="s">
        <v>359</v>
      </c>
      <c r="E4" t="s">
        <v>359</v>
      </c>
      <c r="F4" t="s">
        <v>359</v>
      </c>
    </row>
    <row r="5" spans="1:6" x14ac:dyDescent="0.3">
      <c r="A5" s="113"/>
      <c r="B5" s="45" t="s">
        <v>377</v>
      </c>
      <c r="C5" s="45" t="s">
        <v>379</v>
      </c>
      <c r="D5" s="45" t="s">
        <v>379</v>
      </c>
      <c r="E5" s="45" t="s">
        <v>379</v>
      </c>
      <c r="F5" s="45" t="s">
        <v>390</v>
      </c>
    </row>
    <row r="6" spans="1:6" x14ac:dyDescent="0.3">
      <c r="A6" s="113" t="s">
        <v>381</v>
      </c>
      <c r="B6" s="45" t="s">
        <v>375</v>
      </c>
      <c r="C6" s="45" t="s">
        <v>375</v>
      </c>
      <c r="D6" t="s">
        <v>375</v>
      </c>
      <c r="E6" t="s">
        <v>375</v>
      </c>
      <c r="F6" t="s">
        <v>375</v>
      </c>
    </row>
    <row r="7" spans="1:6" x14ac:dyDescent="0.3">
      <c r="A7" s="113"/>
      <c r="B7" s="45" t="s">
        <v>376</v>
      </c>
      <c r="C7" s="45" t="s">
        <v>376</v>
      </c>
      <c r="D7" t="s">
        <v>376</v>
      </c>
      <c r="E7" t="s">
        <v>376</v>
      </c>
      <c r="F7" t="s">
        <v>376</v>
      </c>
    </row>
    <row r="8" spans="1:6" x14ac:dyDescent="0.3">
      <c r="A8" s="113"/>
      <c r="B8" s="45" t="s">
        <v>359</v>
      </c>
      <c r="C8" s="45" t="s">
        <v>359</v>
      </c>
      <c r="D8" t="s">
        <v>359</v>
      </c>
      <c r="E8" t="s">
        <v>359</v>
      </c>
      <c r="F8" t="s">
        <v>359</v>
      </c>
    </row>
    <row r="9" spans="1:6" x14ac:dyDescent="0.3">
      <c r="A9" s="113"/>
      <c r="B9" s="45" t="s">
        <v>378</v>
      </c>
      <c r="C9" s="45" t="s">
        <v>389</v>
      </c>
      <c r="F9" t="s">
        <v>335</v>
      </c>
    </row>
    <row r="11" spans="1:6" x14ac:dyDescent="0.3">
      <c r="B11" s="46">
        <v>43563</v>
      </c>
      <c r="C11" s="46">
        <v>43564</v>
      </c>
      <c r="D11" s="46">
        <v>43565</v>
      </c>
      <c r="E11" s="46">
        <v>43566</v>
      </c>
      <c r="F11" s="46">
        <v>43567</v>
      </c>
    </row>
    <row r="12" spans="1:6" x14ac:dyDescent="0.3">
      <c r="A12" s="113" t="s">
        <v>380</v>
      </c>
      <c r="B12" s="45" t="s">
        <v>376</v>
      </c>
      <c r="C12" s="45" t="s">
        <v>375</v>
      </c>
      <c r="E12" s="45" t="s">
        <v>359</v>
      </c>
      <c r="F12" s="45" t="s">
        <v>375</v>
      </c>
    </row>
    <row r="13" spans="1:6" x14ac:dyDescent="0.3">
      <c r="A13" s="113"/>
      <c r="B13" s="45" t="s">
        <v>359</v>
      </c>
      <c r="C13" s="45" t="s">
        <v>376</v>
      </c>
      <c r="F13" s="45" t="s">
        <v>376</v>
      </c>
    </row>
    <row r="14" spans="1:6" x14ac:dyDescent="0.3">
      <c r="A14" s="113"/>
      <c r="B14" s="45" t="s">
        <v>335</v>
      </c>
      <c r="C14" s="45" t="s">
        <v>359</v>
      </c>
      <c r="F14" s="45" t="s">
        <v>359</v>
      </c>
    </row>
    <row r="15" spans="1:6" x14ac:dyDescent="0.3">
      <c r="A15" s="113"/>
      <c r="B15" s="45" t="s">
        <v>390</v>
      </c>
      <c r="C15" s="45" t="s">
        <v>377</v>
      </c>
    </row>
    <row r="16" spans="1:6" x14ac:dyDescent="0.3">
      <c r="A16" s="113" t="s">
        <v>381</v>
      </c>
      <c r="B16" s="45" t="s">
        <v>376</v>
      </c>
      <c r="C16" s="45" t="s">
        <v>375</v>
      </c>
      <c r="D16" s="45" t="s">
        <v>375</v>
      </c>
      <c r="E16" s="45" t="s">
        <v>359</v>
      </c>
      <c r="F16" s="45" t="s">
        <v>375</v>
      </c>
    </row>
    <row r="17" spans="1:6" x14ac:dyDescent="0.3">
      <c r="A17" s="113"/>
      <c r="B17" s="45" t="s">
        <v>359</v>
      </c>
      <c r="C17" s="45" t="s">
        <v>376</v>
      </c>
      <c r="D17" s="45" t="s">
        <v>376</v>
      </c>
      <c r="F17" s="45" t="s">
        <v>376</v>
      </c>
    </row>
    <row r="18" spans="1:6" x14ac:dyDescent="0.3">
      <c r="A18" s="113"/>
      <c r="B18" s="45" t="s">
        <v>288</v>
      </c>
      <c r="C18" s="45" t="s">
        <v>359</v>
      </c>
      <c r="D18" s="45" t="s">
        <v>359</v>
      </c>
      <c r="F18" s="45" t="s">
        <v>359</v>
      </c>
    </row>
    <row r="19" spans="1:6" x14ac:dyDescent="0.3">
      <c r="A19" s="113"/>
      <c r="B19" s="45" t="s">
        <v>391</v>
      </c>
      <c r="F19" t="s">
        <v>335</v>
      </c>
    </row>
    <row r="21" spans="1:6" x14ac:dyDescent="0.3">
      <c r="B21" s="1">
        <v>43577</v>
      </c>
      <c r="C21" s="1">
        <v>43578</v>
      </c>
      <c r="D21" s="1">
        <v>43579</v>
      </c>
      <c r="E21" s="1">
        <v>43580</v>
      </c>
      <c r="F21" s="1">
        <v>43581</v>
      </c>
    </row>
    <row r="22" spans="1:6" x14ac:dyDescent="0.3">
      <c r="A22" s="118" t="s">
        <v>380</v>
      </c>
      <c r="B22" s="47" t="s">
        <v>392</v>
      </c>
      <c r="C22" s="47" t="s">
        <v>392</v>
      </c>
      <c r="D22" s="47" t="s">
        <v>392</v>
      </c>
      <c r="E22" s="47" t="s">
        <v>379</v>
      </c>
      <c r="F22" s="47" t="s">
        <v>392</v>
      </c>
    </row>
    <row r="23" spans="1:6" x14ac:dyDescent="0.3">
      <c r="A23" s="118"/>
      <c r="B23" s="47" t="s">
        <v>335</v>
      </c>
      <c r="C23" s="47" t="s">
        <v>394</v>
      </c>
      <c r="D23" s="47" t="s">
        <v>397</v>
      </c>
      <c r="E23" s="47" t="s">
        <v>392</v>
      </c>
      <c r="F23" s="47" t="s">
        <v>243</v>
      </c>
    </row>
    <row r="24" spans="1:6" x14ac:dyDescent="0.3">
      <c r="A24" s="118"/>
      <c r="B24" s="47" t="s">
        <v>390</v>
      </c>
      <c r="C24" s="47" t="s">
        <v>395</v>
      </c>
      <c r="D24" s="47"/>
      <c r="E24" s="47" t="s">
        <v>399</v>
      </c>
      <c r="F24" s="47" t="s">
        <v>390</v>
      </c>
    </row>
    <row r="25" spans="1:6" x14ac:dyDescent="0.3">
      <c r="A25" s="118"/>
      <c r="B25" s="47" t="s">
        <v>393</v>
      </c>
      <c r="C25" s="47" t="s">
        <v>379</v>
      </c>
      <c r="D25" s="47"/>
      <c r="E25" s="47" t="s">
        <v>402</v>
      </c>
      <c r="F25" s="47" t="s">
        <v>165</v>
      </c>
    </row>
    <row r="26" spans="1:6" x14ac:dyDescent="0.3">
      <c r="A26" s="118" t="s">
        <v>381</v>
      </c>
      <c r="B26" s="47" t="s">
        <v>392</v>
      </c>
      <c r="C26" s="47" t="s">
        <v>392</v>
      </c>
      <c r="D26" s="47" t="s">
        <v>392</v>
      </c>
      <c r="E26" s="47" t="s">
        <v>392</v>
      </c>
      <c r="F26" s="47" t="s">
        <v>165</v>
      </c>
    </row>
    <row r="27" spans="1:6" x14ac:dyDescent="0.3">
      <c r="A27" s="118"/>
      <c r="B27" s="47"/>
      <c r="C27" s="47" t="s">
        <v>396</v>
      </c>
      <c r="D27" s="47" t="s">
        <v>396</v>
      </c>
      <c r="E27" s="47" t="s">
        <v>396</v>
      </c>
      <c r="F27" s="47" t="s">
        <v>335</v>
      </c>
    </row>
    <row r="28" spans="1:6" x14ac:dyDescent="0.3">
      <c r="A28" s="118"/>
      <c r="B28" s="47"/>
      <c r="C28" s="47"/>
      <c r="D28" s="47" t="s">
        <v>398</v>
      </c>
      <c r="E28" s="49" t="s">
        <v>401</v>
      </c>
      <c r="F28" s="47" t="s">
        <v>403</v>
      </c>
    </row>
    <row r="29" spans="1:6" x14ac:dyDescent="0.3">
      <c r="A29" s="118"/>
      <c r="B29" s="47"/>
      <c r="C29" s="47"/>
      <c r="D29" s="47"/>
      <c r="E29" s="47" t="s">
        <v>400</v>
      </c>
      <c r="F29" s="47" t="s">
        <v>404</v>
      </c>
    </row>
    <row r="31" spans="1:6" x14ac:dyDescent="0.3">
      <c r="A31" s="6"/>
      <c r="B31" s="38">
        <v>43584</v>
      </c>
      <c r="C31" s="38">
        <v>43585</v>
      </c>
      <c r="D31" s="38">
        <v>43586</v>
      </c>
      <c r="E31" s="38">
        <v>43587</v>
      </c>
      <c r="F31" s="38">
        <v>43588</v>
      </c>
    </row>
    <row r="32" spans="1:6" x14ac:dyDescent="0.3">
      <c r="A32" s="118" t="s">
        <v>380</v>
      </c>
      <c r="B32" s="47" t="s">
        <v>335</v>
      </c>
      <c r="C32" s="47" t="s">
        <v>392</v>
      </c>
      <c r="D32" s="6"/>
      <c r="E32" s="47" t="s">
        <v>392</v>
      </c>
      <c r="F32" s="28" t="s">
        <v>392</v>
      </c>
    </row>
    <row r="33" spans="1:6" x14ac:dyDescent="0.3">
      <c r="A33" s="118"/>
      <c r="B33" s="47" t="s">
        <v>406</v>
      </c>
      <c r="C33" s="47" t="s">
        <v>409</v>
      </c>
      <c r="D33" s="6"/>
      <c r="E33" s="47" t="s">
        <v>343</v>
      </c>
      <c r="F33" s="6"/>
    </row>
    <row r="34" spans="1:6" x14ac:dyDescent="0.3">
      <c r="A34" s="118"/>
      <c r="B34" s="47" t="s">
        <v>405</v>
      </c>
      <c r="C34" s="47"/>
      <c r="D34" s="6"/>
      <c r="E34" s="47" t="s">
        <v>335</v>
      </c>
      <c r="F34" s="28"/>
    </row>
    <row r="35" spans="1:6" x14ac:dyDescent="0.3">
      <c r="A35" s="118"/>
      <c r="B35" s="47" t="s">
        <v>407</v>
      </c>
      <c r="C35" s="47"/>
      <c r="D35" s="6"/>
      <c r="E35" s="47" t="s">
        <v>379</v>
      </c>
      <c r="F35" s="28"/>
    </row>
    <row r="36" spans="1:6" x14ac:dyDescent="0.3">
      <c r="A36" s="118" t="s">
        <v>381</v>
      </c>
      <c r="B36" s="47" t="s">
        <v>392</v>
      </c>
      <c r="C36" s="47" t="s">
        <v>392</v>
      </c>
      <c r="D36" s="6"/>
      <c r="E36" s="47" t="s">
        <v>392</v>
      </c>
      <c r="F36" s="28" t="s">
        <v>392</v>
      </c>
    </row>
    <row r="37" spans="1:6" x14ac:dyDescent="0.3">
      <c r="A37" s="118"/>
      <c r="B37" s="47" t="s">
        <v>396</v>
      </c>
      <c r="C37" s="47" t="s">
        <v>408</v>
      </c>
      <c r="D37" s="6"/>
      <c r="E37" s="6" t="s">
        <v>414</v>
      </c>
      <c r="F37" s="28" t="s">
        <v>335</v>
      </c>
    </row>
    <row r="38" spans="1:6" x14ac:dyDescent="0.3">
      <c r="A38" s="118"/>
      <c r="B38" s="47"/>
      <c r="C38" s="47" t="s">
        <v>412</v>
      </c>
      <c r="D38" s="6"/>
      <c r="E38" s="6"/>
      <c r="F38" s="28" t="s">
        <v>417</v>
      </c>
    </row>
    <row r="39" spans="1:6" x14ac:dyDescent="0.3">
      <c r="A39" s="118"/>
      <c r="B39" s="47"/>
      <c r="C39" s="47" t="s">
        <v>413</v>
      </c>
      <c r="D39" s="6"/>
      <c r="E39" s="6"/>
      <c r="F39" s="28" t="s">
        <v>418</v>
      </c>
    </row>
    <row r="41" spans="1:6" x14ac:dyDescent="0.3">
      <c r="A41" s="6"/>
      <c r="B41" s="38">
        <v>43591</v>
      </c>
      <c r="C41" s="38">
        <v>43592</v>
      </c>
      <c r="D41" s="38">
        <v>43593</v>
      </c>
      <c r="E41" s="38">
        <v>43594</v>
      </c>
      <c r="F41" s="38">
        <v>43595</v>
      </c>
    </row>
    <row r="42" spans="1:6" x14ac:dyDescent="0.3">
      <c r="A42" s="118" t="s">
        <v>380</v>
      </c>
      <c r="B42" s="47" t="s">
        <v>392</v>
      </c>
      <c r="C42" s="47" t="s">
        <v>392</v>
      </c>
      <c r="D42" s="47" t="s">
        <v>392</v>
      </c>
      <c r="E42" s="47" t="s">
        <v>392</v>
      </c>
      <c r="F42" s="47" t="s">
        <v>392</v>
      </c>
    </row>
    <row r="43" spans="1:6" x14ac:dyDescent="0.3">
      <c r="A43" s="118"/>
      <c r="B43" s="47" t="s">
        <v>335</v>
      </c>
      <c r="C43" s="47" t="s">
        <v>343</v>
      </c>
      <c r="D43" s="47" t="s">
        <v>343</v>
      </c>
      <c r="E43" s="47" t="s">
        <v>425</v>
      </c>
      <c r="F43" s="47" t="s">
        <v>419</v>
      </c>
    </row>
    <row r="44" spans="1:6" x14ac:dyDescent="0.3">
      <c r="A44" s="118"/>
      <c r="B44" s="47" t="s">
        <v>415</v>
      </c>
      <c r="C44" s="47" t="s">
        <v>416</v>
      </c>
      <c r="D44" s="47" t="s">
        <v>416</v>
      </c>
      <c r="E44" s="47" t="s">
        <v>424</v>
      </c>
      <c r="F44" s="47" t="s">
        <v>424</v>
      </c>
    </row>
    <row r="45" spans="1:6" x14ac:dyDescent="0.3">
      <c r="A45" s="118"/>
      <c r="B45" s="47" t="s">
        <v>343</v>
      </c>
      <c r="C45" s="47" t="s">
        <v>419</v>
      </c>
      <c r="D45" s="47" t="s">
        <v>419</v>
      </c>
      <c r="E45" s="47" t="s">
        <v>379</v>
      </c>
      <c r="F45" s="47" t="s">
        <v>427</v>
      </c>
    </row>
    <row r="46" spans="1:6" x14ac:dyDescent="0.3">
      <c r="A46" s="118" t="s">
        <v>381</v>
      </c>
      <c r="B46" s="47" t="s">
        <v>392</v>
      </c>
      <c r="C46" s="47" t="s">
        <v>392</v>
      </c>
      <c r="D46" s="47" t="s">
        <v>392</v>
      </c>
      <c r="E46" s="47" t="s">
        <v>392</v>
      </c>
      <c r="F46" s="47" t="s">
        <v>392</v>
      </c>
    </row>
    <row r="47" spans="1:6" x14ac:dyDescent="0.3">
      <c r="A47" s="118"/>
      <c r="B47" s="47" t="s">
        <v>420</v>
      </c>
      <c r="C47" s="47" t="s">
        <v>419</v>
      </c>
      <c r="D47" s="47" t="s">
        <v>419</v>
      </c>
      <c r="E47" s="47" t="s">
        <v>425</v>
      </c>
      <c r="F47" s="47" t="s">
        <v>335</v>
      </c>
    </row>
    <row r="48" spans="1:6" x14ac:dyDescent="0.3">
      <c r="A48" s="118"/>
      <c r="B48" s="47"/>
      <c r="C48" s="47" t="s">
        <v>422</v>
      </c>
      <c r="D48" s="47" t="s">
        <v>423</v>
      </c>
      <c r="E48" s="47" t="s">
        <v>420</v>
      </c>
      <c r="F48" s="47" t="s">
        <v>419</v>
      </c>
    </row>
    <row r="49" spans="1:6" x14ac:dyDescent="0.3">
      <c r="A49" s="118"/>
      <c r="B49" s="47"/>
      <c r="C49" s="47" t="s">
        <v>401</v>
      </c>
      <c r="D49" s="47" t="s">
        <v>426</v>
      </c>
      <c r="E49" s="47" t="s">
        <v>428</v>
      </c>
      <c r="F49" s="47" t="s">
        <v>406</v>
      </c>
    </row>
    <row r="51" spans="1:6" x14ac:dyDescent="0.3">
      <c r="A51" s="6"/>
      <c r="B51" s="38">
        <v>43598</v>
      </c>
      <c r="C51" s="38">
        <v>43599</v>
      </c>
      <c r="D51" s="38">
        <v>43600</v>
      </c>
      <c r="E51" s="38">
        <v>43601</v>
      </c>
      <c r="F51" s="38">
        <v>43602</v>
      </c>
    </row>
    <row r="52" spans="1:6" x14ac:dyDescent="0.3">
      <c r="A52" s="118" t="s">
        <v>380</v>
      </c>
      <c r="B52" s="47" t="s">
        <v>392</v>
      </c>
      <c r="C52" s="47" t="s">
        <v>392</v>
      </c>
      <c r="D52" s="47" t="s">
        <v>392</v>
      </c>
      <c r="E52" s="47" t="s">
        <v>392</v>
      </c>
      <c r="F52" s="47" t="s">
        <v>392</v>
      </c>
    </row>
    <row r="53" spans="1:6" x14ac:dyDescent="0.3">
      <c r="A53" s="118"/>
      <c r="B53" s="47" t="s">
        <v>335</v>
      </c>
      <c r="C53" s="47" t="s">
        <v>343</v>
      </c>
      <c r="D53" s="47" t="s">
        <v>416</v>
      </c>
      <c r="E53" s="47" t="s">
        <v>379</v>
      </c>
      <c r="F53" s="47" t="s">
        <v>343</v>
      </c>
    </row>
    <row r="54" spans="1:6" x14ac:dyDescent="0.3">
      <c r="A54" s="118"/>
      <c r="B54" s="47" t="s">
        <v>406</v>
      </c>
      <c r="C54" s="47" t="s">
        <v>416</v>
      </c>
      <c r="D54" s="49" t="s">
        <v>430</v>
      </c>
      <c r="E54" s="47" t="s">
        <v>377</v>
      </c>
      <c r="F54" s="47" t="s">
        <v>439</v>
      </c>
    </row>
    <row r="55" spans="1:6" x14ac:dyDescent="0.3">
      <c r="A55" s="118"/>
      <c r="B55" s="47" t="s">
        <v>429</v>
      </c>
      <c r="C55" s="47"/>
      <c r="D55" s="47" t="s">
        <v>433</v>
      </c>
      <c r="E55" s="47" t="s">
        <v>435</v>
      </c>
      <c r="F55" s="47" t="s">
        <v>440</v>
      </c>
    </row>
    <row r="56" spans="1:6" x14ac:dyDescent="0.3">
      <c r="A56" s="118" t="s">
        <v>381</v>
      </c>
      <c r="B56" s="47" t="s">
        <v>392</v>
      </c>
      <c r="C56" s="47" t="s">
        <v>392</v>
      </c>
      <c r="D56" s="47" t="s">
        <v>392</v>
      </c>
      <c r="E56" s="47" t="s">
        <v>392</v>
      </c>
      <c r="F56" s="47" t="s">
        <v>392</v>
      </c>
    </row>
    <row r="57" spans="1:6" x14ac:dyDescent="0.3">
      <c r="A57" s="118"/>
      <c r="B57" s="47" t="s">
        <v>420</v>
      </c>
      <c r="C57" s="47" t="s">
        <v>420</v>
      </c>
      <c r="D57" s="47" t="s">
        <v>420</v>
      </c>
      <c r="E57" s="47" t="s">
        <v>420</v>
      </c>
      <c r="F57" s="47" t="s">
        <v>335</v>
      </c>
    </row>
    <row r="58" spans="1:6" x14ac:dyDescent="0.3">
      <c r="A58" s="118"/>
      <c r="B58" s="49" t="s">
        <v>434</v>
      </c>
      <c r="C58" s="47" t="s">
        <v>431</v>
      </c>
      <c r="D58" s="47" t="s">
        <v>434</v>
      </c>
      <c r="E58" s="47" t="s">
        <v>437</v>
      </c>
      <c r="F58" s="47" t="s">
        <v>420</v>
      </c>
    </row>
    <row r="59" spans="1:6" x14ac:dyDescent="0.3">
      <c r="A59" s="118"/>
      <c r="B59" s="47"/>
      <c r="C59" s="47" t="s">
        <v>432</v>
      </c>
      <c r="D59" s="47" t="s">
        <v>436</v>
      </c>
      <c r="E59" s="47" t="s">
        <v>438</v>
      </c>
      <c r="F59" s="47" t="s">
        <v>401</v>
      </c>
    </row>
    <row r="61" spans="1:6" x14ac:dyDescent="0.3">
      <c r="A61" s="6"/>
      <c r="B61" s="38">
        <v>43605</v>
      </c>
      <c r="C61" s="38">
        <v>43606</v>
      </c>
      <c r="D61" s="38">
        <v>43607</v>
      </c>
      <c r="E61" s="38">
        <v>43608</v>
      </c>
      <c r="F61" s="38">
        <v>43609</v>
      </c>
    </row>
    <row r="62" spans="1:6" x14ac:dyDescent="0.3">
      <c r="A62" s="118" t="s">
        <v>380</v>
      </c>
      <c r="B62" s="47" t="s">
        <v>392</v>
      </c>
      <c r="C62" s="47" t="s">
        <v>392</v>
      </c>
      <c r="D62" s="47" t="s">
        <v>392</v>
      </c>
      <c r="E62" s="47" t="s">
        <v>392</v>
      </c>
      <c r="F62" s="6"/>
    </row>
    <row r="63" spans="1:6" x14ac:dyDescent="0.3">
      <c r="A63" s="118"/>
      <c r="B63" s="47" t="s">
        <v>343</v>
      </c>
      <c r="C63" s="47" t="s">
        <v>343</v>
      </c>
      <c r="D63" s="47" t="s">
        <v>419</v>
      </c>
      <c r="E63" s="47" t="s">
        <v>343</v>
      </c>
      <c r="F63" s="6"/>
    </row>
    <row r="64" spans="1:6" x14ac:dyDescent="0.3">
      <c r="A64" s="118"/>
      <c r="B64" s="47" t="s">
        <v>335</v>
      </c>
      <c r="C64" s="47" t="s">
        <v>442</v>
      </c>
      <c r="D64" s="47" t="s">
        <v>416</v>
      </c>
      <c r="E64" s="47" t="s">
        <v>419</v>
      </c>
      <c r="F64" s="6"/>
    </row>
    <row r="65" spans="1:9" x14ac:dyDescent="0.3">
      <c r="A65" s="118"/>
      <c r="B65" s="47" t="s">
        <v>441</v>
      </c>
      <c r="C65" s="47" t="s">
        <v>443</v>
      </c>
      <c r="D65" s="47" t="s">
        <v>446</v>
      </c>
      <c r="E65" s="47" t="s">
        <v>443</v>
      </c>
      <c r="F65" s="6"/>
    </row>
    <row r="66" spans="1:9" x14ac:dyDescent="0.3">
      <c r="A66" s="118" t="s">
        <v>381</v>
      </c>
      <c r="B66" s="47" t="s">
        <v>392</v>
      </c>
      <c r="C66" s="47" t="s">
        <v>392</v>
      </c>
      <c r="D66" s="47" t="s">
        <v>392</v>
      </c>
      <c r="E66" s="28" t="s">
        <v>392</v>
      </c>
      <c r="F66" s="28" t="s">
        <v>335</v>
      </c>
    </row>
    <row r="67" spans="1:9" x14ac:dyDescent="0.3">
      <c r="A67" s="118"/>
      <c r="B67" s="47" t="s">
        <v>443</v>
      </c>
      <c r="C67" s="47" t="s">
        <v>443</v>
      </c>
      <c r="D67" s="47" t="s">
        <v>419</v>
      </c>
      <c r="E67" s="50" t="s">
        <v>443</v>
      </c>
      <c r="F67" s="6" t="s">
        <v>419</v>
      </c>
    </row>
    <row r="68" spans="1:9" x14ac:dyDescent="0.3">
      <c r="A68" s="118"/>
      <c r="B68" s="47" t="s">
        <v>379</v>
      </c>
      <c r="C68" s="47" t="s">
        <v>445</v>
      </c>
      <c r="D68" s="47" t="s">
        <v>443</v>
      </c>
      <c r="E68" s="6" t="s">
        <v>401</v>
      </c>
      <c r="F68" s="6" t="s">
        <v>443</v>
      </c>
      <c r="G68" s="51"/>
      <c r="H68" s="51"/>
      <c r="I68" s="51"/>
    </row>
    <row r="69" spans="1:9" x14ac:dyDescent="0.3">
      <c r="A69" s="118"/>
      <c r="B69" s="47" t="s">
        <v>444</v>
      </c>
      <c r="C69" s="47" t="s">
        <v>420</v>
      </c>
      <c r="D69" s="47" t="s">
        <v>447</v>
      </c>
      <c r="E69" s="6" t="s">
        <v>419</v>
      </c>
      <c r="F69" s="6" t="s">
        <v>450</v>
      </c>
    </row>
    <row r="71" spans="1:9" x14ac:dyDescent="0.3">
      <c r="A71" s="6"/>
      <c r="B71" s="38">
        <v>43612</v>
      </c>
      <c r="C71" s="38">
        <v>43613</v>
      </c>
      <c r="D71" s="38">
        <v>43614</v>
      </c>
      <c r="E71" s="38">
        <v>43615</v>
      </c>
      <c r="F71" s="38">
        <v>43616</v>
      </c>
    </row>
    <row r="72" spans="1:9" x14ac:dyDescent="0.3">
      <c r="A72" s="118" t="s">
        <v>380</v>
      </c>
      <c r="B72" s="47" t="s">
        <v>449</v>
      </c>
      <c r="C72" s="47" t="s">
        <v>392</v>
      </c>
      <c r="D72" s="47" t="s">
        <v>392</v>
      </c>
      <c r="E72" s="47" t="s">
        <v>392</v>
      </c>
      <c r="F72" s="47" t="s">
        <v>392</v>
      </c>
    </row>
    <row r="73" spans="1:9" x14ac:dyDescent="0.3">
      <c r="A73" s="118"/>
      <c r="B73" s="47" t="s">
        <v>443</v>
      </c>
      <c r="C73" s="47" t="s">
        <v>443</v>
      </c>
      <c r="D73" s="47" t="s">
        <v>443</v>
      </c>
      <c r="E73" s="47" t="s">
        <v>443</v>
      </c>
      <c r="F73" s="47" t="s">
        <v>443</v>
      </c>
    </row>
    <row r="74" spans="1:9" x14ac:dyDescent="0.3">
      <c r="A74" s="118"/>
      <c r="B74" s="47" t="s">
        <v>335</v>
      </c>
      <c r="C74" s="47" t="s">
        <v>419</v>
      </c>
      <c r="D74" s="47" t="s">
        <v>419</v>
      </c>
      <c r="E74" s="47" t="s">
        <v>343</v>
      </c>
      <c r="F74" s="47" t="s">
        <v>343</v>
      </c>
    </row>
    <row r="75" spans="1:9" x14ac:dyDescent="0.3">
      <c r="A75" s="118"/>
      <c r="B75" s="47" t="s">
        <v>343</v>
      </c>
      <c r="C75" s="47" t="s">
        <v>451</v>
      </c>
      <c r="D75" s="47" t="s">
        <v>416</v>
      </c>
      <c r="E75" s="47" t="s">
        <v>453</v>
      </c>
      <c r="F75" s="47" t="s">
        <v>440</v>
      </c>
    </row>
    <row r="76" spans="1:9" x14ac:dyDescent="0.3">
      <c r="A76" s="118" t="s">
        <v>381</v>
      </c>
      <c r="B76" s="47" t="s">
        <v>392</v>
      </c>
      <c r="C76" s="47" t="s">
        <v>392</v>
      </c>
      <c r="D76" s="47" t="s">
        <v>392</v>
      </c>
      <c r="E76" s="47" t="s">
        <v>392</v>
      </c>
      <c r="F76" s="47" t="s">
        <v>392</v>
      </c>
    </row>
    <row r="77" spans="1:9" x14ac:dyDescent="0.3">
      <c r="A77" s="118"/>
      <c r="B77" s="47" t="s">
        <v>443</v>
      </c>
      <c r="C77" s="47" t="s">
        <v>443</v>
      </c>
      <c r="D77" s="47" t="s">
        <v>419</v>
      </c>
      <c r="E77" s="47" t="s">
        <v>425</v>
      </c>
      <c r="F77" s="47" t="s">
        <v>443</v>
      </c>
    </row>
    <row r="78" spans="1:9" x14ac:dyDescent="0.3">
      <c r="A78" s="118"/>
      <c r="B78" s="47" t="s">
        <v>448</v>
      </c>
      <c r="C78" s="47" t="s">
        <v>419</v>
      </c>
      <c r="D78" s="51" t="s">
        <v>454</v>
      </c>
      <c r="E78" s="47" t="s">
        <v>343</v>
      </c>
      <c r="F78" s="47" t="s">
        <v>335</v>
      </c>
    </row>
    <row r="79" spans="1:9" x14ac:dyDescent="0.3">
      <c r="A79" s="118"/>
      <c r="B79" s="47" t="s">
        <v>450</v>
      </c>
      <c r="C79" s="47" t="s">
        <v>401</v>
      </c>
      <c r="D79" s="6"/>
      <c r="E79" s="47" t="s">
        <v>452</v>
      </c>
      <c r="F79" s="47" t="s">
        <v>450</v>
      </c>
    </row>
    <row r="81" spans="1:20" x14ac:dyDescent="0.3">
      <c r="A81" s="6"/>
      <c r="B81" s="38">
        <v>43619</v>
      </c>
      <c r="C81" s="38">
        <v>43620</v>
      </c>
      <c r="D81" s="38">
        <v>43621</v>
      </c>
      <c r="E81" s="38">
        <v>43622</v>
      </c>
      <c r="F81" s="38">
        <v>43623</v>
      </c>
    </row>
    <row r="82" spans="1:20" x14ac:dyDescent="0.3">
      <c r="A82" s="118" t="s">
        <v>380</v>
      </c>
      <c r="B82" s="47" t="s">
        <v>392</v>
      </c>
      <c r="C82" s="47" t="s">
        <v>392</v>
      </c>
      <c r="D82" s="47" t="s">
        <v>392</v>
      </c>
      <c r="E82" s="47" t="s">
        <v>392</v>
      </c>
      <c r="F82" s="47" t="s">
        <v>392</v>
      </c>
    </row>
    <row r="83" spans="1:20" x14ac:dyDescent="0.3">
      <c r="A83" s="118"/>
      <c r="B83" s="47" t="s">
        <v>443</v>
      </c>
      <c r="C83" s="47" t="s">
        <v>443</v>
      </c>
      <c r="D83" s="47" t="s">
        <v>443</v>
      </c>
      <c r="E83" s="47" t="s">
        <v>442</v>
      </c>
      <c r="F83" s="47" t="s">
        <v>440</v>
      </c>
    </row>
    <row r="84" spans="1:20" x14ac:dyDescent="0.3">
      <c r="A84" s="118"/>
      <c r="B84" s="47" t="s">
        <v>343</v>
      </c>
      <c r="C84" s="47" t="s">
        <v>343</v>
      </c>
      <c r="D84" s="47" t="s">
        <v>343</v>
      </c>
      <c r="E84" s="47" t="s">
        <v>461</v>
      </c>
      <c r="F84" s="47" t="s">
        <v>461</v>
      </c>
    </row>
    <row r="85" spans="1:20" x14ac:dyDescent="0.3">
      <c r="A85" s="118"/>
      <c r="B85" s="47" t="s">
        <v>335</v>
      </c>
      <c r="C85" s="47" t="s">
        <v>419</v>
      </c>
      <c r="D85" s="47" t="s">
        <v>419</v>
      </c>
      <c r="E85" s="47" t="s">
        <v>462</v>
      </c>
      <c r="F85" s="47"/>
    </row>
    <row r="86" spans="1:20" x14ac:dyDescent="0.3">
      <c r="A86" s="118" t="s">
        <v>381</v>
      </c>
      <c r="B86" s="47" t="s">
        <v>392</v>
      </c>
      <c r="C86" s="47" t="s">
        <v>392</v>
      </c>
      <c r="D86" s="47" t="s">
        <v>392</v>
      </c>
      <c r="E86" s="47" t="s">
        <v>392</v>
      </c>
      <c r="F86" s="28" t="s">
        <v>392</v>
      </c>
    </row>
    <row r="87" spans="1:20" x14ac:dyDescent="0.3">
      <c r="A87" s="118"/>
      <c r="B87" s="47" t="s">
        <v>443</v>
      </c>
      <c r="C87" s="47" t="s">
        <v>443</v>
      </c>
      <c r="D87" s="47" t="s">
        <v>443</v>
      </c>
      <c r="E87" s="47" t="s">
        <v>457</v>
      </c>
      <c r="F87" s="28" t="s">
        <v>335</v>
      </c>
    </row>
    <row r="88" spans="1:20" x14ac:dyDescent="0.3">
      <c r="A88" s="118"/>
      <c r="B88" s="47" t="s">
        <v>456</v>
      </c>
      <c r="C88" s="47" t="s">
        <v>419</v>
      </c>
      <c r="D88" s="47" t="s">
        <v>419</v>
      </c>
      <c r="E88" s="47" t="s">
        <v>461</v>
      </c>
      <c r="F88" s="6" t="s">
        <v>454</v>
      </c>
    </row>
    <row r="89" spans="1:20" x14ac:dyDescent="0.3">
      <c r="A89" s="118"/>
      <c r="B89" s="47" t="s">
        <v>455</v>
      </c>
      <c r="C89" s="47" t="s">
        <v>457</v>
      </c>
      <c r="D89" s="47" t="s">
        <v>457</v>
      </c>
      <c r="E89" s="47" t="s">
        <v>462</v>
      </c>
      <c r="F89" s="6" t="s">
        <v>463</v>
      </c>
      <c r="J89" s="109" t="s">
        <v>380</v>
      </c>
      <c r="K89" s="109"/>
      <c r="L89" s="109" t="s">
        <v>381</v>
      </c>
      <c r="M89" s="109"/>
      <c r="O89" s="57" t="s">
        <v>458</v>
      </c>
      <c r="Q89" s="109" t="s">
        <v>380</v>
      </c>
      <c r="R89" s="109"/>
    </row>
    <row r="90" spans="1:20" x14ac:dyDescent="0.3">
      <c r="J90" s="57" t="s">
        <v>459</v>
      </c>
      <c r="K90" t="s">
        <v>460</v>
      </c>
      <c r="L90" s="57" t="s">
        <v>459</v>
      </c>
      <c r="M90" t="s">
        <v>460</v>
      </c>
      <c r="Q90" s="57" t="s">
        <v>459</v>
      </c>
      <c r="R90" t="s">
        <v>460</v>
      </c>
    </row>
    <row r="91" spans="1:20" x14ac:dyDescent="0.3">
      <c r="A91" s="6"/>
      <c r="B91" s="38">
        <v>43626</v>
      </c>
      <c r="C91" s="38">
        <v>43627</v>
      </c>
      <c r="D91" s="38">
        <v>43628</v>
      </c>
      <c r="E91" s="38">
        <v>43629</v>
      </c>
      <c r="F91" s="38">
        <v>43630</v>
      </c>
      <c r="H91" s="1">
        <v>43614</v>
      </c>
      <c r="I91" s="58" t="s">
        <v>165</v>
      </c>
      <c r="J91" s="2">
        <v>14</v>
      </c>
      <c r="K91" s="2">
        <v>0</v>
      </c>
      <c r="L91" s="2">
        <v>0</v>
      </c>
      <c r="M91" s="2">
        <v>0</v>
      </c>
      <c r="N91" s="2">
        <f t="shared" ref="N91:N100" si="0">(K91-J91)+(M91-L91)</f>
        <v>-14</v>
      </c>
      <c r="O91" s="2">
        <f>N91</f>
        <v>-14</v>
      </c>
    </row>
    <row r="92" spans="1:20" x14ac:dyDescent="0.3">
      <c r="A92" s="118" t="s">
        <v>380</v>
      </c>
      <c r="B92" s="47" t="s">
        <v>392</v>
      </c>
      <c r="C92" s="47" t="s">
        <v>392</v>
      </c>
      <c r="D92" s="47" t="s">
        <v>392</v>
      </c>
      <c r="E92" s="47" t="s">
        <v>392</v>
      </c>
      <c r="F92" s="47" t="s">
        <v>443</v>
      </c>
      <c r="H92" s="1">
        <v>43615</v>
      </c>
      <c r="I92" t="s">
        <v>165</v>
      </c>
      <c r="J92" s="2">
        <v>14</v>
      </c>
      <c r="K92" s="2">
        <v>30</v>
      </c>
      <c r="L92" s="2">
        <v>0</v>
      </c>
      <c r="M92" s="2">
        <v>0</v>
      </c>
      <c r="N92" s="2">
        <f t="shared" si="0"/>
        <v>16</v>
      </c>
      <c r="O92" s="2">
        <f t="shared" ref="O92:O100" si="1">N92+O91</f>
        <v>2</v>
      </c>
    </row>
    <row r="93" spans="1:20" x14ac:dyDescent="0.3">
      <c r="A93" s="118"/>
      <c r="B93" s="47" t="s">
        <v>443</v>
      </c>
      <c r="C93" s="47" t="s">
        <v>443</v>
      </c>
      <c r="D93" s="47" t="s">
        <v>443</v>
      </c>
      <c r="E93" s="47" t="s">
        <v>443</v>
      </c>
      <c r="F93" s="47" t="s">
        <v>439</v>
      </c>
      <c r="H93" s="1">
        <v>43616</v>
      </c>
      <c r="I93" t="s">
        <v>165</v>
      </c>
      <c r="J93" s="2">
        <v>14</v>
      </c>
      <c r="K93" s="2">
        <v>20</v>
      </c>
      <c r="L93" s="2">
        <v>14</v>
      </c>
      <c r="M93" s="2">
        <v>10</v>
      </c>
      <c r="N93" s="2">
        <f t="shared" si="0"/>
        <v>2</v>
      </c>
      <c r="O93" s="2">
        <f t="shared" si="1"/>
        <v>4</v>
      </c>
    </row>
    <row r="94" spans="1:20" x14ac:dyDescent="0.3">
      <c r="A94" s="118"/>
      <c r="B94" s="47" t="s">
        <v>464</v>
      </c>
      <c r="C94" s="47" t="s">
        <v>419</v>
      </c>
      <c r="D94" s="47" t="s">
        <v>419</v>
      </c>
      <c r="E94" s="47" t="s">
        <v>442</v>
      </c>
      <c r="F94" s="47" t="s">
        <v>468</v>
      </c>
      <c r="H94" s="1">
        <v>43619</v>
      </c>
      <c r="I94" t="s">
        <v>165</v>
      </c>
      <c r="J94" s="2">
        <v>14</v>
      </c>
      <c r="K94" s="2">
        <v>0</v>
      </c>
      <c r="L94" s="2">
        <v>14</v>
      </c>
      <c r="M94" s="2">
        <v>56</v>
      </c>
      <c r="N94" s="2">
        <f t="shared" si="0"/>
        <v>28</v>
      </c>
      <c r="O94" s="2">
        <f t="shared" si="1"/>
        <v>32</v>
      </c>
    </row>
    <row r="95" spans="1:20" x14ac:dyDescent="0.3">
      <c r="A95" s="118"/>
      <c r="B95" s="47" t="s">
        <v>343</v>
      </c>
      <c r="C95" s="47" t="s">
        <v>343</v>
      </c>
      <c r="D95" s="61" t="s">
        <v>416</v>
      </c>
      <c r="E95" s="47" t="s">
        <v>467</v>
      </c>
      <c r="F95" s="47"/>
      <c r="H95" s="1">
        <v>43620</v>
      </c>
      <c r="I95" s="58" t="s">
        <v>165</v>
      </c>
      <c r="J95" s="2">
        <v>14</v>
      </c>
      <c r="K95" s="2">
        <v>0</v>
      </c>
      <c r="L95" s="2">
        <v>14</v>
      </c>
      <c r="M95" s="2">
        <v>0</v>
      </c>
      <c r="N95" s="2">
        <f t="shared" si="0"/>
        <v>-28</v>
      </c>
      <c r="O95" s="2">
        <f t="shared" si="1"/>
        <v>4</v>
      </c>
      <c r="P95" s="2" t="s">
        <v>243</v>
      </c>
      <c r="Q95" s="2">
        <v>14</v>
      </c>
      <c r="R95" s="2">
        <v>20</v>
      </c>
      <c r="S95" s="2">
        <f>R95-Q95</f>
        <v>6</v>
      </c>
      <c r="T95" s="2">
        <f>S95+T94</f>
        <v>6</v>
      </c>
    </row>
    <row r="96" spans="1:20" x14ac:dyDescent="0.3">
      <c r="A96" s="118" t="s">
        <v>381</v>
      </c>
      <c r="B96" s="47" t="s">
        <v>392</v>
      </c>
      <c r="C96" s="47" t="s">
        <v>392</v>
      </c>
      <c r="D96" s="47" t="s">
        <v>392</v>
      </c>
      <c r="E96" s="47" t="s">
        <v>392</v>
      </c>
      <c r="F96" s="50" t="s">
        <v>443</v>
      </c>
      <c r="H96" s="1">
        <v>43621</v>
      </c>
      <c r="I96" s="58" t="s">
        <v>165</v>
      </c>
      <c r="J96" s="2">
        <v>14</v>
      </c>
      <c r="K96" s="2">
        <v>0</v>
      </c>
      <c r="L96" s="2">
        <v>14</v>
      </c>
      <c r="M96" s="2">
        <v>30</v>
      </c>
      <c r="N96" s="2">
        <f t="shared" si="0"/>
        <v>2</v>
      </c>
      <c r="O96" s="2">
        <f t="shared" si="1"/>
        <v>6</v>
      </c>
      <c r="P96" s="2" t="s">
        <v>243</v>
      </c>
      <c r="Q96" s="2">
        <v>14</v>
      </c>
      <c r="R96" s="2">
        <v>8</v>
      </c>
      <c r="S96" s="2">
        <f>R96-Q96</f>
        <v>-6</v>
      </c>
      <c r="T96" s="2">
        <f>S96+T95</f>
        <v>0</v>
      </c>
    </row>
    <row r="97" spans="1:20" x14ac:dyDescent="0.3">
      <c r="A97" s="118"/>
      <c r="B97" s="47" t="s">
        <v>443</v>
      </c>
      <c r="C97" s="47" t="s">
        <v>419</v>
      </c>
      <c r="D97" s="47" t="s">
        <v>443</v>
      </c>
      <c r="E97" s="47" t="s">
        <v>443</v>
      </c>
      <c r="F97" s="50" t="s">
        <v>465</v>
      </c>
      <c r="H97" s="1">
        <v>43626</v>
      </c>
      <c r="I97" t="s">
        <v>165</v>
      </c>
      <c r="J97" s="2">
        <v>14</v>
      </c>
      <c r="K97" s="2">
        <v>0</v>
      </c>
      <c r="L97" s="2">
        <v>14</v>
      </c>
      <c r="M97" s="2">
        <v>50</v>
      </c>
      <c r="N97" s="60">
        <f t="shared" si="0"/>
        <v>22</v>
      </c>
      <c r="O97" s="2">
        <f t="shared" si="1"/>
        <v>28</v>
      </c>
      <c r="P97" t="s">
        <v>243</v>
      </c>
      <c r="Q97" s="2">
        <v>28</v>
      </c>
      <c r="R97" s="2">
        <v>42</v>
      </c>
      <c r="S97" s="2">
        <f>R97-Q97</f>
        <v>14</v>
      </c>
      <c r="T97" s="2">
        <f>S97+T96</f>
        <v>14</v>
      </c>
    </row>
    <row r="98" spans="1:20" x14ac:dyDescent="0.3">
      <c r="A98" s="118"/>
      <c r="B98" s="47" t="s">
        <v>457</v>
      </c>
      <c r="C98" s="47" t="s">
        <v>465</v>
      </c>
      <c r="D98" s="47" t="s">
        <v>419</v>
      </c>
      <c r="E98" s="47" t="s">
        <v>335</v>
      </c>
      <c r="F98" s="6" t="s">
        <v>439</v>
      </c>
      <c r="H98" s="1">
        <v>43627</v>
      </c>
      <c r="I98" t="s">
        <v>165</v>
      </c>
      <c r="J98" s="2">
        <v>14</v>
      </c>
      <c r="K98" s="2">
        <v>0</v>
      </c>
      <c r="L98" s="2">
        <v>0</v>
      </c>
      <c r="M98" s="2">
        <v>0</v>
      </c>
      <c r="N98" s="60">
        <f t="shared" si="0"/>
        <v>-14</v>
      </c>
      <c r="O98" s="2">
        <f t="shared" si="1"/>
        <v>14</v>
      </c>
      <c r="P98" t="s">
        <v>243</v>
      </c>
      <c r="Q98" s="2">
        <v>14</v>
      </c>
      <c r="R98" s="2">
        <v>0</v>
      </c>
      <c r="S98" s="2">
        <f>R98-Q98</f>
        <v>-14</v>
      </c>
      <c r="T98" s="2">
        <f>S98+T97</f>
        <v>0</v>
      </c>
    </row>
    <row r="99" spans="1:20" x14ac:dyDescent="0.3">
      <c r="A99" s="118"/>
      <c r="B99" s="47" t="s">
        <v>343</v>
      </c>
      <c r="C99" s="49" t="s">
        <v>466</v>
      </c>
      <c r="D99" s="47" t="s">
        <v>450</v>
      </c>
      <c r="E99" s="47" t="s">
        <v>469</v>
      </c>
      <c r="F99" s="6" t="s">
        <v>450</v>
      </c>
      <c r="H99" s="1">
        <v>43628</v>
      </c>
      <c r="I99" t="s">
        <v>165</v>
      </c>
      <c r="J99" s="2">
        <v>14</v>
      </c>
      <c r="K99" s="2">
        <v>0</v>
      </c>
      <c r="L99" s="2">
        <v>14</v>
      </c>
      <c r="M99" s="2">
        <v>42</v>
      </c>
      <c r="N99" s="60">
        <f t="shared" si="0"/>
        <v>14</v>
      </c>
      <c r="O99" s="2">
        <f t="shared" si="1"/>
        <v>28</v>
      </c>
    </row>
    <row r="100" spans="1:20" x14ac:dyDescent="0.3">
      <c r="H100" s="1">
        <v>43629</v>
      </c>
      <c r="I100" t="s">
        <v>165</v>
      </c>
      <c r="J100" s="2">
        <v>14</v>
      </c>
      <c r="K100" s="2">
        <v>0</v>
      </c>
      <c r="L100" s="2">
        <v>14</v>
      </c>
      <c r="M100" s="2">
        <v>0</v>
      </c>
      <c r="N100" s="60">
        <f t="shared" si="0"/>
        <v>-28</v>
      </c>
      <c r="O100" s="2">
        <f t="shared" si="1"/>
        <v>0</v>
      </c>
    </row>
    <row r="101" spans="1:20" x14ac:dyDescent="0.3">
      <c r="A101" s="6"/>
      <c r="B101" s="38">
        <v>43633</v>
      </c>
      <c r="C101" s="38">
        <v>43634</v>
      </c>
      <c r="D101" s="38">
        <v>43635</v>
      </c>
      <c r="E101" s="38">
        <v>43636</v>
      </c>
      <c r="F101" s="38">
        <v>43637</v>
      </c>
      <c r="H101" s="1">
        <v>43633</v>
      </c>
      <c r="P101" t="s">
        <v>243</v>
      </c>
      <c r="Q101" s="2">
        <v>14</v>
      </c>
      <c r="R101" s="2">
        <v>42</v>
      </c>
      <c r="S101" s="2">
        <f>R101-Q101</f>
        <v>28</v>
      </c>
      <c r="T101" s="2">
        <f>S101+T100</f>
        <v>28</v>
      </c>
    </row>
    <row r="102" spans="1:20" x14ac:dyDescent="0.3">
      <c r="A102" s="118" t="s">
        <v>380</v>
      </c>
      <c r="B102" s="47" t="s">
        <v>392</v>
      </c>
      <c r="C102" s="47" t="s">
        <v>392</v>
      </c>
      <c r="D102" s="47" t="s">
        <v>392</v>
      </c>
      <c r="E102" s="128" t="s">
        <v>320</v>
      </c>
      <c r="F102" s="47" t="s">
        <v>475</v>
      </c>
      <c r="H102" s="1">
        <v>43634</v>
      </c>
      <c r="P102" t="s">
        <v>243</v>
      </c>
      <c r="Q102" s="2">
        <v>14</v>
      </c>
      <c r="R102" s="2">
        <v>0</v>
      </c>
      <c r="S102" s="2">
        <f>R102-Q102</f>
        <v>-14</v>
      </c>
      <c r="T102" s="2">
        <f>S102+T101</f>
        <v>14</v>
      </c>
    </row>
    <row r="103" spans="1:20" x14ac:dyDescent="0.3">
      <c r="A103" s="118"/>
      <c r="B103" s="47" t="s">
        <v>343</v>
      </c>
      <c r="C103" s="47" t="s">
        <v>343</v>
      </c>
      <c r="D103" s="47" t="s">
        <v>343</v>
      </c>
      <c r="E103" s="129"/>
      <c r="F103" s="47" t="s">
        <v>439</v>
      </c>
      <c r="H103" s="1">
        <v>43635</v>
      </c>
      <c r="P103" t="s">
        <v>243</v>
      </c>
      <c r="Q103" s="2">
        <v>14</v>
      </c>
      <c r="R103" s="2">
        <v>0</v>
      </c>
      <c r="S103" s="2">
        <f>R103-Q103</f>
        <v>-14</v>
      </c>
      <c r="T103" s="2">
        <f>S103+T102</f>
        <v>0</v>
      </c>
    </row>
    <row r="104" spans="1:20" x14ac:dyDescent="0.3">
      <c r="A104" s="118"/>
      <c r="B104" s="47" t="s">
        <v>335</v>
      </c>
      <c r="C104" s="47" t="s">
        <v>419</v>
      </c>
      <c r="D104" s="47" t="s">
        <v>419</v>
      </c>
      <c r="E104" s="129"/>
      <c r="F104" s="47" t="s">
        <v>379</v>
      </c>
    </row>
    <row r="105" spans="1:20" x14ac:dyDescent="0.3">
      <c r="A105" s="118"/>
      <c r="B105" s="47" t="s">
        <v>406</v>
      </c>
      <c r="C105" s="47" t="s">
        <v>470</v>
      </c>
      <c r="D105" s="47" t="s">
        <v>379</v>
      </c>
      <c r="E105" s="129"/>
      <c r="F105" s="47" t="s">
        <v>476</v>
      </c>
    </row>
    <row r="106" spans="1:20" x14ac:dyDescent="0.3">
      <c r="A106" s="118" t="s">
        <v>381</v>
      </c>
      <c r="B106" s="47" t="s">
        <v>392</v>
      </c>
      <c r="C106" s="47" t="s">
        <v>343</v>
      </c>
      <c r="D106" s="47" t="s">
        <v>450</v>
      </c>
      <c r="E106" s="129"/>
      <c r="F106" s="47" t="s">
        <v>392</v>
      </c>
    </row>
    <row r="107" spans="1:20" x14ac:dyDescent="0.3">
      <c r="A107" s="118"/>
      <c r="B107" s="47" t="s">
        <v>471</v>
      </c>
      <c r="C107" s="47" t="s">
        <v>419</v>
      </c>
      <c r="D107" s="47" t="s">
        <v>419</v>
      </c>
      <c r="E107" s="129"/>
      <c r="F107" s="47" t="s">
        <v>477</v>
      </c>
    </row>
    <row r="108" spans="1:20" x14ac:dyDescent="0.3">
      <c r="A108" s="118"/>
      <c r="B108" s="47" t="s">
        <v>472</v>
      </c>
      <c r="C108" s="47" t="s">
        <v>450</v>
      </c>
      <c r="D108" s="47" t="s">
        <v>335</v>
      </c>
      <c r="E108" s="129"/>
      <c r="F108" s="47" t="s">
        <v>479</v>
      </c>
    </row>
    <row r="109" spans="1:20" x14ac:dyDescent="0.3">
      <c r="A109" s="118"/>
      <c r="B109" s="28"/>
      <c r="C109" s="47" t="s">
        <v>473</v>
      </c>
      <c r="D109" s="47" t="s">
        <v>474</v>
      </c>
      <c r="E109" s="130"/>
      <c r="F109" s="28"/>
    </row>
    <row r="111" spans="1:20" x14ac:dyDescent="0.3">
      <c r="A111" s="6"/>
      <c r="B111" s="38">
        <v>43640</v>
      </c>
      <c r="C111" s="38">
        <v>43641</v>
      </c>
      <c r="D111" s="38">
        <v>43642</v>
      </c>
      <c r="E111" s="38">
        <v>43643</v>
      </c>
      <c r="F111" s="38">
        <v>43644</v>
      </c>
      <c r="H111" s="1">
        <v>43641</v>
      </c>
      <c r="P111" t="s">
        <v>243</v>
      </c>
      <c r="Q111" s="2">
        <v>14</v>
      </c>
      <c r="R111" s="2">
        <v>42</v>
      </c>
      <c r="S111" s="2">
        <f>R111-Q111</f>
        <v>28</v>
      </c>
      <c r="T111" s="2">
        <f>S111+T110</f>
        <v>28</v>
      </c>
    </row>
    <row r="112" spans="1:20" x14ac:dyDescent="0.3">
      <c r="A112" s="118" t="s">
        <v>380</v>
      </c>
      <c r="B112" s="47" t="s">
        <v>359</v>
      </c>
      <c r="C112" s="47" t="s">
        <v>343</v>
      </c>
      <c r="D112" s="47" t="s">
        <v>343</v>
      </c>
      <c r="E112" s="47" t="s">
        <v>343</v>
      </c>
      <c r="F112" s="47" t="s">
        <v>359</v>
      </c>
      <c r="H112" s="1">
        <v>43642</v>
      </c>
      <c r="P112" t="s">
        <v>243</v>
      </c>
      <c r="Q112" s="2">
        <v>14</v>
      </c>
      <c r="R112" s="2">
        <v>0</v>
      </c>
      <c r="S112" s="2">
        <f>R112-Q112</f>
        <v>-14</v>
      </c>
      <c r="T112" s="2">
        <f>S112+T111</f>
        <v>14</v>
      </c>
    </row>
    <row r="113" spans="1:20" x14ac:dyDescent="0.3">
      <c r="A113" s="118"/>
      <c r="B113" s="47" t="s">
        <v>335</v>
      </c>
      <c r="C113" s="47" t="s">
        <v>359</v>
      </c>
      <c r="D113" s="47" t="s">
        <v>359</v>
      </c>
      <c r="E113" s="47" t="s">
        <v>359</v>
      </c>
      <c r="F113" s="47" t="s">
        <v>489</v>
      </c>
      <c r="H113" s="1">
        <v>43643</v>
      </c>
      <c r="P113" t="s">
        <v>243</v>
      </c>
      <c r="Q113" s="2">
        <v>14</v>
      </c>
      <c r="R113" s="2">
        <v>0</v>
      </c>
      <c r="S113" s="2">
        <f>R113-Q113</f>
        <v>-14</v>
      </c>
      <c r="T113" s="2">
        <f>S113+T112</f>
        <v>0</v>
      </c>
    </row>
    <row r="114" spans="1:20" x14ac:dyDescent="0.3">
      <c r="A114" s="118"/>
      <c r="B114" s="47" t="s">
        <v>478</v>
      </c>
      <c r="C114" s="47" t="s">
        <v>419</v>
      </c>
      <c r="D114" s="47" t="s">
        <v>419</v>
      </c>
      <c r="E114" s="47" t="s">
        <v>480</v>
      </c>
      <c r="F114" s="47" t="s">
        <v>427</v>
      </c>
    </row>
    <row r="115" spans="1:20" x14ac:dyDescent="0.3">
      <c r="A115" s="118"/>
      <c r="B115" s="47" t="s">
        <v>478</v>
      </c>
      <c r="C115" s="47" t="s">
        <v>439</v>
      </c>
      <c r="D115" s="47" t="s">
        <v>446</v>
      </c>
      <c r="E115" s="47" t="s">
        <v>377</v>
      </c>
      <c r="F115" s="47"/>
    </row>
    <row r="116" spans="1:20" x14ac:dyDescent="0.3">
      <c r="A116" s="118" t="s">
        <v>381</v>
      </c>
      <c r="B116" s="47" t="s">
        <v>359</v>
      </c>
      <c r="C116" s="47" t="s">
        <v>359</v>
      </c>
      <c r="D116" s="47" t="s">
        <v>359</v>
      </c>
      <c r="E116" s="47" t="s">
        <v>359</v>
      </c>
      <c r="F116" s="6" t="s">
        <v>359</v>
      </c>
    </row>
    <row r="117" spans="1:20" x14ac:dyDescent="0.3">
      <c r="A117" s="118"/>
      <c r="B117" s="47" t="s">
        <v>344</v>
      </c>
      <c r="C117" s="47" t="s">
        <v>419</v>
      </c>
      <c r="D117" s="47" t="s">
        <v>419</v>
      </c>
      <c r="E117" s="47" t="s">
        <v>487</v>
      </c>
      <c r="F117" s="6" t="s">
        <v>358</v>
      </c>
    </row>
    <row r="118" spans="1:20" x14ac:dyDescent="0.3">
      <c r="A118" s="118"/>
      <c r="B118" s="6"/>
      <c r="C118" s="47" t="s">
        <v>452</v>
      </c>
      <c r="D118" s="47" t="s">
        <v>452</v>
      </c>
      <c r="E118" s="47" t="s">
        <v>343</v>
      </c>
      <c r="F118" s="6" t="s">
        <v>490</v>
      </c>
    </row>
    <row r="119" spans="1:20" x14ac:dyDescent="0.3">
      <c r="A119" s="118"/>
      <c r="B119" s="6"/>
      <c r="C119" s="6"/>
      <c r="D119" s="47" t="s">
        <v>335</v>
      </c>
      <c r="E119" s="47" t="s">
        <v>488</v>
      </c>
      <c r="F119" s="6" t="s">
        <v>491</v>
      </c>
    </row>
    <row r="121" spans="1:20" x14ac:dyDescent="0.3">
      <c r="A121" s="6"/>
      <c r="B121" s="38">
        <v>43647</v>
      </c>
      <c r="C121" s="38">
        <v>43648</v>
      </c>
      <c r="D121" s="38">
        <v>43649</v>
      </c>
      <c r="E121" s="38">
        <v>43650</v>
      </c>
      <c r="F121" s="38">
        <v>43651</v>
      </c>
      <c r="H121" s="1">
        <v>43647</v>
      </c>
      <c r="I121" s="58" t="s">
        <v>165</v>
      </c>
      <c r="J121" s="2">
        <v>14</v>
      </c>
      <c r="K121" s="2">
        <v>0</v>
      </c>
      <c r="L121" s="2">
        <v>14</v>
      </c>
      <c r="M121" s="2">
        <v>56</v>
      </c>
      <c r="N121" s="2">
        <f>(K121-J121)+(M121-L121)</f>
        <v>28</v>
      </c>
      <c r="O121" s="2">
        <f>N121</f>
        <v>28</v>
      </c>
      <c r="P121" t="s">
        <v>243</v>
      </c>
      <c r="Q121" s="2">
        <v>14</v>
      </c>
      <c r="R121" s="2">
        <v>50</v>
      </c>
      <c r="S121" s="2">
        <f>R121-Q121</f>
        <v>36</v>
      </c>
      <c r="T121" s="2">
        <f>S121+T120</f>
        <v>36</v>
      </c>
    </row>
    <row r="122" spans="1:20" x14ac:dyDescent="0.3">
      <c r="A122" s="118" t="s">
        <v>380</v>
      </c>
      <c r="B122" s="47" t="s">
        <v>392</v>
      </c>
      <c r="C122" s="47" t="s">
        <v>493</v>
      </c>
      <c r="D122" s="47" t="s">
        <v>392</v>
      </c>
      <c r="E122" s="47" t="s">
        <v>392</v>
      </c>
      <c r="F122" s="47" t="s">
        <v>443</v>
      </c>
      <c r="H122" s="1">
        <v>43648</v>
      </c>
      <c r="I122" t="s">
        <v>165</v>
      </c>
      <c r="J122" s="2">
        <v>14</v>
      </c>
      <c r="K122" s="2">
        <v>0</v>
      </c>
      <c r="L122" s="2">
        <v>0</v>
      </c>
      <c r="M122" s="2">
        <v>0</v>
      </c>
      <c r="N122" s="2">
        <f>(K122-J122)+(M122-L122)</f>
        <v>-14</v>
      </c>
      <c r="O122" s="2">
        <f>N122+O121</f>
        <v>14</v>
      </c>
      <c r="P122" t="s">
        <v>243</v>
      </c>
      <c r="Q122" s="2">
        <v>14</v>
      </c>
      <c r="R122" s="2">
        <v>0</v>
      </c>
      <c r="S122" s="2">
        <f>R122-Q122</f>
        <v>-14</v>
      </c>
      <c r="T122" s="2">
        <f>S122+T121</f>
        <v>22</v>
      </c>
    </row>
    <row r="123" spans="1:20" x14ac:dyDescent="0.3">
      <c r="A123" s="118"/>
      <c r="B123" s="47" t="s">
        <v>443</v>
      </c>
      <c r="C123" s="47" t="s">
        <v>443</v>
      </c>
      <c r="D123" s="47" t="s">
        <v>443</v>
      </c>
      <c r="E123" s="47" t="s">
        <v>443</v>
      </c>
      <c r="F123" s="47" t="s">
        <v>392</v>
      </c>
      <c r="H123" s="1">
        <v>43649</v>
      </c>
      <c r="I123" t="s">
        <v>165</v>
      </c>
      <c r="J123" s="2">
        <v>14</v>
      </c>
      <c r="K123" s="2">
        <v>0</v>
      </c>
      <c r="L123" s="2">
        <v>0</v>
      </c>
      <c r="M123" s="2">
        <v>0</v>
      </c>
      <c r="N123" s="2">
        <f>(K123-J123)+(M123-L123)</f>
        <v>-14</v>
      </c>
      <c r="O123" s="2">
        <f>N123+O122</f>
        <v>0</v>
      </c>
      <c r="P123" t="s">
        <v>243</v>
      </c>
      <c r="Q123" s="2">
        <v>14</v>
      </c>
      <c r="R123" s="2">
        <v>0</v>
      </c>
      <c r="S123" s="2">
        <f>R123-Q123</f>
        <v>-14</v>
      </c>
      <c r="T123" s="2">
        <f>S123+T122</f>
        <v>8</v>
      </c>
    </row>
    <row r="124" spans="1:20" x14ac:dyDescent="0.3">
      <c r="A124" s="118"/>
      <c r="B124" s="47" t="s">
        <v>343</v>
      </c>
      <c r="C124" s="47" t="s">
        <v>343</v>
      </c>
      <c r="D124" s="47" t="s">
        <v>343</v>
      </c>
      <c r="E124" s="47" t="s">
        <v>343</v>
      </c>
      <c r="F124" s="47" t="s">
        <v>439</v>
      </c>
      <c r="H124" s="1">
        <v>43650</v>
      </c>
      <c r="I124" t="s">
        <v>165</v>
      </c>
      <c r="J124" s="2">
        <v>14</v>
      </c>
      <c r="K124" s="2">
        <v>14</v>
      </c>
      <c r="L124" s="2">
        <v>0</v>
      </c>
      <c r="M124" s="2">
        <v>0</v>
      </c>
      <c r="N124" s="2">
        <f>(K124-J124)+(M124-L124)</f>
        <v>0</v>
      </c>
      <c r="O124" s="2">
        <f>N124+O123</f>
        <v>0</v>
      </c>
      <c r="P124" t="s">
        <v>243</v>
      </c>
      <c r="Q124" s="2">
        <v>28</v>
      </c>
      <c r="R124" s="2">
        <v>20</v>
      </c>
      <c r="S124" s="2">
        <f>R124-Q124</f>
        <v>-8</v>
      </c>
      <c r="T124" s="2">
        <f>S124+T123</f>
        <v>0</v>
      </c>
    </row>
    <row r="125" spans="1:20" x14ac:dyDescent="0.3">
      <c r="A125" s="118"/>
      <c r="B125" s="47" t="s">
        <v>335</v>
      </c>
      <c r="C125" s="47" t="s">
        <v>419</v>
      </c>
      <c r="D125" s="47" t="s">
        <v>419</v>
      </c>
      <c r="E125" s="47" t="s">
        <v>379</v>
      </c>
      <c r="F125" s="47" t="s">
        <v>496</v>
      </c>
      <c r="H125" s="1">
        <v>43651</v>
      </c>
      <c r="I125" t="s">
        <v>165</v>
      </c>
      <c r="J125" s="2">
        <v>14</v>
      </c>
      <c r="K125" s="2">
        <v>14</v>
      </c>
      <c r="L125" s="2">
        <v>0</v>
      </c>
      <c r="M125" s="2">
        <v>0</v>
      </c>
      <c r="N125" s="2">
        <f>(K125-J125)+(M125-L125)</f>
        <v>0</v>
      </c>
      <c r="O125" s="2">
        <f>N125+O124</f>
        <v>0</v>
      </c>
      <c r="P125" t="s">
        <v>243</v>
      </c>
      <c r="Q125" s="2">
        <v>14</v>
      </c>
      <c r="R125" s="2">
        <v>14</v>
      </c>
      <c r="S125" s="2">
        <f>R125-Q125</f>
        <v>0</v>
      </c>
      <c r="T125" s="2">
        <f>S125+T124</f>
        <v>0</v>
      </c>
    </row>
    <row r="126" spans="1:20" x14ac:dyDescent="0.3">
      <c r="A126" s="118" t="s">
        <v>381</v>
      </c>
      <c r="B126" s="47" t="s">
        <v>392</v>
      </c>
      <c r="C126" s="47" t="s">
        <v>494</v>
      </c>
      <c r="D126" s="47" t="s">
        <v>392</v>
      </c>
      <c r="E126" s="47" t="s">
        <v>392</v>
      </c>
      <c r="F126" s="6" t="s">
        <v>392</v>
      </c>
    </row>
    <row r="127" spans="1:20" x14ac:dyDescent="0.3">
      <c r="A127" s="118"/>
      <c r="B127" s="47" t="s">
        <v>443</v>
      </c>
      <c r="C127" s="47" t="s">
        <v>335</v>
      </c>
      <c r="D127" s="47" t="s">
        <v>452</v>
      </c>
      <c r="E127" s="47" t="s">
        <v>497</v>
      </c>
      <c r="F127" s="6" t="s">
        <v>358</v>
      </c>
    </row>
    <row r="128" spans="1:20" x14ac:dyDescent="0.3">
      <c r="A128" s="118"/>
      <c r="B128" s="47" t="s">
        <v>452</v>
      </c>
      <c r="C128" s="47" t="s">
        <v>419</v>
      </c>
      <c r="D128" s="47" t="s">
        <v>419</v>
      </c>
      <c r="E128" s="6"/>
      <c r="F128" s="6" t="s">
        <v>452</v>
      </c>
    </row>
    <row r="129" spans="1:20" x14ac:dyDescent="0.3">
      <c r="A129" s="118"/>
      <c r="B129" s="47" t="s">
        <v>492</v>
      </c>
      <c r="C129" s="47" t="s">
        <v>452</v>
      </c>
      <c r="D129" s="47" t="s">
        <v>343</v>
      </c>
      <c r="E129" s="6"/>
      <c r="F129" s="6" t="s">
        <v>498</v>
      </c>
    </row>
    <row r="131" spans="1:20" x14ac:dyDescent="0.3">
      <c r="A131" s="6"/>
      <c r="B131" s="38">
        <v>43654</v>
      </c>
      <c r="C131" s="38">
        <v>43655</v>
      </c>
      <c r="D131" s="38">
        <v>43656</v>
      </c>
      <c r="E131" s="38">
        <v>43657</v>
      </c>
      <c r="F131" s="38">
        <v>43658</v>
      </c>
    </row>
    <row r="132" spans="1:20" x14ac:dyDescent="0.3">
      <c r="A132" s="118" t="s">
        <v>380</v>
      </c>
      <c r="B132" s="47" t="s">
        <v>443</v>
      </c>
      <c r="C132" s="47" t="s">
        <v>443</v>
      </c>
      <c r="D132" s="47" t="s">
        <v>502</v>
      </c>
      <c r="E132" s="47" t="s">
        <v>443</v>
      </c>
      <c r="F132" s="47" t="s">
        <v>443</v>
      </c>
      <c r="H132" s="1">
        <v>43654</v>
      </c>
      <c r="I132" s="58" t="s">
        <v>165</v>
      </c>
      <c r="J132" s="2">
        <v>14</v>
      </c>
      <c r="K132" s="2">
        <v>15</v>
      </c>
      <c r="L132" s="2">
        <v>0</v>
      </c>
      <c r="M132" s="2">
        <v>0</v>
      </c>
      <c r="N132" s="2">
        <f>(K132-J132)+(M132-L132)</f>
        <v>1</v>
      </c>
      <c r="O132" s="2">
        <f>N132</f>
        <v>1</v>
      </c>
      <c r="P132" t="s">
        <v>243</v>
      </c>
      <c r="Q132" s="2">
        <v>14</v>
      </c>
      <c r="R132" s="2">
        <v>0</v>
      </c>
      <c r="S132" s="2">
        <f>R132-Q132</f>
        <v>-14</v>
      </c>
      <c r="T132" s="2">
        <f>S132+T131</f>
        <v>-14</v>
      </c>
    </row>
    <row r="133" spans="1:20" x14ac:dyDescent="0.3">
      <c r="A133" s="118"/>
      <c r="B133" s="47" t="s">
        <v>392</v>
      </c>
      <c r="C133" s="47" t="s">
        <v>392</v>
      </c>
      <c r="D133" s="47" t="s">
        <v>503</v>
      </c>
      <c r="E133" s="47" t="s">
        <v>392</v>
      </c>
      <c r="F133" s="47" t="s">
        <v>392</v>
      </c>
      <c r="H133" s="1">
        <v>43655</v>
      </c>
      <c r="I133" t="s">
        <v>165</v>
      </c>
      <c r="J133" s="2">
        <v>14</v>
      </c>
      <c r="K133" s="2">
        <v>15</v>
      </c>
      <c r="L133" s="2">
        <v>0</v>
      </c>
      <c r="M133" s="2">
        <v>0</v>
      </c>
      <c r="N133" s="2">
        <f>(K133-J133)+(M133-L133)</f>
        <v>1</v>
      </c>
      <c r="O133" s="2">
        <f>N133+O132</f>
        <v>2</v>
      </c>
      <c r="P133" t="s">
        <v>243</v>
      </c>
      <c r="Q133" s="2">
        <v>14</v>
      </c>
      <c r="R133" s="2">
        <v>28</v>
      </c>
      <c r="S133" s="2">
        <f>R133-Q133</f>
        <v>14</v>
      </c>
      <c r="T133" s="2">
        <f>S133+T132</f>
        <v>0</v>
      </c>
    </row>
    <row r="134" spans="1:20" x14ac:dyDescent="0.3">
      <c r="A134" s="118"/>
      <c r="B134" s="47" t="s">
        <v>343</v>
      </c>
      <c r="C134" s="47" t="s">
        <v>343</v>
      </c>
      <c r="D134" s="47"/>
      <c r="E134" s="47" t="s">
        <v>495</v>
      </c>
      <c r="F134" s="47" t="s">
        <v>343</v>
      </c>
      <c r="H134" s="1">
        <v>43656</v>
      </c>
      <c r="I134" t="s">
        <v>165</v>
      </c>
      <c r="J134" s="2">
        <v>0</v>
      </c>
      <c r="K134" s="2">
        <v>0</v>
      </c>
      <c r="L134" s="2">
        <v>0</v>
      </c>
      <c r="M134" s="2">
        <v>0</v>
      </c>
      <c r="N134" s="2">
        <f>(K134-J134)+(M134-L134)</f>
        <v>0</v>
      </c>
      <c r="O134" s="2">
        <f>N134+O133</f>
        <v>2</v>
      </c>
      <c r="P134" t="s">
        <v>243</v>
      </c>
      <c r="Q134" s="2">
        <v>0</v>
      </c>
      <c r="R134" s="2">
        <v>0</v>
      </c>
      <c r="S134" s="2">
        <f>R134-Q134</f>
        <v>0</v>
      </c>
      <c r="T134" s="2">
        <f>S134+T133</f>
        <v>0</v>
      </c>
    </row>
    <row r="135" spans="1:20" x14ac:dyDescent="0.3">
      <c r="A135" s="118"/>
      <c r="B135" s="47" t="s">
        <v>499</v>
      </c>
      <c r="C135" s="47" t="s">
        <v>501</v>
      </c>
      <c r="D135" s="47"/>
      <c r="E135" s="47" t="s">
        <v>335</v>
      </c>
      <c r="F135" s="47" t="s">
        <v>439</v>
      </c>
      <c r="H135" s="1">
        <v>43657</v>
      </c>
      <c r="I135" t="s">
        <v>165</v>
      </c>
      <c r="J135" s="2">
        <v>14</v>
      </c>
      <c r="K135" s="2">
        <v>12</v>
      </c>
      <c r="L135" s="2">
        <v>0</v>
      </c>
      <c r="M135" s="2">
        <v>0</v>
      </c>
      <c r="N135" s="2">
        <f>(K135-J135)+(M135-L135)</f>
        <v>-2</v>
      </c>
      <c r="O135" s="2">
        <f>N135+O134</f>
        <v>0</v>
      </c>
      <c r="P135" t="s">
        <v>243</v>
      </c>
      <c r="Q135" s="2">
        <v>0</v>
      </c>
      <c r="R135" s="2">
        <v>0</v>
      </c>
      <c r="S135" s="2">
        <f>R135-Q135</f>
        <v>0</v>
      </c>
      <c r="T135" s="2">
        <f>S135+T134</f>
        <v>0</v>
      </c>
    </row>
    <row r="136" spans="1:20" x14ac:dyDescent="0.3">
      <c r="A136" s="118" t="s">
        <v>381</v>
      </c>
      <c r="B136" s="47" t="s">
        <v>392</v>
      </c>
      <c r="C136" s="47" t="s">
        <v>343</v>
      </c>
      <c r="D136" s="47" t="s">
        <v>452</v>
      </c>
      <c r="E136" s="47" t="s">
        <v>439</v>
      </c>
      <c r="F136" s="6" t="s">
        <v>443</v>
      </c>
      <c r="H136" s="1">
        <v>43658</v>
      </c>
      <c r="I136" t="s">
        <v>165</v>
      </c>
      <c r="J136" s="2">
        <v>14</v>
      </c>
      <c r="K136" s="2">
        <v>0</v>
      </c>
      <c r="L136" s="2">
        <v>14</v>
      </c>
      <c r="M136" s="2">
        <v>0</v>
      </c>
      <c r="N136" s="2">
        <f>(K136-J136)+(M136-L136)</f>
        <v>-28</v>
      </c>
      <c r="O136" s="2">
        <f>N136+O135</f>
        <v>-28</v>
      </c>
      <c r="P136" t="s">
        <v>243</v>
      </c>
      <c r="Q136" s="2">
        <v>14</v>
      </c>
      <c r="R136" s="2">
        <v>14</v>
      </c>
      <c r="S136" s="2">
        <f>R136-Q136</f>
        <v>0</v>
      </c>
      <c r="T136" s="2">
        <f>S136+T135</f>
        <v>0</v>
      </c>
    </row>
    <row r="137" spans="1:20" x14ac:dyDescent="0.3">
      <c r="A137" s="118"/>
      <c r="B137" s="47" t="s">
        <v>497</v>
      </c>
      <c r="C137" s="47"/>
      <c r="D137" s="47" t="s">
        <v>392</v>
      </c>
      <c r="E137" s="47" t="s">
        <v>392</v>
      </c>
      <c r="F137" s="6" t="s">
        <v>392</v>
      </c>
    </row>
    <row r="138" spans="1:20" x14ac:dyDescent="0.3">
      <c r="A138" s="118"/>
      <c r="B138" s="47" t="s">
        <v>500</v>
      </c>
      <c r="C138" s="47"/>
      <c r="D138" s="47" t="s">
        <v>495</v>
      </c>
      <c r="E138" s="47"/>
      <c r="F138" s="6" t="s">
        <v>335</v>
      </c>
    </row>
    <row r="139" spans="1:20" x14ac:dyDescent="0.3">
      <c r="A139" s="118"/>
      <c r="B139" s="47"/>
      <c r="C139" s="47"/>
      <c r="D139" s="47" t="s">
        <v>504</v>
      </c>
      <c r="E139" s="47"/>
      <c r="F139" s="6"/>
    </row>
    <row r="141" spans="1:20" x14ac:dyDescent="0.3">
      <c r="A141" s="6"/>
      <c r="B141" s="38">
        <v>43682</v>
      </c>
      <c r="C141" s="38">
        <v>43683</v>
      </c>
      <c r="D141" s="38">
        <v>43684</v>
      </c>
      <c r="E141" s="38">
        <v>43685</v>
      </c>
      <c r="F141" s="38">
        <v>43686</v>
      </c>
      <c r="H141" s="1">
        <v>43682</v>
      </c>
      <c r="I141" s="58" t="s">
        <v>165</v>
      </c>
      <c r="J141" s="2">
        <v>14</v>
      </c>
      <c r="K141" s="2">
        <v>56</v>
      </c>
      <c r="L141" s="2">
        <v>14</v>
      </c>
      <c r="M141" s="2">
        <v>0</v>
      </c>
      <c r="N141" s="2">
        <f>(K141-J141)+(M141-L141)</f>
        <v>28</v>
      </c>
      <c r="O141" s="2">
        <f>N141</f>
        <v>28</v>
      </c>
      <c r="P141" t="s">
        <v>243</v>
      </c>
      <c r="Q141" s="2">
        <v>14</v>
      </c>
      <c r="R141" s="2">
        <v>50</v>
      </c>
      <c r="S141" s="2">
        <f>R141-Q141</f>
        <v>36</v>
      </c>
      <c r="T141" s="2">
        <f>S141+T140</f>
        <v>36</v>
      </c>
    </row>
    <row r="142" spans="1:20" x14ac:dyDescent="0.3">
      <c r="A142" s="118" t="s">
        <v>380</v>
      </c>
      <c r="B142" s="47" t="s">
        <v>443</v>
      </c>
      <c r="C142" s="47" t="s">
        <v>443</v>
      </c>
      <c r="D142" s="47" t="s">
        <v>443</v>
      </c>
      <c r="E142" s="47" t="s">
        <v>443</v>
      </c>
      <c r="F142" s="47" t="s">
        <v>443</v>
      </c>
      <c r="H142" s="1">
        <v>43683</v>
      </c>
      <c r="I142" t="s">
        <v>165</v>
      </c>
      <c r="J142" s="2">
        <v>14</v>
      </c>
      <c r="K142" s="2">
        <v>0</v>
      </c>
      <c r="L142" s="2">
        <v>14</v>
      </c>
      <c r="M142" s="2">
        <v>0</v>
      </c>
      <c r="N142" s="2">
        <f>(K142-J142)+(M142-L142)</f>
        <v>-28</v>
      </c>
      <c r="O142" s="2">
        <f>N142+O141</f>
        <v>0</v>
      </c>
      <c r="P142" t="s">
        <v>243</v>
      </c>
      <c r="Q142" s="2">
        <v>14</v>
      </c>
      <c r="R142" s="2">
        <v>0</v>
      </c>
      <c r="S142" s="2">
        <f>R142-Q142</f>
        <v>-14</v>
      </c>
      <c r="T142" s="2">
        <f>S142+T141</f>
        <v>22</v>
      </c>
    </row>
    <row r="143" spans="1:20" x14ac:dyDescent="0.3">
      <c r="A143" s="118"/>
      <c r="B143" s="47" t="s">
        <v>392</v>
      </c>
      <c r="C143" s="47" t="s">
        <v>392</v>
      </c>
      <c r="D143" s="47" t="s">
        <v>392</v>
      </c>
      <c r="E143" s="47" t="s">
        <v>392</v>
      </c>
      <c r="F143" s="47" t="s">
        <v>392</v>
      </c>
      <c r="H143" s="1">
        <v>43684</v>
      </c>
      <c r="I143" t="s">
        <v>165</v>
      </c>
      <c r="J143" s="2">
        <v>14</v>
      </c>
      <c r="K143" s="2">
        <v>0</v>
      </c>
      <c r="L143" s="2">
        <v>14</v>
      </c>
      <c r="M143" s="2">
        <v>56</v>
      </c>
      <c r="N143" s="2">
        <f>(K143-J143)+(M143-L143)</f>
        <v>28</v>
      </c>
      <c r="O143" s="2">
        <f>N143+O142</f>
        <v>28</v>
      </c>
      <c r="P143" t="s">
        <v>243</v>
      </c>
      <c r="Q143" s="2">
        <v>14</v>
      </c>
      <c r="R143" s="2">
        <v>0</v>
      </c>
      <c r="S143" s="2">
        <f>R143-Q143</f>
        <v>-14</v>
      </c>
      <c r="T143" s="2">
        <f>S143+T142</f>
        <v>8</v>
      </c>
    </row>
    <row r="144" spans="1:20" x14ac:dyDescent="0.3">
      <c r="A144" s="118"/>
      <c r="B144" s="47" t="s">
        <v>343</v>
      </c>
      <c r="C144" s="47" t="s">
        <v>343</v>
      </c>
      <c r="D144" s="47" t="s">
        <v>419</v>
      </c>
      <c r="E144" s="47" t="s">
        <v>469</v>
      </c>
      <c r="F144" s="47" t="s">
        <v>343</v>
      </c>
      <c r="H144" s="1">
        <v>43685</v>
      </c>
      <c r="I144" t="s">
        <v>165</v>
      </c>
      <c r="J144" s="2">
        <v>14</v>
      </c>
      <c r="K144" s="2">
        <v>0</v>
      </c>
      <c r="L144" s="2">
        <v>14</v>
      </c>
      <c r="M144" s="2">
        <v>0</v>
      </c>
      <c r="N144" s="2">
        <f>(K144-J144)+(M144-L144)</f>
        <v>-28</v>
      </c>
      <c r="O144" s="2">
        <f>N144+O143</f>
        <v>0</v>
      </c>
      <c r="P144" t="s">
        <v>243</v>
      </c>
      <c r="Q144" s="2">
        <v>0</v>
      </c>
      <c r="R144" s="2">
        <v>0</v>
      </c>
      <c r="S144" s="2">
        <f>R144-Q144</f>
        <v>0</v>
      </c>
      <c r="T144" s="2">
        <f>S144+T143</f>
        <v>8</v>
      </c>
    </row>
    <row r="145" spans="1:20" x14ac:dyDescent="0.3">
      <c r="A145" s="118"/>
      <c r="B145" s="47"/>
      <c r="C145" s="47" t="s">
        <v>469</v>
      </c>
      <c r="D145" s="47" t="s">
        <v>343</v>
      </c>
      <c r="E145" s="47"/>
      <c r="F145" s="47" t="s">
        <v>469</v>
      </c>
      <c r="H145" s="1">
        <v>43686</v>
      </c>
      <c r="I145" t="s">
        <v>165</v>
      </c>
      <c r="J145" s="2">
        <v>14</v>
      </c>
      <c r="K145" s="2">
        <v>0</v>
      </c>
      <c r="L145" s="2">
        <v>14</v>
      </c>
      <c r="M145" s="2">
        <v>0</v>
      </c>
      <c r="N145" s="2">
        <f>(K145-J145)+(M145-L145)</f>
        <v>-28</v>
      </c>
      <c r="O145" s="2">
        <f>N145+O144</f>
        <v>-28</v>
      </c>
      <c r="P145" t="s">
        <v>243</v>
      </c>
      <c r="Q145" s="2">
        <v>14</v>
      </c>
      <c r="R145" s="2">
        <v>6</v>
      </c>
      <c r="S145" s="2">
        <f>R145-Q145</f>
        <v>-8</v>
      </c>
      <c r="T145" s="2">
        <f>S145+T144</f>
        <v>0</v>
      </c>
    </row>
    <row r="146" spans="1:20" x14ac:dyDescent="0.3">
      <c r="A146" s="118" t="s">
        <v>381</v>
      </c>
      <c r="B146" s="47" t="s">
        <v>392</v>
      </c>
      <c r="C146" s="47" t="s">
        <v>443</v>
      </c>
      <c r="D146" s="47" t="s">
        <v>443</v>
      </c>
      <c r="E146" s="47" t="s">
        <v>443</v>
      </c>
      <c r="F146" s="28" t="s">
        <v>443</v>
      </c>
    </row>
    <row r="147" spans="1:20" x14ac:dyDescent="0.3">
      <c r="A147" s="118"/>
      <c r="B147" s="47" t="s">
        <v>443</v>
      </c>
      <c r="C147" s="47" t="s">
        <v>392</v>
      </c>
      <c r="D147" s="47" t="s">
        <v>392</v>
      </c>
      <c r="E147" s="47" t="s">
        <v>392</v>
      </c>
      <c r="F147" s="28" t="s">
        <v>392</v>
      </c>
    </row>
    <row r="148" spans="1:20" x14ac:dyDescent="0.3">
      <c r="A148" s="118"/>
      <c r="B148" s="47" t="s">
        <v>505</v>
      </c>
      <c r="C148" s="47" t="s">
        <v>419</v>
      </c>
      <c r="D148" s="47" t="s">
        <v>506</v>
      </c>
      <c r="E148" s="47" t="s">
        <v>469</v>
      </c>
      <c r="F148" s="28" t="s">
        <v>358</v>
      </c>
    </row>
    <row r="149" spans="1:20" x14ac:dyDescent="0.3">
      <c r="A149" s="118"/>
      <c r="B149" s="47" t="s">
        <v>506</v>
      </c>
      <c r="C149" s="47" t="s">
        <v>506</v>
      </c>
      <c r="D149" s="47" t="s">
        <v>507</v>
      </c>
      <c r="E149" s="47" t="s">
        <v>508</v>
      </c>
      <c r="F149" s="28" t="s">
        <v>509</v>
      </c>
    </row>
    <row r="151" spans="1:20" x14ac:dyDescent="0.3">
      <c r="A151" s="6"/>
      <c r="B151" s="38">
        <v>43689</v>
      </c>
      <c r="C151" s="38">
        <v>43690</v>
      </c>
      <c r="D151" s="38">
        <v>43691</v>
      </c>
      <c r="E151" s="38">
        <v>43692</v>
      </c>
      <c r="F151" s="38">
        <v>43693</v>
      </c>
      <c r="H151" s="1">
        <v>43689</v>
      </c>
      <c r="I151" s="58" t="s">
        <v>165</v>
      </c>
      <c r="J151" s="2">
        <v>14</v>
      </c>
      <c r="K151" s="2">
        <v>0</v>
      </c>
      <c r="L151" s="2">
        <v>14</v>
      </c>
      <c r="M151" s="2">
        <v>56</v>
      </c>
      <c r="N151" s="2">
        <f>(K151-J151)+(M151-L151)</f>
        <v>28</v>
      </c>
      <c r="O151" s="2">
        <f>N151</f>
        <v>28</v>
      </c>
      <c r="P151" t="s">
        <v>243</v>
      </c>
      <c r="Q151" s="2">
        <v>14</v>
      </c>
      <c r="R151" s="2">
        <v>0</v>
      </c>
      <c r="S151" s="2">
        <f>R151-Q151</f>
        <v>-14</v>
      </c>
      <c r="T151" s="2">
        <f>S151+T150</f>
        <v>-14</v>
      </c>
    </row>
    <row r="152" spans="1:20" x14ac:dyDescent="0.3">
      <c r="A152" s="118" t="s">
        <v>380</v>
      </c>
      <c r="B152" s="47" t="s">
        <v>443</v>
      </c>
      <c r="C152" s="47" t="s">
        <v>443</v>
      </c>
      <c r="D152" s="47" t="s">
        <v>443</v>
      </c>
      <c r="E152" s="47" t="s">
        <v>443</v>
      </c>
      <c r="F152" s="47" t="s">
        <v>443</v>
      </c>
      <c r="H152" s="1">
        <v>43690</v>
      </c>
      <c r="I152" t="s">
        <v>165</v>
      </c>
      <c r="J152" s="2">
        <v>14</v>
      </c>
      <c r="K152" s="2">
        <v>0</v>
      </c>
      <c r="L152" s="2">
        <v>14</v>
      </c>
      <c r="M152" s="2">
        <v>0</v>
      </c>
      <c r="N152" s="2">
        <f>(K152-J152)+(M152-L152)</f>
        <v>-28</v>
      </c>
      <c r="O152" s="2">
        <f>N152+O151</f>
        <v>0</v>
      </c>
      <c r="P152" t="s">
        <v>243</v>
      </c>
      <c r="Q152" s="2">
        <v>14</v>
      </c>
      <c r="R152" s="2">
        <v>70</v>
      </c>
      <c r="S152" s="2">
        <f>R152-Q152</f>
        <v>56</v>
      </c>
      <c r="T152" s="2">
        <f>S152+T151</f>
        <v>42</v>
      </c>
    </row>
    <row r="153" spans="1:20" x14ac:dyDescent="0.3">
      <c r="A153" s="118"/>
      <c r="B153" s="47" t="s">
        <v>392</v>
      </c>
      <c r="C153" s="47" t="s">
        <v>343</v>
      </c>
      <c r="D153" s="47" t="s">
        <v>392</v>
      </c>
      <c r="E153" s="47" t="s">
        <v>512</v>
      </c>
      <c r="F153" s="47" t="s">
        <v>345</v>
      </c>
      <c r="H153" s="1">
        <v>43691</v>
      </c>
      <c r="I153" t="s">
        <v>165</v>
      </c>
      <c r="J153" s="2">
        <v>14</v>
      </c>
      <c r="K153" s="2">
        <v>0</v>
      </c>
      <c r="L153" s="2">
        <v>14</v>
      </c>
      <c r="M153" s="2">
        <v>30</v>
      </c>
      <c r="N153" s="2">
        <f>(K153-J153)+(M153-L153)</f>
        <v>2</v>
      </c>
      <c r="O153" s="2">
        <f>N153+O152</f>
        <v>2</v>
      </c>
      <c r="P153" t="s">
        <v>243</v>
      </c>
      <c r="Q153" s="2">
        <v>14</v>
      </c>
      <c r="R153" s="2">
        <v>0</v>
      </c>
      <c r="S153" s="2">
        <f>R153-Q153</f>
        <v>-14</v>
      </c>
      <c r="T153" s="2">
        <f>S153+T152</f>
        <v>28</v>
      </c>
    </row>
    <row r="154" spans="1:20" x14ac:dyDescent="0.3">
      <c r="A154" s="118"/>
      <c r="B154" s="47" t="s">
        <v>343</v>
      </c>
      <c r="C154" s="47" t="s">
        <v>427</v>
      </c>
      <c r="D154" s="47" t="s">
        <v>419</v>
      </c>
      <c r="E154" s="47" t="s">
        <v>343</v>
      </c>
      <c r="F154" s="47" t="s">
        <v>343</v>
      </c>
      <c r="H154" s="1">
        <v>43692</v>
      </c>
      <c r="I154" t="s">
        <v>165</v>
      </c>
      <c r="J154" s="2">
        <v>14</v>
      </c>
      <c r="K154" s="2">
        <v>0</v>
      </c>
      <c r="L154" s="2">
        <v>14</v>
      </c>
      <c r="M154" s="2">
        <v>54</v>
      </c>
      <c r="N154" s="2">
        <f>(K154-J154)+(M154-L154)</f>
        <v>26</v>
      </c>
      <c r="O154" s="2">
        <f>N154+O153</f>
        <v>28</v>
      </c>
      <c r="P154" t="s">
        <v>243</v>
      </c>
      <c r="Q154" s="2">
        <v>14</v>
      </c>
      <c r="R154" s="2">
        <v>0</v>
      </c>
      <c r="S154" s="2">
        <f>R154-Q154</f>
        <v>-14</v>
      </c>
      <c r="T154" s="2">
        <f>S154+T153</f>
        <v>14</v>
      </c>
    </row>
    <row r="155" spans="1:20" x14ac:dyDescent="0.3">
      <c r="A155" s="118"/>
      <c r="B155" s="47" t="s">
        <v>510</v>
      </c>
      <c r="C155" s="47" t="s">
        <v>511</v>
      </c>
      <c r="D155" s="47" t="s">
        <v>343</v>
      </c>
      <c r="E155" s="47" t="s">
        <v>513</v>
      </c>
      <c r="F155" s="47" t="s">
        <v>427</v>
      </c>
      <c r="H155" s="1">
        <v>43693</v>
      </c>
      <c r="I155" t="s">
        <v>165</v>
      </c>
      <c r="J155" s="2">
        <v>14</v>
      </c>
      <c r="K155" s="2">
        <v>0</v>
      </c>
      <c r="L155" s="2">
        <v>14</v>
      </c>
      <c r="M155" s="2">
        <v>0</v>
      </c>
      <c r="N155" s="2">
        <f>(K155-J155)+(M155-L155)</f>
        <v>-28</v>
      </c>
      <c r="O155" s="2">
        <f>N155+O154</f>
        <v>0</v>
      </c>
      <c r="P155" t="s">
        <v>243</v>
      </c>
      <c r="Q155" s="2">
        <v>14</v>
      </c>
      <c r="R155" s="2">
        <v>0</v>
      </c>
      <c r="S155" s="2">
        <f>R155-Q155</f>
        <v>-14</v>
      </c>
      <c r="T155" s="2">
        <f>S155+T154</f>
        <v>0</v>
      </c>
    </row>
    <row r="156" spans="1:20" x14ac:dyDescent="0.3">
      <c r="A156" s="118" t="s">
        <v>381</v>
      </c>
      <c r="B156" s="47" t="s">
        <v>392</v>
      </c>
      <c r="C156" s="47" t="s">
        <v>443</v>
      </c>
      <c r="D156" s="47" t="s">
        <v>443</v>
      </c>
      <c r="E156" s="47" t="s">
        <v>443</v>
      </c>
      <c r="F156" s="47" t="s">
        <v>443</v>
      </c>
    </row>
    <row r="157" spans="1:20" x14ac:dyDescent="0.3">
      <c r="A157" s="118"/>
      <c r="B157" s="47" t="s">
        <v>443</v>
      </c>
      <c r="C157" s="47" t="s">
        <v>419</v>
      </c>
      <c r="D157" s="47" t="s">
        <v>450</v>
      </c>
      <c r="E157" s="47" t="s">
        <v>392</v>
      </c>
      <c r="F157" s="47"/>
    </row>
    <row r="158" spans="1:20" x14ac:dyDescent="0.3">
      <c r="A158" s="118"/>
      <c r="B158" s="47" t="s">
        <v>510</v>
      </c>
      <c r="C158" s="47" t="s">
        <v>510</v>
      </c>
      <c r="D158" s="47" t="s">
        <v>507</v>
      </c>
      <c r="E158" s="47" t="s">
        <v>505</v>
      </c>
      <c r="F158" s="47" t="s">
        <v>406</v>
      </c>
    </row>
    <row r="159" spans="1:20" x14ac:dyDescent="0.3">
      <c r="A159" s="118"/>
      <c r="B159" s="47" t="s">
        <v>334</v>
      </c>
      <c r="C159" s="47"/>
      <c r="D159" s="47" t="s">
        <v>510</v>
      </c>
      <c r="E159" s="47" t="s">
        <v>514</v>
      </c>
      <c r="F159" s="47" t="s">
        <v>334</v>
      </c>
    </row>
    <row r="161" spans="1:26" x14ac:dyDescent="0.3">
      <c r="A161" s="6"/>
      <c r="B161" s="38">
        <v>43696</v>
      </c>
      <c r="C161" s="38">
        <v>43697</v>
      </c>
      <c r="D161" s="38">
        <v>43698</v>
      </c>
      <c r="E161" s="38">
        <v>43699</v>
      </c>
      <c r="F161" s="38">
        <v>43700</v>
      </c>
      <c r="H161" s="1">
        <v>43696</v>
      </c>
      <c r="I161" s="58" t="s">
        <v>165</v>
      </c>
      <c r="J161" s="2">
        <v>14</v>
      </c>
      <c r="K161" s="2">
        <v>0</v>
      </c>
      <c r="L161" s="2">
        <v>14</v>
      </c>
      <c r="M161" s="2">
        <v>84</v>
      </c>
      <c r="N161" s="2">
        <f>(K161-J161)+(M161-L161)</f>
        <v>56</v>
      </c>
      <c r="O161" s="2">
        <f>N161</f>
        <v>56</v>
      </c>
      <c r="P161" t="s">
        <v>243</v>
      </c>
      <c r="Q161" s="2">
        <v>14</v>
      </c>
      <c r="R161" s="2">
        <v>0</v>
      </c>
      <c r="S161" s="2">
        <f>R161-Q161</f>
        <v>-14</v>
      </c>
      <c r="T161" s="2">
        <f>S161+T160</f>
        <v>-14</v>
      </c>
      <c r="V161" s="1">
        <v>43693</v>
      </c>
      <c r="W161" t="s">
        <v>427</v>
      </c>
      <c r="X161" s="2">
        <v>15</v>
      </c>
      <c r="Y161" s="2">
        <v>14</v>
      </c>
      <c r="Z161" s="2">
        <f>X161-Y161</f>
        <v>1</v>
      </c>
    </row>
    <row r="162" spans="1:26" x14ac:dyDescent="0.3">
      <c r="A162" s="118" t="s">
        <v>380</v>
      </c>
      <c r="B162" s="47" t="s">
        <v>443</v>
      </c>
      <c r="C162" s="47" t="s">
        <v>443</v>
      </c>
      <c r="D162" s="47" t="s">
        <v>443</v>
      </c>
      <c r="E162" s="47" t="s">
        <v>443</v>
      </c>
      <c r="F162" s="47" t="s">
        <v>443</v>
      </c>
      <c r="H162" s="1">
        <v>43697</v>
      </c>
      <c r="I162" t="s">
        <v>165</v>
      </c>
      <c r="J162" s="2">
        <v>14</v>
      </c>
      <c r="K162" s="2">
        <v>0</v>
      </c>
      <c r="L162" s="2">
        <v>14</v>
      </c>
      <c r="M162" s="2">
        <v>0</v>
      </c>
      <c r="N162" s="2">
        <f>(K162-J162)+(M162-L162)</f>
        <v>-28</v>
      </c>
      <c r="O162" s="2">
        <f>N162+O161</f>
        <v>28</v>
      </c>
      <c r="P162" t="s">
        <v>243</v>
      </c>
      <c r="Q162" s="2">
        <v>14</v>
      </c>
      <c r="R162" s="2">
        <v>0</v>
      </c>
      <c r="S162" s="2">
        <f>R162-Q162</f>
        <v>-14</v>
      </c>
      <c r="T162" s="2">
        <f>S162+T161</f>
        <v>-28</v>
      </c>
    </row>
    <row r="163" spans="1:26" x14ac:dyDescent="0.3">
      <c r="A163" s="118"/>
      <c r="B163" s="47" t="s">
        <v>392</v>
      </c>
      <c r="C163" s="47" t="s">
        <v>392</v>
      </c>
      <c r="D163" s="47" t="s">
        <v>392</v>
      </c>
      <c r="E163" s="47" t="s">
        <v>343</v>
      </c>
      <c r="F163" s="47" t="s">
        <v>392</v>
      </c>
      <c r="H163" s="1">
        <v>43698</v>
      </c>
      <c r="I163" t="s">
        <v>165</v>
      </c>
      <c r="J163" s="2">
        <v>14</v>
      </c>
      <c r="K163" s="2">
        <v>0</v>
      </c>
      <c r="L163" s="2">
        <v>14</v>
      </c>
      <c r="M163" s="2">
        <v>0</v>
      </c>
      <c r="N163" s="2">
        <f>(K163-J163)+(M163-L163)</f>
        <v>-28</v>
      </c>
      <c r="O163" s="2">
        <f>N163+O162</f>
        <v>0</v>
      </c>
      <c r="P163" t="s">
        <v>243</v>
      </c>
      <c r="Q163" s="2">
        <v>0</v>
      </c>
      <c r="R163" s="2">
        <v>0</v>
      </c>
      <c r="S163" s="2">
        <f>R163-Q163</f>
        <v>0</v>
      </c>
      <c r="T163" s="2">
        <f>S163+T162</f>
        <v>-28</v>
      </c>
    </row>
    <row r="164" spans="1:26" x14ac:dyDescent="0.3">
      <c r="A164" s="118"/>
      <c r="B164" s="47" t="s">
        <v>343</v>
      </c>
      <c r="C164" s="47" t="s">
        <v>343</v>
      </c>
      <c r="D164" s="47" t="s">
        <v>419</v>
      </c>
      <c r="E164" s="47" t="s">
        <v>515</v>
      </c>
      <c r="F164" s="47" t="s">
        <v>515</v>
      </c>
      <c r="H164" s="1">
        <v>43699</v>
      </c>
      <c r="I164" t="s">
        <v>165</v>
      </c>
      <c r="J164" s="2">
        <v>14</v>
      </c>
      <c r="K164" s="2">
        <v>0</v>
      </c>
      <c r="L164" s="2">
        <v>14</v>
      </c>
      <c r="M164" s="2">
        <v>56</v>
      </c>
      <c r="N164" s="2">
        <f>(K164-J164)+(M164-L164)</f>
        <v>28</v>
      </c>
      <c r="O164" s="2">
        <f>N164+O163</f>
        <v>28</v>
      </c>
      <c r="P164" t="s">
        <v>243</v>
      </c>
      <c r="Q164" s="2">
        <v>14</v>
      </c>
      <c r="R164" s="2">
        <v>0</v>
      </c>
      <c r="S164" s="2">
        <f>R164-Q164</f>
        <v>-14</v>
      </c>
      <c r="T164" s="2">
        <f>S164+T163</f>
        <v>-42</v>
      </c>
    </row>
    <row r="165" spans="1:26" x14ac:dyDescent="0.3">
      <c r="A165" s="118"/>
      <c r="B165" s="47" t="s">
        <v>515</v>
      </c>
      <c r="C165" s="47" t="s">
        <v>427</v>
      </c>
      <c r="D165" s="47" t="s">
        <v>515</v>
      </c>
      <c r="E165" s="47" t="s">
        <v>517</v>
      </c>
      <c r="F165" s="47" t="s">
        <v>427</v>
      </c>
      <c r="H165" s="1">
        <v>43700</v>
      </c>
      <c r="I165" t="s">
        <v>165</v>
      </c>
      <c r="J165" s="2">
        <v>14</v>
      </c>
      <c r="K165" s="2">
        <v>0</v>
      </c>
      <c r="L165" s="2">
        <v>14</v>
      </c>
      <c r="M165" s="2">
        <v>0</v>
      </c>
      <c r="N165" s="2">
        <f>(K165-J165)+(M165-L165)</f>
        <v>-28</v>
      </c>
      <c r="O165" s="2">
        <f>N165+O164</f>
        <v>0</v>
      </c>
      <c r="P165" t="s">
        <v>243</v>
      </c>
      <c r="Q165" s="2">
        <v>0</v>
      </c>
      <c r="R165" s="2">
        <v>0</v>
      </c>
      <c r="S165" s="2">
        <f>R165-Q165</f>
        <v>0</v>
      </c>
      <c r="T165" s="2">
        <f>S165+T164</f>
        <v>-42</v>
      </c>
    </row>
    <row r="166" spans="1:26" x14ac:dyDescent="0.3">
      <c r="A166" s="118" t="s">
        <v>381</v>
      </c>
      <c r="B166" s="47" t="s">
        <v>392</v>
      </c>
      <c r="C166" s="47" t="s">
        <v>392</v>
      </c>
      <c r="D166" s="47" t="s">
        <v>392</v>
      </c>
      <c r="E166" s="47" t="s">
        <v>443</v>
      </c>
      <c r="F166" s="47" t="s">
        <v>392</v>
      </c>
    </row>
    <row r="167" spans="1:26" x14ac:dyDescent="0.3">
      <c r="A167" s="118"/>
      <c r="B167" s="47" t="s">
        <v>443</v>
      </c>
      <c r="C167" s="47" t="s">
        <v>443</v>
      </c>
      <c r="D167" s="47" t="s">
        <v>443</v>
      </c>
      <c r="E167" s="47"/>
      <c r="F167" s="47" t="s">
        <v>443</v>
      </c>
    </row>
    <row r="168" spans="1:26" x14ac:dyDescent="0.3">
      <c r="A168" s="118"/>
      <c r="B168" s="47" t="s">
        <v>450</v>
      </c>
      <c r="C168" s="47" t="s">
        <v>419</v>
      </c>
      <c r="D168" s="47" t="s">
        <v>450</v>
      </c>
      <c r="E168" s="47"/>
      <c r="F168" s="47" t="s">
        <v>508</v>
      </c>
    </row>
    <row r="169" spans="1:26" x14ac:dyDescent="0.3">
      <c r="A169" s="118"/>
      <c r="B169" s="47" t="s">
        <v>427</v>
      </c>
      <c r="C169" s="47" t="s">
        <v>487</v>
      </c>
      <c r="D169" s="47" t="s">
        <v>516</v>
      </c>
      <c r="E169" s="47"/>
      <c r="F169" s="28"/>
    </row>
    <row r="171" spans="1:26" x14ac:dyDescent="0.3">
      <c r="A171" s="6"/>
      <c r="B171" s="38">
        <v>43703</v>
      </c>
      <c r="C171" s="38">
        <v>43704</v>
      </c>
      <c r="D171" s="38">
        <v>43705</v>
      </c>
      <c r="E171" s="38">
        <v>43706</v>
      </c>
      <c r="F171" s="38">
        <v>43707</v>
      </c>
      <c r="H171" s="1">
        <v>43703</v>
      </c>
      <c r="I171" s="58" t="s">
        <v>165</v>
      </c>
      <c r="J171" s="2">
        <v>14</v>
      </c>
      <c r="K171" s="2">
        <v>0</v>
      </c>
      <c r="L171" s="2">
        <v>14</v>
      </c>
      <c r="M171" s="2">
        <v>84</v>
      </c>
      <c r="N171" s="2">
        <f>(K171-J171)+(M171-L171)</f>
        <v>56</v>
      </c>
      <c r="O171" s="2">
        <f>N171</f>
        <v>56</v>
      </c>
      <c r="P171" t="s">
        <v>243</v>
      </c>
      <c r="Q171" s="2">
        <v>14</v>
      </c>
      <c r="R171" s="2">
        <v>0</v>
      </c>
      <c r="S171" s="2">
        <f>R171-Q171</f>
        <v>-14</v>
      </c>
      <c r="T171" s="2">
        <f>S171+T170</f>
        <v>-14</v>
      </c>
    </row>
    <row r="172" spans="1:26" x14ac:dyDescent="0.3">
      <c r="A172" s="118" t="s">
        <v>380</v>
      </c>
      <c r="B172" s="47" t="s">
        <v>443</v>
      </c>
      <c r="C172" s="47" t="s">
        <v>443</v>
      </c>
      <c r="D172" s="47" t="s">
        <v>443</v>
      </c>
      <c r="E172" s="47" t="s">
        <v>443</v>
      </c>
      <c r="F172" s="47" t="s">
        <v>443</v>
      </c>
      <c r="H172" s="1">
        <v>43704</v>
      </c>
      <c r="I172" t="s">
        <v>165</v>
      </c>
      <c r="J172" s="2">
        <v>14</v>
      </c>
      <c r="K172" s="2">
        <v>0</v>
      </c>
      <c r="L172" s="2">
        <v>14</v>
      </c>
      <c r="M172" s="2">
        <v>0</v>
      </c>
      <c r="N172" s="2">
        <f>(K172-J172)+(M172-L172)</f>
        <v>-28</v>
      </c>
      <c r="O172" s="2">
        <f>N172+O171</f>
        <v>28</v>
      </c>
      <c r="P172" t="s">
        <v>243</v>
      </c>
      <c r="Q172" s="2">
        <v>14</v>
      </c>
      <c r="R172" s="2">
        <v>0</v>
      </c>
      <c r="S172" s="2">
        <f>R172-Q172</f>
        <v>-14</v>
      </c>
      <c r="T172" s="2">
        <f>S172+T171</f>
        <v>-28</v>
      </c>
    </row>
    <row r="173" spans="1:26" x14ac:dyDescent="0.3">
      <c r="A173" s="118"/>
      <c r="B173" s="47" t="s">
        <v>392</v>
      </c>
      <c r="C173" s="47" t="s">
        <v>392</v>
      </c>
      <c r="D173" s="47" t="s">
        <v>392</v>
      </c>
      <c r="E173" s="47" t="s">
        <v>392</v>
      </c>
      <c r="F173" s="47" t="s">
        <v>392</v>
      </c>
      <c r="H173" s="1">
        <v>43705</v>
      </c>
      <c r="I173" t="s">
        <v>165</v>
      </c>
      <c r="J173" s="2">
        <v>14</v>
      </c>
      <c r="K173" s="2">
        <v>0</v>
      </c>
      <c r="L173" s="2">
        <v>14</v>
      </c>
      <c r="M173" s="2">
        <v>0</v>
      </c>
      <c r="N173" s="2">
        <f>(K173-J173)+(M173-L173)</f>
        <v>-28</v>
      </c>
      <c r="O173" s="2">
        <f>N173+O172</f>
        <v>0</v>
      </c>
      <c r="P173" t="s">
        <v>243</v>
      </c>
      <c r="Q173" s="2">
        <v>0</v>
      </c>
      <c r="R173" s="2">
        <v>0</v>
      </c>
      <c r="S173" s="2">
        <f>R173-Q173</f>
        <v>0</v>
      </c>
      <c r="T173" s="2">
        <f>S173+T172</f>
        <v>-28</v>
      </c>
    </row>
    <row r="174" spans="1:26" x14ac:dyDescent="0.3">
      <c r="A174" s="118"/>
      <c r="B174" s="47" t="s">
        <v>343</v>
      </c>
      <c r="C174" s="47" t="s">
        <v>343</v>
      </c>
      <c r="D174" s="47" t="s">
        <v>419</v>
      </c>
      <c r="E174" s="47" t="s">
        <v>518</v>
      </c>
      <c r="F174" s="47" t="s">
        <v>343</v>
      </c>
      <c r="H174" s="1">
        <v>43706</v>
      </c>
      <c r="I174" t="s">
        <v>165</v>
      </c>
      <c r="J174" s="2">
        <v>14</v>
      </c>
      <c r="K174" s="2">
        <v>0</v>
      </c>
      <c r="L174" s="2">
        <v>14</v>
      </c>
      <c r="M174" s="2">
        <v>56</v>
      </c>
      <c r="N174" s="2">
        <f>(K174-J174)+(M174-L174)</f>
        <v>28</v>
      </c>
      <c r="O174" s="2">
        <f>N174+O173</f>
        <v>28</v>
      </c>
      <c r="P174" t="s">
        <v>243</v>
      </c>
      <c r="Q174" s="2">
        <v>0</v>
      </c>
      <c r="R174" s="2">
        <v>0</v>
      </c>
      <c r="S174" s="2">
        <f>R174-Q174</f>
        <v>0</v>
      </c>
      <c r="T174" s="2">
        <f>S174+T173</f>
        <v>-28</v>
      </c>
    </row>
    <row r="175" spans="1:26" x14ac:dyDescent="0.3">
      <c r="A175" s="118"/>
      <c r="B175" s="47" t="s">
        <v>518</v>
      </c>
      <c r="C175" s="47" t="s">
        <v>427</v>
      </c>
      <c r="D175" s="47" t="s">
        <v>518</v>
      </c>
      <c r="E175" s="47" t="s">
        <v>512</v>
      </c>
      <c r="F175" s="47" t="s">
        <v>427</v>
      </c>
      <c r="H175" s="1">
        <v>43707</v>
      </c>
      <c r="I175" t="s">
        <v>165</v>
      </c>
      <c r="J175" s="2">
        <v>14</v>
      </c>
      <c r="K175" s="2">
        <v>0</v>
      </c>
      <c r="L175" s="2">
        <v>14</v>
      </c>
      <c r="M175" s="2">
        <v>0</v>
      </c>
      <c r="N175" s="2">
        <f>(K175-J175)+(M175-L175)</f>
        <v>-28</v>
      </c>
      <c r="O175" s="2">
        <f>N175+O174</f>
        <v>0</v>
      </c>
      <c r="P175" t="s">
        <v>243</v>
      </c>
      <c r="Q175" s="2">
        <v>14</v>
      </c>
      <c r="R175" s="2">
        <v>42</v>
      </c>
      <c r="S175" s="2">
        <f>R175-Q175</f>
        <v>28</v>
      </c>
      <c r="T175" s="2">
        <f>S175+T174</f>
        <v>0</v>
      </c>
    </row>
    <row r="176" spans="1:26" x14ac:dyDescent="0.3">
      <c r="A176" s="118" t="s">
        <v>381</v>
      </c>
      <c r="B176" s="47" t="s">
        <v>392</v>
      </c>
      <c r="C176" s="47" t="s">
        <v>392</v>
      </c>
      <c r="D176" s="47" t="s">
        <v>392</v>
      </c>
      <c r="E176" s="47" t="s">
        <v>392</v>
      </c>
      <c r="F176" s="47" t="s">
        <v>392</v>
      </c>
    </row>
    <row r="177" spans="1:20" x14ac:dyDescent="0.3">
      <c r="A177" s="118"/>
      <c r="B177" s="47" t="s">
        <v>443</v>
      </c>
      <c r="C177" s="47" t="s">
        <v>443</v>
      </c>
      <c r="D177" s="47" t="s">
        <v>443</v>
      </c>
      <c r="E177" s="47" t="s">
        <v>443</v>
      </c>
      <c r="F177" s="47" t="s">
        <v>443</v>
      </c>
    </row>
    <row r="178" spans="1:20" x14ac:dyDescent="0.3">
      <c r="A178" s="118"/>
      <c r="B178" s="47" t="s">
        <v>519</v>
      </c>
      <c r="C178" s="47" t="s">
        <v>419</v>
      </c>
      <c r="D178" s="47" t="s">
        <v>334</v>
      </c>
      <c r="E178" s="47" t="s">
        <v>334</v>
      </c>
      <c r="F178" s="47" t="s">
        <v>358</v>
      </c>
    </row>
    <row r="179" spans="1:20" x14ac:dyDescent="0.3">
      <c r="A179" s="118"/>
      <c r="B179" s="47" t="s">
        <v>450</v>
      </c>
      <c r="C179" s="47" t="s">
        <v>334</v>
      </c>
      <c r="D179" s="47" t="s">
        <v>394</v>
      </c>
      <c r="E179" s="47" t="s">
        <v>521</v>
      </c>
      <c r="F179" s="47" t="s">
        <v>334</v>
      </c>
    </row>
    <row r="181" spans="1:20" x14ac:dyDescent="0.3">
      <c r="A181" s="6"/>
      <c r="B181" s="38">
        <v>43710</v>
      </c>
      <c r="C181" s="38">
        <v>43711</v>
      </c>
      <c r="D181" s="38">
        <v>43712</v>
      </c>
      <c r="E181" s="38">
        <v>43713</v>
      </c>
      <c r="F181" s="38">
        <v>43714</v>
      </c>
      <c r="H181" s="1">
        <v>43710</v>
      </c>
      <c r="I181" s="58" t="s">
        <v>165</v>
      </c>
      <c r="J181" s="2">
        <v>0</v>
      </c>
      <c r="K181" s="2">
        <v>0</v>
      </c>
      <c r="L181" s="2">
        <v>0</v>
      </c>
      <c r="M181" s="2">
        <v>0</v>
      </c>
      <c r="N181" s="2">
        <f>(K181-J181)+(M181-L181)</f>
        <v>0</v>
      </c>
      <c r="O181" s="2">
        <f>N181</f>
        <v>0</v>
      </c>
      <c r="P181" t="s">
        <v>243</v>
      </c>
      <c r="Q181" s="2">
        <v>0</v>
      </c>
      <c r="R181" s="2">
        <v>0</v>
      </c>
      <c r="S181" s="2">
        <f>R181-Q181</f>
        <v>0</v>
      </c>
      <c r="T181" s="2">
        <f>S181+T180</f>
        <v>0</v>
      </c>
    </row>
    <row r="182" spans="1:20" x14ac:dyDescent="0.3">
      <c r="A182" s="118" t="s">
        <v>380</v>
      </c>
      <c r="B182" s="47" t="s">
        <v>522</v>
      </c>
      <c r="C182" s="47" t="s">
        <v>427</v>
      </c>
      <c r="D182" s="47" t="s">
        <v>443</v>
      </c>
      <c r="E182" s="47" t="s">
        <v>443</v>
      </c>
      <c r="F182" s="47" t="s">
        <v>443</v>
      </c>
      <c r="H182" s="1">
        <v>43711</v>
      </c>
      <c r="I182" t="s">
        <v>165</v>
      </c>
      <c r="J182" s="2">
        <v>0</v>
      </c>
      <c r="K182" s="2">
        <v>0</v>
      </c>
      <c r="L182" s="2">
        <v>0</v>
      </c>
      <c r="M182" s="2">
        <v>0</v>
      </c>
      <c r="N182" s="2">
        <f>(K182-J182)+(M182-L182)</f>
        <v>0</v>
      </c>
      <c r="O182" s="2">
        <f>N182+O181</f>
        <v>0</v>
      </c>
      <c r="P182" t="s">
        <v>243</v>
      </c>
      <c r="Q182" s="2">
        <v>28</v>
      </c>
      <c r="R182" s="2">
        <v>56</v>
      </c>
      <c r="S182" s="2">
        <f>R182-Q182</f>
        <v>28</v>
      </c>
      <c r="T182" s="2">
        <f>S182+T181</f>
        <v>28</v>
      </c>
    </row>
    <row r="183" spans="1:20" x14ac:dyDescent="0.3">
      <c r="A183" s="118"/>
      <c r="B183" s="47" t="s">
        <v>392</v>
      </c>
      <c r="C183" s="47" t="s">
        <v>392</v>
      </c>
      <c r="D183" s="47" t="s">
        <v>392</v>
      </c>
      <c r="E183" s="47" t="s">
        <v>392</v>
      </c>
      <c r="F183" s="47" t="s">
        <v>501</v>
      </c>
      <c r="H183" s="1">
        <v>43712</v>
      </c>
      <c r="I183" t="s">
        <v>165</v>
      </c>
      <c r="J183" s="2">
        <v>14</v>
      </c>
      <c r="K183" s="2">
        <v>0</v>
      </c>
      <c r="L183" s="2">
        <v>14</v>
      </c>
      <c r="M183" s="2">
        <v>50</v>
      </c>
      <c r="N183" s="2">
        <f>(K183-J183)+(M183-L183)</f>
        <v>22</v>
      </c>
      <c r="O183" s="2">
        <f>N183+O182</f>
        <v>22</v>
      </c>
      <c r="P183" t="s">
        <v>243</v>
      </c>
      <c r="Q183" s="2">
        <v>14</v>
      </c>
      <c r="R183" s="2">
        <v>0</v>
      </c>
      <c r="S183" s="2">
        <f>R183-Q183</f>
        <v>-14</v>
      </c>
      <c r="T183" s="2">
        <f>S183+T182</f>
        <v>14</v>
      </c>
    </row>
    <row r="184" spans="1:20" x14ac:dyDescent="0.3">
      <c r="A184" s="118"/>
      <c r="B184" s="47" t="s">
        <v>523</v>
      </c>
      <c r="C184" s="47" t="s">
        <v>343</v>
      </c>
      <c r="D184" s="47" t="s">
        <v>343</v>
      </c>
      <c r="E184" s="47" t="s">
        <v>343</v>
      </c>
      <c r="F184" s="47" t="s">
        <v>343</v>
      </c>
      <c r="H184" s="1">
        <v>43713</v>
      </c>
      <c r="I184" t="s">
        <v>165</v>
      </c>
      <c r="J184" s="2">
        <v>14</v>
      </c>
      <c r="K184" s="2">
        <v>0</v>
      </c>
      <c r="L184" s="2">
        <v>14</v>
      </c>
      <c r="M184" s="2">
        <v>30</v>
      </c>
      <c r="N184" s="2">
        <f>(K184-J184)+(M184-L184)</f>
        <v>2</v>
      </c>
      <c r="O184" s="2">
        <f>N184+O183</f>
        <v>24</v>
      </c>
      <c r="P184" t="s">
        <v>243</v>
      </c>
      <c r="Q184" s="2">
        <v>14</v>
      </c>
      <c r="R184" s="2">
        <v>0</v>
      </c>
      <c r="S184" s="2">
        <f>R184-Q184</f>
        <v>-14</v>
      </c>
      <c r="T184" s="2">
        <f>S184+T183</f>
        <v>0</v>
      </c>
    </row>
    <row r="185" spans="1:20" x14ac:dyDescent="0.3">
      <c r="A185" s="118"/>
      <c r="B185" s="47" t="s">
        <v>406</v>
      </c>
      <c r="C185" s="47" t="s">
        <v>520</v>
      </c>
      <c r="D185" s="47" t="s">
        <v>524</v>
      </c>
      <c r="E185" s="47" t="s">
        <v>468</v>
      </c>
      <c r="F185" s="47" t="s">
        <v>427</v>
      </c>
      <c r="H185" s="1">
        <v>43714</v>
      </c>
      <c r="I185" t="s">
        <v>165</v>
      </c>
      <c r="J185" s="2">
        <v>14</v>
      </c>
      <c r="K185" s="2">
        <v>0</v>
      </c>
      <c r="L185" s="2">
        <v>14</v>
      </c>
      <c r="M185" s="2">
        <v>4</v>
      </c>
      <c r="N185" s="2">
        <f>(K185-J185)+(M185-L185)</f>
        <v>-24</v>
      </c>
      <c r="O185" s="2">
        <f>N185+O184</f>
        <v>0</v>
      </c>
      <c r="P185" t="s">
        <v>243</v>
      </c>
      <c r="Q185" s="2">
        <v>14</v>
      </c>
      <c r="R185" s="2">
        <v>14</v>
      </c>
      <c r="S185" s="2">
        <f>R185-Q185</f>
        <v>0</v>
      </c>
      <c r="T185" s="2">
        <f>S185+T184</f>
        <v>0</v>
      </c>
    </row>
    <row r="186" spans="1:20" x14ac:dyDescent="0.3">
      <c r="A186" s="118" t="s">
        <v>381</v>
      </c>
      <c r="B186" s="47" t="s">
        <v>392</v>
      </c>
      <c r="C186" s="47" t="s">
        <v>392</v>
      </c>
      <c r="D186" s="47" t="s">
        <v>392</v>
      </c>
      <c r="E186" s="47" t="s">
        <v>392</v>
      </c>
      <c r="F186" s="47"/>
    </row>
    <row r="187" spans="1:20" x14ac:dyDescent="0.3">
      <c r="A187" s="118"/>
      <c r="B187" s="47" t="s">
        <v>450</v>
      </c>
      <c r="C187" s="47" t="s">
        <v>343</v>
      </c>
      <c r="D187" s="47" t="s">
        <v>443</v>
      </c>
      <c r="E187" s="47" t="s">
        <v>443</v>
      </c>
      <c r="F187" s="47" t="s">
        <v>443</v>
      </c>
    </row>
    <row r="188" spans="1:20" x14ac:dyDescent="0.3">
      <c r="A188" s="118"/>
      <c r="B188" s="47" t="s">
        <v>505</v>
      </c>
      <c r="C188" s="47" t="s">
        <v>487</v>
      </c>
      <c r="D188" s="47" t="s">
        <v>450</v>
      </c>
      <c r="E188" s="47"/>
      <c r="F188" s="47" t="s">
        <v>358</v>
      </c>
    </row>
    <row r="189" spans="1:20" x14ac:dyDescent="0.3">
      <c r="A189" s="118"/>
      <c r="B189" s="47" t="s">
        <v>508</v>
      </c>
      <c r="C189" s="47" t="s">
        <v>427</v>
      </c>
      <c r="D189" s="47"/>
      <c r="E189" s="47"/>
      <c r="F189" s="47" t="s">
        <v>450</v>
      </c>
    </row>
    <row r="191" spans="1:20" x14ac:dyDescent="0.3">
      <c r="A191" s="6"/>
      <c r="B191" s="38">
        <v>43717</v>
      </c>
      <c r="C191" s="38">
        <v>43718</v>
      </c>
      <c r="D191" s="38">
        <v>43719</v>
      </c>
      <c r="E191" s="38">
        <v>43720</v>
      </c>
      <c r="F191" s="38">
        <v>43721</v>
      </c>
      <c r="H191" s="1">
        <v>43717</v>
      </c>
      <c r="I191" s="58" t="s">
        <v>165</v>
      </c>
      <c r="J191" s="2">
        <v>14</v>
      </c>
      <c r="K191" s="2">
        <v>0</v>
      </c>
      <c r="L191" s="2">
        <v>14</v>
      </c>
      <c r="M191" s="2">
        <v>56</v>
      </c>
      <c r="N191" s="2">
        <f>(K191-J191)+(M191-L191)</f>
        <v>28</v>
      </c>
      <c r="O191" s="2">
        <f>N191</f>
        <v>28</v>
      </c>
      <c r="P191" t="s">
        <v>243</v>
      </c>
      <c r="Q191" s="2">
        <v>14</v>
      </c>
      <c r="R191" s="2">
        <v>0</v>
      </c>
      <c r="S191" s="2">
        <f>R191-Q191</f>
        <v>-14</v>
      </c>
      <c r="T191" s="2">
        <f>S191+T190</f>
        <v>-14</v>
      </c>
    </row>
    <row r="192" spans="1:20" x14ac:dyDescent="0.3">
      <c r="A192" s="118" t="s">
        <v>380</v>
      </c>
      <c r="B192" s="47" t="s">
        <v>443</v>
      </c>
      <c r="C192" s="47" t="s">
        <v>443</v>
      </c>
      <c r="D192" s="47" t="s">
        <v>443</v>
      </c>
      <c r="E192" s="47" t="s">
        <v>379</v>
      </c>
      <c r="F192" s="47" t="s">
        <v>443</v>
      </c>
      <c r="H192" s="1">
        <v>43718</v>
      </c>
      <c r="I192" t="s">
        <v>165</v>
      </c>
      <c r="J192" s="2">
        <v>14</v>
      </c>
      <c r="K192" s="2">
        <v>0</v>
      </c>
      <c r="L192" s="2">
        <v>14</v>
      </c>
      <c r="M192" s="2">
        <v>0</v>
      </c>
      <c r="N192" s="2">
        <f>(K192-J192)+(M192-L192)</f>
        <v>-28</v>
      </c>
      <c r="O192" s="2">
        <f>N192+O191</f>
        <v>0</v>
      </c>
      <c r="P192" t="s">
        <v>243</v>
      </c>
      <c r="Q192" s="2">
        <v>14</v>
      </c>
      <c r="R192" s="2">
        <v>42</v>
      </c>
      <c r="S192" s="2">
        <f>R192-Q192</f>
        <v>28</v>
      </c>
      <c r="T192" s="2">
        <f>S192+T191</f>
        <v>14</v>
      </c>
    </row>
    <row r="193" spans="1:20" x14ac:dyDescent="0.3">
      <c r="A193" s="118"/>
      <c r="B193" s="47" t="s">
        <v>392</v>
      </c>
      <c r="C193" s="47" t="s">
        <v>392</v>
      </c>
      <c r="D193" s="47" t="s">
        <v>392</v>
      </c>
      <c r="E193" s="47" t="s">
        <v>392</v>
      </c>
      <c r="F193" s="47" t="s">
        <v>392</v>
      </c>
      <c r="H193" s="1">
        <v>43719</v>
      </c>
      <c r="I193" t="s">
        <v>165</v>
      </c>
      <c r="J193" s="2">
        <v>14</v>
      </c>
      <c r="K193" s="2">
        <v>15</v>
      </c>
      <c r="L193" s="2">
        <v>0</v>
      </c>
      <c r="M193" s="2">
        <v>0</v>
      </c>
      <c r="N193" s="2">
        <f>(K193-J193)+(M193-L193)</f>
        <v>1</v>
      </c>
      <c r="O193" s="2">
        <f>N193+O192</f>
        <v>1</v>
      </c>
      <c r="P193" t="s">
        <v>243</v>
      </c>
      <c r="Q193" s="2">
        <v>0</v>
      </c>
      <c r="R193" s="2">
        <v>0</v>
      </c>
      <c r="S193" s="2">
        <f>R193-Q193</f>
        <v>0</v>
      </c>
      <c r="T193" s="2">
        <f>S193+T192</f>
        <v>14</v>
      </c>
    </row>
    <row r="194" spans="1:20" x14ac:dyDescent="0.3">
      <c r="A194" s="118"/>
      <c r="B194" s="66" t="s">
        <v>343</v>
      </c>
      <c r="C194" s="66" t="s">
        <v>343</v>
      </c>
      <c r="D194" s="47" t="s">
        <v>419</v>
      </c>
      <c r="E194" s="66" t="s">
        <v>343</v>
      </c>
      <c r="F194" s="47" t="s">
        <v>345</v>
      </c>
      <c r="H194" s="1">
        <v>43720</v>
      </c>
      <c r="I194" t="s">
        <v>165</v>
      </c>
      <c r="J194" s="2">
        <v>0</v>
      </c>
      <c r="K194" s="2">
        <v>0</v>
      </c>
      <c r="L194" s="2">
        <v>14</v>
      </c>
      <c r="M194" s="2">
        <v>42</v>
      </c>
      <c r="N194" s="2">
        <f>(K194-J194)+(M194-L194)</f>
        <v>28</v>
      </c>
      <c r="O194" s="2">
        <f>N194+O193</f>
        <v>29</v>
      </c>
      <c r="P194" t="s">
        <v>243</v>
      </c>
      <c r="Q194" s="2">
        <v>14</v>
      </c>
      <c r="R194" s="2">
        <v>0</v>
      </c>
      <c r="S194" s="2">
        <f>R194-Q194</f>
        <v>-14</v>
      </c>
      <c r="T194" s="2">
        <f>S194+T193</f>
        <v>0</v>
      </c>
    </row>
    <row r="195" spans="1:20" x14ac:dyDescent="0.3">
      <c r="A195" s="118"/>
      <c r="B195" s="47" t="s">
        <v>526</v>
      </c>
      <c r="C195" s="47" t="s">
        <v>520</v>
      </c>
      <c r="D195" s="47"/>
      <c r="E195" s="47"/>
      <c r="F195" s="47"/>
      <c r="H195" s="1">
        <v>43721</v>
      </c>
      <c r="I195" t="s">
        <v>165</v>
      </c>
      <c r="J195" s="2">
        <v>14</v>
      </c>
      <c r="K195" s="2">
        <v>0</v>
      </c>
      <c r="L195" s="2">
        <v>14</v>
      </c>
      <c r="M195" s="2">
        <v>0</v>
      </c>
      <c r="N195" s="2">
        <f>(K195-J195)+(M195-L195)</f>
        <v>-28</v>
      </c>
      <c r="O195" s="2">
        <f>N195+O194</f>
        <v>1</v>
      </c>
      <c r="P195" t="s">
        <v>243</v>
      </c>
      <c r="Q195" s="2">
        <v>0</v>
      </c>
      <c r="R195" s="2">
        <v>0</v>
      </c>
      <c r="S195" s="2">
        <f>R195-Q195</f>
        <v>0</v>
      </c>
      <c r="T195" s="2">
        <f>S195+T194</f>
        <v>0</v>
      </c>
    </row>
    <row r="196" spans="1:20" x14ac:dyDescent="0.3">
      <c r="A196" s="118" t="s">
        <v>381</v>
      </c>
      <c r="B196" s="47" t="s">
        <v>392</v>
      </c>
      <c r="C196" s="47" t="s">
        <v>392</v>
      </c>
      <c r="D196" s="47" t="s">
        <v>392</v>
      </c>
      <c r="E196" s="47" t="s">
        <v>392</v>
      </c>
      <c r="F196" s="28" t="s">
        <v>392</v>
      </c>
    </row>
    <row r="197" spans="1:20" x14ac:dyDescent="0.3">
      <c r="A197" s="118"/>
      <c r="B197" s="47" t="s">
        <v>443</v>
      </c>
      <c r="C197" s="47" t="s">
        <v>443</v>
      </c>
      <c r="D197" s="47" t="s">
        <v>450</v>
      </c>
      <c r="E197" s="47" t="s">
        <v>508</v>
      </c>
      <c r="F197" s="28" t="s">
        <v>443</v>
      </c>
    </row>
    <row r="198" spans="1:20" x14ac:dyDescent="0.3">
      <c r="A198" s="118"/>
      <c r="B198" s="47" t="s">
        <v>450</v>
      </c>
      <c r="C198" s="47" t="s">
        <v>419</v>
      </c>
      <c r="D198" s="47"/>
      <c r="E198" s="47" t="s">
        <v>443</v>
      </c>
      <c r="F198" s="28" t="s">
        <v>491</v>
      </c>
    </row>
    <row r="199" spans="1:20" x14ac:dyDescent="0.3">
      <c r="A199" s="118"/>
      <c r="B199" s="47" t="s">
        <v>508</v>
      </c>
      <c r="C199" s="28"/>
      <c r="D199" s="47"/>
      <c r="E199" s="47" t="s">
        <v>527</v>
      </c>
      <c r="F199" s="28" t="s">
        <v>406</v>
      </c>
    </row>
    <row r="201" spans="1:20" x14ac:dyDescent="0.3">
      <c r="A201" s="6"/>
      <c r="B201" s="38">
        <v>43724</v>
      </c>
      <c r="C201" s="38">
        <v>43725</v>
      </c>
      <c r="D201" s="38">
        <v>43726</v>
      </c>
      <c r="E201" s="38">
        <v>43727</v>
      </c>
      <c r="F201" s="38">
        <v>43728</v>
      </c>
      <c r="H201" s="1">
        <v>43724</v>
      </c>
      <c r="I201" s="58" t="s">
        <v>165</v>
      </c>
      <c r="J201" s="2">
        <v>14</v>
      </c>
      <c r="K201" s="2">
        <v>0</v>
      </c>
      <c r="L201" s="2">
        <v>14</v>
      </c>
      <c r="M201" s="2">
        <v>84</v>
      </c>
      <c r="N201" s="2">
        <f>(K201-J201)+(M201-L201)</f>
        <v>56</v>
      </c>
      <c r="O201" s="2">
        <f>N201</f>
        <v>56</v>
      </c>
    </row>
    <row r="202" spans="1:20" x14ac:dyDescent="0.3">
      <c r="A202" s="118" t="s">
        <v>380</v>
      </c>
      <c r="B202" s="47" t="s">
        <v>443</v>
      </c>
      <c r="C202" s="47" t="s">
        <v>443</v>
      </c>
      <c r="D202" s="47" t="s">
        <v>443</v>
      </c>
      <c r="E202" s="47" t="s">
        <v>392</v>
      </c>
      <c r="F202" s="47" t="s">
        <v>392</v>
      </c>
      <c r="H202" s="1">
        <v>43725</v>
      </c>
      <c r="I202" t="s">
        <v>165</v>
      </c>
      <c r="J202" s="2">
        <v>14</v>
      </c>
      <c r="K202" s="2">
        <v>0</v>
      </c>
      <c r="L202" s="2">
        <v>14</v>
      </c>
      <c r="M202" s="2">
        <v>0</v>
      </c>
      <c r="N202" s="2">
        <f>(K202-J202)+(M202-L202)</f>
        <v>-28</v>
      </c>
      <c r="O202" s="2">
        <f>N202+O201</f>
        <v>28</v>
      </c>
    </row>
    <row r="203" spans="1:20" x14ac:dyDescent="0.3">
      <c r="A203" s="118"/>
      <c r="B203" s="47" t="s">
        <v>392</v>
      </c>
      <c r="C203" s="47" t="s">
        <v>392</v>
      </c>
      <c r="D203" s="47" t="s">
        <v>392</v>
      </c>
      <c r="E203" s="47" t="s">
        <v>469</v>
      </c>
      <c r="F203" s="47" t="s">
        <v>469</v>
      </c>
      <c r="H203" s="1">
        <v>43726</v>
      </c>
      <c r="I203" t="s">
        <v>165</v>
      </c>
      <c r="J203" s="2">
        <v>14</v>
      </c>
      <c r="K203" s="2">
        <v>0</v>
      </c>
      <c r="L203" s="2">
        <v>14</v>
      </c>
      <c r="M203" s="2">
        <v>0</v>
      </c>
      <c r="N203" s="2">
        <f>(K203-J203)+(M203-L203)</f>
        <v>-28</v>
      </c>
      <c r="O203" s="2">
        <f>N203+O202</f>
        <v>0</v>
      </c>
    </row>
    <row r="204" spans="1:20" x14ac:dyDescent="0.3">
      <c r="A204" s="118"/>
      <c r="B204" s="47" t="s">
        <v>335</v>
      </c>
      <c r="C204" s="47" t="s">
        <v>520</v>
      </c>
      <c r="D204" s="47" t="s">
        <v>419</v>
      </c>
      <c r="E204" s="47" t="s">
        <v>528</v>
      </c>
      <c r="F204" s="47" t="s">
        <v>530</v>
      </c>
      <c r="H204" s="1">
        <v>43727</v>
      </c>
      <c r="I204" t="s">
        <v>165</v>
      </c>
      <c r="J204" s="2">
        <v>0</v>
      </c>
      <c r="K204" s="2">
        <v>0</v>
      </c>
      <c r="L204" s="2">
        <v>0</v>
      </c>
      <c r="M204" s="2">
        <v>0</v>
      </c>
      <c r="N204" s="2">
        <f>(K204-J204)+(M204-L204)</f>
        <v>0</v>
      </c>
      <c r="O204" s="2">
        <f>N204+O203</f>
        <v>0</v>
      </c>
    </row>
    <row r="205" spans="1:20" x14ac:dyDescent="0.3">
      <c r="A205" s="118"/>
      <c r="B205" s="47" t="s">
        <v>522</v>
      </c>
      <c r="C205" s="47" t="s">
        <v>335</v>
      </c>
      <c r="D205" s="47"/>
      <c r="E205" s="47"/>
      <c r="F205" s="47"/>
      <c r="H205" s="1">
        <v>43728</v>
      </c>
      <c r="I205" t="s">
        <v>165</v>
      </c>
      <c r="J205" s="2">
        <v>0</v>
      </c>
      <c r="K205" s="2">
        <v>0</v>
      </c>
      <c r="L205" s="2">
        <v>14</v>
      </c>
      <c r="M205" s="2">
        <v>14</v>
      </c>
      <c r="N205" s="2">
        <f>(K205-J205)+(M205-L205)</f>
        <v>0</v>
      </c>
      <c r="O205" s="2">
        <f>N205+O204</f>
        <v>0</v>
      </c>
    </row>
    <row r="206" spans="1:20" x14ac:dyDescent="0.3">
      <c r="A206" s="118" t="s">
        <v>381</v>
      </c>
      <c r="B206" s="47" t="s">
        <v>392</v>
      </c>
      <c r="C206" s="47" t="s">
        <v>392</v>
      </c>
      <c r="D206" s="47" t="s">
        <v>392</v>
      </c>
      <c r="E206" s="47" t="s">
        <v>392</v>
      </c>
      <c r="F206" s="47" t="s">
        <v>392</v>
      </c>
    </row>
    <row r="207" spans="1:20" x14ac:dyDescent="0.3">
      <c r="A207" s="118"/>
      <c r="B207" s="47" t="s">
        <v>443</v>
      </c>
      <c r="C207" s="47" t="s">
        <v>443</v>
      </c>
      <c r="D207" s="47" t="s">
        <v>443</v>
      </c>
      <c r="E207" s="47" t="s">
        <v>452</v>
      </c>
      <c r="F207" s="47" t="s">
        <v>443</v>
      </c>
    </row>
    <row r="208" spans="1:20" x14ac:dyDescent="0.3">
      <c r="A208" s="118"/>
      <c r="B208" s="47" t="s">
        <v>335</v>
      </c>
      <c r="C208" s="47" t="s">
        <v>419</v>
      </c>
      <c r="D208" s="47" t="s">
        <v>452</v>
      </c>
      <c r="E208" s="47" t="s">
        <v>531</v>
      </c>
      <c r="F208" s="47" t="s">
        <v>358</v>
      </c>
    </row>
    <row r="209" spans="1:22" x14ac:dyDescent="0.3">
      <c r="A209" s="118"/>
      <c r="B209" s="47" t="s">
        <v>450</v>
      </c>
      <c r="C209" s="47" t="s">
        <v>487</v>
      </c>
      <c r="D209" s="47"/>
      <c r="E209" s="47"/>
      <c r="F209" s="47" t="s">
        <v>392</v>
      </c>
    </row>
    <row r="211" spans="1:22" x14ac:dyDescent="0.3">
      <c r="A211" s="6"/>
      <c r="B211" s="38">
        <v>43731</v>
      </c>
      <c r="C211" s="38">
        <v>43732</v>
      </c>
      <c r="D211" s="38">
        <v>43733</v>
      </c>
      <c r="E211" s="38">
        <v>43734</v>
      </c>
      <c r="F211" s="38">
        <v>43735</v>
      </c>
      <c r="H211" s="1">
        <v>43731</v>
      </c>
      <c r="I211" s="58" t="s">
        <v>165</v>
      </c>
      <c r="J211" s="2">
        <v>14</v>
      </c>
      <c r="K211" s="2">
        <v>0</v>
      </c>
      <c r="L211" s="2">
        <v>14</v>
      </c>
      <c r="M211" s="2">
        <v>30</v>
      </c>
      <c r="N211" s="2">
        <f>(K211-J211)+(M211-L211)</f>
        <v>2</v>
      </c>
      <c r="O211" s="2">
        <f>N211</f>
        <v>2</v>
      </c>
    </row>
    <row r="212" spans="1:22" x14ac:dyDescent="0.3">
      <c r="A212" s="118" t="s">
        <v>380</v>
      </c>
      <c r="B212" s="47" t="s">
        <v>443</v>
      </c>
      <c r="C212" s="47" t="s">
        <v>443</v>
      </c>
      <c r="D212" s="47"/>
      <c r="E212" s="47" t="s">
        <v>443</v>
      </c>
      <c r="F212" s="47" t="s">
        <v>443</v>
      </c>
      <c r="H212" s="1">
        <v>43732</v>
      </c>
      <c r="I212" t="s">
        <v>165</v>
      </c>
      <c r="J212" s="2">
        <v>14</v>
      </c>
      <c r="K212" s="2">
        <v>0</v>
      </c>
      <c r="L212" s="2">
        <v>14</v>
      </c>
      <c r="M212" s="2">
        <v>82</v>
      </c>
      <c r="N212" s="2">
        <f>(K212-J212)+(M212-L212)</f>
        <v>54</v>
      </c>
      <c r="O212" s="2">
        <f>N212+O211</f>
        <v>56</v>
      </c>
    </row>
    <row r="213" spans="1:22" x14ac:dyDescent="0.3">
      <c r="A213" s="118"/>
      <c r="B213" s="47" t="s">
        <v>392</v>
      </c>
      <c r="C213" s="47" t="s">
        <v>532</v>
      </c>
      <c r="D213" s="47" t="s">
        <v>392</v>
      </c>
      <c r="E213" s="47" t="s">
        <v>392</v>
      </c>
      <c r="F213" s="47" t="s">
        <v>392</v>
      </c>
      <c r="H213" s="1">
        <v>43733</v>
      </c>
      <c r="I213" t="s">
        <v>165</v>
      </c>
      <c r="J213" s="2">
        <v>0</v>
      </c>
      <c r="K213" s="2">
        <v>0</v>
      </c>
      <c r="L213" s="2">
        <v>14</v>
      </c>
      <c r="M213" s="2">
        <v>0</v>
      </c>
      <c r="N213" s="2">
        <f>(K213-J213)+(M213-L213)</f>
        <v>-14</v>
      </c>
      <c r="O213" s="2">
        <f>N213+O212</f>
        <v>42</v>
      </c>
    </row>
    <row r="214" spans="1:22" x14ac:dyDescent="0.3">
      <c r="A214" s="118"/>
      <c r="B214" s="47" t="s">
        <v>529</v>
      </c>
      <c r="C214" s="47"/>
      <c r="D214" s="47" t="s">
        <v>419</v>
      </c>
      <c r="E214" s="47" t="s">
        <v>529</v>
      </c>
      <c r="F214" s="47" t="s">
        <v>427</v>
      </c>
      <c r="H214" s="1">
        <v>43734</v>
      </c>
      <c r="I214" t="s">
        <v>165</v>
      </c>
      <c r="J214" s="2">
        <v>14</v>
      </c>
      <c r="K214" s="2">
        <v>0</v>
      </c>
      <c r="L214" s="2">
        <v>14</v>
      </c>
      <c r="M214" s="2">
        <v>0</v>
      </c>
      <c r="N214" s="2">
        <f>(K214-J214)+(M214-L214)</f>
        <v>-28</v>
      </c>
      <c r="O214" s="2">
        <f>N214+O213</f>
        <v>14</v>
      </c>
    </row>
    <row r="215" spans="1:22" x14ac:dyDescent="0.3">
      <c r="A215" s="118"/>
      <c r="B215" s="47" t="s">
        <v>379</v>
      </c>
      <c r="C215" s="47"/>
      <c r="D215" s="47"/>
      <c r="E215" s="47" t="s">
        <v>532</v>
      </c>
      <c r="F215" s="47"/>
      <c r="H215" s="1">
        <v>43735</v>
      </c>
      <c r="I215" t="s">
        <v>165</v>
      </c>
      <c r="J215" s="2">
        <v>14</v>
      </c>
      <c r="K215" s="2">
        <v>0</v>
      </c>
      <c r="L215" s="2">
        <v>14</v>
      </c>
      <c r="M215" s="2">
        <v>20</v>
      </c>
      <c r="N215" s="2">
        <f>(K215-J215)+(M215-L215)</f>
        <v>-8</v>
      </c>
      <c r="O215" s="2">
        <f>N215+O214</f>
        <v>6</v>
      </c>
    </row>
    <row r="216" spans="1:22" x14ac:dyDescent="0.3">
      <c r="A216" s="118" t="s">
        <v>381</v>
      </c>
      <c r="B216" s="47" t="s">
        <v>392</v>
      </c>
      <c r="C216" s="47" t="s">
        <v>419</v>
      </c>
      <c r="D216" s="47" t="s">
        <v>392</v>
      </c>
      <c r="E216" s="47" t="s">
        <v>392</v>
      </c>
      <c r="F216" s="28" t="s">
        <v>392</v>
      </c>
    </row>
    <row r="217" spans="1:22" x14ac:dyDescent="0.3">
      <c r="A217" s="118"/>
      <c r="B217" s="47" t="s">
        <v>443</v>
      </c>
      <c r="C217" s="47" t="s">
        <v>443</v>
      </c>
      <c r="D217" s="47" t="s">
        <v>443</v>
      </c>
      <c r="E217" s="47" t="s">
        <v>443</v>
      </c>
      <c r="F217" s="28" t="s">
        <v>443</v>
      </c>
    </row>
    <row r="218" spans="1:22" x14ac:dyDescent="0.3">
      <c r="A218" s="118"/>
      <c r="B218" s="47" t="s">
        <v>450</v>
      </c>
      <c r="C218" s="47" t="s">
        <v>532</v>
      </c>
      <c r="D218" s="47" t="s">
        <v>450</v>
      </c>
      <c r="E218" s="47" t="s">
        <v>379</v>
      </c>
      <c r="F218" s="28" t="s">
        <v>450</v>
      </c>
    </row>
    <row r="219" spans="1:22" x14ac:dyDescent="0.3">
      <c r="A219" s="118"/>
      <c r="B219" s="47"/>
      <c r="C219" s="47"/>
      <c r="D219" s="47"/>
      <c r="E219" s="47" t="s">
        <v>534</v>
      </c>
      <c r="F219" s="28" t="s">
        <v>533</v>
      </c>
    </row>
    <row r="221" spans="1:22" x14ac:dyDescent="0.3">
      <c r="A221" s="6"/>
      <c r="B221" s="38">
        <v>43738</v>
      </c>
      <c r="C221" s="38">
        <v>43739</v>
      </c>
      <c r="D221" s="38">
        <v>43740</v>
      </c>
      <c r="E221" s="38">
        <v>43741</v>
      </c>
      <c r="F221" s="38">
        <v>43742</v>
      </c>
      <c r="H221" s="1">
        <v>43738</v>
      </c>
      <c r="I221" s="58" t="s">
        <v>165</v>
      </c>
      <c r="J221" s="2">
        <v>14</v>
      </c>
      <c r="K221" s="2">
        <v>6</v>
      </c>
      <c r="L221" s="2">
        <v>14</v>
      </c>
      <c r="M221" s="2">
        <v>70</v>
      </c>
      <c r="N221" s="2">
        <f>(K221-J221)+(M221-L221)</f>
        <v>48</v>
      </c>
      <c r="O221" s="2">
        <f>N221</f>
        <v>48</v>
      </c>
      <c r="P221" t="s">
        <v>243</v>
      </c>
      <c r="Q221" s="2">
        <v>0</v>
      </c>
      <c r="R221" s="2">
        <v>0</v>
      </c>
      <c r="S221" s="2">
        <v>0</v>
      </c>
      <c r="T221" s="2">
        <v>0</v>
      </c>
      <c r="U221" s="2">
        <f>(R221-Q221)+(T221-S221)</f>
        <v>0</v>
      </c>
      <c r="V221" s="2">
        <f>U221</f>
        <v>0</v>
      </c>
    </row>
    <row r="222" spans="1:22" x14ac:dyDescent="0.3">
      <c r="A222" s="118" t="s">
        <v>380</v>
      </c>
      <c r="B222" s="47" t="s">
        <v>443</v>
      </c>
      <c r="C222" s="47" t="s">
        <v>443</v>
      </c>
      <c r="D222" s="47" t="s">
        <v>427</v>
      </c>
      <c r="E222" s="47" t="s">
        <v>439</v>
      </c>
      <c r="F222" s="47" t="s">
        <v>443</v>
      </c>
      <c r="H222" s="1">
        <v>43739</v>
      </c>
      <c r="I222" t="s">
        <v>165</v>
      </c>
      <c r="J222" s="2">
        <v>14</v>
      </c>
      <c r="K222" s="2">
        <v>0</v>
      </c>
      <c r="L222" s="2">
        <v>14</v>
      </c>
      <c r="M222" s="2">
        <v>0</v>
      </c>
      <c r="N222" s="2">
        <f>(K222-J222)+(M222-L222)</f>
        <v>-28</v>
      </c>
      <c r="O222" s="2">
        <f>N222+O221</f>
        <v>20</v>
      </c>
      <c r="P222" t="s">
        <v>243</v>
      </c>
      <c r="Q222" s="2">
        <v>14</v>
      </c>
      <c r="R222" s="2">
        <v>14</v>
      </c>
      <c r="S222" s="2">
        <v>14</v>
      </c>
      <c r="T222" s="2">
        <v>50</v>
      </c>
      <c r="U222" s="2">
        <f>(R222-Q222)+(T222-S222)</f>
        <v>36</v>
      </c>
      <c r="V222" s="2">
        <f>U222+V221</f>
        <v>36</v>
      </c>
    </row>
    <row r="223" spans="1:22" x14ac:dyDescent="0.3">
      <c r="A223" s="118"/>
      <c r="B223" s="47" t="s">
        <v>392</v>
      </c>
      <c r="C223" s="47" t="s">
        <v>427</v>
      </c>
      <c r="D223" s="47" t="s">
        <v>392</v>
      </c>
      <c r="E223" s="47" t="s">
        <v>392</v>
      </c>
      <c r="F223" s="47" t="s">
        <v>392</v>
      </c>
      <c r="H223" s="1">
        <v>43740</v>
      </c>
      <c r="I223" t="s">
        <v>165</v>
      </c>
      <c r="J223" s="2">
        <v>0</v>
      </c>
      <c r="K223" s="2">
        <v>0</v>
      </c>
      <c r="L223" s="2">
        <v>0</v>
      </c>
      <c r="M223" s="2">
        <v>0</v>
      </c>
      <c r="N223" s="2">
        <f>(K223-J223)+(M223-L223)</f>
        <v>0</v>
      </c>
      <c r="O223" s="2">
        <f>N223+O222</f>
        <v>20</v>
      </c>
      <c r="P223" t="s">
        <v>243</v>
      </c>
      <c r="Q223" s="2">
        <v>14</v>
      </c>
      <c r="R223" s="2">
        <v>0</v>
      </c>
      <c r="S223" s="2">
        <v>14</v>
      </c>
      <c r="T223" s="2">
        <v>0</v>
      </c>
      <c r="U223" s="2">
        <f>(R223-Q223)+(T223-S223)</f>
        <v>-28</v>
      </c>
      <c r="V223" s="2">
        <f>U223+V222</f>
        <v>8</v>
      </c>
    </row>
    <row r="224" spans="1:22" x14ac:dyDescent="0.3">
      <c r="A224" s="118"/>
      <c r="B224" s="47" t="s">
        <v>406</v>
      </c>
      <c r="C224" s="47" t="s">
        <v>343</v>
      </c>
      <c r="D224" s="47" t="s">
        <v>419</v>
      </c>
      <c r="E224" s="47" t="s">
        <v>343</v>
      </c>
      <c r="F224" s="47" t="s">
        <v>343</v>
      </c>
      <c r="H224" s="1">
        <v>43741</v>
      </c>
      <c r="I224" t="s">
        <v>165</v>
      </c>
      <c r="J224" s="2">
        <v>0</v>
      </c>
      <c r="K224" s="2">
        <v>0</v>
      </c>
      <c r="L224" s="2">
        <v>0</v>
      </c>
      <c r="M224" s="2">
        <v>0</v>
      </c>
      <c r="N224" s="2">
        <f>(K224-J224)+(M224-L224)</f>
        <v>0</v>
      </c>
      <c r="O224" s="2">
        <f>N224+O223</f>
        <v>20</v>
      </c>
      <c r="P224" t="s">
        <v>243</v>
      </c>
      <c r="Q224" s="2">
        <v>14</v>
      </c>
      <c r="R224" s="2">
        <v>0</v>
      </c>
      <c r="S224" s="2">
        <v>0</v>
      </c>
      <c r="T224" s="2">
        <v>0</v>
      </c>
      <c r="U224" s="2">
        <f>(R224-Q224)+(T224-S224)</f>
        <v>-14</v>
      </c>
      <c r="V224" s="2">
        <f>U224+V223</f>
        <v>-6</v>
      </c>
    </row>
    <row r="225" spans="1:22" x14ac:dyDescent="0.3">
      <c r="A225" s="118"/>
      <c r="B225" s="45"/>
      <c r="C225" s="47" t="s">
        <v>520</v>
      </c>
      <c r="D225" s="47" t="s">
        <v>343</v>
      </c>
      <c r="E225" s="47"/>
      <c r="F225" s="47" t="s">
        <v>427</v>
      </c>
      <c r="H225" s="1">
        <v>43742</v>
      </c>
      <c r="I225" t="s">
        <v>165</v>
      </c>
      <c r="J225" s="2">
        <v>14</v>
      </c>
      <c r="K225" s="2">
        <v>0</v>
      </c>
      <c r="L225" s="2">
        <v>14</v>
      </c>
      <c r="M225" s="2">
        <v>0</v>
      </c>
      <c r="N225" s="2">
        <f>(K225-J225)+(M225-L225)</f>
        <v>-28</v>
      </c>
      <c r="O225" s="2">
        <f>N225+O224</f>
        <v>-8</v>
      </c>
      <c r="P225" t="s">
        <v>243</v>
      </c>
      <c r="Q225" s="2">
        <v>14</v>
      </c>
      <c r="R225" s="2">
        <v>20</v>
      </c>
      <c r="S225" s="2">
        <v>0</v>
      </c>
      <c r="T225" s="2">
        <v>0</v>
      </c>
      <c r="U225" s="2">
        <f>(R225-Q225)+(T225-S225)</f>
        <v>6</v>
      </c>
      <c r="V225" s="2">
        <f>U225+V224</f>
        <v>0</v>
      </c>
    </row>
    <row r="226" spans="1:22" x14ac:dyDescent="0.3">
      <c r="A226" s="118" t="s">
        <v>381</v>
      </c>
      <c r="B226" s="47" t="s">
        <v>392</v>
      </c>
      <c r="C226" s="47" t="s">
        <v>343</v>
      </c>
      <c r="D226" s="47" t="s">
        <v>392</v>
      </c>
      <c r="E226" s="47" t="s">
        <v>392</v>
      </c>
      <c r="F226" s="47" t="s">
        <v>392</v>
      </c>
    </row>
    <row r="227" spans="1:22" x14ac:dyDescent="0.3">
      <c r="A227" s="118"/>
      <c r="B227" s="47" t="s">
        <v>443</v>
      </c>
      <c r="C227" s="47" t="s">
        <v>443</v>
      </c>
      <c r="D227" s="47" t="s">
        <v>450</v>
      </c>
      <c r="E227" s="47"/>
      <c r="F227" s="47" t="s">
        <v>443</v>
      </c>
    </row>
    <row r="228" spans="1:22" x14ac:dyDescent="0.3">
      <c r="A228" s="118"/>
      <c r="B228" s="47" t="s">
        <v>450</v>
      </c>
      <c r="C228" s="47" t="s">
        <v>419</v>
      </c>
      <c r="D228" s="47" t="s">
        <v>343</v>
      </c>
      <c r="E228" s="47"/>
      <c r="F228" s="47" t="s">
        <v>358</v>
      </c>
    </row>
    <row r="229" spans="1:22" x14ac:dyDescent="0.3">
      <c r="A229" s="118"/>
      <c r="B229" s="47"/>
      <c r="C229" s="47"/>
      <c r="D229" s="47"/>
      <c r="E229" s="47"/>
      <c r="F229" s="47" t="s">
        <v>450</v>
      </c>
    </row>
    <row r="231" spans="1:22" x14ac:dyDescent="0.3">
      <c r="A231" s="6"/>
      <c r="B231" s="38">
        <v>43745</v>
      </c>
      <c r="C231" s="38">
        <v>43746</v>
      </c>
      <c r="D231" s="38">
        <v>43747</v>
      </c>
      <c r="E231" s="38">
        <v>43748</v>
      </c>
      <c r="F231" s="38">
        <v>43749</v>
      </c>
      <c r="H231" s="1">
        <v>43745</v>
      </c>
      <c r="I231" s="58" t="s">
        <v>165</v>
      </c>
      <c r="J231" s="2">
        <v>14</v>
      </c>
      <c r="K231" s="2">
        <v>0</v>
      </c>
      <c r="L231" s="2">
        <v>14</v>
      </c>
      <c r="M231" s="2">
        <v>84</v>
      </c>
      <c r="N231" s="2">
        <f>(K231-J231)+(M231-L231)</f>
        <v>56</v>
      </c>
      <c r="O231" s="2">
        <f>N231</f>
        <v>56</v>
      </c>
      <c r="P231" t="s">
        <v>243</v>
      </c>
      <c r="Q231" s="2">
        <v>14</v>
      </c>
      <c r="R231" s="2">
        <v>0</v>
      </c>
      <c r="S231" s="2">
        <v>14</v>
      </c>
      <c r="T231" s="2">
        <v>50</v>
      </c>
      <c r="U231" s="2">
        <f>(R231-Q231)+(T231-S231)</f>
        <v>22</v>
      </c>
      <c r="V231" s="2">
        <f>U231</f>
        <v>22</v>
      </c>
    </row>
    <row r="232" spans="1:22" x14ac:dyDescent="0.3">
      <c r="A232" s="118" t="s">
        <v>380</v>
      </c>
      <c r="B232" s="47" t="s">
        <v>443</v>
      </c>
      <c r="C232" s="47" t="s">
        <v>443</v>
      </c>
      <c r="D232" s="47" t="s">
        <v>443</v>
      </c>
      <c r="E232" s="47" t="s">
        <v>443</v>
      </c>
      <c r="F232" s="47" t="s">
        <v>443</v>
      </c>
      <c r="H232" s="1">
        <v>43746</v>
      </c>
      <c r="I232" t="s">
        <v>165</v>
      </c>
      <c r="J232" s="2">
        <v>14</v>
      </c>
      <c r="K232" s="2">
        <v>0</v>
      </c>
      <c r="L232" s="2">
        <v>14</v>
      </c>
      <c r="M232" s="2">
        <v>0</v>
      </c>
      <c r="N232" s="2">
        <f>(K232-J232)+(M232-L232)</f>
        <v>-28</v>
      </c>
      <c r="O232" s="2">
        <f>N232+O231</f>
        <v>28</v>
      </c>
      <c r="P232" t="s">
        <v>243</v>
      </c>
      <c r="Q232" s="2">
        <v>14</v>
      </c>
      <c r="R232" s="2">
        <v>0</v>
      </c>
      <c r="S232" s="2">
        <v>0</v>
      </c>
      <c r="T232" s="2">
        <v>0</v>
      </c>
      <c r="U232" s="2">
        <f>(R232-Q232)+(T232-S232)</f>
        <v>-14</v>
      </c>
      <c r="V232" s="2">
        <f>U232+V231</f>
        <v>8</v>
      </c>
    </row>
    <row r="233" spans="1:22" x14ac:dyDescent="0.3">
      <c r="A233" s="118"/>
      <c r="B233" s="47" t="s">
        <v>392</v>
      </c>
      <c r="C233" s="47" t="s">
        <v>392</v>
      </c>
      <c r="D233" s="47" t="s">
        <v>392</v>
      </c>
      <c r="E233" s="47" t="s">
        <v>392</v>
      </c>
      <c r="F233" s="47" t="s">
        <v>392</v>
      </c>
      <c r="H233" s="1">
        <v>43747</v>
      </c>
      <c r="I233" t="s">
        <v>165</v>
      </c>
      <c r="J233" s="2">
        <v>14</v>
      </c>
      <c r="K233" s="2">
        <v>0</v>
      </c>
      <c r="L233" s="2">
        <v>14</v>
      </c>
      <c r="M233" s="2">
        <v>0</v>
      </c>
      <c r="N233" s="2">
        <f>(K233-J233)+(M233-L233)</f>
        <v>-28</v>
      </c>
      <c r="O233" s="2">
        <f>N233+O232</f>
        <v>0</v>
      </c>
      <c r="P233" t="s">
        <v>243</v>
      </c>
      <c r="Q233" s="2">
        <v>14</v>
      </c>
      <c r="R233" s="2">
        <v>6</v>
      </c>
      <c r="S233" s="2">
        <v>0</v>
      </c>
      <c r="T233" s="2">
        <v>0</v>
      </c>
      <c r="U233" s="2">
        <f>(R233-Q233)+(T233-S233)</f>
        <v>-8</v>
      </c>
      <c r="V233" s="2">
        <f>U233+V232</f>
        <v>0</v>
      </c>
    </row>
    <row r="234" spans="1:22" x14ac:dyDescent="0.3">
      <c r="A234" s="118"/>
      <c r="B234" s="47" t="s">
        <v>343</v>
      </c>
      <c r="C234" s="47" t="s">
        <v>343</v>
      </c>
      <c r="D234" s="47" t="s">
        <v>343</v>
      </c>
      <c r="E234" s="47" t="s">
        <v>535</v>
      </c>
      <c r="F234" s="47" t="s">
        <v>536</v>
      </c>
      <c r="H234" s="1">
        <v>43748</v>
      </c>
      <c r="I234" t="s">
        <v>165</v>
      </c>
      <c r="J234" s="2">
        <v>14</v>
      </c>
      <c r="K234" s="2">
        <v>0</v>
      </c>
      <c r="L234" s="2">
        <v>14</v>
      </c>
      <c r="M234" s="2">
        <v>42</v>
      </c>
      <c r="N234" s="2">
        <f>(K234-J234)+(M234-L234)</f>
        <v>14</v>
      </c>
      <c r="O234" s="2">
        <f>N234+O233</f>
        <v>14</v>
      </c>
      <c r="P234" t="s">
        <v>243</v>
      </c>
      <c r="Q234" s="2">
        <v>0</v>
      </c>
      <c r="R234" s="2">
        <v>0</v>
      </c>
      <c r="S234" s="2">
        <v>0</v>
      </c>
      <c r="T234" s="2">
        <v>0</v>
      </c>
      <c r="U234" s="2">
        <f>(R234-Q234)+(T234-S234)</f>
        <v>0</v>
      </c>
      <c r="V234" s="2">
        <f>U234+V233</f>
        <v>0</v>
      </c>
    </row>
    <row r="235" spans="1:22" x14ac:dyDescent="0.3">
      <c r="A235" s="118"/>
      <c r="B235" s="47"/>
      <c r="C235" s="47" t="s">
        <v>427</v>
      </c>
      <c r="D235" s="47" t="s">
        <v>419</v>
      </c>
      <c r="E235" s="47"/>
      <c r="F235" s="47"/>
      <c r="H235" s="1">
        <v>43749</v>
      </c>
      <c r="I235" t="s">
        <v>165</v>
      </c>
      <c r="J235" s="2">
        <v>14</v>
      </c>
      <c r="K235" s="2">
        <v>0</v>
      </c>
      <c r="L235" s="2">
        <v>0</v>
      </c>
      <c r="M235" s="2">
        <v>0</v>
      </c>
      <c r="N235" s="2">
        <f>(K235-J235)+(M235-L235)</f>
        <v>-14</v>
      </c>
      <c r="O235" s="2">
        <f>N235+O234</f>
        <v>0</v>
      </c>
      <c r="P235" t="s">
        <v>243</v>
      </c>
      <c r="Q235" s="2">
        <v>0</v>
      </c>
      <c r="R235" s="2">
        <v>0</v>
      </c>
      <c r="S235" s="2">
        <v>0</v>
      </c>
      <c r="T235" s="2">
        <v>0</v>
      </c>
      <c r="U235" s="2">
        <f>(R235-Q235)+(T235-S235)</f>
        <v>0</v>
      </c>
      <c r="V235" s="2">
        <f>U235+V234</f>
        <v>0</v>
      </c>
    </row>
    <row r="236" spans="1:22" x14ac:dyDescent="0.3">
      <c r="A236" s="118" t="s">
        <v>381</v>
      </c>
      <c r="B236" s="47" t="s">
        <v>392</v>
      </c>
      <c r="C236" s="47" t="s">
        <v>392</v>
      </c>
      <c r="D236" s="47" t="s">
        <v>392</v>
      </c>
      <c r="E236" s="47" t="s">
        <v>392</v>
      </c>
      <c r="F236" s="47" t="s">
        <v>392</v>
      </c>
    </row>
    <row r="237" spans="1:22" x14ac:dyDescent="0.3">
      <c r="A237" s="118"/>
      <c r="B237" s="47" t="s">
        <v>443</v>
      </c>
      <c r="C237" s="47" t="s">
        <v>443</v>
      </c>
      <c r="D237" s="47" t="s">
        <v>443</v>
      </c>
      <c r="E237" s="47" t="s">
        <v>443</v>
      </c>
      <c r="F237" s="47" t="s">
        <v>538</v>
      </c>
    </row>
    <row r="238" spans="1:22" x14ac:dyDescent="0.3">
      <c r="A238" s="118"/>
      <c r="B238" s="47" t="s">
        <v>450</v>
      </c>
      <c r="C238" s="47" t="s">
        <v>419</v>
      </c>
      <c r="D238" s="47" t="s">
        <v>450</v>
      </c>
      <c r="E238" s="47" t="s">
        <v>537</v>
      </c>
      <c r="F238" s="47" t="s">
        <v>358</v>
      </c>
    </row>
    <row r="239" spans="1:22" x14ac:dyDescent="0.3">
      <c r="A239" s="118"/>
      <c r="B239" s="47" t="s">
        <v>343</v>
      </c>
      <c r="C239" s="47" t="s">
        <v>334</v>
      </c>
      <c r="D239" s="47"/>
      <c r="E239" s="47"/>
      <c r="F239" s="47" t="s">
        <v>450</v>
      </c>
    </row>
    <row r="241" spans="1:22" x14ac:dyDescent="0.3">
      <c r="A241" s="6"/>
      <c r="B241" s="38">
        <v>43752</v>
      </c>
      <c r="C241" s="38">
        <v>43753</v>
      </c>
      <c r="D241" s="38">
        <v>43754</v>
      </c>
      <c r="E241" s="38">
        <v>43755</v>
      </c>
      <c r="F241" s="38">
        <v>43756</v>
      </c>
      <c r="H241" s="1">
        <v>43752</v>
      </c>
      <c r="I241" s="58" t="s">
        <v>165</v>
      </c>
      <c r="J241" s="2">
        <v>14</v>
      </c>
      <c r="K241" s="2">
        <v>0</v>
      </c>
      <c r="L241" s="2">
        <v>14</v>
      </c>
      <c r="M241" s="2">
        <v>115</v>
      </c>
      <c r="N241" s="2">
        <f>(K241-J241)+(M241-L241)</f>
        <v>87</v>
      </c>
      <c r="O241" s="2">
        <f>N241</f>
        <v>87</v>
      </c>
      <c r="P241" t="s">
        <v>243</v>
      </c>
      <c r="Q241" s="2">
        <v>0</v>
      </c>
      <c r="R241" s="2">
        <v>0</v>
      </c>
      <c r="S241" s="2">
        <v>0</v>
      </c>
      <c r="T241" s="2">
        <v>0</v>
      </c>
      <c r="U241" s="2">
        <f>(R241-Q241)+(T241-S241)</f>
        <v>0</v>
      </c>
      <c r="V241" s="2">
        <f>U241</f>
        <v>0</v>
      </c>
    </row>
    <row r="242" spans="1:22" x14ac:dyDescent="0.3">
      <c r="A242" s="118" t="s">
        <v>380</v>
      </c>
      <c r="B242" s="47" t="s">
        <v>443</v>
      </c>
      <c r="C242" s="47" t="s">
        <v>443</v>
      </c>
      <c r="D242" s="47" t="s">
        <v>443</v>
      </c>
      <c r="E242" s="47" t="s">
        <v>443</v>
      </c>
      <c r="F242" s="47" t="s">
        <v>469</v>
      </c>
      <c r="H242" s="1">
        <v>43753</v>
      </c>
      <c r="I242" t="s">
        <v>165</v>
      </c>
      <c r="J242" s="2">
        <v>14</v>
      </c>
      <c r="K242" s="2">
        <v>0</v>
      </c>
      <c r="L242" s="2">
        <v>14</v>
      </c>
      <c r="M242" s="2">
        <v>0</v>
      </c>
      <c r="N242" s="2">
        <f>(K242-J242)+(M242-L242)</f>
        <v>-28</v>
      </c>
      <c r="O242" s="2">
        <f>N242+O241</f>
        <v>59</v>
      </c>
      <c r="P242" t="s">
        <v>243</v>
      </c>
      <c r="Q242" s="2">
        <v>14</v>
      </c>
      <c r="R242" s="2">
        <v>0</v>
      </c>
      <c r="S242" s="2">
        <v>0</v>
      </c>
      <c r="T242" s="2">
        <v>0</v>
      </c>
      <c r="U242" s="2">
        <f>(R242-Q242)+(T242-S242)</f>
        <v>-14</v>
      </c>
      <c r="V242" s="2">
        <f>U242+V241</f>
        <v>-14</v>
      </c>
    </row>
    <row r="243" spans="1:22" x14ac:dyDescent="0.3">
      <c r="A243" s="118"/>
      <c r="B243" s="47" t="s">
        <v>392</v>
      </c>
      <c r="C243" s="47" t="s">
        <v>392</v>
      </c>
      <c r="D243" s="47" t="s">
        <v>392</v>
      </c>
      <c r="E243" s="47" t="s">
        <v>392</v>
      </c>
      <c r="F243" s="47" t="s">
        <v>392</v>
      </c>
      <c r="H243" s="1">
        <v>43754</v>
      </c>
      <c r="I243" t="s">
        <v>165</v>
      </c>
      <c r="J243" s="2">
        <v>14</v>
      </c>
      <c r="K243" s="2">
        <v>0</v>
      </c>
      <c r="L243" s="2">
        <v>14</v>
      </c>
      <c r="M243" s="2">
        <v>0</v>
      </c>
      <c r="N243" s="2">
        <f>(K243-J243)+(M243-L243)</f>
        <v>-28</v>
      </c>
      <c r="O243" s="2">
        <f>N243+O242</f>
        <v>31</v>
      </c>
      <c r="P243" t="s">
        <v>243</v>
      </c>
      <c r="Q243" s="2">
        <v>14</v>
      </c>
      <c r="R243" s="2">
        <v>42</v>
      </c>
      <c r="S243" s="2">
        <v>0</v>
      </c>
      <c r="T243" s="2">
        <v>0</v>
      </c>
      <c r="U243" s="2">
        <f>(R243-Q243)+(T243-S243)</f>
        <v>28</v>
      </c>
      <c r="V243" s="2">
        <f>U243+V242</f>
        <v>14</v>
      </c>
    </row>
    <row r="244" spans="1:22" x14ac:dyDescent="0.3">
      <c r="A244" s="118"/>
      <c r="B244" s="47" t="s">
        <v>358</v>
      </c>
      <c r="C244" s="47" t="s">
        <v>343</v>
      </c>
      <c r="D244" s="47" t="s">
        <v>343</v>
      </c>
      <c r="E244" s="47" t="s">
        <v>343</v>
      </c>
      <c r="F244" s="47" t="s">
        <v>427</v>
      </c>
      <c r="H244" s="1">
        <v>43755</v>
      </c>
      <c r="I244" t="s">
        <v>165</v>
      </c>
      <c r="J244" s="2">
        <v>14</v>
      </c>
      <c r="K244" s="2">
        <v>0</v>
      </c>
      <c r="L244" s="2">
        <v>14</v>
      </c>
      <c r="M244" s="2">
        <v>0</v>
      </c>
      <c r="N244" s="2">
        <f>(K244-J244)+(M244-L244)</f>
        <v>-28</v>
      </c>
      <c r="O244" s="2">
        <f>N244+O243</f>
        <v>3</v>
      </c>
      <c r="P244" t="s">
        <v>243</v>
      </c>
      <c r="Q244" s="2">
        <v>14</v>
      </c>
      <c r="R244" s="2">
        <v>0</v>
      </c>
      <c r="S244" s="2">
        <v>14</v>
      </c>
      <c r="T244" s="2">
        <v>14</v>
      </c>
      <c r="U244" s="2">
        <f>(R244-Q244)+(T244-S244)</f>
        <v>-14</v>
      </c>
      <c r="V244" s="2">
        <f>U244+V243</f>
        <v>0</v>
      </c>
    </row>
    <row r="245" spans="1:22" x14ac:dyDescent="0.3">
      <c r="A245" s="118"/>
      <c r="B245" s="61" t="s">
        <v>539</v>
      </c>
      <c r="C245" s="47" t="s">
        <v>427</v>
      </c>
      <c r="D245" s="47"/>
      <c r="E245" s="47" t="s">
        <v>358</v>
      </c>
      <c r="F245" s="47"/>
      <c r="H245" s="1">
        <v>43756</v>
      </c>
      <c r="I245" t="s">
        <v>165</v>
      </c>
      <c r="J245" s="2">
        <v>0</v>
      </c>
      <c r="K245" s="2">
        <v>0</v>
      </c>
      <c r="L245" s="2">
        <v>0</v>
      </c>
      <c r="M245" s="2">
        <v>0</v>
      </c>
      <c r="N245" s="2">
        <f>(K245-J245)+(M245-L245)</f>
        <v>0</v>
      </c>
      <c r="O245" s="2">
        <f>N245+O244</f>
        <v>3</v>
      </c>
      <c r="P245" t="s">
        <v>243</v>
      </c>
      <c r="Q245" s="2">
        <v>0</v>
      </c>
      <c r="R245" s="2">
        <v>0</v>
      </c>
      <c r="S245" s="2">
        <v>0</v>
      </c>
      <c r="T245" s="2">
        <v>0</v>
      </c>
      <c r="U245" s="2">
        <f>(R245-Q245)+(T245-S245)</f>
        <v>0</v>
      </c>
      <c r="V245" s="2">
        <f>U245+V244</f>
        <v>0</v>
      </c>
    </row>
    <row r="246" spans="1:22" x14ac:dyDescent="0.3">
      <c r="A246" s="118" t="s">
        <v>381</v>
      </c>
      <c r="B246" s="47" t="s">
        <v>392</v>
      </c>
      <c r="C246" s="47" t="s">
        <v>392</v>
      </c>
      <c r="D246" s="47" t="s">
        <v>392</v>
      </c>
      <c r="E246" s="47" t="s">
        <v>392</v>
      </c>
      <c r="F246" s="47" t="s">
        <v>392</v>
      </c>
    </row>
    <row r="247" spans="1:22" x14ac:dyDescent="0.3">
      <c r="A247" s="118"/>
      <c r="B247" s="47" t="s">
        <v>443</v>
      </c>
      <c r="C247" s="47" t="s">
        <v>443</v>
      </c>
      <c r="D247" s="47" t="s">
        <v>443</v>
      </c>
      <c r="E247" s="47" t="s">
        <v>443</v>
      </c>
      <c r="F247" s="47" t="s">
        <v>450</v>
      </c>
    </row>
    <row r="248" spans="1:22" x14ac:dyDescent="0.3">
      <c r="A248" s="118"/>
      <c r="B248" s="47" t="s">
        <v>450</v>
      </c>
      <c r="C248" s="49" t="s">
        <v>452</v>
      </c>
      <c r="D248" s="47" t="s">
        <v>450</v>
      </c>
      <c r="E248" s="47" t="s">
        <v>343</v>
      </c>
      <c r="F248" s="47" t="s">
        <v>538</v>
      </c>
    </row>
    <row r="249" spans="1:22" x14ac:dyDescent="0.3">
      <c r="A249" s="118"/>
      <c r="B249" s="47"/>
      <c r="C249" s="47"/>
      <c r="D249" s="47"/>
      <c r="E249" s="49" t="s">
        <v>540</v>
      </c>
      <c r="F249" s="47"/>
    </row>
    <row r="251" spans="1:22" x14ac:dyDescent="0.3">
      <c r="A251" s="6"/>
      <c r="B251" s="38">
        <v>43759</v>
      </c>
      <c r="C251" s="38">
        <v>43760</v>
      </c>
      <c r="D251" s="38">
        <v>43761</v>
      </c>
      <c r="E251" s="38">
        <v>43762</v>
      </c>
      <c r="F251" s="38">
        <v>43763</v>
      </c>
      <c r="H251" s="1">
        <v>43759</v>
      </c>
      <c r="I251" s="58" t="s">
        <v>165</v>
      </c>
      <c r="J251" s="2">
        <v>0</v>
      </c>
      <c r="K251" s="2">
        <v>0</v>
      </c>
      <c r="L251" s="2">
        <v>0</v>
      </c>
      <c r="M251" s="2">
        <v>0</v>
      </c>
      <c r="N251" s="2">
        <f>(K251-J251)+(M251-L251)</f>
        <v>0</v>
      </c>
      <c r="O251" s="2">
        <f>N251</f>
        <v>0</v>
      </c>
      <c r="P251" t="s">
        <v>243</v>
      </c>
      <c r="Q251" s="2">
        <v>0</v>
      </c>
      <c r="R251" s="2">
        <v>0</v>
      </c>
      <c r="S251" s="2">
        <v>0</v>
      </c>
      <c r="T251" s="2">
        <v>0</v>
      </c>
      <c r="U251" s="2">
        <f>(R251-Q251)+(T251-S251)</f>
        <v>0</v>
      </c>
      <c r="V251" s="2">
        <f>U251</f>
        <v>0</v>
      </c>
    </row>
    <row r="252" spans="1:22" x14ac:dyDescent="0.3">
      <c r="A252" s="118" t="s">
        <v>380</v>
      </c>
      <c r="B252" s="34"/>
      <c r="C252" s="47" t="s">
        <v>541</v>
      </c>
      <c r="D252" s="47"/>
      <c r="E252" s="47" t="s">
        <v>443</v>
      </c>
      <c r="F252" s="47" t="s">
        <v>443</v>
      </c>
      <c r="H252" s="1">
        <v>43760</v>
      </c>
      <c r="I252" t="s">
        <v>165</v>
      </c>
      <c r="J252" s="2">
        <v>0</v>
      </c>
      <c r="K252" s="2">
        <v>0</v>
      </c>
      <c r="L252" s="2">
        <v>0</v>
      </c>
      <c r="M252" s="2">
        <v>0</v>
      </c>
      <c r="N252" s="2">
        <f>(K252-J252)+(M252-L252)</f>
        <v>0</v>
      </c>
      <c r="O252" s="2">
        <f>N252+O251</f>
        <v>0</v>
      </c>
      <c r="P252" t="s">
        <v>243</v>
      </c>
      <c r="Q252" s="2">
        <v>14</v>
      </c>
      <c r="R252" s="2">
        <v>14</v>
      </c>
      <c r="S252" s="2">
        <v>0</v>
      </c>
      <c r="T252" s="2">
        <v>0</v>
      </c>
      <c r="U252" s="2">
        <f>(R252-Q252)+(T252-S252)</f>
        <v>0</v>
      </c>
      <c r="V252" s="2">
        <f>U252+V251</f>
        <v>0</v>
      </c>
    </row>
    <row r="253" spans="1:22" x14ac:dyDescent="0.3">
      <c r="A253" s="118"/>
      <c r="B253" s="34"/>
      <c r="C253" s="47" t="s">
        <v>392</v>
      </c>
      <c r="D253" s="47" t="s">
        <v>392</v>
      </c>
      <c r="E253" s="47" t="s">
        <v>392</v>
      </c>
      <c r="F253" s="47" t="s">
        <v>392</v>
      </c>
      <c r="H253" s="1">
        <v>43761</v>
      </c>
      <c r="I253" t="s">
        <v>165</v>
      </c>
      <c r="J253" s="2">
        <v>0</v>
      </c>
      <c r="K253" s="2">
        <v>0</v>
      </c>
      <c r="L253" s="2">
        <v>14</v>
      </c>
      <c r="M253" s="2">
        <v>15</v>
      </c>
      <c r="N253" s="2">
        <f>(K253-J253)+(M253-L253)</f>
        <v>1</v>
      </c>
      <c r="O253" s="2">
        <f>N253+O252</f>
        <v>1</v>
      </c>
      <c r="P253" t="s">
        <v>243</v>
      </c>
      <c r="Q253" s="2">
        <v>0</v>
      </c>
      <c r="R253" s="2">
        <v>0</v>
      </c>
      <c r="S253" s="2">
        <v>0</v>
      </c>
      <c r="T253" s="2">
        <v>0</v>
      </c>
      <c r="U253" s="2">
        <f>(R253-Q253)+(T253-S253)</f>
        <v>0</v>
      </c>
      <c r="V253" s="2">
        <f>U253+V252</f>
        <v>0</v>
      </c>
    </row>
    <row r="254" spans="1:22" x14ac:dyDescent="0.3">
      <c r="A254" s="118"/>
      <c r="B254" s="34"/>
      <c r="C254" s="47" t="s">
        <v>343</v>
      </c>
      <c r="D254" s="47"/>
      <c r="E254" s="47" t="s">
        <v>532</v>
      </c>
      <c r="F254" s="47" t="s">
        <v>427</v>
      </c>
      <c r="H254" s="1">
        <v>43762</v>
      </c>
      <c r="I254" t="s">
        <v>165</v>
      </c>
      <c r="J254" s="2">
        <v>14</v>
      </c>
      <c r="K254" s="2">
        <v>0</v>
      </c>
      <c r="L254" s="2">
        <v>14</v>
      </c>
      <c r="M254" s="2">
        <v>28</v>
      </c>
      <c r="N254" s="2">
        <f>(K254-J254)+(M254-L254)</f>
        <v>0</v>
      </c>
      <c r="O254" s="2">
        <f>N254+O253</f>
        <v>1</v>
      </c>
      <c r="P254" t="s">
        <v>243</v>
      </c>
      <c r="Q254" s="2">
        <v>0</v>
      </c>
      <c r="R254" s="2">
        <v>0</v>
      </c>
      <c r="S254" s="2">
        <v>0</v>
      </c>
      <c r="T254" s="2">
        <v>0</v>
      </c>
      <c r="U254" s="2">
        <f>(R254-Q254)+(T254-S254)</f>
        <v>0</v>
      </c>
      <c r="V254" s="2">
        <f>U254+V253</f>
        <v>0</v>
      </c>
    </row>
    <row r="255" spans="1:22" x14ac:dyDescent="0.3">
      <c r="A255" s="118"/>
      <c r="B255" s="72"/>
      <c r="C255" s="47" t="s">
        <v>427</v>
      </c>
      <c r="D255" s="47"/>
      <c r="E255" s="47"/>
      <c r="F255" s="47"/>
      <c r="H255" s="1">
        <v>43763</v>
      </c>
      <c r="I255" t="s">
        <v>165</v>
      </c>
      <c r="J255" s="2">
        <v>14</v>
      </c>
      <c r="K255" s="2">
        <v>0</v>
      </c>
      <c r="L255" s="2">
        <v>14</v>
      </c>
      <c r="M255" s="2">
        <v>27</v>
      </c>
      <c r="N255" s="2">
        <f>(K255-J255)+(M255-L255)</f>
        <v>-1</v>
      </c>
      <c r="O255" s="2">
        <f>N255+O254</f>
        <v>0</v>
      </c>
      <c r="P255" t="s">
        <v>243</v>
      </c>
      <c r="Q255" s="2">
        <v>0</v>
      </c>
      <c r="R255" s="2">
        <v>0</v>
      </c>
      <c r="S255" s="2">
        <v>0</v>
      </c>
      <c r="T255" s="2">
        <v>0</v>
      </c>
      <c r="U255" s="2">
        <f>(R255-Q255)+(T255-S255)</f>
        <v>0</v>
      </c>
      <c r="V255" s="2">
        <f>U255+V254</f>
        <v>0</v>
      </c>
    </row>
    <row r="256" spans="1:22" x14ac:dyDescent="0.3">
      <c r="A256" s="118" t="s">
        <v>381</v>
      </c>
      <c r="B256" s="34"/>
      <c r="C256" s="47" t="s">
        <v>392</v>
      </c>
      <c r="D256" s="47" t="s">
        <v>392</v>
      </c>
      <c r="E256" s="47" t="s">
        <v>392</v>
      </c>
      <c r="F256" s="47" t="s">
        <v>392</v>
      </c>
    </row>
    <row r="257" spans="1:15" x14ac:dyDescent="0.3">
      <c r="A257" s="118"/>
      <c r="B257" s="34"/>
      <c r="C257" s="47"/>
      <c r="D257" s="47" t="s">
        <v>443</v>
      </c>
      <c r="E257" s="47" t="s">
        <v>443</v>
      </c>
      <c r="F257" s="47" t="s">
        <v>443</v>
      </c>
    </row>
    <row r="258" spans="1:15" x14ac:dyDescent="0.3">
      <c r="A258" s="118"/>
      <c r="B258" s="34"/>
      <c r="C258" s="47"/>
      <c r="D258" s="47" t="s">
        <v>450</v>
      </c>
      <c r="E258" s="47" t="s">
        <v>543</v>
      </c>
      <c r="F258" s="47" t="s">
        <v>358</v>
      </c>
    </row>
    <row r="259" spans="1:15" x14ac:dyDescent="0.3">
      <c r="A259" s="118"/>
      <c r="B259" s="34"/>
      <c r="C259" s="47"/>
      <c r="D259" s="47"/>
      <c r="E259" s="49" t="s">
        <v>538</v>
      </c>
      <c r="F259" s="47" t="s">
        <v>450</v>
      </c>
    </row>
    <row r="261" spans="1:15" x14ac:dyDescent="0.3">
      <c r="A261" s="6"/>
      <c r="B261" s="38">
        <v>43766</v>
      </c>
      <c r="C261" s="38">
        <v>43767</v>
      </c>
      <c r="D261" s="38">
        <v>43768</v>
      </c>
      <c r="E261" s="38">
        <v>43769</v>
      </c>
      <c r="F261" s="38">
        <v>43770</v>
      </c>
      <c r="H261" s="1">
        <v>43766</v>
      </c>
      <c r="I261" s="58" t="s">
        <v>165</v>
      </c>
      <c r="J261" s="2">
        <v>0</v>
      </c>
      <c r="K261" s="2">
        <v>0</v>
      </c>
      <c r="L261" s="2">
        <v>0</v>
      </c>
      <c r="M261" s="2">
        <v>0</v>
      </c>
      <c r="N261" s="2">
        <f>(K261-J261)+(M261-L261)</f>
        <v>0</v>
      </c>
      <c r="O261" s="2">
        <f>N261</f>
        <v>0</v>
      </c>
    </row>
    <row r="262" spans="1:15" x14ac:dyDescent="0.3">
      <c r="A262" s="118" t="s">
        <v>380</v>
      </c>
      <c r="B262" s="47" t="s">
        <v>490</v>
      </c>
      <c r="C262" s="47" t="s">
        <v>443</v>
      </c>
      <c r="D262" s="47" t="s">
        <v>443</v>
      </c>
      <c r="E262" s="47" t="s">
        <v>443</v>
      </c>
      <c r="F262" s="47" t="s">
        <v>443</v>
      </c>
      <c r="H262" s="1">
        <v>43767</v>
      </c>
      <c r="I262" t="s">
        <v>165</v>
      </c>
      <c r="J262" s="2">
        <v>14</v>
      </c>
      <c r="K262" s="2">
        <v>0</v>
      </c>
      <c r="L262" s="2">
        <v>14</v>
      </c>
      <c r="M262" s="2">
        <v>112</v>
      </c>
      <c r="N262" s="2">
        <f>(K262-J262)+(M262-L262)</f>
        <v>84</v>
      </c>
      <c r="O262" s="2">
        <f>N262+O261</f>
        <v>84</v>
      </c>
    </row>
    <row r="263" spans="1:15" x14ac:dyDescent="0.3">
      <c r="A263" s="118"/>
      <c r="B263" s="47" t="s">
        <v>542</v>
      </c>
      <c r="C263" s="47" t="s">
        <v>392</v>
      </c>
      <c r="D263" s="47" t="s">
        <v>392</v>
      </c>
      <c r="E263" s="47" t="s">
        <v>392</v>
      </c>
      <c r="F263" s="47" t="s">
        <v>392</v>
      </c>
      <c r="H263" s="1">
        <v>43768</v>
      </c>
      <c r="I263" t="s">
        <v>165</v>
      </c>
      <c r="J263" s="2">
        <v>14</v>
      </c>
      <c r="K263" s="2">
        <v>0</v>
      </c>
      <c r="L263" s="2">
        <v>14</v>
      </c>
      <c r="M263" s="2">
        <v>0</v>
      </c>
      <c r="N263" s="2">
        <f>(K263-J263)+(M263-L263)</f>
        <v>-28</v>
      </c>
      <c r="O263" s="2">
        <f>N263+O262</f>
        <v>56</v>
      </c>
    </row>
    <row r="264" spans="1:15" x14ac:dyDescent="0.3">
      <c r="A264" s="118"/>
      <c r="B264" s="47" t="s">
        <v>397</v>
      </c>
      <c r="C264" s="47" t="s">
        <v>358</v>
      </c>
      <c r="D264" s="47" t="s">
        <v>450</v>
      </c>
      <c r="E264" s="47" t="s">
        <v>379</v>
      </c>
      <c r="F264" s="47" t="s">
        <v>427</v>
      </c>
      <c r="H264" s="1">
        <v>43769</v>
      </c>
      <c r="I264" t="s">
        <v>165</v>
      </c>
      <c r="J264" s="2">
        <v>14</v>
      </c>
      <c r="K264" s="2">
        <v>0</v>
      </c>
      <c r="L264" s="2">
        <v>14</v>
      </c>
      <c r="M264" s="2">
        <v>0</v>
      </c>
      <c r="N264" s="2">
        <f>(K264-J264)+(M264-L264)</f>
        <v>-28</v>
      </c>
      <c r="O264" s="2">
        <f>N264+O263</f>
        <v>28</v>
      </c>
    </row>
    <row r="265" spans="1:15" x14ac:dyDescent="0.3">
      <c r="A265" s="118"/>
      <c r="B265" s="61" t="s">
        <v>539</v>
      </c>
      <c r="C265" s="47" t="s">
        <v>427</v>
      </c>
      <c r="D265" s="47" t="s">
        <v>419</v>
      </c>
      <c r="E265" s="47"/>
      <c r="F265" s="47" t="s">
        <v>501</v>
      </c>
      <c r="H265" s="1">
        <v>43770</v>
      </c>
      <c r="I265" t="s">
        <v>165</v>
      </c>
      <c r="J265" s="2">
        <v>14</v>
      </c>
      <c r="K265" s="2">
        <v>0</v>
      </c>
      <c r="L265" s="2">
        <v>14</v>
      </c>
      <c r="M265" s="2">
        <v>0</v>
      </c>
      <c r="N265" s="2">
        <f>(K265-J265)+(M265-L265)</f>
        <v>-28</v>
      </c>
      <c r="O265" s="2">
        <f>N265+O264</f>
        <v>0</v>
      </c>
    </row>
    <row r="266" spans="1:15" x14ac:dyDescent="0.3">
      <c r="A266" s="118" t="s">
        <v>381</v>
      </c>
      <c r="B266" s="47" t="s">
        <v>508</v>
      </c>
      <c r="C266" s="47" t="s">
        <v>392</v>
      </c>
      <c r="D266" s="47" t="s">
        <v>392</v>
      </c>
      <c r="E266" s="47" t="s">
        <v>392</v>
      </c>
      <c r="F266" s="47" t="s">
        <v>392</v>
      </c>
    </row>
    <row r="267" spans="1:15" x14ac:dyDescent="0.3">
      <c r="A267" s="118"/>
      <c r="B267" s="47" t="s">
        <v>544</v>
      </c>
      <c r="C267" s="47" t="s">
        <v>443</v>
      </c>
      <c r="D267" s="47" t="s">
        <v>443</v>
      </c>
      <c r="E267" s="47" t="s">
        <v>443</v>
      </c>
      <c r="F267" s="47" t="s">
        <v>443</v>
      </c>
    </row>
    <row r="268" spans="1:15" x14ac:dyDescent="0.3">
      <c r="A268" s="118"/>
      <c r="B268" s="47" t="s">
        <v>450</v>
      </c>
      <c r="C268" s="47" t="s">
        <v>419</v>
      </c>
      <c r="D268" s="47" t="s">
        <v>450</v>
      </c>
      <c r="E268" s="47" t="s">
        <v>452</v>
      </c>
      <c r="F268" s="47" t="s">
        <v>358</v>
      </c>
    </row>
    <row r="269" spans="1:15" x14ac:dyDescent="0.3">
      <c r="A269" s="118"/>
      <c r="B269" s="49"/>
      <c r="C269" s="47"/>
      <c r="D269" s="47" t="s">
        <v>335</v>
      </c>
      <c r="E269" s="47"/>
      <c r="F269" s="47" t="s">
        <v>450</v>
      </c>
    </row>
    <row r="271" spans="1:15" x14ac:dyDescent="0.3">
      <c r="A271" s="6"/>
      <c r="B271" s="38">
        <v>43773</v>
      </c>
      <c r="C271" s="38">
        <v>43774</v>
      </c>
      <c r="D271" s="38">
        <v>43775</v>
      </c>
      <c r="E271" s="38">
        <v>43776</v>
      </c>
      <c r="F271" s="38">
        <v>43777</v>
      </c>
      <c r="H271" s="1">
        <v>43773</v>
      </c>
      <c r="I271" s="58" t="s">
        <v>165</v>
      </c>
      <c r="J271" s="2">
        <v>14</v>
      </c>
      <c r="K271" s="2">
        <v>0</v>
      </c>
      <c r="L271" s="2">
        <v>14</v>
      </c>
      <c r="M271" s="2">
        <v>84</v>
      </c>
      <c r="N271" s="2">
        <f>(K271-J271)+(M271-L271)</f>
        <v>56</v>
      </c>
      <c r="O271" s="2">
        <f>N271</f>
        <v>56</v>
      </c>
    </row>
    <row r="272" spans="1:15" x14ac:dyDescent="0.3">
      <c r="A272" s="118" t="s">
        <v>380</v>
      </c>
      <c r="B272" s="47" t="s">
        <v>443</v>
      </c>
      <c r="C272" s="47" t="s">
        <v>443</v>
      </c>
      <c r="D272" s="47" t="s">
        <v>443</v>
      </c>
      <c r="E272" s="47" t="s">
        <v>443</v>
      </c>
      <c r="F272" s="47" t="s">
        <v>443</v>
      </c>
      <c r="H272" s="1">
        <v>43774</v>
      </c>
      <c r="I272" t="s">
        <v>165</v>
      </c>
      <c r="J272" s="2">
        <v>14</v>
      </c>
      <c r="K272" s="2">
        <v>0</v>
      </c>
      <c r="L272" s="2">
        <v>14</v>
      </c>
      <c r="M272" s="2">
        <v>0</v>
      </c>
      <c r="N272" s="2">
        <f>(K272-J272)+(M272-L272)</f>
        <v>-28</v>
      </c>
      <c r="O272" s="2">
        <f>N272+O271</f>
        <v>28</v>
      </c>
    </row>
    <row r="273" spans="1:15" x14ac:dyDescent="0.3">
      <c r="A273" s="118"/>
      <c r="B273" s="47" t="s">
        <v>392</v>
      </c>
      <c r="C273" s="47" t="s">
        <v>392</v>
      </c>
      <c r="D273" s="47" t="s">
        <v>392</v>
      </c>
      <c r="E273" s="47" t="s">
        <v>392</v>
      </c>
      <c r="F273" s="47" t="s">
        <v>392</v>
      </c>
      <c r="H273" s="1">
        <v>43775</v>
      </c>
      <c r="I273" t="s">
        <v>165</v>
      </c>
      <c r="J273" s="2">
        <v>14</v>
      </c>
      <c r="K273" s="2">
        <v>0</v>
      </c>
      <c r="L273" s="2">
        <v>14</v>
      </c>
      <c r="M273" s="2">
        <v>0</v>
      </c>
      <c r="N273" s="2">
        <f>(K273-J273)+(M273-L273)</f>
        <v>-28</v>
      </c>
      <c r="O273" s="2">
        <f>N273+O272</f>
        <v>0</v>
      </c>
    </row>
    <row r="274" spans="1:15" x14ac:dyDescent="0.3">
      <c r="A274" s="118"/>
      <c r="B274" s="47" t="s">
        <v>358</v>
      </c>
      <c r="C274" s="47" t="s">
        <v>427</v>
      </c>
      <c r="D274" s="47" t="s">
        <v>546</v>
      </c>
      <c r="E274" s="51" t="s">
        <v>547</v>
      </c>
      <c r="F274" s="47" t="s">
        <v>427</v>
      </c>
      <c r="H274" s="1">
        <v>43776</v>
      </c>
      <c r="I274" t="s">
        <v>165</v>
      </c>
      <c r="J274" s="2">
        <v>14</v>
      </c>
      <c r="K274" s="2">
        <v>0</v>
      </c>
      <c r="L274" s="2">
        <v>14</v>
      </c>
      <c r="M274" s="2">
        <v>70</v>
      </c>
      <c r="N274" s="2">
        <f>(K274-J274)+(M274-L274)</f>
        <v>42</v>
      </c>
      <c r="O274" s="2">
        <f>N274+O273</f>
        <v>42</v>
      </c>
    </row>
    <row r="275" spans="1:15" x14ac:dyDescent="0.3">
      <c r="A275" s="118"/>
      <c r="B275" s="61" t="s">
        <v>545</v>
      </c>
      <c r="C275" s="47" t="s">
        <v>541</v>
      </c>
      <c r="D275" s="47" t="s">
        <v>419</v>
      </c>
      <c r="E275" s="47"/>
      <c r="F275" s="47" t="s">
        <v>427</v>
      </c>
      <c r="H275" s="1">
        <v>43777</v>
      </c>
      <c r="I275" t="s">
        <v>165</v>
      </c>
      <c r="J275" s="2">
        <v>14</v>
      </c>
      <c r="K275" s="2">
        <v>0</v>
      </c>
      <c r="L275" s="2">
        <v>14</v>
      </c>
      <c r="M275" s="2">
        <v>0</v>
      </c>
      <c r="N275" s="2">
        <f>(K275-J275)+(M275-L275)</f>
        <v>-28</v>
      </c>
      <c r="O275" s="2">
        <f>N275+O274</f>
        <v>14</v>
      </c>
    </row>
    <row r="276" spans="1:15" x14ac:dyDescent="0.3">
      <c r="A276" s="118" t="s">
        <v>381</v>
      </c>
      <c r="B276" s="47" t="s">
        <v>392</v>
      </c>
      <c r="C276" s="47" t="s">
        <v>392</v>
      </c>
      <c r="D276" s="47" t="s">
        <v>392</v>
      </c>
      <c r="E276" s="47" t="s">
        <v>392</v>
      </c>
      <c r="F276" s="47" t="s">
        <v>392</v>
      </c>
    </row>
    <row r="277" spans="1:15" x14ac:dyDescent="0.3">
      <c r="A277" s="118"/>
      <c r="B277" s="47" t="s">
        <v>443</v>
      </c>
      <c r="C277" s="47" t="s">
        <v>443</v>
      </c>
      <c r="D277" s="47" t="s">
        <v>443</v>
      </c>
      <c r="E277" s="47" t="s">
        <v>443</v>
      </c>
      <c r="F277" s="47" t="s">
        <v>443</v>
      </c>
    </row>
    <row r="278" spans="1:15" x14ac:dyDescent="0.3">
      <c r="A278" s="118"/>
      <c r="B278" s="47" t="s">
        <v>450</v>
      </c>
      <c r="C278" s="47" t="s">
        <v>419</v>
      </c>
      <c r="D278" s="49" t="s">
        <v>450</v>
      </c>
      <c r="E278" s="47" t="s">
        <v>549</v>
      </c>
      <c r="F278" s="47" t="s">
        <v>548</v>
      </c>
    </row>
    <row r="279" spans="1:15" x14ac:dyDescent="0.3">
      <c r="A279" s="118"/>
      <c r="B279" s="49"/>
      <c r="C279" s="47" t="s">
        <v>392</v>
      </c>
      <c r="D279" s="49" t="s">
        <v>546</v>
      </c>
      <c r="E279" s="28"/>
      <c r="F279" s="47" t="s">
        <v>450</v>
      </c>
    </row>
    <row r="281" spans="1:15" x14ac:dyDescent="0.3">
      <c r="A281" s="28"/>
      <c r="B281" s="74">
        <v>43780</v>
      </c>
      <c r="C281" s="74">
        <v>43781</v>
      </c>
      <c r="D281" s="74">
        <v>43782</v>
      </c>
      <c r="E281" s="74">
        <v>43783</v>
      </c>
      <c r="F281" s="74">
        <v>43784</v>
      </c>
      <c r="H281" s="1">
        <v>43780</v>
      </c>
      <c r="I281" s="58" t="s">
        <v>165</v>
      </c>
      <c r="J281" s="2">
        <v>14</v>
      </c>
      <c r="K281" s="2">
        <v>14</v>
      </c>
      <c r="L281" s="2">
        <v>0</v>
      </c>
      <c r="M281" s="2">
        <v>0</v>
      </c>
      <c r="N281" s="2">
        <f>(K281-J281)+(M281-L281)</f>
        <v>0</v>
      </c>
      <c r="O281" s="2">
        <f>N281</f>
        <v>0</v>
      </c>
    </row>
    <row r="282" spans="1:15" x14ac:dyDescent="0.3">
      <c r="A282" s="114" t="s">
        <v>380</v>
      </c>
      <c r="B282" s="47" t="s">
        <v>443</v>
      </c>
      <c r="C282" s="47" t="s">
        <v>443</v>
      </c>
      <c r="D282" s="47" t="s">
        <v>419</v>
      </c>
      <c r="E282" s="47" t="s">
        <v>426</v>
      </c>
      <c r="F282" s="28"/>
      <c r="H282" s="1">
        <v>43781</v>
      </c>
      <c r="I282" t="s">
        <v>165</v>
      </c>
      <c r="J282" s="2">
        <v>14</v>
      </c>
      <c r="K282" s="2">
        <v>0</v>
      </c>
      <c r="L282" s="2">
        <v>14</v>
      </c>
      <c r="M282" s="2">
        <v>30</v>
      </c>
      <c r="N282" s="2">
        <f>(K282-J282)+(M282-L282)</f>
        <v>2</v>
      </c>
      <c r="O282" s="2">
        <f>N282+O281</f>
        <v>2</v>
      </c>
    </row>
    <row r="283" spans="1:15" x14ac:dyDescent="0.3">
      <c r="A283" s="114"/>
      <c r="B283" s="47" t="s">
        <v>392</v>
      </c>
      <c r="C283" s="49" t="s">
        <v>392</v>
      </c>
      <c r="D283" s="47" t="s">
        <v>426</v>
      </c>
      <c r="E283" s="47" t="s">
        <v>427</v>
      </c>
      <c r="F283" s="28"/>
      <c r="H283" s="1">
        <v>43782</v>
      </c>
      <c r="I283" t="s">
        <v>165</v>
      </c>
      <c r="J283" s="2">
        <v>0</v>
      </c>
      <c r="K283" s="2">
        <v>0</v>
      </c>
      <c r="L283" s="2">
        <v>0</v>
      </c>
      <c r="M283" s="2">
        <v>0</v>
      </c>
      <c r="N283" s="2">
        <f>(K283-J283)+(M283-L283)</f>
        <v>0</v>
      </c>
      <c r="O283" s="2">
        <f>N283+O282</f>
        <v>2</v>
      </c>
    </row>
    <row r="284" spans="1:15" x14ac:dyDescent="0.3">
      <c r="A284" s="114"/>
      <c r="B284" s="47" t="s">
        <v>335</v>
      </c>
      <c r="C284" s="47" t="s">
        <v>427</v>
      </c>
      <c r="D284" s="47"/>
      <c r="E284" s="51" t="s">
        <v>554</v>
      </c>
      <c r="F284" s="28"/>
      <c r="H284" s="1">
        <v>43783</v>
      </c>
      <c r="I284" t="s">
        <v>165</v>
      </c>
      <c r="J284" s="2">
        <v>0</v>
      </c>
      <c r="K284" s="2">
        <v>0</v>
      </c>
      <c r="L284" s="2">
        <v>0</v>
      </c>
      <c r="M284" s="2">
        <v>0</v>
      </c>
      <c r="N284" s="2">
        <f>(K284-J284)+(M284-L284)</f>
        <v>0</v>
      </c>
      <c r="O284" s="2">
        <f>N284+O283</f>
        <v>2</v>
      </c>
    </row>
    <row r="285" spans="1:15" x14ac:dyDescent="0.3">
      <c r="A285" s="114"/>
      <c r="B285" s="61" t="s">
        <v>547</v>
      </c>
      <c r="C285" s="47" t="s">
        <v>550</v>
      </c>
      <c r="D285" s="47"/>
      <c r="E285" s="47"/>
      <c r="F285" s="28"/>
      <c r="H285" s="1">
        <v>43784</v>
      </c>
      <c r="I285" t="s">
        <v>165</v>
      </c>
      <c r="J285" s="2">
        <v>0</v>
      </c>
      <c r="K285" s="2">
        <v>0</v>
      </c>
      <c r="L285" s="2">
        <v>0</v>
      </c>
      <c r="M285" s="2">
        <v>0</v>
      </c>
      <c r="N285" s="2">
        <f>(K285-J285)+(M285-L285)</f>
        <v>0</v>
      </c>
      <c r="O285" s="2">
        <f>N285+O284</f>
        <v>2</v>
      </c>
    </row>
    <row r="286" spans="1:15" x14ac:dyDescent="0.3">
      <c r="A286" s="114" t="s">
        <v>381</v>
      </c>
      <c r="B286" s="47" t="s">
        <v>392</v>
      </c>
      <c r="C286" s="47"/>
      <c r="D286" s="47" t="s">
        <v>450</v>
      </c>
      <c r="E286" s="47" t="s">
        <v>334</v>
      </c>
      <c r="F286" s="28"/>
    </row>
    <row r="287" spans="1:15" x14ac:dyDescent="0.3">
      <c r="A287" s="114"/>
      <c r="B287" s="47" t="s">
        <v>334</v>
      </c>
      <c r="C287" s="47" t="s">
        <v>443</v>
      </c>
      <c r="D287" s="47" t="s">
        <v>439</v>
      </c>
      <c r="E287" s="47" t="s">
        <v>335</v>
      </c>
      <c r="F287" s="28"/>
    </row>
    <row r="288" spans="1:15" x14ac:dyDescent="0.3">
      <c r="A288" s="114"/>
      <c r="B288" s="47" t="s">
        <v>450</v>
      </c>
      <c r="C288" s="47" t="s">
        <v>419</v>
      </c>
      <c r="D288" s="47" t="s">
        <v>439</v>
      </c>
      <c r="E288" s="47" t="s">
        <v>555</v>
      </c>
      <c r="F288" s="28"/>
    </row>
    <row r="289" spans="1:15" x14ac:dyDescent="0.3">
      <c r="A289" s="114"/>
      <c r="B289" s="47" t="s">
        <v>400</v>
      </c>
      <c r="C289" s="47"/>
      <c r="D289" s="47"/>
      <c r="E289" s="47" t="s">
        <v>547</v>
      </c>
      <c r="F289" s="28"/>
    </row>
    <row r="291" spans="1:15" x14ac:dyDescent="0.3">
      <c r="A291" s="6"/>
      <c r="B291" s="38">
        <v>43787</v>
      </c>
      <c r="C291" s="38">
        <v>43788</v>
      </c>
      <c r="D291" s="38">
        <v>43789</v>
      </c>
      <c r="E291" s="38">
        <v>43790</v>
      </c>
      <c r="F291" s="38">
        <v>43791</v>
      </c>
      <c r="H291" s="1">
        <v>43787</v>
      </c>
      <c r="I291" s="58" t="s">
        <v>165</v>
      </c>
      <c r="J291" s="2">
        <v>14</v>
      </c>
      <c r="K291" s="2">
        <v>0</v>
      </c>
      <c r="L291" s="2">
        <v>14</v>
      </c>
      <c r="M291" s="2">
        <v>70</v>
      </c>
      <c r="N291" s="2">
        <f>(K291-J291)+(M291-L291)</f>
        <v>42</v>
      </c>
      <c r="O291" s="2">
        <f>N291</f>
        <v>42</v>
      </c>
    </row>
    <row r="292" spans="1:15" x14ac:dyDescent="0.3">
      <c r="A292" s="118" t="s">
        <v>380</v>
      </c>
      <c r="B292" s="47" t="s">
        <v>443</v>
      </c>
      <c r="C292" s="47" t="s">
        <v>443</v>
      </c>
      <c r="D292" s="47" t="s">
        <v>443</v>
      </c>
      <c r="E292" s="47" t="s">
        <v>443</v>
      </c>
      <c r="F292" s="28" t="s">
        <v>443</v>
      </c>
      <c r="H292" s="1" t="s">
        <v>551</v>
      </c>
      <c r="I292" t="s">
        <v>165</v>
      </c>
      <c r="J292" s="2">
        <v>14</v>
      </c>
      <c r="K292" s="2">
        <v>0</v>
      </c>
      <c r="L292" s="2">
        <v>0</v>
      </c>
      <c r="M292" s="2">
        <v>0</v>
      </c>
      <c r="N292" s="2">
        <f>(K292-J292)+(M292-L292)</f>
        <v>-14</v>
      </c>
      <c r="O292" s="2">
        <f>N292+O291</f>
        <v>28</v>
      </c>
    </row>
    <row r="293" spans="1:15" x14ac:dyDescent="0.3">
      <c r="A293" s="118"/>
      <c r="B293" s="47" t="s">
        <v>392</v>
      </c>
      <c r="C293" s="47" t="s">
        <v>392</v>
      </c>
      <c r="D293" s="47" t="s">
        <v>392</v>
      </c>
      <c r="E293" s="47" t="s">
        <v>392</v>
      </c>
      <c r="F293" s="28" t="s">
        <v>392</v>
      </c>
      <c r="H293" s="1">
        <v>43788</v>
      </c>
      <c r="I293" t="s">
        <v>165</v>
      </c>
      <c r="J293" s="2">
        <v>14</v>
      </c>
      <c r="K293" s="2">
        <v>0</v>
      </c>
      <c r="L293" s="2">
        <v>14</v>
      </c>
      <c r="M293" s="2">
        <v>0</v>
      </c>
      <c r="N293" s="2">
        <f>(K293-J293)+(M293-L293)</f>
        <v>-28</v>
      </c>
      <c r="O293" s="2">
        <f>N293+O292</f>
        <v>0</v>
      </c>
    </row>
    <row r="294" spans="1:15" x14ac:dyDescent="0.3">
      <c r="A294" s="118"/>
      <c r="B294" s="47" t="s">
        <v>426</v>
      </c>
      <c r="C294" s="47" t="s">
        <v>427</v>
      </c>
      <c r="D294" s="47" t="s">
        <v>426</v>
      </c>
      <c r="E294" s="47" t="s">
        <v>426</v>
      </c>
      <c r="F294" s="28" t="s">
        <v>427</v>
      </c>
      <c r="H294" s="1" t="s">
        <v>552</v>
      </c>
      <c r="I294" t="s">
        <v>165</v>
      </c>
      <c r="J294" s="2">
        <v>14</v>
      </c>
      <c r="K294" s="2">
        <v>0</v>
      </c>
      <c r="L294" s="2">
        <v>14</v>
      </c>
      <c r="M294" s="2">
        <v>56</v>
      </c>
      <c r="N294" s="2">
        <f>(K294-J294)+(M294-L294)</f>
        <v>28</v>
      </c>
      <c r="O294" s="2">
        <f>N294+O293</f>
        <v>28</v>
      </c>
    </row>
    <row r="295" spans="1:15" x14ac:dyDescent="0.3">
      <c r="A295" s="118"/>
      <c r="B295" s="61"/>
      <c r="C295" s="47" t="s">
        <v>426</v>
      </c>
      <c r="D295" s="47" t="s">
        <v>419</v>
      </c>
      <c r="E295" s="47"/>
      <c r="F295" s="28" t="s">
        <v>426</v>
      </c>
      <c r="H295" s="1">
        <v>43789</v>
      </c>
      <c r="I295" t="s">
        <v>165</v>
      </c>
      <c r="J295" s="2">
        <v>14</v>
      </c>
      <c r="K295" s="2">
        <v>0</v>
      </c>
      <c r="L295" s="2">
        <v>14</v>
      </c>
      <c r="M295" s="2">
        <v>0</v>
      </c>
      <c r="N295" s="2">
        <f>(K295-J295)+(M295-L295)</f>
        <v>-28</v>
      </c>
      <c r="O295" s="2">
        <f>N295+O294</f>
        <v>0</v>
      </c>
    </row>
    <row r="296" spans="1:15" x14ac:dyDescent="0.3">
      <c r="A296" s="118" t="s">
        <v>381</v>
      </c>
      <c r="B296" s="47" t="s">
        <v>392</v>
      </c>
      <c r="C296" s="47" t="s">
        <v>392</v>
      </c>
      <c r="D296" s="47" t="s">
        <v>392</v>
      </c>
      <c r="E296" s="28" t="s">
        <v>392</v>
      </c>
      <c r="F296" s="28" t="s">
        <v>392</v>
      </c>
      <c r="J296" s="2"/>
    </row>
    <row r="297" spans="1:15" x14ac:dyDescent="0.3">
      <c r="A297" s="118"/>
      <c r="B297" s="47" t="s">
        <v>443</v>
      </c>
      <c r="C297" s="47" t="s">
        <v>556</v>
      </c>
      <c r="D297" s="47" t="s">
        <v>443</v>
      </c>
      <c r="E297" s="28" t="s">
        <v>443</v>
      </c>
      <c r="F297" s="28" t="s">
        <v>443</v>
      </c>
    </row>
    <row r="298" spans="1:15" x14ac:dyDescent="0.3">
      <c r="A298" s="118"/>
      <c r="B298" s="47" t="s">
        <v>450</v>
      </c>
      <c r="C298" s="47" t="s">
        <v>419</v>
      </c>
      <c r="D298" s="47" t="s">
        <v>450</v>
      </c>
      <c r="E298" s="28" t="s">
        <v>556</v>
      </c>
      <c r="F298" s="28" t="s">
        <v>450</v>
      </c>
    </row>
    <row r="299" spans="1:15" x14ac:dyDescent="0.3">
      <c r="A299" s="118"/>
      <c r="B299" s="47" t="s">
        <v>335</v>
      </c>
      <c r="C299" s="49" t="s">
        <v>557</v>
      </c>
      <c r="D299" s="49" t="s">
        <v>334</v>
      </c>
      <c r="E299" s="28"/>
      <c r="F299" s="28"/>
    </row>
    <row r="301" spans="1:15" x14ac:dyDescent="0.3">
      <c r="A301" s="6"/>
      <c r="B301" s="38">
        <v>43794</v>
      </c>
      <c r="C301" s="38">
        <v>43795</v>
      </c>
      <c r="D301" s="38">
        <v>43796</v>
      </c>
      <c r="E301" s="38">
        <v>43797</v>
      </c>
      <c r="F301" s="38">
        <v>43798</v>
      </c>
    </row>
    <row r="302" spans="1:15" x14ac:dyDescent="0.3">
      <c r="A302" s="118" t="s">
        <v>380</v>
      </c>
      <c r="B302" s="119" t="s">
        <v>561</v>
      </c>
      <c r="C302" s="120"/>
      <c r="D302" s="120"/>
      <c r="E302" s="120"/>
      <c r="F302" s="121"/>
    </row>
    <row r="303" spans="1:15" x14ac:dyDescent="0.3">
      <c r="A303" s="118"/>
      <c r="B303" s="122"/>
      <c r="C303" s="123"/>
      <c r="D303" s="123"/>
      <c r="E303" s="123"/>
      <c r="F303" s="124"/>
    </row>
    <row r="304" spans="1:15" x14ac:dyDescent="0.3">
      <c r="A304" s="118"/>
      <c r="B304" s="122"/>
      <c r="C304" s="123"/>
      <c r="D304" s="123"/>
      <c r="E304" s="123"/>
      <c r="F304" s="124"/>
    </row>
    <row r="305" spans="1:15" x14ac:dyDescent="0.3">
      <c r="A305" s="118"/>
      <c r="B305" s="122"/>
      <c r="C305" s="123"/>
      <c r="D305" s="123"/>
      <c r="E305" s="123"/>
      <c r="F305" s="124"/>
    </row>
    <row r="306" spans="1:15" x14ac:dyDescent="0.3">
      <c r="A306" s="118" t="s">
        <v>381</v>
      </c>
      <c r="B306" s="122"/>
      <c r="C306" s="123"/>
      <c r="D306" s="123"/>
      <c r="E306" s="123"/>
      <c r="F306" s="124"/>
    </row>
    <row r="307" spans="1:15" x14ac:dyDescent="0.3">
      <c r="A307" s="118"/>
      <c r="B307" s="122"/>
      <c r="C307" s="123"/>
      <c r="D307" s="123"/>
      <c r="E307" s="123"/>
      <c r="F307" s="124"/>
    </row>
    <row r="308" spans="1:15" x14ac:dyDescent="0.3">
      <c r="A308" s="118"/>
      <c r="B308" s="122"/>
      <c r="C308" s="123"/>
      <c r="D308" s="123"/>
      <c r="E308" s="123"/>
      <c r="F308" s="124"/>
    </row>
    <row r="309" spans="1:15" x14ac:dyDescent="0.3">
      <c r="A309" s="118"/>
      <c r="B309" s="125"/>
      <c r="C309" s="126"/>
      <c r="D309" s="126"/>
      <c r="E309" s="126"/>
      <c r="F309" s="127"/>
    </row>
    <row r="311" spans="1:15" x14ac:dyDescent="0.3">
      <c r="A311" s="6"/>
      <c r="B311" s="38">
        <v>43801</v>
      </c>
      <c r="C311" s="38">
        <v>43802</v>
      </c>
      <c r="D311" s="38">
        <v>43803</v>
      </c>
      <c r="E311" s="38">
        <v>43804</v>
      </c>
      <c r="F311" s="38">
        <v>43805</v>
      </c>
      <c r="H311" s="1">
        <v>43801</v>
      </c>
      <c r="I311" s="58" t="s">
        <v>165</v>
      </c>
      <c r="J311" s="2">
        <v>14</v>
      </c>
      <c r="K311" s="2">
        <v>0</v>
      </c>
      <c r="L311" s="2">
        <v>14</v>
      </c>
      <c r="M311" s="2">
        <v>56</v>
      </c>
      <c r="N311" s="2">
        <f>(K311-J311)+(M311-L311)</f>
        <v>28</v>
      </c>
      <c r="O311" s="2">
        <f>N311</f>
        <v>28</v>
      </c>
    </row>
    <row r="312" spans="1:15" x14ac:dyDescent="0.3">
      <c r="A312" s="118" t="s">
        <v>380</v>
      </c>
      <c r="B312" s="47" t="s">
        <v>443</v>
      </c>
      <c r="C312" s="47" t="s">
        <v>443</v>
      </c>
      <c r="D312" s="47" t="s">
        <v>443</v>
      </c>
      <c r="E312" s="47" t="s">
        <v>443</v>
      </c>
      <c r="F312" s="47" t="s">
        <v>443</v>
      </c>
      <c r="H312" s="1">
        <v>43802</v>
      </c>
      <c r="I312" t="s">
        <v>165</v>
      </c>
      <c r="J312" s="2">
        <v>14</v>
      </c>
      <c r="K312" s="2">
        <v>0</v>
      </c>
      <c r="L312" s="2">
        <v>14</v>
      </c>
      <c r="M312" s="2">
        <v>0</v>
      </c>
      <c r="N312" s="2">
        <f>(K312-J312)+(M312-L312)</f>
        <v>-28</v>
      </c>
      <c r="O312" s="2">
        <f>N312+O311</f>
        <v>0</v>
      </c>
    </row>
    <row r="313" spans="1:15" x14ac:dyDescent="0.3">
      <c r="A313" s="118"/>
      <c r="B313" s="47" t="s">
        <v>392</v>
      </c>
      <c r="C313" s="47" t="s">
        <v>392</v>
      </c>
      <c r="D313" s="47" t="s">
        <v>392</v>
      </c>
      <c r="E313" s="47" t="s">
        <v>392</v>
      </c>
      <c r="F313" s="47" t="s">
        <v>392</v>
      </c>
      <c r="H313" s="1">
        <v>43803</v>
      </c>
      <c r="I313" t="s">
        <v>165</v>
      </c>
      <c r="J313" s="2">
        <v>14</v>
      </c>
      <c r="K313" s="2">
        <v>0</v>
      </c>
      <c r="L313" s="2">
        <v>14</v>
      </c>
      <c r="M313" s="2">
        <v>60</v>
      </c>
      <c r="N313" s="2">
        <f>(K313-J313)+(M313-L313)</f>
        <v>32</v>
      </c>
      <c r="O313" s="2">
        <f>N313+O312</f>
        <v>32</v>
      </c>
    </row>
    <row r="314" spans="1:15" x14ac:dyDescent="0.3">
      <c r="A314" s="118"/>
      <c r="B314" s="47" t="s">
        <v>426</v>
      </c>
      <c r="C314" s="47" t="s">
        <v>426</v>
      </c>
      <c r="D314" s="47" t="s">
        <v>426</v>
      </c>
      <c r="E314" s="47" t="s">
        <v>426</v>
      </c>
      <c r="F314" s="47" t="s">
        <v>426</v>
      </c>
      <c r="H314" s="1">
        <v>43804</v>
      </c>
      <c r="I314" t="s">
        <v>165</v>
      </c>
      <c r="J314" s="2">
        <v>14</v>
      </c>
      <c r="K314" s="2">
        <v>0</v>
      </c>
      <c r="L314" s="2">
        <v>14</v>
      </c>
      <c r="M314" s="2">
        <v>0</v>
      </c>
      <c r="N314" s="2">
        <f>(K314-J314)+(M314-L314)</f>
        <v>-28</v>
      </c>
      <c r="O314" s="2">
        <f>N314+O313</f>
        <v>4</v>
      </c>
    </row>
    <row r="315" spans="1:15" x14ac:dyDescent="0.3">
      <c r="A315" s="118"/>
      <c r="B315" s="61" t="s">
        <v>558</v>
      </c>
      <c r="C315" s="47" t="s">
        <v>501</v>
      </c>
      <c r="D315" s="47" t="s">
        <v>419</v>
      </c>
      <c r="E315" s="47"/>
      <c r="F315" s="49"/>
      <c r="H315" s="1">
        <v>43805</v>
      </c>
      <c r="I315" t="s">
        <v>165</v>
      </c>
      <c r="J315" s="2">
        <v>14</v>
      </c>
      <c r="K315" s="2">
        <v>0</v>
      </c>
      <c r="L315" s="2">
        <v>14</v>
      </c>
      <c r="M315" s="2">
        <v>24</v>
      </c>
      <c r="N315" s="2">
        <f>(K315-J315)+(M315-L315)</f>
        <v>-4</v>
      </c>
      <c r="O315" s="2">
        <f>N315+O314</f>
        <v>0</v>
      </c>
    </row>
    <row r="316" spans="1:15" x14ac:dyDescent="0.3">
      <c r="A316" s="118" t="s">
        <v>381</v>
      </c>
      <c r="B316" s="47" t="s">
        <v>392</v>
      </c>
      <c r="C316" s="47" t="s">
        <v>392</v>
      </c>
      <c r="D316" s="47" t="s">
        <v>392</v>
      </c>
      <c r="E316" s="47" t="s">
        <v>392</v>
      </c>
      <c r="F316" s="47" t="s">
        <v>392</v>
      </c>
    </row>
    <row r="317" spans="1:15" x14ac:dyDescent="0.3">
      <c r="A317" s="118"/>
      <c r="B317" s="47" t="s">
        <v>443</v>
      </c>
      <c r="C317" s="47" t="s">
        <v>443</v>
      </c>
      <c r="D317" s="47" t="s">
        <v>443</v>
      </c>
      <c r="E317" s="47" t="s">
        <v>443</v>
      </c>
      <c r="F317" s="47" t="s">
        <v>443</v>
      </c>
    </row>
    <row r="318" spans="1:15" x14ac:dyDescent="0.3">
      <c r="A318" s="118"/>
      <c r="B318" s="47" t="s">
        <v>450</v>
      </c>
      <c r="C318" s="47" t="s">
        <v>419</v>
      </c>
      <c r="D318" s="47" t="s">
        <v>450</v>
      </c>
      <c r="E318" s="47" t="s">
        <v>546</v>
      </c>
      <c r="F318" s="47" t="s">
        <v>559</v>
      </c>
    </row>
    <row r="319" spans="1:15" x14ac:dyDescent="0.3">
      <c r="A319" s="118"/>
      <c r="B319" s="47" t="s">
        <v>426</v>
      </c>
      <c r="C319" s="49"/>
      <c r="D319" s="49"/>
      <c r="E319" s="47"/>
      <c r="F319" s="47"/>
    </row>
    <row r="321" spans="1:15" x14ac:dyDescent="0.3">
      <c r="A321" s="6"/>
      <c r="B321" s="38">
        <v>43808</v>
      </c>
      <c r="C321" s="38">
        <v>43809</v>
      </c>
      <c r="D321" s="38">
        <v>43810</v>
      </c>
      <c r="E321" s="38">
        <v>43811</v>
      </c>
      <c r="F321" s="38">
        <v>43812</v>
      </c>
    </row>
    <row r="322" spans="1:15" x14ac:dyDescent="0.3">
      <c r="A322" s="118" t="s">
        <v>380</v>
      </c>
      <c r="B322" s="119" t="s">
        <v>561</v>
      </c>
      <c r="C322" s="120"/>
      <c r="D322" s="120"/>
      <c r="E322" s="120"/>
      <c r="F322" s="121"/>
    </row>
    <row r="323" spans="1:15" x14ac:dyDescent="0.3">
      <c r="A323" s="118"/>
      <c r="B323" s="122"/>
      <c r="C323" s="123"/>
      <c r="D323" s="123"/>
      <c r="E323" s="123"/>
      <c r="F323" s="124"/>
    </row>
    <row r="324" spans="1:15" x14ac:dyDescent="0.3">
      <c r="A324" s="118"/>
      <c r="B324" s="122"/>
      <c r="C324" s="123"/>
      <c r="D324" s="123"/>
      <c r="E324" s="123"/>
      <c r="F324" s="124"/>
    </row>
    <row r="325" spans="1:15" x14ac:dyDescent="0.3">
      <c r="A325" s="118"/>
      <c r="B325" s="122"/>
      <c r="C325" s="123"/>
      <c r="D325" s="123"/>
      <c r="E325" s="123"/>
      <c r="F325" s="124"/>
    </row>
    <row r="326" spans="1:15" x14ac:dyDescent="0.3">
      <c r="A326" s="118" t="s">
        <v>381</v>
      </c>
      <c r="B326" s="122"/>
      <c r="C326" s="123"/>
      <c r="D326" s="123"/>
      <c r="E326" s="123"/>
      <c r="F326" s="124"/>
    </row>
    <row r="327" spans="1:15" x14ac:dyDescent="0.3">
      <c r="A327" s="118"/>
      <c r="B327" s="122"/>
      <c r="C327" s="123"/>
      <c r="D327" s="123"/>
      <c r="E327" s="123"/>
      <c r="F327" s="124"/>
    </row>
    <row r="328" spans="1:15" x14ac:dyDescent="0.3">
      <c r="A328" s="118"/>
      <c r="B328" s="122"/>
      <c r="C328" s="123"/>
      <c r="D328" s="123"/>
      <c r="E328" s="123"/>
      <c r="F328" s="124"/>
    </row>
    <row r="329" spans="1:15" x14ac:dyDescent="0.3">
      <c r="A329" s="118"/>
      <c r="B329" s="125"/>
      <c r="C329" s="126"/>
      <c r="D329" s="126"/>
      <c r="E329" s="126"/>
      <c r="F329" s="127"/>
    </row>
    <row r="331" spans="1:15" x14ac:dyDescent="0.3">
      <c r="A331" s="6"/>
      <c r="B331" s="38">
        <v>43815</v>
      </c>
      <c r="C331" s="38">
        <v>43816</v>
      </c>
      <c r="D331" s="38">
        <v>43817</v>
      </c>
      <c r="E331" s="38">
        <v>43818</v>
      </c>
      <c r="F331" s="38">
        <v>43819</v>
      </c>
      <c r="H331" s="1">
        <v>43815</v>
      </c>
      <c r="I331" s="58" t="s">
        <v>165</v>
      </c>
      <c r="J331" s="2">
        <v>14</v>
      </c>
      <c r="K331" s="2">
        <v>0</v>
      </c>
      <c r="L331" s="2">
        <v>14</v>
      </c>
      <c r="M331" s="2">
        <v>85</v>
      </c>
      <c r="N331" s="2">
        <f>(K331-J331)+(M331-L331)</f>
        <v>57</v>
      </c>
      <c r="O331" s="2">
        <f>N331</f>
        <v>57</v>
      </c>
    </row>
    <row r="332" spans="1:15" x14ac:dyDescent="0.3">
      <c r="A332" s="118" t="s">
        <v>380</v>
      </c>
      <c r="B332" s="47" t="s">
        <v>443</v>
      </c>
      <c r="C332" s="47" t="s">
        <v>443</v>
      </c>
      <c r="D332" s="47" t="s">
        <v>443</v>
      </c>
      <c r="E332" s="128" t="s">
        <v>562</v>
      </c>
      <c r="F332" s="128" t="s">
        <v>562</v>
      </c>
      <c r="H332" s="1">
        <v>43816</v>
      </c>
      <c r="I332" t="s">
        <v>165</v>
      </c>
      <c r="J332" s="2">
        <v>14</v>
      </c>
      <c r="K332" s="2">
        <v>0</v>
      </c>
      <c r="L332" s="2">
        <v>14</v>
      </c>
      <c r="M332" s="2">
        <v>0</v>
      </c>
      <c r="N332" s="2">
        <f>(K332-J332)+(M332-L332)</f>
        <v>-28</v>
      </c>
      <c r="O332" s="2">
        <f>N332+O331</f>
        <v>29</v>
      </c>
    </row>
    <row r="333" spans="1:15" x14ac:dyDescent="0.3">
      <c r="A333" s="118"/>
      <c r="B333" s="47" t="s">
        <v>392</v>
      </c>
      <c r="C333" s="47" t="s">
        <v>392</v>
      </c>
      <c r="D333" s="47" t="s">
        <v>392</v>
      </c>
      <c r="E333" s="129"/>
      <c r="F333" s="129"/>
      <c r="H333" s="1">
        <v>43817</v>
      </c>
      <c r="I333" t="s">
        <v>165</v>
      </c>
      <c r="J333" s="2">
        <v>14</v>
      </c>
      <c r="K333" s="2">
        <v>0</v>
      </c>
      <c r="L333" s="2">
        <v>14</v>
      </c>
      <c r="M333" s="2">
        <v>0</v>
      </c>
      <c r="N333" s="2">
        <f>(K333-J333)+(M333-L333)</f>
        <v>-28</v>
      </c>
      <c r="O333" s="2">
        <f>N333+O332</f>
        <v>1</v>
      </c>
    </row>
    <row r="334" spans="1:15" x14ac:dyDescent="0.3">
      <c r="A334" s="118"/>
      <c r="B334" s="76" t="s">
        <v>558</v>
      </c>
      <c r="C334" s="47" t="s">
        <v>563</v>
      </c>
      <c r="D334" s="47" t="s">
        <v>335</v>
      </c>
      <c r="E334" s="129"/>
      <c r="F334" s="129"/>
      <c r="H334" s="1">
        <v>43818</v>
      </c>
      <c r="I334" t="s">
        <v>165</v>
      </c>
      <c r="J334" s="2">
        <v>0</v>
      </c>
      <c r="K334" s="2">
        <v>0</v>
      </c>
      <c r="L334" s="2">
        <v>0</v>
      </c>
      <c r="M334" s="2">
        <v>0</v>
      </c>
      <c r="N334" s="2">
        <f>(K334-J334)+(M334-L334)</f>
        <v>0</v>
      </c>
      <c r="O334" s="2">
        <f>N334+O333</f>
        <v>1</v>
      </c>
    </row>
    <row r="335" spans="1:15" x14ac:dyDescent="0.3">
      <c r="A335" s="118"/>
      <c r="B335" s="58"/>
      <c r="C335" s="47" t="s">
        <v>560</v>
      </c>
      <c r="D335" s="47"/>
      <c r="E335" s="129"/>
      <c r="F335" s="129"/>
      <c r="H335" s="1">
        <v>43819</v>
      </c>
      <c r="I335" t="s">
        <v>165</v>
      </c>
      <c r="J335" s="2">
        <v>0</v>
      </c>
      <c r="K335" s="2">
        <v>0</v>
      </c>
      <c r="L335" s="2">
        <v>0</v>
      </c>
      <c r="M335" s="2">
        <v>0</v>
      </c>
      <c r="N335" s="2">
        <f>(K335-J335)+(M335-L335)</f>
        <v>0</v>
      </c>
      <c r="O335" s="2">
        <f>N335+O334</f>
        <v>1</v>
      </c>
    </row>
    <row r="336" spans="1:15" x14ac:dyDescent="0.3">
      <c r="A336" s="118" t="s">
        <v>381</v>
      </c>
      <c r="B336" s="47" t="s">
        <v>392</v>
      </c>
      <c r="C336" s="47" t="s">
        <v>392</v>
      </c>
      <c r="D336" s="47" t="s">
        <v>392</v>
      </c>
      <c r="E336" s="129"/>
      <c r="F336" s="129"/>
    </row>
    <row r="337" spans="1:6" x14ac:dyDescent="0.3">
      <c r="A337" s="118"/>
      <c r="B337" s="47" t="s">
        <v>443</v>
      </c>
      <c r="C337" s="47" t="s">
        <v>443</v>
      </c>
      <c r="D337" s="47" t="s">
        <v>443</v>
      </c>
      <c r="E337" s="129"/>
      <c r="F337" s="129"/>
    </row>
    <row r="338" spans="1:6" x14ac:dyDescent="0.3">
      <c r="A338" s="118"/>
      <c r="B338" s="47"/>
      <c r="C338" s="47" t="s">
        <v>564</v>
      </c>
      <c r="D338" s="47" t="s">
        <v>452</v>
      </c>
      <c r="E338" s="129"/>
      <c r="F338" s="129"/>
    </row>
    <row r="339" spans="1:6" x14ac:dyDescent="0.3">
      <c r="A339" s="118"/>
      <c r="B339" s="47"/>
      <c r="C339" s="49"/>
      <c r="D339" s="49"/>
      <c r="E339" s="130"/>
      <c r="F339" s="130"/>
    </row>
    <row r="341" spans="1:6" x14ac:dyDescent="0.3">
      <c r="A341" s="6"/>
      <c r="B341" s="38">
        <v>43822</v>
      </c>
      <c r="C341" s="38">
        <v>43823</v>
      </c>
      <c r="D341" s="38">
        <v>43824</v>
      </c>
      <c r="E341" s="38">
        <v>43825</v>
      </c>
      <c r="F341" s="38">
        <v>43826</v>
      </c>
    </row>
    <row r="342" spans="1:6" x14ac:dyDescent="0.3">
      <c r="A342" s="118" t="s">
        <v>380</v>
      </c>
      <c r="B342" s="119" t="s">
        <v>562</v>
      </c>
      <c r="C342" s="120"/>
      <c r="D342" s="120"/>
      <c r="E342" s="120"/>
      <c r="F342" s="121"/>
    </row>
    <row r="343" spans="1:6" x14ac:dyDescent="0.3">
      <c r="A343" s="118"/>
      <c r="B343" s="122"/>
      <c r="C343" s="123"/>
      <c r="D343" s="123"/>
      <c r="E343" s="123"/>
      <c r="F343" s="124"/>
    </row>
    <row r="344" spans="1:6" x14ac:dyDescent="0.3">
      <c r="A344" s="118"/>
      <c r="B344" s="122"/>
      <c r="C344" s="123"/>
      <c r="D344" s="123"/>
      <c r="E344" s="123"/>
      <c r="F344" s="124"/>
    </row>
    <row r="345" spans="1:6" x14ac:dyDescent="0.3">
      <c r="A345" s="118"/>
      <c r="B345" s="122"/>
      <c r="C345" s="123"/>
      <c r="D345" s="123"/>
      <c r="E345" s="123"/>
      <c r="F345" s="124"/>
    </row>
    <row r="346" spans="1:6" x14ac:dyDescent="0.3">
      <c r="A346" s="118" t="s">
        <v>381</v>
      </c>
      <c r="B346" s="122"/>
      <c r="C346" s="123"/>
      <c r="D346" s="123"/>
      <c r="E346" s="123"/>
      <c r="F346" s="124"/>
    </row>
    <row r="347" spans="1:6" x14ac:dyDescent="0.3">
      <c r="A347" s="118"/>
      <c r="B347" s="122"/>
      <c r="C347" s="123"/>
      <c r="D347" s="123"/>
      <c r="E347" s="123"/>
      <c r="F347" s="124"/>
    </row>
    <row r="348" spans="1:6" x14ac:dyDescent="0.3">
      <c r="A348" s="118"/>
      <c r="B348" s="122"/>
      <c r="C348" s="123"/>
      <c r="D348" s="123"/>
      <c r="E348" s="123"/>
      <c r="F348" s="124"/>
    </row>
    <row r="349" spans="1:6" x14ac:dyDescent="0.3">
      <c r="A349" s="118"/>
      <c r="B349" s="125"/>
      <c r="C349" s="126"/>
      <c r="D349" s="126"/>
      <c r="E349" s="126"/>
      <c r="F349" s="127"/>
    </row>
    <row r="351" spans="1:6" x14ac:dyDescent="0.3">
      <c r="A351" s="6"/>
      <c r="B351" s="38">
        <v>43829</v>
      </c>
      <c r="C351" s="38">
        <v>43830</v>
      </c>
      <c r="D351" s="38">
        <v>43831</v>
      </c>
      <c r="E351" s="38">
        <v>43832</v>
      </c>
      <c r="F351" s="38">
        <v>43833</v>
      </c>
    </row>
    <row r="352" spans="1:6" x14ac:dyDescent="0.3">
      <c r="A352" s="118" t="s">
        <v>380</v>
      </c>
      <c r="B352" s="47" t="s">
        <v>450</v>
      </c>
      <c r="C352" s="47" t="s">
        <v>526</v>
      </c>
      <c r="D352" s="128" t="s">
        <v>562</v>
      </c>
      <c r="E352" s="47" t="s">
        <v>450</v>
      </c>
      <c r="F352" s="47" t="s">
        <v>450</v>
      </c>
    </row>
    <row r="353" spans="1:6" x14ac:dyDescent="0.3">
      <c r="A353" s="118"/>
      <c r="B353" s="47" t="s">
        <v>392</v>
      </c>
      <c r="C353" s="47" t="s">
        <v>392</v>
      </c>
      <c r="D353" s="129"/>
      <c r="E353" s="47" t="s">
        <v>392</v>
      </c>
      <c r="F353" s="47" t="s">
        <v>379</v>
      </c>
    </row>
    <row r="354" spans="1:6" x14ac:dyDescent="0.3">
      <c r="A354" s="118"/>
      <c r="B354" s="47" t="s">
        <v>526</v>
      </c>
      <c r="C354" s="47" t="s">
        <v>567</v>
      </c>
      <c r="D354" s="129"/>
      <c r="E354" s="47" t="s">
        <v>569</v>
      </c>
      <c r="F354" s="47" t="s">
        <v>572</v>
      </c>
    </row>
    <row r="355" spans="1:6" x14ac:dyDescent="0.3">
      <c r="A355" s="118"/>
      <c r="B355" s="61" t="s">
        <v>379</v>
      </c>
      <c r="C355" s="47"/>
      <c r="D355" s="129"/>
      <c r="E355" s="47" t="s">
        <v>570</v>
      </c>
      <c r="F355" s="47" t="s">
        <v>574</v>
      </c>
    </row>
    <row r="356" spans="1:6" x14ac:dyDescent="0.3">
      <c r="A356" s="118" t="s">
        <v>381</v>
      </c>
      <c r="B356" s="47" t="s">
        <v>392</v>
      </c>
      <c r="C356" s="47" t="s">
        <v>479</v>
      </c>
      <c r="D356" s="129"/>
      <c r="E356" s="47" t="s">
        <v>392</v>
      </c>
      <c r="F356" s="47" t="s">
        <v>479</v>
      </c>
    </row>
    <row r="357" spans="1:6" x14ac:dyDescent="0.3">
      <c r="A357" s="118"/>
      <c r="B357" s="47" t="s">
        <v>505</v>
      </c>
      <c r="C357" s="47" t="s">
        <v>424</v>
      </c>
      <c r="D357" s="129"/>
      <c r="E357" s="47" t="s">
        <v>573</v>
      </c>
      <c r="F357" s="47" t="s">
        <v>576</v>
      </c>
    </row>
    <row r="358" spans="1:6" x14ac:dyDescent="0.3">
      <c r="A358" s="118"/>
      <c r="B358" s="47" t="s">
        <v>566</v>
      </c>
      <c r="C358" s="47" t="s">
        <v>568</v>
      </c>
      <c r="D358" s="129"/>
      <c r="E358" s="47" t="s">
        <v>575</v>
      </c>
      <c r="F358" s="47" t="s">
        <v>379</v>
      </c>
    </row>
    <row r="359" spans="1:6" x14ac:dyDescent="0.3">
      <c r="A359" s="118"/>
      <c r="B359" s="47" t="s">
        <v>526</v>
      </c>
      <c r="C359" s="47" t="s">
        <v>571</v>
      </c>
      <c r="D359" s="130"/>
      <c r="E359" s="47"/>
      <c r="F359" s="47" t="s">
        <v>547</v>
      </c>
    </row>
  </sheetData>
  <mergeCells count="82">
    <mergeCell ref="A342:A345"/>
    <mergeCell ref="A346:A349"/>
    <mergeCell ref="A352:A355"/>
    <mergeCell ref="A356:A359"/>
    <mergeCell ref="A322:A325"/>
    <mergeCell ref="A326:A329"/>
    <mergeCell ref="A332:A335"/>
    <mergeCell ref="A336:A339"/>
    <mergeCell ref="A266:A269"/>
    <mergeCell ref="A272:A275"/>
    <mergeCell ref="A276:A279"/>
    <mergeCell ref="A292:A295"/>
    <mergeCell ref="A296:A299"/>
    <mergeCell ref="A282:A285"/>
    <mergeCell ref="A286:A289"/>
    <mergeCell ref="A172:A175"/>
    <mergeCell ref="A176:A179"/>
    <mergeCell ref="A146:A149"/>
    <mergeCell ref="A132:A135"/>
    <mergeCell ref="A136:A139"/>
    <mergeCell ref="A162:A165"/>
    <mergeCell ref="A166:A169"/>
    <mergeCell ref="A152:A155"/>
    <mergeCell ref="A156:A159"/>
    <mergeCell ref="Q89:R89"/>
    <mergeCell ref="E102:E109"/>
    <mergeCell ref="J89:K89"/>
    <mergeCell ref="L89:M89"/>
    <mergeCell ref="A142:A145"/>
    <mergeCell ref="A96:A99"/>
    <mergeCell ref="A56:A59"/>
    <mergeCell ref="A122:A125"/>
    <mergeCell ref="A126:A129"/>
    <mergeCell ref="A112:A115"/>
    <mergeCell ref="A116:A119"/>
    <mergeCell ref="A62:A65"/>
    <mergeCell ref="A66:A69"/>
    <mergeCell ref="A102:A105"/>
    <mergeCell ref="A106:A109"/>
    <mergeCell ref="A72:A75"/>
    <mergeCell ref="A76:A79"/>
    <mergeCell ref="A92:A95"/>
    <mergeCell ref="A82:A85"/>
    <mergeCell ref="A86:A89"/>
    <mergeCell ref="A42:A45"/>
    <mergeCell ref="A46:A49"/>
    <mergeCell ref="A32:A35"/>
    <mergeCell ref="A36:A39"/>
    <mergeCell ref="A52:A55"/>
    <mergeCell ref="A26:A29"/>
    <mergeCell ref="A2:A5"/>
    <mergeCell ref="A6:A9"/>
    <mergeCell ref="A12:A15"/>
    <mergeCell ref="A16:A19"/>
    <mergeCell ref="A22:A25"/>
    <mergeCell ref="A182:A185"/>
    <mergeCell ref="A186:A189"/>
    <mergeCell ref="A192:A195"/>
    <mergeCell ref="A196:A199"/>
    <mergeCell ref="A202:A205"/>
    <mergeCell ref="A206:A209"/>
    <mergeCell ref="A212:A215"/>
    <mergeCell ref="A232:A235"/>
    <mergeCell ref="A312:A315"/>
    <mergeCell ref="A316:A319"/>
    <mergeCell ref="A262:A265"/>
    <mergeCell ref="A252:A255"/>
    <mergeCell ref="A256:A259"/>
    <mergeCell ref="A236:A239"/>
    <mergeCell ref="A216:A219"/>
    <mergeCell ref="A222:A225"/>
    <mergeCell ref="A226:A229"/>
    <mergeCell ref="A242:A245"/>
    <mergeCell ref="A246:A249"/>
    <mergeCell ref="A302:A305"/>
    <mergeCell ref="A306:A309"/>
    <mergeCell ref="B302:F309"/>
    <mergeCell ref="B322:F329"/>
    <mergeCell ref="B342:F349"/>
    <mergeCell ref="F332:F339"/>
    <mergeCell ref="D352:D359"/>
    <mergeCell ref="E332:E339"/>
  </mergeCells>
  <phoneticPr fontId="1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4EECD-2B8C-4398-9762-8BABA1DB88A6}">
  <dimension ref="A2:G4"/>
  <sheetViews>
    <sheetView workbookViewId="0">
      <selection activeCell="D24" sqref="D24"/>
    </sheetView>
  </sheetViews>
  <sheetFormatPr defaultRowHeight="14.4" x14ac:dyDescent="0.3"/>
  <cols>
    <col min="1" max="1" width="10.5546875" bestFit="1" customWidth="1"/>
    <col min="2" max="2" width="10.33203125" bestFit="1" customWidth="1"/>
    <col min="3" max="3" width="14.109375" bestFit="1" customWidth="1"/>
    <col min="4" max="4" width="15.44140625" bestFit="1" customWidth="1"/>
    <col min="5" max="5" width="11.6640625" bestFit="1" customWidth="1"/>
    <col min="6" max="6" width="7" bestFit="1" customWidth="1"/>
  </cols>
  <sheetData>
    <row r="2" spans="1:7" x14ac:dyDescent="0.3">
      <c r="A2" s="1">
        <v>43556</v>
      </c>
      <c r="B2" s="2">
        <v>30</v>
      </c>
      <c r="C2" t="s">
        <v>0</v>
      </c>
      <c r="D2" t="s">
        <v>382</v>
      </c>
      <c r="E2" t="s">
        <v>3</v>
      </c>
      <c r="F2" s="3" t="s">
        <v>383</v>
      </c>
      <c r="G2" t="s">
        <v>386</v>
      </c>
    </row>
    <row r="3" spans="1:7" x14ac:dyDescent="0.3">
      <c r="A3" s="1">
        <v>43556</v>
      </c>
      <c r="B3" s="2">
        <v>50</v>
      </c>
      <c r="C3" t="s">
        <v>0</v>
      </c>
      <c r="D3" t="s">
        <v>384</v>
      </c>
      <c r="E3" t="s">
        <v>5</v>
      </c>
      <c r="F3" t="s">
        <v>385</v>
      </c>
      <c r="G3" t="s">
        <v>386</v>
      </c>
    </row>
    <row r="4" spans="1:7" x14ac:dyDescent="0.3">
      <c r="A4" s="1">
        <v>43556</v>
      </c>
      <c r="B4" s="2">
        <v>160.07</v>
      </c>
      <c r="C4" t="s">
        <v>0</v>
      </c>
      <c r="D4" t="s">
        <v>139</v>
      </c>
      <c r="E4" t="s">
        <v>3</v>
      </c>
      <c r="F4" t="s">
        <v>387</v>
      </c>
      <c r="G4" t="s">
        <v>388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WAZE</vt:lpstr>
      <vt:lpstr>Claudia</vt:lpstr>
      <vt:lpstr>Gastos 2021</vt:lpstr>
      <vt:lpstr>Passageiros</vt:lpstr>
      <vt:lpstr>2022</vt:lpstr>
      <vt:lpstr>2021</vt:lpstr>
      <vt:lpstr>2020</vt:lpstr>
      <vt:lpstr>2019</vt:lpstr>
      <vt:lpstr>Gastos 2019</vt:lpstr>
      <vt:lpstr>Gastos</vt:lpstr>
      <vt:lpstr>Carona</vt:lpstr>
      <vt:lpstr>Fixas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Moreira Batista_Corretora BRB</dc:creator>
  <cp:lastModifiedBy>Bruno</cp:lastModifiedBy>
  <dcterms:created xsi:type="dcterms:W3CDTF">2018-01-02T16:43:06Z</dcterms:created>
  <dcterms:modified xsi:type="dcterms:W3CDTF">2022-01-02T23:18:12Z</dcterms:modified>
</cp:coreProperties>
</file>