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ortal\"/>
    </mc:Choice>
  </mc:AlternateContent>
  <bookViews>
    <workbookView xWindow="0" yWindow="0" windowWidth="23040" windowHeight="9408"/>
  </bookViews>
  <sheets>
    <sheet name="VENDEDORES" sheetId="1" r:id="rId1"/>
    <sheet name="LOJ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4" i="2"/>
  <c r="G5" i="2"/>
  <c r="G6" i="2"/>
  <c r="G7" i="2"/>
  <c r="G8" i="2"/>
  <c r="G9" i="2"/>
  <c r="G10" i="2"/>
  <c r="G11" i="2"/>
  <c r="G12" i="2"/>
  <c r="G3" i="2"/>
  <c r="B4" i="2" l="1"/>
  <c r="B5" i="2"/>
  <c r="B6" i="2"/>
  <c r="B7" i="2"/>
  <c r="B8" i="2"/>
  <c r="B9" i="2"/>
  <c r="B10" i="2"/>
  <c r="B11" i="2"/>
  <c r="B12" i="2"/>
  <c r="B3" i="2"/>
  <c r="F2" i="1"/>
  <c r="F4" i="2"/>
  <c r="F5" i="2"/>
  <c r="F6" i="2"/>
  <c r="F7" i="2"/>
  <c r="F8" i="2"/>
  <c r="F9" i="2"/>
  <c r="F10" i="2"/>
  <c r="F11" i="2"/>
  <c r="F12" i="2"/>
  <c r="F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<sst xmlns="http://schemas.openxmlformats.org/spreadsheetml/2006/main" count="121" uniqueCount="112">
  <si>
    <t>307.272.808-99</t>
  </si>
  <si>
    <t>ALEXANDRA FERREIRA DA SILVA</t>
  </si>
  <si>
    <t>363.975.818-88</t>
  </si>
  <si>
    <t>ALINE FELIX DA SILVA SANTOS</t>
  </si>
  <si>
    <t>331.972.588-27</t>
  </si>
  <si>
    <t>ALINE FERREIRA DOS SANTOS</t>
  </si>
  <si>
    <t>383.446.338-85</t>
  </si>
  <si>
    <t>CIDILAINE DA SILVA</t>
  </si>
  <si>
    <t>295.136.248-03</t>
  </si>
  <si>
    <t>36352213-x</t>
  </si>
  <si>
    <t>CRISTIANE BARBOSA</t>
  </si>
  <si>
    <t>219.180.478-04</t>
  </si>
  <si>
    <t>DAIANA ALBINO BARBOSA</t>
  </si>
  <si>
    <t>314.493.248-51</t>
  </si>
  <si>
    <t>DANIELLE ALVES DE SOUZA PORTO</t>
  </si>
  <si>
    <t>401.961.598-57</t>
  </si>
  <si>
    <t>DEBORA RIBEIRO SANTOS</t>
  </si>
  <si>
    <t>367.374.688-02</t>
  </si>
  <si>
    <t>DENISE VIEIRA DE ALCANTARA</t>
  </si>
  <si>
    <t>398.590.648-30</t>
  </si>
  <si>
    <t>49.113.620-1</t>
  </si>
  <si>
    <t>ELIVELTON DOS SANTOS PIRES</t>
  </si>
  <si>
    <t>341.396.018-09</t>
  </si>
  <si>
    <t>9242272x</t>
  </si>
  <si>
    <t>FRANCISCO MARTINS RODRIGUES FILHO</t>
  </si>
  <si>
    <t>365.307.018-00</t>
  </si>
  <si>
    <t>32154978-8</t>
  </si>
  <si>
    <t>GABRIELE SABINO ISABEL</t>
  </si>
  <si>
    <t>412.344.938-70</t>
  </si>
  <si>
    <t>47.865.015-2</t>
  </si>
  <si>
    <t>GESSICA DABILA DE MELLO DA SILVA</t>
  </si>
  <si>
    <t>407.410.778-33</t>
  </si>
  <si>
    <t>GRAZIELE DO NASCIMENTO GONCALVES DIAS</t>
  </si>
  <si>
    <t>399.470.678-58</t>
  </si>
  <si>
    <t>IARA JESUS DE ANDRADE</t>
  </si>
  <si>
    <t>409.887.868-26</t>
  </si>
  <si>
    <t>IZABELA DA SILVA GUEDES</t>
  </si>
  <si>
    <t>386.132.198-02</t>
  </si>
  <si>
    <t>JAQUELINE SANTOS DO NASCIMENTO</t>
  </si>
  <si>
    <t>233.470.278-17</t>
  </si>
  <si>
    <t>JOSILENE DA CONCEICAO DOS SANTOS</t>
  </si>
  <si>
    <t>383.320.808-27</t>
  </si>
  <si>
    <t>36.315.781-5</t>
  </si>
  <si>
    <t>JULIANA MARQUES DA SILVA</t>
  </si>
  <si>
    <t>392.123.758-04</t>
  </si>
  <si>
    <t>KAREN CRISTINE DE OLIVEIRA PEDROSA</t>
  </si>
  <si>
    <t>320.849.998-12</t>
  </si>
  <si>
    <t>KATIA PEREIRA DA SILVA</t>
  </si>
  <si>
    <t>377.567.638-40</t>
  </si>
  <si>
    <t>KELLY ANNE VICENTE DE LIMA</t>
  </si>
  <si>
    <t>078.405.624-26</t>
  </si>
  <si>
    <t>KESIA IDAYANE DE MENEZES</t>
  </si>
  <si>
    <t>403.022.598-56</t>
  </si>
  <si>
    <t>KIMAYR RODRIGUES DOS SANTOS</t>
  </si>
  <si>
    <t>346.788.988-32</t>
  </si>
  <si>
    <t>MARCELO GONCALVES DEBASTIANI</t>
  </si>
  <si>
    <t>394.250.508-80</t>
  </si>
  <si>
    <t>MARIANA DAHER DE CASTRO</t>
  </si>
  <si>
    <t>370.238.088-41</t>
  </si>
  <si>
    <t>NATHALYA PEREIRA DA SILVA</t>
  </si>
  <si>
    <t>316.540.838-60</t>
  </si>
  <si>
    <t>40.598.086-3</t>
  </si>
  <si>
    <t>NELI CRISTINA DE ASSIS</t>
  </si>
  <si>
    <t>421.573.008-21</t>
  </si>
  <si>
    <t>PAMELA TADEU SANTANA DO CARMO</t>
  </si>
  <si>
    <t>397.629.348-22</t>
  </si>
  <si>
    <t>RENATA ROCHA LEAL</t>
  </si>
  <si>
    <t>328.904.838-19</t>
  </si>
  <si>
    <t>SHEILA DA SILVA VECCHIO</t>
  </si>
  <si>
    <t>355.515.298-00</t>
  </si>
  <si>
    <t>SIMONE PEREIRA DE SOUZA MENDES</t>
  </si>
  <si>
    <t>402.626.758-03</t>
  </si>
  <si>
    <t>SOLANGE PEREIRA DE SOUZA</t>
  </si>
  <si>
    <t>372.515.258-60</t>
  </si>
  <si>
    <t>SUELLEN MARI DA SILVA</t>
  </si>
  <si>
    <t>327.073.118-39</t>
  </si>
  <si>
    <t>TAIS APARECIDA FORTUNATO</t>
  </si>
  <si>
    <t>225.766.078-10</t>
  </si>
  <si>
    <t>TATIANE MARIA DE JESUS</t>
  </si>
  <si>
    <t>297.968.888-66</t>
  </si>
  <si>
    <t>VAGNER CELESTINO SANTANA</t>
  </si>
  <si>
    <t>300.051.368-06</t>
  </si>
  <si>
    <t>WILSON ARAUJO RODRIGUES DOS SANTOS</t>
  </si>
  <si>
    <t>CPF</t>
  </si>
  <si>
    <t>RG</t>
  </si>
  <si>
    <t>NOME</t>
  </si>
  <si>
    <t>CPF_TRATADO</t>
  </si>
  <si>
    <t>LOJA</t>
  </si>
  <si>
    <t>2, 210, 'LJ.CLI-IGUATEMI', NULL)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</si>
  <si>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</si>
  <si>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</si>
  <si>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</si>
  <si>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</si>
  <si>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</si>
  <si>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</si>
  <si>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</si>
  <si>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</si>
  <si>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</si>
  <si>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</si>
  <si>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52.543.842/0001-93</t>
  </si>
  <si>
    <t>28.682.238/0001-63</t>
  </si>
  <si>
    <t>71.525.848/0001-82</t>
  </si>
  <si>
    <t>11.945.243/0001-19</t>
  </si>
  <si>
    <t>66.927.947/0001-50</t>
  </si>
  <si>
    <t>77.428.857/0001-31</t>
  </si>
  <si>
    <t>91.124.270/0001-60</t>
  </si>
  <si>
    <t>62.924.437/0001-79</t>
  </si>
  <si>
    <t>47.510.472/0001-58</t>
  </si>
  <si>
    <t>01.035.543/0001-07</t>
  </si>
  <si>
    <t>INSERT INTO lojas (idLojas, CNPJ, NomeLoja) VALUES (</t>
  </si>
  <si>
    <t>Cargo (1 vendedor, 2 gerente)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</si>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</sst>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569CD6"/>
      <name val="Consolas"/>
      <family val="3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4" workbookViewId="0">
      <selection activeCell="F14" sqref="F14"/>
    </sheetView>
  </sheetViews>
  <sheetFormatPr defaultColWidth="68.109375" defaultRowHeight="14.4" x14ac:dyDescent="0.3"/>
  <cols>
    <col min="1" max="1" width="4.44140625" bestFit="1" customWidth="1"/>
    <col min="2" max="2" width="25.44140625" bestFit="1" customWidth="1"/>
    <col min="3" max="3" width="15.109375" bestFit="1" customWidth="1"/>
    <col min="4" max="4" width="12.77734375" bestFit="1" customWidth="1"/>
    <col min="5" max="5" width="46.77734375" bestFit="1" customWidth="1"/>
    <col min="6" max="6" width="12.88671875" bestFit="1" customWidth="1"/>
  </cols>
  <sheetData>
    <row r="1" spans="1:7" ht="15" thickBot="1" x14ac:dyDescent="0.35">
      <c r="A1" t="s">
        <v>111</v>
      </c>
      <c r="B1" t="s">
        <v>110</v>
      </c>
      <c r="C1" t="s">
        <v>83</v>
      </c>
      <c r="D1" t="s">
        <v>84</v>
      </c>
      <c r="E1" t="s">
        <v>85</v>
      </c>
      <c r="F1" t="s">
        <v>86</v>
      </c>
      <c r="G1" s="8"/>
    </row>
    <row r="2" spans="1:7" ht="15" thickBot="1" x14ac:dyDescent="0.35">
      <c r="A2">
        <v>1</v>
      </c>
      <c r="B2">
        <v>1</v>
      </c>
      <c r="C2" s="1" t="s">
        <v>0</v>
      </c>
      <c r="D2" s="2">
        <v>339200017</v>
      </c>
      <c r="E2" s="3" t="s">
        <v>1</v>
      </c>
      <c r="F2" t="str">
        <f>TRIM(SUBSTITUTE(SUBSTITUTE(C2,".",""),"-",""))</f>
        <v>30727280899</v>
      </c>
      <c r="G2" t="str">
        <f>"('"&amp;TRIM(E2)&amp;"','"&amp;F2&amp;"',"&amp;B2&amp;","&amp;A2&amp;"),"</f>
        <v>('ALEXANDRA FERREIRA DA SILVA','30727280899',1,1),</v>
      </c>
    </row>
    <row r="3" spans="1:7" ht="15" thickBot="1" x14ac:dyDescent="0.35">
      <c r="A3">
        <v>1</v>
      </c>
      <c r="B3">
        <v>1</v>
      </c>
      <c r="C3" s="4" t="s">
        <v>2</v>
      </c>
      <c r="D3" s="5">
        <v>441670416</v>
      </c>
      <c r="E3" s="6" t="s">
        <v>3</v>
      </c>
      <c r="F3" t="str">
        <f t="shared" ref="F3:F41" si="0">TRIM(SUBSTITUTE(SUBSTITUTE(C3,".",""),"-",""))</f>
        <v>36397581888</v>
      </c>
      <c r="G3" t="str">
        <f t="shared" ref="G3:G41" si="1">"('"&amp;TRIM(E3)&amp;"','"&amp;F3&amp;"',"&amp;B3&amp;","&amp;A3&amp;"),"</f>
        <v>('ALINE FELIX DA SILVA SANTOS','36397581888',1,1),</v>
      </c>
    </row>
    <row r="4" spans="1:7" ht="15" thickBot="1" x14ac:dyDescent="0.35">
      <c r="A4">
        <v>1</v>
      </c>
      <c r="B4">
        <v>2</v>
      </c>
      <c r="C4" s="4" t="s">
        <v>4</v>
      </c>
      <c r="D4" s="5">
        <v>435891431</v>
      </c>
      <c r="E4" s="6" t="s">
        <v>5</v>
      </c>
      <c r="F4" t="str">
        <f t="shared" si="0"/>
        <v>33197258827</v>
      </c>
      <c r="G4" t="str">
        <f t="shared" si="1"/>
        <v>('ALINE FERREIRA DOS SANTOS','33197258827',2,1),</v>
      </c>
    </row>
    <row r="5" spans="1:7" ht="15" thickBot="1" x14ac:dyDescent="0.35">
      <c r="A5">
        <v>2</v>
      </c>
      <c r="B5">
        <v>1</v>
      </c>
      <c r="C5" s="4" t="s">
        <v>6</v>
      </c>
      <c r="D5" s="5">
        <v>493686952</v>
      </c>
      <c r="E5" s="6" t="s">
        <v>7</v>
      </c>
      <c r="F5" t="str">
        <f t="shared" si="0"/>
        <v>38344633885</v>
      </c>
      <c r="G5" t="str">
        <f t="shared" si="1"/>
        <v>('CIDILAINE DA SILVA','38344633885',1,2),</v>
      </c>
    </row>
    <row r="6" spans="1:7" ht="15" thickBot="1" x14ac:dyDescent="0.35">
      <c r="A6">
        <v>2</v>
      </c>
      <c r="B6">
        <v>1</v>
      </c>
      <c r="C6" s="4" t="s">
        <v>8</v>
      </c>
      <c r="D6" s="5" t="s">
        <v>9</v>
      </c>
      <c r="E6" s="6" t="s">
        <v>10</v>
      </c>
      <c r="F6" t="str">
        <f t="shared" si="0"/>
        <v>29513624803</v>
      </c>
      <c r="G6" t="str">
        <f t="shared" si="1"/>
        <v>('CRISTIANE BARBOSA','29513624803',1,2),</v>
      </c>
    </row>
    <row r="7" spans="1:7" ht="15" thickBot="1" x14ac:dyDescent="0.35">
      <c r="A7">
        <v>2</v>
      </c>
      <c r="B7">
        <v>2</v>
      </c>
      <c r="C7" s="4" t="s">
        <v>11</v>
      </c>
      <c r="D7" s="5">
        <v>292376789</v>
      </c>
      <c r="E7" s="6" t="s">
        <v>12</v>
      </c>
      <c r="F7" t="str">
        <f t="shared" si="0"/>
        <v>21918047804</v>
      </c>
      <c r="G7" t="str">
        <f t="shared" si="1"/>
        <v>('DAIANA ALBINO BARBOSA','21918047804',2,2),</v>
      </c>
    </row>
    <row r="8" spans="1:7" ht="15" thickBot="1" x14ac:dyDescent="0.35">
      <c r="A8">
        <v>3</v>
      </c>
      <c r="B8">
        <v>1</v>
      </c>
      <c r="C8" s="4" t="s">
        <v>13</v>
      </c>
      <c r="D8" s="5">
        <v>421201393</v>
      </c>
      <c r="E8" s="6" t="s">
        <v>14</v>
      </c>
      <c r="F8" t="str">
        <f t="shared" si="0"/>
        <v>31449324851</v>
      </c>
      <c r="G8" t="str">
        <f t="shared" si="1"/>
        <v>('DANIELLE ALVES DE SOUZA PORTO','31449324851',1,3),</v>
      </c>
    </row>
    <row r="9" spans="1:7" ht="15" thickBot="1" x14ac:dyDescent="0.35">
      <c r="A9">
        <v>3</v>
      </c>
      <c r="B9">
        <v>1</v>
      </c>
      <c r="C9" s="4" t="s">
        <v>15</v>
      </c>
      <c r="D9" s="5">
        <v>480412947</v>
      </c>
      <c r="E9" s="6" t="s">
        <v>16</v>
      </c>
      <c r="F9" t="str">
        <f t="shared" si="0"/>
        <v>40196159857</v>
      </c>
      <c r="G9" t="str">
        <f t="shared" si="1"/>
        <v>('DEBORA RIBEIRO SANTOS','40196159857',1,3),</v>
      </c>
    </row>
    <row r="10" spans="1:7" ht="15" thickBot="1" x14ac:dyDescent="0.35">
      <c r="A10">
        <v>3</v>
      </c>
      <c r="B10">
        <v>2</v>
      </c>
      <c r="C10" s="4" t="s">
        <v>17</v>
      </c>
      <c r="D10" s="5">
        <v>443002903</v>
      </c>
      <c r="E10" s="6" t="s">
        <v>18</v>
      </c>
      <c r="F10" t="str">
        <f t="shared" si="0"/>
        <v>36737468802</v>
      </c>
      <c r="G10" t="str">
        <f t="shared" si="1"/>
        <v>('DENISE VIEIRA DE ALCANTARA','36737468802',2,3),</v>
      </c>
    </row>
    <row r="11" spans="1:7" ht="15" thickBot="1" x14ac:dyDescent="0.35">
      <c r="A11">
        <v>4</v>
      </c>
      <c r="B11">
        <v>1</v>
      </c>
      <c r="C11" s="4" t="s">
        <v>19</v>
      </c>
      <c r="D11" s="5" t="s">
        <v>20</v>
      </c>
      <c r="E11" s="6" t="s">
        <v>21</v>
      </c>
      <c r="F11" t="str">
        <f t="shared" si="0"/>
        <v>39859064830</v>
      </c>
      <c r="G11" t="str">
        <f t="shared" si="1"/>
        <v>('ELIVELTON DOS SANTOS PIRES','39859064830',1,4),</v>
      </c>
    </row>
    <row r="12" spans="1:7" ht="15" thickBot="1" x14ac:dyDescent="0.35">
      <c r="A12">
        <v>4</v>
      </c>
      <c r="B12">
        <v>1</v>
      </c>
      <c r="C12" s="4" t="s">
        <v>22</v>
      </c>
      <c r="D12" s="5" t="s">
        <v>23</v>
      </c>
      <c r="E12" s="6" t="s">
        <v>24</v>
      </c>
      <c r="F12" t="str">
        <f t="shared" si="0"/>
        <v>34139601809</v>
      </c>
      <c r="G12" t="str">
        <f t="shared" si="1"/>
        <v>('FRANCISCO MARTINS RODRIGUES FILHO','34139601809',1,4),</v>
      </c>
    </row>
    <row r="13" spans="1:7" ht="15" thickBot="1" x14ac:dyDescent="0.35">
      <c r="A13">
        <v>4</v>
      </c>
      <c r="B13">
        <v>2</v>
      </c>
      <c r="C13" s="4" t="s">
        <v>25</v>
      </c>
      <c r="D13" s="5" t="s">
        <v>26</v>
      </c>
      <c r="E13" s="6" t="s">
        <v>27</v>
      </c>
      <c r="F13" t="str">
        <f t="shared" si="0"/>
        <v>36530701800</v>
      </c>
      <c r="G13" t="str">
        <f t="shared" si="1"/>
        <v>('GABRIELE SABINO ISABEL','36530701800',2,4),</v>
      </c>
    </row>
    <row r="14" spans="1:7" ht="15" thickBot="1" x14ac:dyDescent="0.35">
      <c r="A14">
        <v>5</v>
      </c>
      <c r="B14">
        <v>1</v>
      </c>
      <c r="C14" s="4" t="s">
        <v>28</v>
      </c>
      <c r="D14" s="5" t="s">
        <v>29</v>
      </c>
      <c r="E14" s="6" t="s">
        <v>30</v>
      </c>
      <c r="F14" t="str">
        <f t="shared" si="0"/>
        <v>41234493870</v>
      </c>
      <c r="G14" t="str">
        <f t="shared" si="1"/>
        <v>('GESSICA DABILA DE MELLO DA SILVA','41234493870',1,5),</v>
      </c>
    </row>
    <row r="15" spans="1:7" ht="15" thickBot="1" x14ac:dyDescent="0.35">
      <c r="A15">
        <v>5</v>
      </c>
      <c r="B15">
        <v>1</v>
      </c>
      <c r="C15" s="4" t="s">
        <v>31</v>
      </c>
      <c r="D15" s="5">
        <v>490951508</v>
      </c>
      <c r="E15" s="6" t="s">
        <v>32</v>
      </c>
      <c r="F15" t="str">
        <f t="shared" si="0"/>
        <v>40741077833</v>
      </c>
      <c r="G15" t="str">
        <f t="shared" si="1"/>
        <v>('GRAZIELE DO NASCIMENTO GONCALVES DIAS','40741077833',1,5),</v>
      </c>
    </row>
    <row r="16" spans="1:7" ht="15" thickBot="1" x14ac:dyDescent="0.35">
      <c r="A16">
        <v>5</v>
      </c>
      <c r="B16">
        <v>2</v>
      </c>
      <c r="C16" s="4" t="s">
        <v>33</v>
      </c>
      <c r="D16" s="5">
        <v>481240494</v>
      </c>
      <c r="E16" s="6" t="s">
        <v>34</v>
      </c>
      <c r="F16" t="str">
        <f t="shared" si="0"/>
        <v>39947067858</v>
      </c>
      <c r="G16" t="str">
        <f t="shared" si="1"/>
        <v>('IARA JESUS DE ANDRADE','39947067858',2,5),</v>
      </c>
    </row>
    <row r="17" spans="1:7" ht="15" thickBot="1" x14ac:dyDescent="0.35">
      <c r="A17">
        <v>6</v>
      </c>
      <c r="B17">
        <v>1</v>
      </c>
      <c r="C17" s="4" t="s">
        <v>35</v>
      </c>
      <c r="D17" s="5">
        <v>391503303</v>
      </c>
      <c r="E17" s="6" t="s">
        <v>36</v>
      </c>
      <c r="F17" t="str">
        <f t="shared" si="0"/>
        <v>40988786826</v>
      </c>
      <c r="G17" t="str">
        <f t="shared" si="1"/>
        <v>('IZABELA DA SILVA GUEDES','40988786826',1,6),</v>
      </c>
    </row>
    <row r="18" spans="1:7" ht="15" thickBot="1" x14ac:dyDescent="0.35">
      <c r="A18">
        <v>6</v>
      </c>
      <c r="B18">
        <v>1</v>
      </c>
      <c r="C18" s="4" t="s">
        <v>37</v>
      </c>
      <c r="D18" s="5">
        <v>472113057</v>
      </c>
      <c r="E18" s="6" t="s">
        <v>38</v>
      </c>
      <c r="F18" t="str">
        <f t="shared" si="0"/>
        <v>38613219802</v>
      </c>
      <c r="G18" t="str">
        <f t="shared" si="1"/>
        <v>('JAQUELINE SANTOS DO NASCIMENTO','38613219802',1,6),</v>
      </c>
    </row>
    <row r="19" spans="1:7" ht="15" thickBot="1" x14ac:dyDescent="0.35">
      <c r="A19">
        <v>6</v>
      </c>
      <c r="B19">
        <v>2</v>
      </c>
      <c r="C19" s="4" t="s">
        <v>39</v>
      </c>
      <c r="D19" s="5">
        <v>1571871101</v>
      </c>
      <c r="E19" s="6" t="s">
        <v>40</v>
      </c>
      <c r="F19" t="str">
        <f t="shared" si="0"/>
        <v>23347027817</v>
      </c>
      <c r="G19" t="str">
        <f t="shared" si="1"/>
        <v>('JOSILENE DA CONCEICAO DOS SANTOS','23347027817',2,6),</v>
      </c>
    </row>
    <row r="20" spans="1:7" ht="15" thickBot="1" x14ac:dyDescent="0.35">
      <c r="A20">
        <v>7</v>
      </c>
      <c r="B20">
        <v>1</v>
      </c>
      <c r="C20" s="4" t="s">
        <v>41</v>
      </c>
      <c r="D20" s="5" t="s">
        <v>42</v>
      </c>
      <c r="E20" s="6" t="s">
        <v>43</v>
      </c>
      <c r="F20" t="str">
        <f t="shared" si="0"/>
        <v>38332080827</v>
      </c>
      <c r="G20" t="str">
        <f t="shared" si="1"/>
        <v>('JULIANA MARQUES DA SILVA','38332080827',1,7),</v>
      </c>
    </row>
    <row r="21" spans="1:7" ht="15" thickBot="1" x14ac:dyDescent="0.35">
      <c r="A21">
        <v>7</v>
      </c>
      <c r="B21">
        <v>1</v>
      </c>
      <c r="C21" s="4" t="s">
        <v>44</v>
      </c>
      <c r="D21" s="5">
        <v>411311268</v>
      </c>
      <c r="E21" s="6" t="s">
        <v>45</v>
      </c>
      <c r="F21" t="str">
        <f t="shared" si="0"/>
        <v>39212375804</v>
      </c>
      <c r="G21" t="str">
        <f t="shared" si="1"/>
        <v>('KAREN CRISTINE DE OLIVEIRA PEDROSA','39212375804',1,7),</v>
      </c>
    </row>
    <row r="22" spans="1:7" ht="15" thickBot="1" x14ac:dyDescent="0.35">
      <c r="A22">
        <v>7</v>
      </c>
      <c r="B22">
        <v>2</v>
      </c>
      <c r="C22" s="4" t="s">
        <v>46</v>
      </c>
      <c r="D22" s="5">
        <v>451446914</v>
      </c>
      <c r="E22" s="6" t="s">
        <v>47</v>
      </c>
      <c r="F22" t="str">
        <f t="shared" si="0"/>
        <v>32084999812</v>
      </c>
      <c r="G22" t="str">
        <f t="shared" si="1"/>
        <v>('KATIA PEREIRA DA SILVA','32084999812',2,7),</v>
      </c>
    </row>
    <row r="23" spans="1:7" ht="15" thickBot="1" x14ac:dyDescent="0.35">
      <c r="A23">
        <v>8</v>
      </c>
      <c r="B23">
        <v>1</v>
      </c>
      <c r="C23" s="4" t="s">
        <v>48</v>
      </c>
      <c r="D23" s="5">
        <v>482046533</v>
      </c>
      <c r="E23" s="6" t="s">
        <v>49</v>
      </c>
      <c r="F23" t="str">
        <f t="shared" si="0"/>
        <v>37756763840</v>
      </c>
      <c r="G23" t="str">
        <f t="shared" si="1"/>
        <v>('KELLY ANNE VICENTE DE LIMA','37756763840',1,8),</v>
      </c>
    </row>
    <row r="24" spans="1:7" ht="15" thickBot="1" x14ac:dyDescent="0.35">
      <c r="A24">
        <v>8</v>
      </c>
      <c r="B24">
        <v>1</v>
      </c>
      <c r="C24" s="4" t="s">
        <v>50</v>
      </c>
      <c r="D24" s="5">
        <v>539151476</v>
      </c>
      <c r="E24" s="6" t="s">
        <v>51</v>
      </c>
      <c r="F24" t="str">
        <f t="shared" si="0"/>
        <v>07840562426</v>
      </c>
      <c r="G24" t="str">
        <f t="shared" si="1"/>
        <v>('KESIA IDAYANE DE MENEZES','07840562426',1,8),</v>
      </c>
    </row>
    <row r="25" spans="1:7" ht="15" thickBot="1" x14ac:dyDescent="0.35">
      <c r="A25">
        <v>8</v>
      </c>
      <c r="B25">
        <v>2</v>
      </c>
      <c r="C25" s="1" t="s">
        <v>52</v>
      </c>
      <c r="D25" s="2">
        <v>494452729</v>
      </c>
      <c r="E25" s="3" t="s">
        <v>53</v>
      </c>
      <c r="F25" t="str">
        <f t="shared" si="0"/>
        <v>40302259856</v>
      </c>
      <c r="G25" t="str">
        <f t="shared" si="1"/>
        <v>('KIMAYR RODRIGUES DOS SANTOS','40302259856',2,8),</v>
      </c>
    </row>
    <row r="26" spans="1:7" ht="15" thickBot="1" x14ac:dyDescent="0.35">
      <c r="A26">
        <v>9</v>
      </c>
      <c r="B26">
        <v>1</v>
      </c>
      <c r="C26" s="4" t="s">
        <v>54</v>
      </c>
      <c r="D26" s="5">
        <v>402650554</v>
      </c>
      <c r="E26" s="6" t="s">
        <v>55</v>
      </c>
      <c r="F26" t="str">
        <f t="shared" si="0"/>
        <v>34678898832</v>
      </c>
      <c r="G26" t="str">
        <f t="shared" si="1"/>
        <v>('MARCELO GONCALVES DEBASTIANI','34678898832',1,9),</v>
      </c>
    </row>
    <row r="27" spans="1:7" ht="15" thickBot="1" x14ac:dyDescent="0.35">
      <c r="A27">
        <v>9</v>
      </c>
      <c r="B27">
        <v>1</v>
      </c>
      <c r="C27" s="4" t="s">
        <v>56</v>
      </c>
      <c r="D27" s="5">
        <v>447368436</v>
      </c>
      <c r="E27" s="6" t="s">
        <v>57</v>
      </c>
      <c r="F27" t="str">
        <f t="shared" si="0"/>
        <v>39425050880</v>
      </c>
      <c r="G27" t="str">
        <f t="shared" si="1"/>
        <v>('MARIANA DAHER DE CASTRO','39425050880',1,9),</v>
      </c>
    </row>
    <row r="28" spans="1:7" ht="15" thickBot="1" x14ac:dyDescent="0.35">
      <c r="A28">
        <v>9</v>
      </c>
      <c r="B28">
        <v>2</v>
      </c>
      <c r="C28" s="4" t="s">
        <v>58</v>
      </c>
      <c r="D28" s="5">
        <v>438366840</v>
      </c>
      <c r="E28" s="6" t="s">
        <v>59</v>
      </c>
      <c r="F28" t="str">
        <f t="shared" si="0"/>
        <v>37023808841</v>
      </c>
      <c r="G28" t="str">
        <f t="shared" si="1"/>
        <v>('NATHALYA PEREIRA DA SILVA','37023808841',2,9),</v>
      </c>
    </row>
    <row r="29" spans="1:7" ht="15" thickBot="1" x14ac:dyDescent="0.35">
      <c r="A29">
        <v>10</v>
      </c>
      <c r="B29">
        <v>1</v>
      </c>
      <c r="C29" s="4" t="s">
        <v>60</v>
      </c>
      <c r="D29" s="5" t="s">
        <v>61</v>
      </c>
      <c r="E29" s="6" t="s">
        <v>62</v>
      </c>
      <c r="F29" t="str">
        <f t="shared" si="0"/>
        <v>31654083860</v>
      </c>
      <c r="G29" t="str">
        <f t="shared" si="1"/>
        <v>('NELI CRISTINA DE ASSIS','31654083860',1,10),</v>
      </c>
    </row>
    <row r="30" spans="1:7" ht="15" thickBot="1" x14ac:dyDescent="0.35">
      <c r="A30">
        <v>10</v>
      </c>
      <c r="B30">
        <v>1</v>
      </c>
      <c r="C30" s="4" t="s">
        <v>63</v>
      </c>
      <c r="D30" s="5">
        <v>492151969</v>
      </c>
      <c r="E30" s="6" t="s">
        <v>64</v>
      </c>
      <c r="F30" t="str">
        <f t="shared" si="0"/>
        <v>42157300821</v>
      </c>
      <c r="G30" t="str">
        <f t="shared" si="1"/>
        <v>('PAMELA TADEU SANTANA DO CARMO','42157300821',1,10),</v>
      </c>
    </row>
    <row r="31" spans="1:7" ht="15" thickBot="1" x14ac:dyDescent="0.35">
      <c r="A31">
        <v>10</v>
      </c>
      <c r="B31">
        <v>2</v>
      </c>
      <c r="C31" s="4" t="s">
        <v>65</v>
      </c>
      <c r="D31" s="5">
        <v>447338328</v>
      </c>
      <c r="E31" s="6" t="s">
        <v>66</v>
      </c>
      <c r="F31" t="str">
        <f t="shared" si="0"/>
        <v>39762934822</v>
      </c>
      <c r="G31" t="str">
        <f t="shared" si="1"/>
        <v>('RENATA ROCHA LEAL','39762934822',2,10),</v>
      </c>
    </row>
    <row r="34" spans="3:6" ht="15" thickBot="1" x14ac:dyDescent="0.35">
      <c r="C34" s="4" t="s">
        <v>67</v>
      </c>
      <c r="D34" s="5">
        <v>422244417</v>
      </c>
      <c r="E34" s="6" t="s">
        <v>68</v>
      </c>
      <c r="F34" t="str">
        <f t="shared" si="0"/>
        <v>32890483819</v>
      </c>
    </row>
    <row r="35" spans="3:6" ht="15" thickBot="1" x14ac:dyDescent="0.35">
      <c r="C35" s="4" t="s">
        <v>69</v>
      </c>
      <c r="D35" s="5">
        <v>416610742</v>
      </c>
      <c r="E35" s="6" t="s">
        <v>70</v>
      </c>
      <c r="F35" t="str">
        <f t="shared" si="0"/>
        <v>35551529800</v>
      </c>
    </row>
    <row r="36" spans="3:6" ht="15" thickBot="1" x14ac:dyDescent="0.35">
      <c r="C36" s="4" t="s">
        <v>71</v>
      </c>
      <c r="D36" s="5">
        <v>447471739</v>
      </c>
      <c r="E36" s="6" t="s">
        <v>72</v>
      </c>
      <c r="F36" t="str">
        <f t="shared" si="0"/>
        <v>40262675803</v>
      </c>
    </row>
    <row r="37" spans="3:6" ht="15" thickBot="1" x14ac:dyDescent="0.35">
      <c r="C37" s="4" t="s">
        <v>73</v>
      </c>
      <c r="D37" s="5">
        <v>360606933</v>
      </c>
      <c r="E37" s="6" t="s">
        <v>74</v>
      </c>
      <c r="F37" t="str">
        <f t="shared" si="0"/>
        <v>37251525860</v>
      </c>
    </row>
    <row r="38" spans="3:6" ht="15" thickBot="1" x14ac:dyDescent="0.35">
      <c r="C38" s="4" t="s">
        <v>75</v>
      </c>
      <c r="D38" s="5">
        <v>296116968</v>
      </c>
      <c r="E38" s="6" t="s">
        <v>76</v>
      </c>
      <c r="F38" t="str">
        <f t="shared" si="0"/>
        <v>32707311839</v>
      </c>
    </row>
    <row r="39" spans="3:6" ht="15" thickBot="1" x14ac:dyDescent="0.35">
      <c r="C39" s="4" t="s">
        <v>77</v>
      </c>
      <c r="D39" s="5">
        <v>346511331</v>
      </c>
      <c r="E39" s="6" t="s">
        <v>78</v>
      </c>
      <c r="F39" t="str">
        <f t="shared" si="0"/>
        <v>22576607810</v>
      </c>
    </row>
    <row r="40" spans="3:6" ht="15" thickBot="1" x14ac:dyDescent="0.35">
      <c r="C40" s="4" t="s">
        <v>79</v>
      </c>
      <c r="D40" s="5">
        <v>333861024</v>
      </c>
      <c r="E40" s="6" t="s">
        <v>80</v>
      </c>
      <c r="F40" t="str">
        <f t="shared" si="0"/>
        <v>29796888866</v>
      </c>
    </row>
    <row r="41" spans="3:6" ht="15" thickBot="1" x14ac:dyDescent="0.35">
      <c r="C41" s="4" t="s">
        <v>81</v>
      </c>
      <c r="D41" s="5">
        <v>289950727</v>
      </c>
      <c r="E41" s="6" t="s">
        <v>82</v>
      </c>
      <c r="F41" t="str">
        <f t="shared" si="0"/>
        <v>30005136806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3" sqref="G3:G12"/>
    </sheetView>
  </sheetViews>
  <sheetFormatPr defaultRowHeight="14.4" x14ac:dyDescent="0.3"/>
  <cols>
    <col min="1" max="1" width="17.77734375" bestFit="1" customWidth="1"/>
    <col min="2" max="2" width="15.109375" bestFit="1" customWidth="1"/>
    <col min="7" max="7" width="57.77734375" bestFit="1" customWidth="1"/>
  </cols>
  <sheetData>
    <row r="1" spans="1:11" x14ac:dyDescent="0.3">
      <c r="G1" t="s">
        <v>109</v>
      </c>
      <c r="H1" t="s">
        <v>88</v>
      </c>
      <c r="K1" s="7"/>
    </row>
    <row r="3" spans="1:11" x14ac:dyDescent="0.3">
      <c r="A3" t="s">
        <v>99</v>
      </c>
      <c r="B3" t="str">
        <f>TRIM(SUBSTITUTE(SUBSTITUTE(SUBSTITUTE(A3,".",""),"-",""),"/",""))</f>
        <v>52543842000193</v>
      </c>
      <c r="C3">
        <v>1</v>
      </c>
      <c r="D3" t="s">
        <v>87</v>
      </c>
      <c r="E3" t="s">
        <v>89</v>
      </c>
      <c r="F3" t="str">
        <f>D3&amp;"_"&amp;E3</f>
        <v>LOJA_A</v>
      </c>
      <c r="G3" t="str">
        <f>$G$1&amp;""&amp;C3&amp;",'"&amp;B3&amp;"','"&amp;F3&amp;"')"</f>
        <v>INSERT INTO lojas (idLojas, CNPJ, NomeLoja) VALUES (1,'52543842000193','LOJA_A')</v>
      </c>
    </row>
    <row r="4" spans="1:11" x14ac:dyDescent="0.3">
      <c r="A4" t="s">
        <v>100</v>
      </c>
      <c r="B4" t="str">
        <f t="shared" ref="B4:B12" si="0">TRIM(SUBSTITUTE(SUBSTITUTE(SUBSTITUTE(A4,".",""),"-",""),"/",""))</f>
        <v>28682238000163</v>
      </c>
      <c r="C4">
        <v>2</v>
      </c>
      <c r="D4" t="s">
        <v>87</v>
      </c>
      <c r="E4" t="s">
        <v>90</v>
      </c>
      <c r="F4" t="str">
        <f t="shared" ref="F4:F12" si="1">D4&amp;"_"&amp;E4</f>
        <v>LOJA_B</v>
      </c>
      <c r="G4" t="str">
        <f t="shared" ref="G4:G12" si="2">$G$1&amp;""&amp;C4&amp;",'"&amp;B4&amp;"','"&amp;F4&amp;"')"</f>
        <v>INSERT INTO lojas (idLojas, CNPJ, NomeLoja) VALUES (2,'28682238000163','LOJA_B')</v>
      </c>
    </row>
    <row r="5" spans="1:11" x14ac:dyDescent="0.3">
      <c r="A5" t="s">
        <v>101</v>
      </c>
      <c r="B5" t="str">
        <f t="shared" si="0"/>
        <v>71525848000182</v>
      </c>
      <c r="C5">
        <v>3</v>
      </c>
      <c r="D5" t="s">
        <v>87</v>
      </c>
      <c r="E5" t="s">
        <v>91</v>
      </c>
      <c r="F5" t="str">
        <f t="shared" si="1"/>
        <v>LOJA_C</v>
      </c>
      <c r="G5" t="str">
        <f t="shared" si="2"/>
        <v>INSERT INTO lojas (idLojas, CNPJ, NomeLoja) VALUES (3,'71525848000182','LOJA_C')</v>
      </c>
    </row>
    <row r="6" spans="1:11" x14ac:dyDescent="0.3">
      <c r="A6" t="s">
        <v>102</v>
      </c>
      <c r="B6" t="str">
        <f t="shared" si="0"/>
        <v>11945243000119</v>
      </c>
      <c r="C6">
        <v>4</v>
      </c>
      <c r="D6" t="s">
        <v>87</v>
      </c>
      <c r="E6" t="s">
        <v>92</v>
      </c>
      <c r="F6" t="str">
        <f t="shared" si="1"/>
        <v>LOJA_D</v>
      </c>
      <c r="G6" t="str">
        <f t="shared" si="2"/>
        <v>INSERT INTO lojas (idLojas, CNPJ, NomeLoja) VALUES (4,'11945243000119','LOJA_D')</v>
      </c>
    </row>
    <row r="7" spans="1:11" x14ac:dyDescent="0.3">
      <c r="A7" t="s">
        <v>103</v>
      </c>
      <c r="B7" t="str">
        <f t="shared" si="0"/>
        <v>66927947000150</v>
      </c>
      <c r="C7">
        <v>5</v>
      </c>
      <c r="D7" t="s">
        <v>87</v>
      </c>
      <c r="E7" t="s">
        <v>93</v>
      </c>
      <c r="F7" t="str">
        <f t="shared" si="1"/>
        <v>LOJA_E</v>
      </c>
      <c r="G7" t="str">
        <f t="shared" si="2"/>
        <v>INSERT INTO lojas (idLojas, CNPJ, NomeLoja) VALUES (5,'66927947000150','LOJA_E')</v>
      </c>
    </row>
    <row r="8" spans="1:11" x14ac:dyDescent="0.3">
      <c r="A8" t="s">
        <v>104</v>
      </c>
      <c r="B8" t="str">
        <f t="shared" si="0"/>
        <v>77428857000131</v>
      </c>
      <c r="C8">
        <v>6</v>
      </c>
      <c r="D8" t="s">
        <v>87</v>
      </c>
      <c r="E8" t="s">
        <v>94</v>
      </c>
      <c r="F8" t="str">
        <f t="shared" si="1"/>
        <v>LOJA_F</v>
      </c>
      <c r="G8" t="str">
        <f t="shared" si="2"/>
        <v>INSERT INTO lojas (idLojas, CNPJ, NomeLoja) VALUES (6,'77428857000131','LOJA_F')</v>
      </c>
    </row>
    <row r="9" spans="1:11" x14ac:dyDescent="0.3">
      <c r="A9" t="s">
        <v>105</v>
      </c>
      <c r="B9" t="str">
        <f t="shared" si="0"/>
        <v>91124270000160</v>
      </c>
      <c r="C9">
        <v>7</v>
      </c>
      <c r="D9" t="s">
        <v>87</v>
      </c>
      <c r="E9" t="s">
        <v>95</v>
      </c>
      <c r="F9" t="str">
        <f t="shared" si="1"/>
        <v>LOJA_G</v>
      </c>
      <c r="G9" t="str">
        <f t="shared" si="2"/>
        <v>INSERT INTO lojas (idLojas, CNPJ, NomeLoja) VALUES (7,'91124270000160','LOJA_G')</v>
      </c>
    </row>
    <row r="10" spans="1:11" x14ac:dyDescent="0.3">
      <c r="A10" t="s">
        <v>106</v>
      </c>
      <c r="B10" t="str">
        <f t="shared" si="0"/>
        <v>62924437000179</v>
      </c>
      <c r="C10">
        <v>8</v>
      </c>
      <c r="D10" t="s">
        <v>87</v>
      </c>
      <c r="E10" t="s">
        <v>96</v>
      </c>
      <c r="F10" t="str">
        <f t="shared" si="1"/>
        <v>LOJA_H</v>
      </c>
      <c r="G10" t="str">
        <f t="shared" si="2"/>
        <v>INSERT INTO lojas (idLojas, CNPJ, NomeLoja) VALUES (8,'62924437000179','LOJA_H')</v>
      </c>
    </row>
    <row r="11" spans="1:11" x14ac:dyDescent="0.3">
      <c r="A11" t="s">
        <v>107</v>
      </c>
      <c r="B11" t="str">
        <f t="shared" si="0"/>
        <v>47510472000158</v>
      </c>
      <c r="C11">
        <v>9</v>
      </c>
      <c r="D11" t="s">
        <v>87</v>
      </c>
      <c r="E11" t="s">
        <v>97</v>
      </c>
      <c r="F11" t="str">
        <f t="shared" si="1"/>
        <v>LOJA_I</v>
      </c>
      <c r="G11" t="str">
        <f t="shared" si="2"/>
        <v>INSERT INTO lojas (idLojas, CNPJ, NomeLoja) VALUES (9,'47510472000158','LOJA_I')</v>
      </c>
    </row>
    <row r="12" spans="1:11" x14ac:dyDescent="0.3">
      <c r="A12" t="s">
        <v>108</v>
      </c>
      <c r="B12" t="str">
        <f t="shared" si="0"/>
        <v>01035543000107</v>
      </c>
      <c r="C12">
        <v>10</v>
      </c>
      <c r="D12" t="s">
        <v>87</v>
      </c>
      <c r="E12" t="s">
        <v>98</v>
      </c>
      <c r="F12" t="str">
        <f t="shared" si="1"/>
        <v>LOJA_J</v>
      </c>
      <c r="G12" t="str">
        <f t="shared" si="2"/>
        <v>INSERT INTO lojas (idLojas, CNPJ, NomeLoja) VALUES (10,'01035543000107','LOJA_J')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VENDEDORES</vt:lpstr>
      <vt:lpstr>LOJAS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Dantas, Bruno</dc:creator>
  <cp:lastModifiedBy>Dantas, Bruno</cp:lastModifiedBy>
  <dcterms:created xsi:type="dcterms:W3CDTF">2018-07-24T14:07:18Z</dcterms:created>
  <dcterms:modified xsi:type="dcterms:W3CDTF">2018-07-24T19:45:14Z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0abb605e-1a20-4dd7-a83a-f03c3445c44d</vt:lpwstr>
  </property>
</Properties>
</file>