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"/>
    <sheet r:id="rId2" sheetId="2" name="Instruções"/>
  </sheets>
  <calcPr fullCalcOnLoad="1"/>
</workbook>
</file>

<file path=xl/sharedStrings.xml><?xml version="1.0" encoding="utf-8"?>
<sst xmlns="http://schemas.openxmlformats.org/spreadsheetml/2006/main" count="44" uniqueCount="29">
  <si>
    <t>Planilha de Balanço Patrimonial</t>
  </si>
  <si>
    <t>ATIVOS</t>
  </si>
  <si>
    <t>PASSIVOS</t>
  </si>
  <si>
    <t>Ativos Circulantes</t>
  </si>
  <si>
    <t>31/12/2013</t>
  </si>
  <si>
    <t>31/12/2014</t>
  </si>
  <si>
    <t>31/12/2015</t>
  </si>
  <si>
    <t>Passivos Circulantes</t>
  </si>
  <si>
    <t>Caixa</t>
  </si>
  <si>
    <t>Fornecedores A</t>
  </si>
  <si>
    <t>Cheques</t>
  </si>
  <si>
    <t>Fornecedores B</t>
  </si>
  <si>
    <t>Cheques devolvidos</t>
  </si>
  <si>
    <t>Fornecedores C</t>
  </si>
  <si>
    <t>Estoque de produtos</t>
  </si>
  <si>
    <t>Fornecedores D</t>
  </si>
  <si>
    <t>Vendas a receber</t>
  </si>
  <si>
    <t>Financiamentos de curto prazo</t>
  </si>
  <si>
    <t>Duplicatas a receber</t>
  </si>
  <si>
    <t>Provisões</t>
  </si>
  <si>
    <t>Terrenos</t>
  </si>
  <si>
    <t>Financiamentos de longo prazo</t>
  </si>
  <si>
    <t>Total</t>
  </si>
  <si>
    <t>Ativos Imobilizados</t>
  </si>
  <si>
    <t>Patrimônio Líquido</t>
  </si>
  <si>
    <t>Equipamentos</t>
  </si>
  <si>
    <t>Capital Social  31/12/2008</t>
  </si>
  <si>
    <t>Lucros / Prejuizos acumulados</t>
  </si>
  <si>
    <t>Lucros distribuidos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</si>
</sst>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8"/>
      <color rgb="FF2687e9"/>
      <name val="Arial"/>
      <family val="2"/>
    </font>
    <font>
      <b/>
      <sz val="11"/>
      <color rgb="FF385a7b"/>
      <name val="Arial"/>
      <family val="2"/>
    </font>
    <font>
      <b/>
      <sz val="14"/>
      <color theme="1"/>
      <name val="Arial"/>
      <family val="2"/>
    </font>
    <font>
      <b/>
      <sz val="12"/>
      <color rgb="FF385a7b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rgb="FF385a7b"/>
      <name val="Arial"/>
      <family val="2"/>
    </font>
    <font>
      <sz val="12"/>
      <color rgb="FF000000"/>
      <name val="Arial"/>
      <family val="2"/>
    </font>
    <font>
      <b/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9defa"/>
      </patternFill>
    </fill>
    <fill>
      <patternFill patternType="solid">
        <fgColor rgb="FFcae3b5"/>
      </patternFill>
    </fill>
    <fill>
      <patternFill patternType="solid">
        <fgColor rgb="FFc7e3f9"/>
      </patternFill>
    </fill>
    <fill>
      <patternFill patternType="solid">
        <fgColor rgb="FFd1eab5"/>
      </patternFill>
    </fill>
    <fill>
      <patternFill patternType="solid">
        <fgColor rgb="FF4983bb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ce4f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 wrapText="1"/>
    </xf>
    <xf xfId="0" numFmtId="7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center"/>
    </xf>
    <xf xfId="0" numFmtId="14" applyNumberFormat="1" borderId="2" applyBorder="1" fontId="2" applyFont="1" fillId="3" applyFill="1" applyAlignment="1">
      <alignment horizontal="center"/>
    </xf>
    <xf xfId="0" numFmtId="14" applyNumberFormat="1" borderId="3" applyBorder="1" fontId="3" applyFont="1" fillId="0" applyAlignment="1">
      <alignment horizontal="center" vertical="top"/>
    </xf>
    <xf xfId="0" numFmtId="0" borderId="2" applyBorder="1" fontId="2" applyFont="1" fillId="4" applyFill="1" applyAlignment="1">
      <alignment horizontal="center"/>
    </xf>
    <xf xfId="0" numFmtId="7" applyNumberFormat="1" borderId="2" applyBorder="1" fontId="2" applyFont="1" fillId="4" applyFill="1" applyAlignment="1">
      <alignment horizontal="center"/>
    </xf>
    <xf xfId="0" numFmtId="14" applyNumberFormat="1" borderId="3" applyBorder="1" fontId="4" applyFont="1" fillId="0" applyAlignment="1">
      <alignment horizontal="center"/>
    </xf>
    <xf xfId="0" numFmtId="14" applyNumberFormat="1" borderId="3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7" applyNumberFormat="1" borderId="3" applyBorder="1" fontId="4" applyFont="1" fillId="0" applyAlignment="1">
      <alignment horizontal="center"/>
    </xf>
    <xf xfId="0" numFmtId="0" borderId="4" applyBorder="1" fontId="2" applyFont="1" fillId="5" applyFill="1" applyAlignment="1">
      <alignment horizontal="left"/>
    </xf>
    <xf xfId="0" numFmtId="7" applyNumberFormat="1" borderId="4" applyBorder="1" fontId="2" applyFont="1" fillId="5" applyFill="1" applyAlignment="1">
      <alignment horizontal="right"/>
    </xf>
    <xf xfId="0" numFmtId="0" borderId="5" applyBorder="1" fontId="2" applyFont="1" fillId="6" applyFill="1" applyAlignment="1">
      <alignment horizontal="left"/>
    </xf>
    <xf xfId="0" numFmtId="7" applyNumberFormat="1" borderId="4" applyBorder="1" fontId="2" applyFont="1" fillId="6" applyFill="1" applyAlignment="1">
      <alignment horizontal="right"/>
    </xf>
    <xf xfId="0" numFmtId="0" borderId="3" applyBorder="1" fontId="5" applyFont="1" fillId="0" applyAlignment="1">
      <alignment horizontal="left"/>
    </xf>
    <xf xfId="0" numFmtId="7" applyNumberFormat="1" borderId="3" applyBorder="1" fontId="5" applyFont="1" fillId="0" applyAlignment="1">
      <alignment horizontal="right"/>
    </xf>
    <xf xfId="0" numFmtId="4" applyNumberFormat="1" borderId="3" applyBorder="1" fontId="6" applyFont="1" fillId="0" applyAlignment="1">
      <alignment horizontal="right"/>
    </xf>
    <xf xfId="0" numFmtId="4" applyNumberFormat="1" borderId="6" applyBorder="1" fontId="6" applyFont="1" fillId="0" applyAlignment="1">
      <alignment horizontal="right"/>
    </xf>
    <xf xfId="0" numFmtId="0" borderId="7" applyBorder="1" fontId="2" applyFont="1" fillId="5" applyFill="1" applyAlignment="1">
      <alignment horizontal="left"/>
    </xf>
    <xf xfId="0" numFmtId="0" borderId="8" applyBorder="1" fontId="7" applyFont="1" fillId="6" applyFill="1" applyAlignment="1">
      <alignment horizontal="left"/>
    </xf>
    <xf xfId="0" numFmtId="0" borderId="3" applyBorder="1" fontId="8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7" applyNumberFormat="1" borderId="4" applyBorder="1" fontId="5" applyFont="1" fillId="0" applyAlignment="1">
      <alignment horizontal="right"/>
    </xf>
    <xf xfId="0" numFmtId="7" applyNumberFormat="1" borderId="10" applyBorder="1" fontId="5" applyFont="1" fillId="0" applyAlignment="1">
      <alignment horizontal="right"/>
    </xf>
    <xf xfId="0" numFmtId="0" borderId="11" applyBorder="1" fontId="5" applyFont="1" fillId="0" applyAlignment="1">
      <alignment horizontal="left"/>
    </xf>
    <xf xfId="0" numFmtId="7" applyNumberFormat="1" borderId="12" applyBorder="1" fontId="5" applyFont="1" fillId="0" applyAlignment="1">
      <alignment horizontal="right"/>
    </xf>
    <xf xfId="0" numFmtId="7" applyNumberFormat="1" borderId="13" applyBorder="1" fontId="5" applyFont="1" fillId="0" applyAlignment="1">
      <alignment horizontal="right"/>
    </xf>
    <xf xfId="0" numFmtId="0" borderId="3" applyBorder="1" fontId="6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4" applyBorder="1" fontId="9" applyFont="1" fillId="7" applyFill="1" applyAlignment="1">
      <alignment horizontal="left"/>
    </xf>
    <xf xfId="0" numFmtId="7" applyNumberFormat="1" borderId="4" applyBorder="1" fontId="9" applyFont="1" fillId="7" applyFill="1" applyAlignment="1">
      <alignment horizontal="right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F5:I13" displayName="Table2" name="Table2" id="1" totalsRowCount="1">
  <autoFilter ref="F5:I12"/>
  <tableColumns count="4">
    <tableColumn name="Passivos Circulantes" id="1" totalsRowLabel="Total"/>
    <tableColumn name="31/12/2013" id="2" totalsRowFunction="sum"/>
    <tableColumn name="31/12/2014" id="3" totalsRowFunction="sum"/>
    <tableColumn name="31/12/2015" id="4" totalsRowFunction="sum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5:D19" displayName="Table3" name="Table3" id="2" totalsRowCount="1">
  <autoFilter ref="A15:D18"/>
  <tableColumns count="4">
    <tableColumn name="Ativos Imobilizados" id="1" totalsRowLabel="Total"/>
    <tableColumn name="31/12/2013" id="2" totalsRowFunction="sum"/>
    <tableColumn name="31/12/2014" id="3" totalsRowFunction="sum"/>
    <tableColumn name="31/12/2015" id="4" totalsRowFunction="sum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F15:I19" displayName="Table4" name="Table4" id="3" totalsRowCount="1">
  <autoFilter ref="F15:I18"/>
  <tableColumns count="4">
    <tableColumn name="Patrimônio Líquido" id="1" totalsRowLabel="Total"/>
    <tableColumn name="31/12/2013" id="2" totalsRowFunction="sum"/>
    <tableColumn name="31/12/2014" id="3" totalsRowFunction="sum"/>
    <tableColumn name="31/12/2015" id="4" totalsRowFunction="sum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5:D13" displayName="Table1" name="Table1" id="4" totalsRowCount="1">
  <autoFilter ref="A5:D12"/>
  <tableColumns count="4">
    <tableColumn name="Ativos Circulantes" id="1" totalsRowLabel="Total"/>
    <tableColumn name="31/12/2013" id="2" totalsRowFunction="sum"/>
    <tableColumn name="31/12/2014" id="3" totalsRowFunction="sum"/>
    <tableColumn name="31/12/2015" id="4" totalsRowFunction="sum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5" width="30.14785714285714" customWidth="1" bestFit="1"/>
    <col min="2" max="2" style="38" width="16.433571428571426" customWidth="1" bestFit="1"/>
    <col min="3" max="3" style="38" width="16.433571428571426" customWidth="1" bestFit="1"/>
    <col min="4" max="4" style="38" width="16.433571428571426" customWidth="1" bestFit="1"/>
    <col min="5" max="5" style="5" width="3.5764285714285715" customWidth="1" bestFit="1"/>
    <col min="6" max="6" style="5" width="30.14785714285714" customWidth="1" bestFit="1"/>
    <col min="7" max="7" style="38" width="16.433571428571426" customWidth="1" bestFit="1"/>
    <col min="8" max="8" style="38" width="16.433571428571426" customWidth="1" bestFit="1"/>
    <col min="9" max="9" style="38" width="16.433571428571426" customWidth="1" bestFit="1"/>
    <col min="10" max="10" style="5" width="9.719285714285713" customWidth="1" bestFit="1"/>
    <col min="11" max="11" style="5" width="9.147857142857141" customWidth="1" bestFit="1"/>
    <col min="12" max="12" style="5" width="11.005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52.5" customFormat="1" s="1">
      <c r="A1" s="2" t="s">
        <v>0</v>
      </c>
      <c r="B1" s="6"/>
      <c r="C1" s="6"/>
      <c r="D1" s="6"/>
      <c r="E1" s="3"/>
      <c r="F1" s="3"/>
      <c r="G1" s="6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x14ac:dyDescent="0.25" r="2" customHeight="1" ht="18">
      <c r="A2" s="4"/>
      <c r="B2" s="7"/>
      <c r="C2" s="7"/>
      <c r="D2" s="7"/>
      <c r="E2" s="4"/>
      <c r="F2" s="4"/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22.5">
      <c r="A3" s="8" t="s">
        <v>1</v>
      </c>
      <c r="B3" s="9"/>
      <c r="C3" s="9"/>
      <c r="D3" s="9"/>
      <c r="E3" s="10"/>
      <c r="F3" s="11" t="s">
        <v>2</v>
      </c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20.25">
      <c r="A4" s="13"/>
      <c r="B4" s="13"/>
      <c r="C4" s="13"/>
      <c r="D4" s="13"/>
      <c r="E4" s="14"/>
      <c r="F4" s="15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20.25">
      <c r="A5" s="17" t="s">
        <v>3</v>
      </c>
      <c r="B5" s="18" t="s">
        <v>4</v>
      </c>
      <c r="C5" s="18" t="s">
        <v>5</v>
      </c>
      <c r="D5" s="18" t="s">
        <v>6</v>
      </c>
      <c r="E5" s="14"/>
      <c r="F5" s="19" t="s">
        <v>7</v>
      </c>
      <c r="G5" s="20" t="s">
        <v>4</v>
      </c>
      <c r="H5" s="20" t="s">
        <v>5</v>
      </c>
      <c r="I5" s="20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8.75">
      <c r="A6" s="21" t="s">
        <v>8</v>
      </c>
      <c r="B6" s="22">
        <v>0</v>
      </c>
      <c r="C6" s="22">
        <v>5687.97</v>
      </c>
      <c r="D6" s="22">
        <v>8090.638000000007</v>
      </c>
      <c r="E6" s="14"/>
      <c r="F6" s="21" t="s">
        <v>9</v>
      </c>
      <c r="G6" s="22">
        <v>43542.48</v>
      </c>
      <c r="H6" s="22">
        <v>3071</v>
      </c>
      <c r="I6" s="22">
        <v>39457.53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8.75">
      <c r="A7" s="21" t="s">
        <v>10</v>
      </c>
      <c r="B7" s="22">
        <v>0</v>
      </c>
      <c r="C7" s="22">
        <v>12166.84</v>
      </c>
      <c r="D7" s="22">
        <v>3843.5</v>
      </c>
      <c r="E7" s="14"/>
      <c r="F7" s="21" t="s">
        <v>11</v>
      </c>
      <c r="G7" s="22">
        <v>23999.04</v>
      </c>
      <c r="H7" s="22">
        <v>25069.76</v>
      </c>
      <c r="I7" s="22">
        <v>-450.2999999999993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8.75">
      <c r="A8" s="21" t="s">
        <v>12</v>
      </c>
      <c r="B8" s="22">
        <v>0</v>
      </c>
      <c r="C8" s="22">
        <v>1050.5</v>
      </c>
      <c r="D8" s="22">
        <v>1810.5</v>
      </c>
      <c r="E8" s="14"/>
      <c r="F8" s="21" t="s">
        <v>13</v>
      </c>
      <c r="G8" s="22">
        <v>0</v>
      </c>
      <c r="H8" s="22">
        <v>0</v>
      </c>
      <c r="I8" s="22">
        <v>-63.19999999999982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8.75">
      <c r="A9" s="21" t="s">
        <v>14</v>
      </c>
      <c r="B9" s="22">
        <v>94301.9907424057</v>
      </c>
      <c r="C9" s="22">
        <v>81834.31</v>
      </c>
      <c r="D9" s="22">
        <v>68975.078</v>
      </c>
      <c r="E9" s="14"/>
      <c r="F9" s="21" t="s">
        <v>15</v>
      </c>
      <c r="G9" s="22">
        <v>0</v>
      </c>
      <c r="H9" s="22">
        <v>0</v>
      </c>
      <c r="I9" s="22">
        <v>11669.5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20.25">
      <c r="A10" s="21" t="s">
        <v>16</v>
      </c>
      <c r="B10" s="22">
        <v>39450</v>
      </c>
      <c r="C10" s="22">
        <v>65899.76</v>
      </c>
      <c r="D10" s="22">
        <v>66404.19</v>
      </c>
      <c r="E10" s="14"/>
      <c r="F10" s="21" t="s">
        <v>17</v>
      </c>
      <c r="G10" s="22">
        <v>16890</v>
      </c>
      <c r="H10" s="22">
        <v>25465.12</v>
      </c>
      <c r="I10" s="22">
        <v>0</v>
      </c>
      <c r="J10" s="4"/>
      <c r="K10" s="23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20.25">
      <c r="A11" s="21" t="s">
        <v>18</v>
      </c>
      <c r="B11" s="22">
        <v>0</v>
      </c>
      <c r="C11" s="22">
        <v>14740</v>
      </c>
      <c r="D11" s="22">
        <v>19540</v>
      </c>
      <c r="E11" s="14"/>
      <c r="F11" s="21" t="s">
        <v>19</v>
      </c>
      <c r="G11" s="22">
        <v>0</v>
      </c>
      <c r="H11" s="22">
        <v>6740</v>
      </c>
      <c r="I11" s="22">
        <v>7507</v>
      </c>
      <c r="J11" s="4"/>
      <c r="K11" s="23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20.25">
      <c r="A12" s="21" t="s">
        <v>20</v>
      </c>
      <c r="B12" s="22">
        <v>0</v>
      </c>
      <c r="C12" s="22">
        <v>0</v>
      </c>
      <c r="D12" s="22">
        <v>26338.06</v>
      </c>
      <c r="E12" s="14"/>
      <c r="F12" s="21" t="s">
        <v>21</v>
      </c>
      <c r="G12" s="22">
        <v>0</v>
      </c>
      <c r="H12" s="22">
        <v>64389</v>
      </c>
      <c r="I12" s="22">
        <v>53615.49</v>
      </c>
      <c r="J12" s="4"/>
      <c r="K12" s="23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20.25">
      <c r="A13" s="21" t="s">
        <v>22</v>
      </c>
      <c r="B13" s="22">
        <f>subtotal(109,[31/12/2013])</f>
      </c>
      <c r="C13" s="22">
        <f>subtotal(109,[31/12/2014])</f>
      </c>
      <c r="D13" s="22">
        <f>subtotal(109,[31/12/2015])</f>
      </c>
      <c r="E13" s="14"/>
      <c r="F13" s="21" t="s">
        <v>22</v>
      </c>
      <c r="G13" s="22">
        <f>subtotal(109,[31/12/2013])</f>
      </c>
      <c r="H13" s="22">
        <f>subtotal(109,[31/12/2014])</f>
      </c>
      <c r="I13" s="22">
        <f>subtotal(109,[31/12/2015])</f>
      </c>
      <c r="J13" s="4"/>
      <c r="K13" s="23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20.25">
      <c r="A14" s="24"/>
      <c r="B14" s="23"/>
      <c r="C14" s="23"/>
      <c r="D14" s="23"/>
      <c r="E14" s="14"/>
      <c r="F14" s="23"/>
      <c r="G14" s="23"/>
      <c r="H14" s="23"/>
      <c r="I14" s="23"/>
      <c r="J14" s="4"/>
      <c r="K14" s="23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20.25">
      <c r="A15" s="25" t="s">
        <v>23</v>
      </c>
      <c r="B15" s="18" t="s">
        <v>4</v>
      </c>
      <c r="C15" s="18" t="s">
        <v>5</v>
      </c>
      <c r="D15" s="18" t="s">
        <v>6</v>
      </c>
      <c r="E15" s="14"/>
      <c r="F15" s="26" t="s">
        <v>24</v>
      </c>
      <c r="G15" s="20" t="s">
        <v>4</v>
      </c>
      <c r="H15" s="20" t="s">
        <v>5</v>
      </c>
      <c r="I15" s="20" t="s">
        <v>6</v>
      </c>
      <c r="J15" s="4"/>
      <c r="K15" s="4"/>
      <c r="L15" s="4"/>
      <c r="M15" s="27"/>
      <c r="N15" s="4"/>
      <c r="O15" s="4"/>
      <c r="P15" s="4"/>
      <c r="Q15" s="4"/>
      <c r="R15" s="4"/>
      <c r="S15" s="4"/>
      <c r="T15" s="4"/>
    </row>
    <row x14ac:dyDescent="0.25" r="16" customHeight="1" ht="18.75">
      <c r="A16" s="21" t="s">
        <v>25</v>
      </c>
      <c r="B16" s="22">
        <v>0</v>
      </c>
      <c r="C16" s="22">
        <v>80000</v>
      </c>
      <c r="D16" s="22">
        <v>80000</v>
      </c>
      <c r="E16" s="14"/>
      <c r="F16" s="28" t="s">
        <v>26</v>
      </c>
      <c r="G16" s="29">
        <v>49320.47074240568</v>
      </c>
      <c r="H16" s="29">
        <v>49320.47074240568</v>
      </c>
      <c r="I16" s="30">
        <v>49320.47074240568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8.75">
      <c r="A17" s="21"/>
      <c r="B17" s="22"/>
      <c r="C17" s="22"/>
      <c r="D17" s="22"/>
      <c r="E17" s="14"/>
      <c r="F17" s="28" t="s">
        <v>27</v>
      </c>
      <c r="G17" s="29">
        <v>0</v>
      </c>
      <c r="H17" s="29">
        <v>101574.83</v>
      </c>
      <c r="I17" s="30">
        <v>129037.32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20.25">
      <c r="A18" s="21"/>
      <c r="B18" s="22"/>
      <c r="C18" s="22"/>
      <c r="D18" s="22"/>
      <c r="E18" s="14"/>
      <c r="F18" s="31" t="s">
        <v>28</v>
      </c>
      <c r="G18" s="32">
        <v>0</v>
      </c>
      <c r="H18" s="32">
        <v>-14250.8</v>
      </c>
      <c r="I18" s="33">
        <v>-15091.84</v>
      </c>
      <c r="J18" s="23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20.25">
      <c r="A19" s="21" t="s">
        <v>22</v>
      </c>
      <c r="B19" s="22">
        <f>subtotal(109,[31/12/2013])</f>
      </c>
      <c r="C19" s="22">
        <f>subtotal(109,[31/12/2014])</f>
      </c>
      <c r="D19" s="22">
        <f>subtotal(109,[31/12/2015])</f>
      </c>
      <c r="E19" s="34"/>
      <c r="F19" s="21" t="s">
        <v>22</v>
      </c>
      <c r="G19" s="22">
        <f>subtotal(109,[31/12/2013])</f>
      </c>
      <c r="H19" s="22">
        <f>subtotal(109,[31/12/2014])</f>
      </c>
      <c r="I19" s="22">
        <f>subtotal(109,[31/12/2015])</f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9.5">
      <c r="A20" s="35"/>
      <c r="B20" s="23"/>
      <c r="C20" s="23"/>
      <c r="D20" s="23"/>
      <c r="E20" s="4"/>
      <c r="F20" s="34"/>
      <c r="G20" s="23"/>
      <c r="H20" s="23"/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20.25">
      <c r="A21" s="36" t="s">
        <v>22</v>
      </c>
      <c r="B21" s="37">
        <f>Table1[[#Totals],[31/12/2013]]+Table3[[#Totals],[31/12/2013]]</f>
      </c>
      <c r="C21" s="37">
        <f>Table1[[#Totals],[31/12/2014]]+Table3[[#Totals],[31/12/2014]]</f>
      </c>
      <c r="D21" s="37">
        <f>Table1[[#Totals],[31/12/2015]]+Table3[[#Totals],[31/12/2015]]</f>
      </c>
      <c r="E21" s="34"/>
      <c r="F21" s="36" t="s">
        <v>22</v>
      </c>
      <c r="G21" s="37">
        <f>Table2[[#Totals],[31/12/2013]]+Table4[[#Totals],[31/12/2013]]</f>
      </c>
      <c r="H21" s="37">
        <f>Table2[[#Totals],[31/12/2014]]+Table4[[#Totals],[31/12/2014]]</f>
      </c>
      <c r="I21" s="37">
        <f>Table2[[#Totals],[31/12/2015]]+Table4[[#Totals],[31/12/2015]]</f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8.75">
      <c r="A22" s="4"/>
      <c r="B22" s="7"/>
      <c r="C22" s="7"/>
      <c r="D22" s="7"/>
      <c r="E22" s="4"/>
      <c r="F22" s="4"/>
      <c r="G22" s="7"/>
      <c r="H22" s="7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8.75">
      <c r="A23" s="4"/>
      <c r="B23" s="7"/>
      <c r="C23" s="7"/>
      <c r="D23" s="7"/>
      <c r="E23" s="4"/>
      <c r="F23" s="4"/>
      <c r="G23" s="7"/>
      <c r="H23" s="7"/>
      <c r="I23" s="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22.5">
      <c r="A24" s="4"/>
      <c r="B24" s="7"/>
      <c r="C24" s="7"/>
      <c r="D24" s="7"/>
      <c r="E24" s="4"/>
      <c r="F24" s="4"/>
      <c r="G24" s="7"/>
      <c r="H24" s="7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22.5">
      <c r="A25" s="4"/>
      <c r="B25" s="7"/>
      <c r="C25" s="7"/>
      <c r="D25" s="7"/>
      <c r="E25" s="4"/>
      <c r="F25" s="4"/>
      <c r="G25" s="7"/>
      <c r="H25" s="7"/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22.5">
      <c r="A26" s="4"/>
      <c r="B26" s="7"/>
      <c r="C26" s="7"/>
      <c r="D26" s="7"/>
      <c r="E26" s="4"/>
      <c r="F26" s="4"/>
      <c r="G26" s="7"/>
      <c r="H26" s="7"/>
      <c r="I26" s="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22.5">
      <c r="A27" s="4"/>
      <c r="B27" s="7"/>
      <c r="C27" s="7"/>
      <c r="D27" s="7"/>
      <c r="E27" s="4"/>
      <c r="F27" s="4"/>
      <c r="G27" s="7"/>
      <c r="H27" s="7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8.75">
      <c r="A28" s="4"/>
      <c r="B28" s="7"/>
      <c r="C28" s="7"/>
      <c r="D28" s="7"/>
      <c r="E28" s="4"/>
      <c r="F28" s="4"/>
      <c r="G28" s="7"/>
      <c r="H28" s="7"/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8.75">
      <c r="A29" s="4"/>
      <c r="B29" s="7"/>
      <c r="C29" s="7"/>
      <c r="D29" s="7"/>
      <c r="E29" s="4"/>
      <c r="F29" s="4"/>
      <c r="G29" s="7"/>
      <c r="H29" s="7"/>
      <c r="I29" s="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8.75">
      <c r="A30" s="4"/>
      <c r="B30" s="7"/>
      <c r="C30" s="7"/>
      <c r="D30" s="7"/>
      <c r="E30" s="4"/>
      <c r="F30" s="4"/>
      <c r="G30" s="7"/>
      <c r="H30" s="7"/>
      <c r="I30" s="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8.75">
      <c r="A31" s="4"/>
      <c r="B31" s="7"/>
      <c r="C31" s="7"/>
      <c r="D31" s="7"/>
      <c r="E31" s="4"/>
      <c r="F31" s="4"/>
      <c r="G31" s="7"/>
      <c r="H31" s="7"/>
      <c r="I31" s="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30">
      <c r="A32" s="4"/>
      <c r="B32" s="7"/>
      <c r="C32" s="7"/>
      <c r="D32" s="7"/>
      <c r="E32" s="4"/>
      <c r="F32" s="4"/>
      <c r="G32" s="7"/>
      <c r="H32" s="7"/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</sheetData>
  <mergeCells count="4">
    <mergeCell ref="A1:T1"/>
    <mergeCell ref="A3:D3"/>
    <mergeCell ref="E3:E18"/>
    <mergeCell ref="F3:I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52.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x14ac:dyDescent="0.25" r="2" customHeight="1" ht="18.7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8.7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8.7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8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8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8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8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8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18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18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18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18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18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18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x14ac:dyDescent="0.25" r="16" customHeight="1" ht="18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8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18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18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8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18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8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8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18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18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18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8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8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8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8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18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x14ac:dyDescent="0.25" r="33" customHeight="1" ht="18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8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8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8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8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8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x14ac:dyDescent="0.25" r="39" customHeight="1" ht="18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x14ac:dyDescent="0.25" r="40" customHeight="1" ht="18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x14ac:dyDescent="0.25" r="41" customHeight="1" ht="18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x14ac:dyDescent="0.25" r="42" customHeight="1" ht="18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x14ac:dyDescent="0.25" r="43" customHeight="1" ht="18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x14ac:dyDescent="0.25" r="44" customHeight="1" ht="18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x14ac:dyDescent="0.25" r="45" customHeight="1" ht="18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x14ac:dyDescent="0.25" r="46" customHeight="1" ht="18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x14ac:dyDescent="0.25" r="47" customHeight="1" ht="18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x14ac:dyDescent="0.25" r="48" customHeight="1" ht="18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x14ac:dyDescent="0.25" r="49" customHeight="1" ht="18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x14ac:dyDescent="0.25" r="50" customHeight="1" ht="18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x14ac:dyDescent="0.25" r="51" customHeight="1" ht="18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x14ac:dyDescent="0.25" r="52" customHeight="1" ht="18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x14ac:dyDescent="0.25" r="53" customHeight="1" ht="18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x14ac:dyDescent="0.25" r="54" customHeight="1" ht="18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x14ac:dyDescent="0.25" r="55" customHeight="1" ht="18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x14ac:dyDescent="0.25" r="56" customHeight="1" ht="18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x14ac:dyDescent="0.25" r="57" customHeight="1" ht="18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x14ac:dyDescent="0.25" r="58" customHeight="1" ht="18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x14ac:dyDescent="0.25" r="59" customHeight="1" ht="18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x14ac:dyDescent="0.25" r="60" customHeight="1" ht="18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x14ac:dyDescent="0.25" r="61" customHeight="1" ht="18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x14ac:dyDescent="0.25" r="62" customHeight="1" ht="18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x14ac:dyDescent="0.25" r="63" customHeight="1" ht="18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x14ac:dyDescent="0.25" r="64" customHeight="1" ht="18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x14ac:dyDescent="0.25" r="65" customHeight="1" ht="3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Planilha</vt:lpstr>
      <vt:lpstr>Instruções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2024-11-11T00:07:40.987Z</dcterms:created>
  <dcterms:modified xsi:type="dcterms:W3CDTF">2024-11-11T00:07:40.987Z</dcterms:modified>
</cp:coreProperties>
</file>