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wnloads\Dio AI 4\"/>
    </mc:Choice>
  </mc:AlternateContent>
  <xr:revisionPtr revIDLastSave="0" documentId="13_ncr:1_{1EAC4490-791C-476A-8962-DD4F6380CC29}" xr6:coauthVersionLast="47" xr6:coauthVersionMax="47" xr10:uidLastSave="{00000000-0000-0000-0000-000000000000}"/>
  <bookViews>
    <workbookView xWindow="-120" yWindow="-120" windowWidth="20730" windowHeight="11310" firstSheet="3" activeTab="3" xr2:uid="{D63AADAF-38A4-4728-823C-6D0E1853B3D1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<sst xmlns="http://schemas.openxmlformats.org/spreadsheetml/2006/main" count="261" uniqueCount="80">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</sst>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rgb="FF00B0F0"/>
        <bgColor indexed="64"/>
      </patternFill>
    </fill>
    <fill>
      <patternFill patternType="solid">
        <fgColor rgb="FF8DC7E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Font="1" applyAlignment="1">
      <alignment horizontal="center" wrapText="1"/>
    </xf>
    <xf numFmtId="165" fontId="2" fillId="0" borderId="0" xfId="0" applyNumberFormat="1" applyFont="1"/>
    <xf numFmtId="165" fontId="0" fillId="0" borderId="0" xfId="1" applyNumberFormat="1" applyFont="1" applyAlignment="1">
      <alignment horizontal="center"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Border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4" borderId="0" xfId="0" applyFill="1"/>
    <xf numFmtId="0" fontId="3" fillId="3" borderId="0" xfId="2"/>
    <xf numFmtId="0" fontId="0" fillId="5" borderId="0" xfId="0" applyFill="1"/>
    <xf numFmtId="0" fontId="2" fillId="5" borderId="0" xfId="0" applyFont="1" applyFill="1"/>
  </cellXfs>
  <cellStyles count="3">
    <cellStyle name="Ênfase1" xfId="2" builtinId="29"/>
    <cellStyle name="Moeda 2" xfId="1" xr:uid="{8D735F78-F8C8-412E-8FAD-ED429CE1ECBD}"/>
    <cellStyle name="Normal" xfId="0" builtinId="0"/>
  </cellStyles>
  <dxfs count="8"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16"/>
        <color theme="0"/>
        <name val="Segoe UI Historic"/>
        <family val="2"/>
        <scheme val="none"/>
      </font>
      <fill>
        <patternFill patternType="solid">
          <fgColor indexed="64"/>
          <bgColor rgb="FF8DC7E8"/>
        </patternFill>
      </fill>
      <border diagonalUp="0" diagonalDown="0">
        <left/>
        <right/>
        <top/>
        <bottom/>
        <vertical/>
        <horizontal/>
      </border>
    </dxf>
    <dxf>
      <numFmt numFmtId="165" formatCode="&quot;R$&quot;#,##0.00"/>
    </dxf>
    <dxf>
      <numFmt numFmtId="165" formatCode="&quot;R$&quot;#,##0.0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font>
        <sz val="16"/>
        <color theme="0"/>
        <name val="Segoe UI Historic"/>
        <family val="2"/>
        <scheme val="none"/>
      </font>
      <fill>
        <patternFill>
          <bgColor rgb="FF00B0F0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1 2" pivot="0" table="0" count="10" xr9:uid="{CBC1DFEC-CC24-43F1-BAEF-A914774D201D}">
      <tableStyleElement type="wholeTable" dxfId="1"/>
      <tableStyleElement type="headerRow" dxfId="0"/>
    </tableStyle>
    <tableStyle name="SlicerStyleDark4 2" pivot="0" table="0" count="9" xr9:uid="{FF151F7C-BF6D-4538-B31E-2F7F25CDCC1A}">
      <tableStyleElement type="wholeTable" dxfId="7"/>
    </tableStyle>
  </tableStyles>
  <colors>
    <mruColors>
      <color rgb="FF000000"/>
      <color rgb="FF8DC7E8"/>
      <color rgb="FF52CD60"/>
      <color rgb="FFFF3730"/>
      <color rgb="FF76852B"/>
      <color rgb="FF0092FE"/>
    </mruColors>
  </colors>
  <extLst>
    <ext xmlns:x14="http://schemas.microsoft.com/office/spreadsheetml/2009/9/main" uri="{46F421CA-312F-682f-3DD2-61675219B42D}">
      <x14:dxfs count="144"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0070C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0070C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0070C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0070C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0070C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-0.2499465926084170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-0.2499465926084170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4659260841701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 tint="-0.24994659260841701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Dark4 2">
          <x14:slicerStyleElements>
            <x14:slicerStyleElement type="unselectedItemWithData" dxfId="135"/>
            <x14:slicerStyleElement type="unselectedItemWithNoData" dxfId="134"/>
            <x14:slicerStyleElement type="selectedItemWithData" dxfId="133"/>
            <x14:slicerStyleElement type="selectedItemWithNoData" dxfId="132"/>
            <x14:slicerStyleElement type="hoveredUnselectedItemWithData" dxfId="131"/>
            <x14:slicerStyleElement type="hoveredSelectedItemWithData" dxfId="130"/>
            <x14:slicerStyleElement type="hoveredUnselectedItemWithNoData" dxfId="129"/>
            <x14:slicerStyleElement type="hoveredSelectedItemWithNoData" dxfId="12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[Planilha.xlsx]Controller!tbl_saida</c:name>
    <c:fmtId val="2"/>
  </c:pivotSource>
  <c:chart>
    <c:autoTitleDeleted val="1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3730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3730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2-41A2-9E3F-A5ECCA140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2013279"/>
        <c:axId val="102011615"/>
      </c:barChart>
      <c:catAx>
        <c:axId val="1020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11615"/>
        <c:crosses val="autoZero"/>
        <c:auto val="1"/>
        <c:lblAlgn val="ctr"/>
        <c:lblOffset val="100"/>
        <c:noMultiLvlLbl val="0"/>
      </c:catAx>
      <c:valAx>
        <c:axId val="102011615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020132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2CD60">
              <a:alpha val="85098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2CD60">
                <a:alpha val="85098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Controller!$I$4:$I$8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Controller!$J$4:$J$8</c:f>
              <c:numCache>
                <c:formatCode>"R$"#,##0.00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D-402B-A229-9FEB1DC9D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337439"/>
        <c:axId val="642339103"/>
      </c:barChart>
      <c:catAx>
        <c:axId val="642337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339103"/>
        <c:crosses val="autoZero"/>
        <c:auto val="1"/>
        <c:lblAlgn val="ctr"/>
        <c:lblOffset val="100"/>
        <c:noMultiLvlLbl val="0"/>
      </c:catAx>
      <c:valAx>
        <c:axId val="642339103"/>
        <c:scaling>
          <c:orientation val="minMax"/>
        </c:scaling>
        <c:delete val="1"/>
        <c:axPos val="l"/>
        <c:numFmt formatCode="&quot;R$&quot;#,##0.00" sourceLinked="1"/>
        <c:majorTickMark val="out"/>
        <c:minorTickMark val="none"/>
        <c:tickLblPos val="nextTo"/>
        <c:crossAx val="64233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rgbClr val="52CD60">
                <a:alpha val="41961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0-4D8C-8CB8-5BE5D983A4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18928319"/>
        <c:axId val="818924991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52CD60">
                <a:alpha val="85098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"R$"#,##0.00</c:formatCode>
                <c:ptCount val="1"/>
                <c:pt idx="0">
                  <c:v>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0-4D8C-8CB8-5BE5D983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738494495"/>
        <c:axId val="738502815"/>
      </c:barChart>
      <c:catAx>
        <c:axId val="8189283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8924991"/>
        <c:crosses val="autoZero"/>
        <c:auto val="1"/>
        <c:lblAlgn val="ctr"/>
        <c:lblOffset val="100"/>
        <c:noMultiLvlLbl val="0"/>
      </c:catAx>
      <c:valAx>
        <c:axId val="818924991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818928319"/>
        <c:crosses val="autoZero"/>
        <c:crossBetween val="between"/>
      </c:valAx>
      <c:valAx>
        <c:axId val="738502815"/>
        <c:scaling>
          <c:orientation val="minMax"/>
        </c:scaling>
        <c:delete val="1"/>
        <c:axPos val="r"/>
        <c:numFmt formatCode="&quot;R$&quot;#,##0.00" sourceLinked="1"/>
        <c:majorTickMark val="out"/>
        <c:minorTickMark val="none"/>
        <c:tickLblPos val="nextTo"/>
        <c:crossAx val="738494495"/>
        <c:crosses val="max"/>
        <c:crossBetween val="between"/>
      </c:valAx>
      <c:catAx>
        <c:axId val="738494495"/>
        <c:scaling>
          <c:orientation val="minMax"/>
        </c:scaling>
        <c:delete val="1"/>
        <c:axPos val="b"/>
        <c:majorTickMark val="out"/>
        <c:minorTickMark val="none"/>
        <c:tickLblPos val="nextTo"/>
        <c:crossAx val="738502815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283898</xdr:colOff>
      <xdr:row>27</xdr:row>
      <xdr:rowOff>50270</xdr:rowOff>
    </xdr:from>
    <xdr:to>
      <xdr:col>18</xdr:col>
      <xdr:colOff>476250</xdr:colOff>
      <xdr:row>49</xdr:row>
      <xdr:rowOff>67205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03DCF29-5836-411A-8D79-4E1036DCE5DC}"/>
            </a:ext>
          </a:extLst>
        </xdr:cNvPr>
        <xdr:cNvGrpSpPr/>
      </xdr:nvGrpSpPr>
      <xdr:grpSpPr>
        <a:xfrm>
          <a:off x="2550848" y="5193770"/>
          <a:ext cx="10555552" cy="4207935"/>
          <a:chOff x="2700867" y="4195232"/>
          <a:chExt cx="11222567" cy="4207935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673BD7C9-AF0B-48B4-9533-EC59C7FB3CB2}"/>
              </a:ext>
            </a:extLst>
          </xdr:cNvPr>
          <xdr:cNvGrpSpPr/>
        </xdr:nvGrpSpPr>
        <xdr:grpSpPr>
          <a:xfrm>
            <a:off x="2700867" y="4233334"/>
            <a:ext cx="11222567" cy="4169833"/>
            <a:chOff x="2688167" y="4233334"/>
            <a:chExt cx="9154583" cy="416983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081E5CB-2FCD-4E6C-ABEF-B108E77210F0}"/>
                </a:ext>
              </a:extLst>
            </xdr:cNvPr>
            <xdr:cNvSpPr/>
          </xdr:nvSpPr>
          <xdr:spPr>
            <a:xfrm>
              <a:off x="2698750" y="4286250"/>
              <a:ext cx="9144000" cy="4116917"/>
            </a:xfrm>
            <a:prstGeom prst="roundRect">
              <a:avLst>
                <a:gd name="adj" fmla="val 794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F56D57-910C-4CF0-A28A-BFBC53F2D858}"/>
                </a:ext>
              </a:extLst>
            </xdr:cNvPr>
            <xdr:cNvGraphicFramePr>
              <a:graphicFrameLocks/>
            </xdr:cNvGraphicFramePr>
          </xdr:nvGraphicFramePr>
          <xdr:xfrm>
            <a:off x="3238499" y="4804834"/>
            <a:ext cx="8170333" cy="35194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2D079B7E-4D4E-41E7-BEA8-1BEFD61BF668}"/>
                </a:ext>
              </a:extLst>
            </xdr:cNvPr>
            <xdr:cNvSpPr/>
          </xdr:nvSpPr>
          <xdr:spPr>
            <a:xfrm>
              <a:off x="2688167" y="4233334"/>
              <a:ext cx="9143999" cy="48683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373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8DC8DFF-A063-4608-AFA6-19586C936565}"/>
                </a:ext>
              </a:extLst>
            </xdr:cNvPr>
            <xdr:cNvSpPr txBox="1"/>
          </xdr:nvSpPr>
          <xdr:spPr>
            <a:xfrm>
              <a:off x="6180667" y="4254500"/>
              <a:ext cx="1788583" cy="4021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Segoe UI Historic" panose="020B0502040204020203" pitchFamily="34" charset="0"/>
                  <a:ea typeface="Segoe UI Historic" panose="020B0502040204020203" pitchFamily="34" charset="0"/>
                  <a:cs typeface="Segoe UI Historic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13" name="Gráfico 12" descr="Gráfico de tendência descendente com preenchimento sólido">
            <a:extLst>
              <a:ext uri="{FF2B5EF4-FFF2-40B4-BE49-F238E27FC236}">
                <a16:creationId xmlns:a16="http://schemas.microsoft.com/office/drawing/2014/main" id="{D9DF07AF-D16D-4BB5-B6BD-3F05DC42C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384550" y="4195232"/>
            <a:ext cx="546100" cy="55033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283898</xdr:colOff>
      <xdr:row>8</xdr:row>
      <xdr:rowOff>156897</xdr:rowOff>
    </xdr:from>
    <xdr:to>
      <xdr:col>9</xdr:col>
      <xdr:colOff>575468</xdr:colOff>
      <xdr:row>26</xdr:row>
      <xdr:rowOff>15081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D0C930B1-CD09-41E2-9F50-9C02B3D5A4DE}"/>
            </a:ext>
          </a:extLst>
        </xdr:cNvPr>
        <xdr:cNvGrpSpPr/>
      </xdr:nvGrpSpPr>
      <xdr:grpSpPr>
        <a:xfrm>
          <a:off x="2550848" y="1680897"/>
          <a:ext cx="5168370" cy="3287184"/>
          <a:chOff x="2700867" y="275166"/>
          <a:chExt cx="4855633" cy="3534833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BF8B6366-FBA2-4B20-8768-0AF2325D5C4C}"/>
              </a:ext>
            </a:extLst>
          </xdr:cNvPr>
          <xdr:cNvGrpSpPr/>
        </xdr:nvGrpSpPr>
        <xdr:grpSpPr>
          <a:xfrm>
            <a:off x="2700867" y="317500"/>
            <a:ext cx="4855633" cy="3492499"/>
            <a:chOff x="2741083" y="317500"/>
            <a:chExt cx="4889500" cy="3492499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D0BC83F9-83DB-4151-8F7F-7A97E8434452}"/>
                </a:ext>
              </a:extLst>
            </xdr:cNvPr>
            <xdr:cNvSpPr/>
          </xdr:nvSpPr>
          <xdr:spPr>
            <a:xfrm>
              <a:off x="2741083" y="317500"/>
              <a:ext cx="4889500" cy="3492499"/>
            </a:xfrm>
            <a:prstGeom prst="roundRect">
              <a:avLst>
                <a:gd name="adj" fmla="val 1090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F4B9857-BEBA-4CFF-B3CE-CC6E9E2E8C71}"/>
                </a:ext>
              </a:extLst>
            </xdr:cNvPr>
            <xdr:cNvGraphicFramePr>
              <a:graphicFrameLocks/>
            </xdr:cNvGraphicFramePr>
          </xdr:nvGraphicFramePr>
          <xdr:xfrm>
            <a:off x="2794000" y="867834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83299A09-3426-407B-9587-800C54C3B13A}"/>
                </a:ext>
              </a:extLst>
            </xdr:cNvPr>
            <xdr:cNvSpPr/>
          </xdr:nvSpPr>
          <xdr:spPr>
            <a:xfrm>
              <a:off x="2741083" y="317500"/>
              <a:ext cx="4878917" cy="43391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52CD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9C47C35-4670-47CD-ACE4-42B3F5E9B853}"/>
                </a:ext>
              </a:extLst>
            </xdr:cNvPr>
            <xdr:cNvSpPr txBox="1"/>
          </xdr:nvSpPr>
          <xdr:spPr>
            <a:xfrm>
              <a:off x="4275667" y="328083"/>
              <a:ext cx="1788583" cy="4021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Segoe UI Historic" panose="020B0502040204020203" pitchFamily="34" charset="0"/>
                  <a:ea typeface="Segoe UI Historic" panose="020B0502040204020203" pitchFamily="34" charset="0"/>
                  <a:cs typeface="Segoe UI Historic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5" name="Gráfico 14" descr="Dinheiro com preenchimento sólido">
            <a:extLst>
              <a:ext uri="{FF2B5EF4-FFF2-40B4-BE49-F238E27FC236}">
                <a16:creationId xmlns:a16="http://schemas.microsoft.com/office/drawing/2014/main" id="{0397ECF7-E01A-4D6F-8753-357C81A365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291134" y="275166"/>
            <a:ext cx="482597" cy="48683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219075</xdr:colOff>
      <xdr:row>9</xdr:row>
      <xdr:rowOff>110066</xdr:rowOff>
    </xdr:from>
    <xdr:to>
      <xdr:col>0</xdr:col>
      <xdr:colOff>2047875</xdr:colOff>
      <xdr:row>20</xdr:row>
      <xdr:rowOff>23811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ês">
              <a:extLst>
                <a:ext uri="{FF2B5EF4-FFF2-40B4-BE49-F238E27FC236}">
                  <a16:creationId xmlns:a16="http://schemas.microsoft.com/office/drawing/2014/main" id="{52DE40E8-9FF2-401A-86ED-656C32B423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824566"/>
              <a:ext cx="1828800" cy="2009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283898</xdr:colOff>
      <xdr:row>1</xdr:row>
      <xdr:rowOff>89693</xdr:rowOff>
    </xdr:from>
    <xdr:to>
      <xdr:col>18</xdr:col>
      <xdr:colOff>448997</xdr:colOff>
      <xdr:row>7</xdr:row>
      <xdr:rowOff>160338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F30C5D7A-E57B-4AE9-9490-94C232093927}"/>
            </a:ext>
          </a:extLst>
        </xdr:cNvPr>
        <xdr:cNvGrpSpPr/>
      </xdr:nvGrpSpPr>
      <xdr:grpSpPr>
        <a:xfrm>
          <a:off x="2550848" y="280193"/>
          <a:ext cx="10528299" cy="1213645"/>
          <a:chOff x="2561433" y="105568"/>
          <a:chExt cx="10487817" cy="1213645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A46C275E-331D-4E53-B941-81F74321B517}"/>
              </a:ext>
            </a:extLst>
          </xdr:cNvPr>
          <xdr:cNvSpPr/>
        </xdr:nvSpPr>
        <xdr:spPr>
          <a:xfrm>
            <a:off x="2561433" y="105568"/>
            <a:ext cx="10487817" cy="1152525"/>
          </a:xfrm>
          <a:prstGeom prst="roundRect">
            <a:avLst>
              <a:gd name="adj" fmla="val 1090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7B202872-9080-4B73-AAB6-680CB6581B1F}"/>
              </a:ext>
            </a:extLst>
          </xdr:cNvPr>
          <xdr:cNvSpPr/>
        </xdr:nvSpPr>
        <xdr:spPr>
          <a:xfrm>
            <a:off x="2788711" y="288395"/>
            <a:ext cx="840051" cy="793750"/>
          </a:xfrm>
          <a:prstGeom prst="roundRect">
            <a:avLst>
              <a:gd name="adj" fmla="val 0"/>
            </a:avLst>
          </a:prstGeom>
          <a:solidFill>
            <a:srgbClr val="8DC7E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5" name="Agrupar 2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011C279-3CB7-4BA4-968D-C4990FFE7A9A}"/>
              </a:ext>
            </a:extLst>
          </xdr:cNvPr>
          <xdr:cNvGrpSpPr/>
        </xdr:nvGrpSpPr>
        <xdr:grpSpPr>
          <a:xfrm>
            <a:off x="9370217" y="507205"/>
            <a:ext cx="3262313" cy="397671"/>
            <a:chOff x="9370217" y="507205"/>
            <a:chExt cx="3262313" cy="397671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10741E51-85AD-4097-8B49-BAF524DFED7E}"/>
                </a:ext>
              </a:extLst>
            </xdr:cNvPr>
            <xdr:cNvSpPr/>
          </xdr:nvSpPr>
          <xdr:spPr>
            <a:xfrm>
              <a:off x="9370217" y="507205"/>
              <a:ext cx="3262313" cy="349250"/>
            </a:xfrm>
            <a:prstGeom prst="roundRect">
              <a:avLst>
                <a:gd name="adj" fmla="val 0"/>
              </a:avLst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21" name="Gráfico 20" descr="Lupa com preenchimento sólido">
              <a:extLst>
                <a:ext uri="{FF2B5EF4-FFF2-40B4-BE49-F238E27FC236}">
                  <a16:creationId xmlns:a16="http://schemas.microsoft.com/office/drawing/2014/main" id="{B7761454-D75D-43A0-9DB3-6B525BD44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321646" y="567531"/>
              <a:ext cx="227541" cy="227541"/>
            </a:xfrm>
            <a:prstGeom prst="rect">
              <a:avLst/>
            </a:prstGeom>
          </xdr:spPr>
        </xdr:pic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A00D2204-6F2D-4501-95A1-3F0AB0E93D25}"/>
                </a:ext>
              </a:extLst>
            </xdr:cNvPr>
            <xdr:cNvSpPr txBox="1"/>
          </xdr:nvSpPr>
          <xdr:spPr>
            <a:xfrm>
              <a:off x="9417843" y="511970"/>
              <a:ext cx="1476376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>
                  <a:solidFill>
                    <a:schemeClr val="bg1">
                      <a:lumMod val="50000"/>
                    </a:schemeClr>
                  </a:solidFill>
                  <a:latin typeface="Segoe UI Historic" panose="020B0502040204020203" pitchFamily="34" charset="0"/>
                  <a:ea typeface="Segoe UI Historic" panose="020B0502040204020203" pitchFamily="34" charset="0"/>
                  <a:cs typeface="Segoe UI Historic" panose="020B0502040204020203" pitchFamily="34" charset="0"/>
                </a:rPr>
                <a:t>pesquisar dados...</a:t>
              </a:r>
            </a:p>
          </xdr:txBody>
        </xdr:sp>
      </xdr:grp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31DC44F-6B24-482A-82F9-966AF30F8FDE}"/>
              </a:ext>
            </a:extLst>
          </xdr:cNvPr>
          <xdr:cNvSpPr txBox="1"/>
        </xdr:nvSpPr>
        <xdr:spPr>
          <a:xfrm>
            <a:off x="3775870" y="250031"/>
            <a:ext cx="2155031" cy="4643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>
                <a:latin typeface="Segoe UI Historic" panose="020B0502040204020203" pitchFamily="34" charset="0"/>
                <a:ea typeface="Segoe UI Historic" panose="020B0502040204020203" pitchFamily="34" charset="0"/>
                <a:cs typeface="Segoe UI Historic" panose="020B0502040204020203" pitchFamily="34" charset="0"/>
              </a:rPr>
              <a:t>Olá, Usuário</a:t>
            </a: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9C5A791B-EBF2-47AE-9C0C-4A2F3BD7BB41}"/>
              </a:ext>
            </a:extLst>
          </xdr:cNvPr>
          <xdr:cNvSpPr txBox="1"/>
        </xdr:nvSpPr>
        <xdr:spPr>
          <a:xfrm>
            <a:off x="3775870" y="724693"/>
            <a:ext cx="4760911" cy="4643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solidFill>
                  <a:schemeClr val="bg1">
                    <a:lumMod val="65000"/>
                  </a:schemeClr>
                </a:solidFill>
                <a:latin typeface="Segoe UI Historic" panose="020B0502040204020203" pitchFamily="34" charset="0"/>
                <a:ea typeface="Segoe UI Historic" panose="020B0502040204020203" pitchFamily="34" charset="0"/>
                <a:cs typeface="Segoe UI Historic" panose="020B0502040204020203" pitchFamily="34" charset="0"/>
              </a:rPr>
              <a:t>Acompanhamento</a:t>
            </a:r>
            <a:r>
              <a:rPr lang="pt-BR" sz="1200" baseline="0">
                <a:solidFill>
                  <a:schemeClr val="bg1">
                    <a:lumMod val="65000"/>
                  </a:schemeClr>
                </a:solidFill>
                <a:latin typeface="Segoe UI Historic" panose="020B0502040204020203" pitchFamily="34" charset="0"/>
                <a:ea typeface="Segoe UI Historic" panose="020B0502040204020203" pitchFamily="34" charset="0"/>
                <a:cs typeface="Segoe UI Historic" panose="020B0502040204020203" pitchFamily="34" charset="0"/>
              </a:rPr>
              <a:t> Financeiro</a:t>
            </a:r>
            <a:endParaRPr lang="pt-BR" sz="1200">
              <a:solidFill>
                <a:schemeClr val="bg1">
                  <a:lumMod val="65000"/>
                </a:schemeClr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endParaRPr>
          </a:p>
        </xdr:txBody>
      </xdr:sp>
      <xdr:pic>
        <xdr:nvPicPr>
          <xdr:cNvPr id="27" name="Gráfico 26" descr="Usuário com preenchimento sólido">
            <a:extLst>
              <a:ext uri="{FF2B5EF4-FFF2-40B4-BE49-F238E27FC236}">
                <a16:creationId xmlns:a16="http://schemas.microsoft.com/office/drawing/2014/main" id="{495C364B-A370-468B-8BF5-FBA46A8218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750345" y="404813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237861</xdr:colOff>
      <xdr:row>8</xdr:row>
      <xdr:rowOff>156897</xdr:rowOff>
    </xdr:from>
    <xdr:to>
      <xdr:col>18</xdr:col>
      <xdr:colOff>476250</xdr:colOff>
      <xdr:row>26</xdr:row>
      <xdr:rowOff>15081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F65DB2B1-DF12-4830-BD5D-752969F9ADE6}"/>
            </a:ext>
          </a:extLst>
        </xdr:cNvPr>
        <xdr:cNvGrpSpPr/>
      </xdr:nvGrpSpPr>
      <xdr:grpSpPr>
        <a:xfrm>
          <a:off x="7991211" y="1680897"/>
          <a:ext cx="5115189" cy="3287184"/>
          <a:chOff x="7639580" y="1380066"/>
          <a:chExt cx="4855633" cy="3287184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F885E004-F35C-4403-AB36-FC670C83A32A}"/>
              </a:ext>
            </a:extLst>
          </xdr:cNvPr>
          <xdr:cNvGrpSpPr/>
        </xdr:nvGrpSpPr>
        <xdr:grpSpPr>
          <a:xfrm>
            <a:off x="7639580" y="1380066"/>
            <a:ext cx="4855633" cy="3287184"/>
            <a:chOff x="2700867" y="275166"/>
            <a:chExt cx="4855633" cy="3534833"/>
          </a:xfrm>
        </xdr:grpSpPr>
        <xdr:grpSp>
          <xdr:nvGrpSpPr>
            <xdr:cNvPr id="31" name="Agrupar 30">
              <a:extLst>
                <a:ext uri="{FF2B5EF4-FFF2-40B4-BE49-F238E27FC236}">
                  <a16:creationId xmlns:a16="http://schemas.microsoft.com/office/drawing/2014/main" id="{0F87CFDE-9925-456E-A40C-05558964CA50}"/>
                </a:ext>
              </a:extLst>
            </xdr:cNvPr>
            <xdr:cNvGrpSpPr/>
          </xdr:nvGrpSpPr>
          <xdr:grpSpPr>
            <a:xfrm>
              <a:off x="2700867" y="317500"/>
              <a:ext cx="4855633" cy="3492499"/>
              <a:chOff x="2741083" y="317500"/>
              <a:chExt cx="4889500" cy="3492499"/>
            </a:xfrm>
          </xdr:grpSpPr>
          <xdr:sp macro="" textlink="">
            <xdr:nvSpPr>
              <xdr:cNvPr id="33" name="Retângulo: Cantos Arredondados 32">
                <a:extLst>
                  <a:ext uri="{FF2B5EF4-FFF2-40B4-BE49-F238E27FC236}">
                    <a16:creationId xmlns:a16="http://schemas.microsoft.com/office/drawing/2014/main" id="{3A2A8203-7E97-42E4-9F93-E0D3F060D9A8}"/>
                  </a:ext>
                </a:extLst>
              </xdr:cNvPr>
              <xdr:cNvSpPr/>
            </xdr:nvSpPr>
            <xdr:spPr>
              <a:xfrm>
                <a:off x="2741083" y="317500"/>
                <a:ext cx="4889500" cy="3492499"/>
              </a:xfrm>
              <a:prstGeom prst="roundRect">
                <a:avLst>
                  <a:gd name="adj" fmla="val 1090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5" name="Retângulo: Cantos Superiores Arredondados 34">
                <a:extLst>
                  <a:ext uri="{FF2B5EF4-FFF2-40B4-BE49-F238E27FC236}">
                    <a16:creationId xmlns:a16="http://schemas.microsoft.com/office/drawing/2014/main" id="{1F9FE202-FC57-4809-9924-4EFE0C0F4AA2}"/>
                  </a:ext>
                </a:extLst>
              </xdr:cNvPr>
              <xdr:cNvSpPr/>
            </xdr:nvSpPr>
            <xdr:spPr>
              <a:xfrm>
                <a:off x="2741083" y="317500"/>
                <a:ext cx="4878917" cy="43391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52CD6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36" name="CaixaDeTexto 35">
                <a:extLst>
                  <a:ext uri="{FF2B5EF4-FFF2-40B4-BE49-F238E27FC236}">
                    <a16:creationId xmlns:a16="http://schemas.microsoft.com/office/drawing/2014/main" id="{83FE8A69-0EC0-46C8-A8A2-49C0B6AED600}"/>
                  </a:ext>
                </a:extLst>
              </xdr:cNvPr>
              <xdr:cNvSpPr txBox="1"/>
            </xdr:nvSpPr>
            <xdr:spPr>
              <a:xfrm>
                <a:off x="4275667" y="328083"/>
                <a:ext cx="1788583" cy="40216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000">
                    <a:solidFill>
                      <a:schemeClr val="bg1"/>
                    </a:solidFill>
                    <a:latin typeface="Segoe UI Historic" panose="020B0502040204020203" pitchFamily="34" charset="0"/>
                    <a:ea typeface="Segoe UI Historic" panose="020B0502040204020203" pitchFamily="34" charset="0"/>
                    <a:cs typeface="Segoe UI Historic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32" name="Gráfico 31" descr="Moedas com preenchimento sólido">
              <a:extLst>
                <a:ext uri="{FF2B5EF4-FFF2-40B4-BE49-F238E27FC236}">
                  <a16:creationId xmlns:a16="http://schemas.microsoft.com/office/drawing/2014/main" id="{8B0CD1F4-BBC4-401D-B84A-454F73327A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rcRect/>
            <a:stretch/>
          </xdr:blipFill>
          <xdr:spPr>
            <a:xfrm>
              <a:off x="3305179" y="275166"/>
              <a:ext cx="454507" cy="486831"/>
            </a:xfrm>
            <a:prstGeom prst="rect">
              <a:avLst/>
            </a:prstGeom>
          </xdr:spPr>
        </xdr:pic>
      </xdr:grpSp>
      <xdr:graphicFrame macro="">
        <xdr:nvGraphicFramePr>
          <xdr:cNvPr id="37" name="Gráfico 36">
            <a:extLst>
              <a:ext uri="{FF2B5EF4-FFF2-40B4-BE49-F238E27FC236}">
                <a16:creationId xmlns:a16="http://schemas.microsoft.com/office/drawing/2014/main" id="{70DF7CCB-AE57-409A-88AD-B20B8033DA5D}"/>
              </a:ext>
            </a:extLst>
          </xdr:cNvPr>
          <xdr:cNvGraphicFramePr>
            <a:graphicFrameLocks/>
          </xdr:cNvGraphicFramePr>
        </xdr:nvGraphicFramePr>
        <xdr:xfrm>
          <a:off x="8236216" y="1762125"/>
          <a:ext cx="366236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0</xdr:col>
      <xdr:colOff>178595</xdr:colOff>
      <xdr:row>1</xdr:row>
      <xdr:rowOff>95249</xdr:rowOff>
    </xdr:from>
    <xdr:to>
      <xdr:col>0</xdr:col>
      <xdr:colOff>2035968</xdr:colOff>
      <xdr:row>4</xdr:row>
      <xdr:rowOff>190499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283759C6-1267-4AD4-8080-72A61AB7D7C5}"/>
            </a:ext>
          </a:extLst>
        </xdr:cNvPr>
        <xdr:cNvGrpSpPr/>
      </xdr:nvGrpSpPr>
      <xdr:grpSpPr>
        <a:xfrm>
          <a:off x="178595" y="285749"/>
          <a:ext cx="1857373" cy="666750"/>
          <a:chOff x="59533" y="297656"/>
          <a:chExt cx="2119312" cy="738188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ABA6F111-19AF-47CF-B6AA-57D0838FC781}"/>
              </a:ext>
            </a:extLst>
          </xdr:cNvPr>
          <xdr:cNvSpPr/>
        </xdr:nvSpPr>
        <xdr:spPr>
          <a:xfrm>
            <a:off x="59533" y="297656"/>
            <a:ext cx="2119312" cy="738188"/>
          </a:xfrm>
          <a:prstGeom prst="roundRect">
            <a:avLst>
              <a:gd name="adj" fmla="val 10909"/>
            </a:avLst>
          </a:prstGeom>
          <a:ln>
            <a:noFill/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AE0ECBDC-51E1-4722-935C-5D89E48AA919}"/>
              </a:ext>
            </a:extLst>
          </xdr:cNvPr>
          <xdr:cNvSpPr txBox="1"/>
        </xdr:nvSpPr>
        <xdr:spPr>
          <a:xfrm>
            <a:off x="142968" y="405606"/>
            <a:ext cx="1641902" cy="4643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Historic" panose="020B0502040204020203" pitchFamily="34" charset="0"/>
                <a:ea typeface="Segoe UI Historic" panose="020B0502040204020203" pitchFamily="34" charset="0"/>
                <a:cs typeface="Segoe UI Historic" panose="020B0502040204020203" pitchFamily="34" charset="0"/>
              </a:rPr>
              <a:t>MyFinance</a:t>
            </a:r>
            <a:endParaRPr lang="pt-BR" sz="2400" b="1">
              <a:solidFill>
                <a:schemeClr val="bg1"/>
              </a:solidFill>
              <a:latin typeface="Segoe UI Historic" panose="020B0502040204020203" pitchFamily="34" charset="0"/>
              <a:ea typeface="Segoe UI Historic" panose="020B0502040204020203" pitchFamily="34" charset="0"/>
              <a:cs typeface="Segoe UI Historic" panose="020B0502040204020203" pitchFamily="34" charset="0"/>
            </a:endParaRPr>
          </a:p>
        </xdr:txBody>
      </xdr:sp>
      <xdr:pic>
        <xdr:nvPicPr>
          <xdr:cNvPr id="41" name="Gráfico 40" descr="Estatísticas com preenchimento sólido">
            <a:extLst>
              <a:ext uri="{FF2B5EF4-FFF2-40B4-BE49-F238E27FC236}">
                <a16:creationId xmlns:a16="http://schemas.microsoft.com/office/drawing/2014/main" id="{AEAB9084-D9CF-47C5-8B18-5B568913B5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rcRect/>
          <a:stretch/>
        </xdr:blipFill>
        <xdr:spPr>
          <a:xfrm>
            <a:off x="1622058" y="414649"/>
            <a:ext cx="445068" cy="445068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5617.618742939812" createdVersion="7" refreshedVersion="7" minRefreshableVersion="3" recordCount="44" xr:uid="{769C1D69-2ED4-438E-AB7D-E82A242E613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321955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42AA-5939-4411-BAE5-C8980D84A37C}" name="tbl_entrada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I3:J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A396E-64BC-4DE8-A18A-1DFC488C2407}" name="tbl_saida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891F99C-E9CE-4C9C-9A7B-1BA6102FFE55}" sourceName="Mês">
  <pivotTables>
    <pivotTable tabId="2" name="tbl_saida"/>
    <pivotTable tabId="2" name="tbl_entrada"/>
  </pivotTables>
  <data>
    <tabular pivotCacheId="63219558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48E513B-E44D-40EE-B6E0-F1B13970B941}" cache="SegmentaçãodeDados_Mês" caption="MÊS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A5AA72-156F-43FA-9F5D-389B77AD6A6D}" name="tbl_operations" displayName="tbl_operations" ref="A1:H45" totalsRowShown="0">
  <autoFilter ref="A1:H45" xr:uid="{39A5AA72-156F-43FA-9F5D-389B77AD6A6D}"/>
  <tableColumns count="8">
    <tableColumn id="1" xr3:uid="{33C3D549-805C-483E-8E5D-B5769A67E549}" name="Data" dataDxfId="6"/>
    <tableColumn id="8" xr3:uid="{EE000FF1-3F6A-4D6F-8F8C-02B8FCA84B93}" name="Mês" dataDxfId="5">
      <calculatedColumnFormula>MONTH(tbl_operations[[#This Row],[Data]])</calculatedColumnFormula>
    </tableColumn>
    <tableColumn id="2" xr3:uid="{3D4E62EE-49A1-47B5-BB6E-BB0A40B9113D}" name="Tipo" dataDxfId="4"/>
    <tableColumn id="3" xr3:uid="{5509FD4B-CA66-4461-AD55-E1D3EA887CBF}" name="Categoria"/>
    <tableColumn id="4" xr3:uid="{46A70432-5AC8-4807-BCDC-73029712D376}" name="Descrição"/>
    <tableColumn id="5" xr3:uid="{ACA1B8DE-131B-48D7-983F-4BF25CE4F777}" name="Valor" dataDxfId="3"/>
    <tableColumn id="6" xr3:uid="{832250A8-F49E-4A97-9440-CC12CB346882}" name="Operação Bancária"/>
    <tableColumn id="7" xr3:uid="{B4DF9393-7C03-4E30-91AC-E348393E8365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29CF7-DE38-42AE-8D4D-EB5328CDC0D1}" name="Tabela2" displayName="Tabela2" ref="C6:D22" totalsRowShown="0">
  <autoFilter ref="C6:D22" xr:uid="{BDE29CF7-DE38-42AE-8D4D-EB5328CDC0D1}"/>
  <tableColumns count="2">
    <tableColumn id="1" xr3:uid="{399A22EB-99C7-42B3-BA9E-88D405234D34}" name="DATA DE LANÇAMENTO"/>
    <tableColumn id="2" xr3:uid="{F3663EAE-CA8E-4852-A50C-12D9150905B3}" name="DEPÓSITO RESERVADO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3827-A242-4445-BECE-37D6D825D4EE}">
  <sheetPr>
    <tabColor rgb="FF00B0F0"/>
  </sheetPr>
  <dimension ref="A1:K45"/>
  <sheetViews>
    <sheetView workbookViewId="0"/>
  </sheetViews>
  <sheetFormatPr defaultRowHeight="15" x14ac:dyDescent="0.25"/>
  <cols>
    <col min="1" max="1" width="13.5703125" style="3" customWidth="1"/>
    <col min="2" max="2" width="13.5703125" style="16" customWidth="1"/>
    <col min="3" max="3" width="13.85546875" style="1" customWidth="1"/>
    <col min="4" max="4" width="15.5703125" customWidth="1"/>
    <col min="5" max="5" width="24.85546875" customWidth="1"/>
    <col min="6" max="6" width="10.28515625" style="11" bestFit="1" customWidth="1"/>
    <col min="7" max="7" width="19.85546875" bestFit="1" customWidth="1"/>
    <col min="8" max="8" width="19.7109375" customWidth="1"/>
  </cols>
  <sheetData>
    <row r="1" spans="1:11" x14ac:dyDescent="0.25">
      <c r="A1" s="3" t="s">
        <v>0</v>
      </c>
      <c r="B1" s="16" t="s">
        <v>75</v>
      </c>
      <c r="C1" s="1" t="s">
        <v>1</v>
      </c>
      <c r="D1" t="s">
        <v>4</v>
      </c>
      <c r="E1" t="s">
        <v>2</v>
      </c>
      <c r="F1" s="9" t="s">
        <v>3</v>
      </c>
      <c r="G1" t="s">
        <v>5</v>
      </c>
      <c r="H1" t="s">
        <v>6</v>
      </c>
    </row>
    <row r="2" spans="1:11" x14ac:dyDescent="0.25">
      <c r="A2" s="6">
        <v>45505</v>
      </c>
      <c r="B2" s="17">
        <f>MONTH(tbl_operations[[#This Row],[Data]])</f>
        <v>8</v>
      </c>
      <c r="C2" s="4" t="s">
        <v>7</v>
      </c>
      <c r="D2" s="7" t="s">
        <v>8</v>
      </c>
      <c r="E2" s="7" t="s">
        <v>9</v>
      </c>
      <c r="F2" s="10">
        <v>5000</v>
      </c>
      <c r="G2" s="7" t="s">
        <v>10</v>
      </c>
      <c r="H2" s="7" t="s">
        <v>11</v>
      </c>
    </row>
    <row r="3" spans="1:11" ht="30" x14ac:dyDescent="0.25">
      <c r="A3" s="6">
        <v>45505</v>
      </c>
      <c r="B3" s="17">
        <f>MONTH(tbl_operations[[#This Row],[Data]])</f>
        <v>8</v>
      </c>
      <c r="C3" s="4" t="s">
        <v>12</v>
      </c>
      <c r="D3" s="7" t="s">
        <v>13</v>
      </c>
      <c r="E3" s="7" t="s">
        <v>14</v>
      </c>
      <c r="F3" s="10">
        <v>550</v>
      </c>
      <c r="G3" s="7" t="s">
        <v>15</v>
      </c>
      <c r="H3" s="7" t="s">
        <v>16</v>
      </c>
    </row>
    <row r="4" spans="1:11" x14ac:dyDescent="0.25">
      <c r="A4" s="6">
        <v>45507</v>
      </c>
      <c r="B4" s="17">
        <f>MONTH(tbl_operations[[#This Row],[Data]])</f>
        <v>8</v>
      </c>
      <c r="C4" s="4" t="s">
        <v>12</v>
      </c>
      <c r="D4" s="7" t="s">
        <v>17</v>
      </c>
      <c r="E4" s="7" t="s">
        <v>18</v>
      </c>
      <c r="F4" s="10">
        <v>300</v>
      </c>
      <c r="G4" s="7" t="s">
        <v>19</v>
      </c>
      <c r="H4" s="7" t="s">
        <v>20</v>
      </c>
    </row>
    <row r="5" spans="1:11" x14ac:dyDescent="0.25">
      <c r="A5" s="6">
        <v>45509</v>
      </c>
      <c r="B5" s="17">
        <f>MONTH(tbl_operations[[#This Row],[Data]])</f>
        <v>8</v>
      </c>
      <c r="C5" s="4" t="s">
        <v>12</v>
      </c>
      <c r="D5" s="7" t="s">
        <v>21</v>
      </c>
      <c r="E5" s="7" t="s">
        <v>22</v>
      </c>
      <c r="F5" s="10">
        <v>120</v>
      </c>
      <c r="G5" s="7" t="s">
        <v>19</v>
      </c>
      <c r="H5" s="7" t="s">
        <v>20</v>
      </c>
    </row>
    <row r="6" spans="1:11" x14ac:dyDescent="0.25">
      <c r="A6" s="6">
        <v>45511</v>
      </c>
      <c r="B6" s="17">
        <f>MONTH(tbl_operations[[#This Row],[Data]])</f>
        <v>8</v>
      </c>
      <c r="C6" s="4" t="s">
        <v>12</v>
      </c>
      <c r="D6" s="7" t="s">
        <v>23</v>
      </c>
      <c r="E6" s="7" t="s">
        <v>24</v>
      </c>
      <c r="F6" s="10">
        <v>250</v>
      </c>
      <c r="G6" s="7" t="s">
        <v>10</v>
      </c>
      <c r="H6" s="7" t="s">
        <v>20</v>
      </c>
    </row>
    <row r="7" spans="1:11" x14ac:dyDescent="0.25">
      <c r="A7" s="6">
        <v>45514</v>
      </c>
      <c r="B7" s="17">
        <f>MONTH(tbl_operations[[#This Row],[Data]])</f>
        <v>8</v>
      </c>
      <c r="C7" s="4" t="s">
        <v>12</v>
      </c>
      <c r="D7" s="7" t="s">
        <v>25</v>
      </c>
      <c r="E7" s="7" t="s">
        <v>26</v>
      </c>
      <c r="F7" s="10">
        <v>400</v>
      </c>
      <c r="G7" s="7" t="s">
        <v>15</v>
      </c>
      <c r="H7" s="7" t="s">
        <v>16</v>
      </c>
    </row>
    <row r="8" spans="1:11" ht="30" x14ac:dyDescent="0.25">
      <c r="A8" s="6">
        <v>45516</v>
      </c>
      <c r="B8" s="17">
        <f>MONTH(tbl_operations[[#This Row],[Data]])</f>
        <v>8</v>
      </c>
      <c r="C8" s="4" t="s">
        <v>12</v>
      </c>
      <c r="D8" s="7" t="s">
        <v>27</v>
      </c>
      <c r="E8" s="7" t="s">
        <v>28</v>
      </c>
      <c r="F8" s="10">
        <v>600</v>
      </c>
      <c r="G8" s="7" t="s">
        <v>19</v>
      </c>
      <c r="H8" s="7" t="s">
        <v>16</v>
      </c>
    </row>
    <row r="9" spans="1:11" x14ac:dyDescent="0.25">
      <c r="A9" s="6">
        <v>45519</v>
      </c>
      <c r="B9" s="17">
        <f>MONTH(tbl_operations[[#This Row],[Data]])</f>
        <v>8</v>
      </c>
      <c r="C9" s="4" t="s">
        <v>7</v>
      </c>
      <c r="D9" s="7" t="s">
        <v>29</v>
      </c>
      <c r="E9" s="7" t="s">
        <v>30</v>
      </c>
      <c r="F9" s="10">
        <v>800</v>
      </c>
      <c r="G9" s="7" t="s">
        <v>10</v>
      </c>
      <c r="H9" s="7" t="s">
        <v>11</v>
      </c>
      <c r="K9" s="2"/>
    </row>
    <row r="10" spans="1:11" x14ac:dyDescent="0.25">
      <c r="A10" s="6">
        <v>45519</v>
      </c>
      <c r="B10" s="17">
        <f>MONTH(tbl_operations[[#This Row],[Data]])</f>
        <v>8</v>
      </c>
      <c r="C10" s="4" t="s">
        <v>12</v>
      </c>
      <c r="D10" s="7" t="s">
        <v>31</v>
      </c>
      <c r="E10" s="7" t="s">
        <v>32</v>
      </c>
      <c r="F10" s="10">
        <v>150</v>
      </c>
      <c r="G10" s="7" t="s">
        <v>10</v>
      </c>
      <c r="H10" s="7" t="s">
        <v>20</v>
      </c>
    </row>
    <row r="11" spans="1:11" x14ac:dyDescent="0.25">
      <c r="A11" s="6">
        <v>45522</v>
      </c>
      <c r="B11" s="17">
        <f>MONTH(tbl_operations[[#This Row],[Data]])</f>
        <v>8</v>
      </c>
      <c r="C11" s="4" t="s">
        <v>12</v>
      </c>
      <c r="D11" s="7" t="s">
        <v>33</v>
      </c>
      <c r="E11" s="7" t="s">
        <v>34</v>
      </c>
      <c r="F11" s="10">
        <v>1200</v>
      </c>
      <c r="G11" s="7" t="s">
        <v>19</v>
      </c>
      <c r="H11" s="7" t="s">
        <v>16</v>
      </c>
    </row>
    <row r="12" spans="1:11" ht="30" x14ac:dyDescent="0.25">
      <c r="A12" s="6">
        <v>45524</v>
      </c>
      <c r="B12" s="17">
        <f>MONTH(tbl_operations[[#This Row],[Data]])</f>
        <v>8</v>
      </c>
      <c r="C12" s="4" t="s">
        <v>12</v>
      </c>
      <c r="D12" s="7" t="s">
        <v>35</v>
      </c>
      <c r="E12" s="7" t="s">
        <v>36</v>
      </c>
      <c r="F12" s="10">
        <v>450</v>
      </c>
      <c r="G12" s="7" t="s">
        <v>15</v>
      </c>
      <c r="H12" s="7" t="s">
        <v>20</v>
      </c>
    </row>
    <row r="13" spans="1:11" x14ac:dyDescent="0.25">
      <c r="A13" s="6">
        <v>45526</v>
      </c>
      <c r="B13" s="17">
        <f>MONTH(tbl_operations[[#This Row],[Data]])</f>
        <v>8</v>
      </c>
      <c r="C13" s="4" t="s">
        <v>12</v>
      </c>
      <c r="D13" s="7" t="s">
        <v>37</v>
      </c>
      <c r="E13" s="7" t="s">
        <v>38</v>
      </c>
      <c r="F13" s="10">
        <v>180</v>
      </c>
      <c r="G13" s="7" t="s">
        <v>10</v>
      </c>
      <c r="H13" s="7" t="s">
        <v>16</v>
      </c>
    </row>
    <row r="14" spans="1:11" x14ac:dyDescent="0.25">
      <c r="A14" s="6">
        <v>45528</v>
      </c>
      <c r="B14" s="17">
        <f>MONTH(tbl_operations[[#This Row],[Data]])</f>
        <v>8</v>
      </c>
      <c r="C14" s="4" t="s">
        <v>12</v>
      </c>
      <c r="D14" s="7" t="s">
        <v>39</v>
      </c>
      <c r="E14" s="7" t="s">
        <v>40</v>
      </c>
      <c r="F14" s="10">
        <v>80</v>
      </c>
      <c r="G14" s="7" t="s">
        <v>15</v>
      </c>
      <c r="H14" s="7" t="s">
        <v>20</v>
      </c>
    </row>
    <row r="15" spans="1:11" ht="30" x14ac:dyDescent="0.25">
      <c r="A15" s="6">
        <v>45532</v>
      </c>
      <c r="B15" s="17">
        <f>MONTH(tbl_operations[[#This Row],[Data]])</f>
        <v>8</v>
      </c>
      <c r="C15" s="4" t="s">
        <v>12</v>
      </c>
      <c r="D15" s="7" t="s">
        <v>41</v>
      </c>
      <c r="E15" s="7" t="s">
        <v>42</v>
      </c>
      <c r="F15" s="10">
        <v>200</v>
      </c>
      <c r="G15" s="7" t="s">
        <v>15</v>
      </c>
      <c r="H15" s="7" t="s">
        <v>20</v>
      </c>
    </row>
    <row r="16" spans="1:11" x14ac:dyDescent="0.25">
      <c r="A16" s="6">
        <v>45534</v>
      </c>
      <c r="B16" s="17">
        <f>MONTH(tbl_operations[[#This Row],[Data]])</f>
        <v>8</v>
      </c>
      <c r="C16" s="4" t="s">
        <v>12</v>
      </c>
      <c r="D16" s="7" t="s">
        <v>43</v>
      </c>
      <c r="E16" s="7" t="s">
        <v>44</v>
      </c>
      <c r="F16" s="10">
        <v>750</v>
      </c>
      <c r="G16" s="7" t="s">
        <v>10</v>
      </c>
      <c r="H16" s="7" t="s">
        <v>16</v>
      </c>
    </row>
    <row r="17" spans="1:8" ht="30" x14ac:dyDescent="0.25">
      <c r="A17" s="6">
        <v>45535</v>
      </c>
      <c r="B17" s="17">
        <f>MONTH(tbl_operations[[#This Row],[Data]])</f>
        <v>8</v>
      </c>
      <c r="C17" s="4" t="s">
        <v>12</v>
      </c>
      <c r="D17" s="7" t="s">
        <v>45</v>
      </c>
      <c r="E17" s="7" t="s">
        <v>46</v>
      </c>
      <c r="F17" s="10">
        <v>350</v>
      </c>
      <c r="G17" s="7" t="s">
        <v>19</v>
      </c>
      <c r="H17" s="7" t="s">
        <v>20</v>
      </c>
    </row>
    <row r="18" spans="1:8" x14ac:dyDescent="0.25">
      <c r="A18" s="6">
        <v>45536</v>
      </c>
      <c r="B18" s="17">
        <f>MONTH(tbl_operations[[#This Row],[Data]])</f>
        <v>9</v>
      </c>
      <c r="C18" s="4" t="s">
        <v>7</v>
      </c>
      <c r="D18" s="7" t="s">
        <v>8</v>
      </c>
      <c r="E18" s="7" t="s">
        <v>9</v>
      </c>
      <c r="F18" s="10">
        <v>5000</v>
      </c>
      <c r="G18" s="7" t="s">
        <v>10</v>
      </c>
      <c r="H18" s="7" t="s">
        <v>11</v>
      </c>
    </row>
    <row r="19" spans="1:8" ht="30" x14ac:dyDescent="0.25">
      <c r="A19" s="6">
        <v>45537</v>
      </c>
      <c r="B19" s="17">
        <f>MONTH(tbl_operations[[#This Row],[Data]])</f>
        <v>9</v>
      </c>
      <c r="C19" s="4" t="s">
        <v>12</v>
      </c>
      <c r="D19" s="7" t="s">
        <v>13</v>
      </c>
      <c r="E19" s="8" t="s">
        <v>14</v>
      </c>
      <c r="F19" s="10">
        <v>450</v>
      </c>
      <c r="G19" s="7" t="s">
        <v>15</v>
      </c>
      <c r="H19" s="7" t="s">
        <v>16</v>
      </c>
    </row>
    <row r="20" spans="1:8" x14ac:dyDescent="0.25">
      <c r="A20" s="6">
        <v>45540</v>
      </c>
      <c r="B20" s="17">
        <f>MONTH(tbl_operations[[#This Row],[Data]])</f>
        <v>9</v>
      </c>
      <c r="C20" s="4" t="s">
        <v>12</v>
      </c>
      <c r="D20" s="7" t="s">
        <v>17</v>
      </c>
      <c r="E20" s="8" t="s">
        <v>18</v>
      </c>
      <c r="F20" s="10">
        <v>300</v>
      </c>
      <c r="G20" s="7" t="s">
        <v>15</v>
      </c>
      <c r="H20" s="7" t="s">
        <v>20</v>
      </c>
    </row>
    <row r="21" spans="1:8" x14ac:dyDescent="0.25">
      <c r="A21" s="6">
        <v>45543</v>
      </c>
      <c r="B21" s="17">
        <f>MONTH(tbl_operations[[#This Row],[Data]])</f>
        <v>9</v>
      </c>
      <c r="C21" s="4" t="s">
        <v>12</v>
      </c>
      <c r="D21" s="7" t="s">
        <v>21</v>
      </c>
      <c r="E21" s="8" t="s">
        <v>47</v>
      </c>
      <c r="F21" s="10">
        <v>200</v>
      </c>
      <c r="G21" s="7" t="s">
        <v>10</v>
      </c>
      <c r="H21" s="7" t="s">
        <v>20</v>
      </c>
    </row>
    <row r="22" spans="1:8" x14ac:dyDescent="0.25">
      <c r="A22" s="6">
        <v>45546</v>
      </c>
      <c r="B22" s="17">
        <f>MONTH(tbl_operations[[#This Row],[Data]])</f>
        <v>9</v>
      </c>
      <c r="C22" s="4" t="s">
        <v>12</v>
      </c>
      <c r="D22" s="7" t="s">
        <v>23</v>
      </c>
      <c r="E22" s="8" t="s">
        <v>48</v>
      </c>
      <c r="F22" s="10">
        <v>600</v>
      </c>
      <c r="G22" s="7" t="s">
        <v>15</v>
      </c>
      <c r="H22" s="7" t="s">
        <v>16</v>
      </c>
    </row>
    <row r="23" spans="1:8" x14ac:dyDescent="0.25">
      <c r="A23" s="6">
        <v>45549</v>
      </c>
      <c r="B23" s="17">
        <f>MONTH(tbl_operations[[#This Row],[Data]])</f>
        <v>9</v>
      </c>
      <c r="C23" s="4" t="s">
        <v>12</v>
      </c>
      <c r="D23" s="7" t="s">
        <v>25</v>
      </c>
      <c r="E23" s="8" t="s">
        <v>26</v>
      </c>
      <c r="F23" s="10">
        <v>350</v>
      </c>
      <c r="G23" s="7" t="s">
        <v>10</v>
      </c>
      <c r="H23" s="7" t="s">
        <v>20</v>
      </c>
    </row>
    <row r="24" spans="1:8" x14ac:dyDescent="0.25">
      <c r="A24" s="6">
        <v>45552</v>
      </c>
      <c r="B24" s="17">
        <f>MONTH(tbl_operations[[#This Row],[Data]])</f>
        <v>9</v>
      </c>
      <c r="C24" s="4" t="s">
        <v>12</v>
      </c>
      <c r="D24" s="7" t="s">
        <v>27</v>
      </c>
      <c r="E24" s="8" t="s">
        <v>49</v>
      </c>
      <c r="F24" s="10">
        <v>500</v>
      </c>
      <c r="G24" s="7" t="s">
        <v>19</v>
      </c>
      <c r="H24" s="7" t="s">
        <v>16</v>
      </c>
    </row>
    <row r="25" spans="1:8" ht="30" x14ac:dyDescent="0.25">
      <c r="A25" s="6">
        <v>45555</v>
      </c>
      <c r="B25" s="17">
        <f>MONTH(tbl_operations[[#This Row],[Data]])</f>
        <v>9</v>
      </c>
      <c r="C25" s="4" t="s">
        <v>7</v>
      </c>
      <c r="D25" s="7" t="s">
        <v>50</v>
      </c>
      <c r="E25" s="7" t="s">
        <v>51</v>
      </c>
      <c r="F25" s="10">
        <v>1200</v>
      </c>
      <c r="G25" s="7" t="s">
        <v>10</v>
      </c>
      <c r="H25" s="7" t="s">
        <v>11</v>
      </c>
    </row>
    <row r="26" spans="1:8" x14ac:dyDescent="0.25">
      <c r="A26" s="6">
        <v>45555</v>
      </c>
      <c r="B26" s="17">
        <f>MONTH(tbl_operations[[#This Row],[Data]])</f>
        <v>9</v>
      </c>
      <c r="C26" s="4" t="s">
        <v>12</v>
      </c>
      <c r="D26" s="7" t="s">
        <v>31</v>
      </c>
      <c r="E26" s="8" t="s">
        <v>52</v>
      </c>
      <c r="F26" s="10">
        <v>800</v>
      </c>
      <c r="G26" s="7" t="s">
        <v>10</v>
      </c>
      <c r="H26" s="7" t="s">
        <v>20</v>
      </c>
    </row>
    <row r="27" spans="1:8" ht="30" x14ac:dyDescent="0.25">
      <c r="A27" s="6">
        <v>45558</v>
      </c>
      <c r="B27" s="17">
        <f>MONTH(tbl_operations[[#This Row],[Data]])</f>
        <v>9</v>
      </c>
      <c r="C27" s="4" t="s">
        <v>12</v>
      </c>
      <c r="D27" s="7" t="s">
        <v>33</v>
      </c>
      <c r="E27" s="8" t="s">
        <v>53</v>
      </c>
      <c r="F27" s="10">
        <v>1500</v>
      </c>
      <c r="G27" s="7" t="s">
        <v>19</v>
      </c>
      <c r="H27" s="7" t="s">
        <v>16</v>
      </c>
    </row>
    <row r="28" spans="1:8" x14ac:dyDescent="0.25">
      <c r="A28" s="6">
        <v>45561</v>
      </c>
      <c r="B28" s="17">
        <f>MONTH(tbl_operations[[#This Row],[Data]])</f>
        <v>9</v>
      </c>
      <c r="C28" s="4" t="s">
        <v>12</v>
      </c>
      <c r="D28" s="7" t="s">
        <v>54</v>
      </c>
      <c r="E28" s="8" t="s">
        <v>55</v>
      </c>
      <c r="F28" s="10">
        <v>250</v>
      </c>
      <c r="G28" s="7" t="s">
        <v>15</v>
      </c>
      <c r="H28" s="7" t="s">
        <v>20</v>
      </c>
    </row>
    <row r="29" spans="1:8" x14ac:dyDescent="0.25">
      <c r="A29" s="6">
        <v>45564</v>
      </c>
      <c r="B29" s="17">
        <f>MONTH(tbl_operations[[#This Row],[Data]])</f>
        <v>9</v>
      </c>
      <c r="C29" s="4" t="s">
        <v>12</v>
      </c>
      <c r="D29" s="7" t="s">
        <v>37</v>
      </c>
      <c r="E29" s="8" t="s">
        <v>56</v>
      </c>
      <c r="F29" s="10">
        <v>400</v>
      </c>
      <c r="G29" s="7" t="s">
        <v>19</v>
      </c>
      <c r="H29" s="7" t="s">
        <v>16</v>
      </c>
    </row>
    <row r="30" spans="1:8" x14ac:dyDescent="0.25">
      <c r="A30" s="6">
        <v>45566</v>
      </c>
      <c r="B30" s="17">
        <f>MONTH(tbl_operations[[#This Row],[Data]])</f>
        <v>10</v>
      </c>
      <c r="C30" s="4" t="s">
        <v>7</v>
      </c>
      <c r="D30" s="7" t="s">
        <v>8</v>
      </c>
      <c r="E30" s="7" t="s">
        <v>9</v>
      </c>
      <c r="F30" s="10">
        <v>5000</v>
      </c>
      <c r="G30" s="7" t="s">
        <v>10</v>
      </c>
      <c r="H30" s="7" t="s">
        <v>11</v>
      </c>
    </row>
    <row r="31" spans="1:8" ht="30" x14ac:dyDescent="0.25">
      <c r="A31" s="6">
        <v>45566</v>
      </c>
      <c r="B31" s="17">
        <f>MONTH(tbl_operations[[#This Row],[Data]])</f>
        <v>10</v>
      </c>
      <c r="C31" s="4" t="s">
        <v>12</v>
      </c>
      <c r="D31" s="7" t="s">
        <v>13</v>
      </c>
      <c r="E31" s="7" t="s">
        <v>14</v>
      </c>
      <c r="F31" s="10">
        <v>600</v>
      </c>
      <c r="G31" s="7" t="s">
        <v>15</v>
      </c>
      <c r="H31" s="7" t="s">
        <v>16</v>
      </c>
    </row>
    <row r="32" spans="1:8" ht="30" x14ac:dyDescent="0.25">
      <c r="A32" s="6">
        <v>45568</v>
      </c>
      <c r="B32" s="17">
        <f>MONTH(tbl_operations[[#This Row],[Data]])</f>
        <v>10</v>
      </c>
      <c r="C32" s="4" t="s">
        <v>12</v>
      </c>
      <c r="D32" s="7" t="s">
        <v>17</v>
      </c>
      <c r="E32" s="7" t="s">
        <v>57</v>
      </c>
      <c r="F32" s="10">
        <v>200</v>
      </c>
      <c r="G32" s="7" t="s">
        <v>19</v>
      </c>
      <c r="H32" s="7" t="s">
        <v>20</v>
      </c>
    </row>
    <row r="33" spans="1:8" x14ac:dyDescent="0.25">
      <c r="A33" s="6">
        <v>45570</v>
      </c>
      <c r="B33" s="17">
        <f>MONTH(tbl_operations[[#This Row],[Data]])</f>
        <v>10</v>
      </c>
      <c r="C33" s="4" t="s">
        <v>12</v>
      </c>
      <c r="D33" s="7" t="s">
        <v>21</v>
      </c>
      <c r="E33" s="7" t="s">
        <v>58</v>
      </c>
      <c r="F33" s="10">
        <v>180</v>
      </c>
      <c r="G33" s="7" t="s">
        <v>10</v>
      </c>
      <c r="H33" s="7" t="s">
        <v>20</v>
      </c>
    </row>
    <row r="34" spans="1:8" x14ac:dyDescent="0.25">
      <c r="A34" s="6">
        <v>45573</v>
      </c>
      <c r="B34" s="17">
        <f>MONTH(tbl_operations[[#This Row],[Data]])</f>
        <v>10</v>
      </c>
      <c r="C34" s="4" t="s">
        <v>12</v>
      </c>
      <c r="D34" s="7" t="s">
        <v>23</v>
      </c>
      <c r="E34" s="7" t="s">
        <v>59</v>
      </c>
      <c r="F34" s="10">
        <v>120</v>
      </c>
      <c r="G34" s="7" t="s">
        <v>15</v>
      </c>
      <c r="H34" s="7" t="s">
        <v>16</v>
      </c>
    </row>
    <row r="35" spans="1:8" x14ac:dyDescent="0.25">
      <c r="A35" s="6">
        <v>45575</v>
      </c>
      <c r="B35" s="17">
        <f>MONTH(tbl_operations[[#This Row],[Data]])</f>
        <v>10</v>
      </c>
      <c r="C35" s="4" t="s">
        <v>12</v>
      </c>
      <c r="D35" s="7" t="s">
        <v>25</v>
      </c>
      <c r="E35" s="7" t="s">
        <v>60</v>
      </c>
      <c r="F35" s="10">
        <v>350</v>
      </c>
      <c r="G35" s="7" t="s">
        <v>19</v>
      </c>
      <c r="H35" s="7" t="s">
        <v>16</v>
      </c>
    </row>
    <row r="36" spans="1:8" x14ac:dyDescent="0.25">
      <c r="A36" s="6">
        <v>45578</v>
      </c>
      <c r="B36" s="17">
        <f>MONTH(tbl_operations[[#This Row],[Data]])</f>
        <v>10</v>
      </c>
      <c r="C36" s="4" t="s">
        <v>12</v>
      </c>
      <c r="D36" s="7" t="s">
        <v>27</v>
      </c>
      <c r="E36" s="7" t="s">
        <v>61</v>
      </c>
      <c r="F36" s="10">
        <v>400</v>
      </c>
      <c r="G36" s="7" t="s">
        <v>10</v>
      </c>
      <c r="H36" s="7" t="s">
        <v>20</v>
      </c>
    </row>
    <row r="37" spans="1:8" x14ac:dyDescent="0.25">
      <c r="A37" s="6">
        <v>45580</v>
      </c>
      <c r="B37" s="17">
        <f>MONTH(tbl_operations[[#This Row],[Data]])</f>
        <v>10</v>
      </c>
      <c r="C37" s="4" t="s">
        <v>12</v>
      </c>
      <c r="D37" s="7" t="s">
        <v>31</v>
      </c>
      <c r="E37" s="7" t="s">
        <v>62</v>
      </c>
      <c r="F37" s="10">
        <v>450</v>
      </c>
      <c r="G37" s="7" t="s">
        <v>15</v>
      </c>
      <c r="H37" s="7" t="s">
        <v>20</v>
      </c>
    </row>
    <row r="38" spans="1:8" ht="30" x14ac:dyDescent="0.25">
      <c r="A38" s="6">
        <v>45583</v>
      </c>
      <c r="B38" s="17">
        <f>MONTH(tbl_operations[[#This Row],[Data]])</f>
        <v>10</v>
      </c>
      <c r="C38" s="4" t="s">
        <v>7</v>
      </c>
      <c r="D38" s="7" t="s">
        <v>63</v>
      </c>
      <c r="E38" s="7" t="s">
        <v>64</v>
      </c>
      <c r="F38" s="10">
        <v>1500</v>
      </c>
      <c r="G38" s="7" t="s">
        <v>10</v>
      </c>
      <c r="H38" s="7" t="s">
        <v>11</v>
      </c>
    </row>
    <row r="39" spans="1:8" ht="30" x14ac:dyDescent="0.25">
      <c r="A39" s="6">
        <v>45583</v>
      </c>
      <c r="B39" s="17">
        <f>MONTH(tbl_operations[[#This Row],[Data]])</f>
        <v>10</v>
      </c>
      <c r="C39" s="4" t="s">
        <v>12</v>
      </c>
      <c r="D39" s="7" t="s">
        <v>33</v>
      </c>
      <c r="E39" s="7" t="s">
        <v>65</v>
      </c>
      <c r="F39" s="10">
        <v>300</v>
      </c>
      <c r="G39" s="7" t="s">
        <v>19</v>
      </c>
      <c r="H39" s="7" t="s">
        <v>16</v>
      </c>
    </row>
    <row r="40" spans="1:8" ht="30" x14ac:dyDescent="0.25">
      <c r="A40" s="6">
        <v>45585</v>
      </c>
      <c r="B40" s="17">
        <f>MONTH(tbl_operations[[#This Row],[Data]])</f>
        <v>10</v>
      </c>
      <c r="C40" s="4" t="s">
        <v>12</v>
      </c>
      <c r="D40" s="7" t="s">
        <v>35</v>
      </c>
      <c r="E40" s="7" t="s">
        <v>66</v>
      </c>
      <c r="F40" s="10">
        <v>800</v>
      </c>
      <c r="G40" s="7" t="s">
        <v>10</v>
      </c>
      <c r="H40" s="7" t="s">
        <v>20</v>
      </c>
    </row>
    <row r="41" spans="1:8" x14ac:dyDescent="0.25">
      <c r="A41" s="6">
        <v>45587</v>
      </c>
      <c r="B41" s="17">
        <f>MONTH(tbl_operations[[#This Row],[Data]])</f>
        <v>10</v>
      </c>
      <c r="C41" s="4" t="s">
        <v>12</v>
      </c>
      <c r="D41" s="7" t="s">
        <v>37</v>
      </c>
      <c r="E41" s="7" t="s">
        <v>67</v>
      </c>
      <c r="F41" s="10">
        <v>250</v>
      </c>
      <c r="G41" s="7" t="s">
        <v>19</v>
      </c>
      <c r="H41" s="7" t="s">
        <v>16</v>
      </c>
    </row>
    <row r="42" spans="1:8" x14ac:dyDescent="0.25">
      <c r="A42" s="6">
        <v>45589</v>
      </c>
      <c r="B42" s="17">
        <f>MONTH(tbl_operations[[#This Row],[Data]])</f>
        <v>10</v>
      </c>
      <c r="C42" s="4" t="s">
        <v>12</v>
      </c>
      <c r="D42" s="7" t="s">
        <v>41</v>
      </c>
      <c r="E42" s="7" t="s">
        <v>68</v>
      </c>
      <c r="F42" s="10">
        <v>150</v>
      </c>
      <c r="G42" s="7" t="s">
        <v>15</v>
      </c>
      <c r="H42" s="7" t="s">
        <v>20</v>
      </c>
    </row>
    <row r="43" spans="1:8" x14ac:dyDescent="0.25">
      <c r="A43" s="6">
        <v>45591</v>
      </c>
      <c r="B43" s="17">
        <f>MONTH(tbl_operations[[#This Row],[Data]])</f>
        <v>10</v>
      </c>
      <c r="C43" s="4" t="s">
        <v>12</v>
      </c>
      <c r="D43" s="7" t="s">
        <v>39</v>
      </c>
      <c r="E43" s="7" t="s">
        <v>69</v>
      </c>
      <c r="F43" s="10">
        <v>250</v>
      </c>
      <c r="G43" s="7" t="s">
        <v>10</v>
      </c>
      <c r="H43" s="7" t="s">
        <v>16</v>
      </c>
    </row>
    <row r="44" spans="1:8" ht="30" x14ac:dyDescent="0.25">
      <c r="A44" s="6">
        <v>45595</v>
      </c>
      <c r="B44" s="17">
        <f>MONTH(tbl_operations[[#This Row],[Data]])</f>
        <v>10</v>
      </c>
      <c r="C44" s="4" t="s">
        <v>12</v>
      </c>
      <c r="D44" s="7" t="s">
        <v>45</v>
      </c>
      <c r="E44" s="7" t="s">
        <v>70</v>
      </c>
      <c r="F44" s="10">
        <v>220</v>
      </c>
      <c r="G44" s="7" t="s">
        <v>10</v>
      </c>
      <c r="H44" s="7" t="s">
        <v>16</v>
      </c>
    </row>
    <row r="45" spans="1:8" ht="30" x14ac:dyDescent="0.25">
      <c r="A45" s="6">
        <v>45596</v>
      </c>
      <c r="B45" s="17">
        <f>MONTH(tbl_operations[[#This Row],[Data]])</f>
        <v>10</v>
      </c>
      <c r="C45" s="4" t="s">
        <v>12</v>
      </c>
      <c r="D45" s="7" t="s">
        <v>43</v>
      </c>
      <c r="E45" s="7" t="s">
        <v>71</v>
      </c>
      <c r="F45" s="10">
        <v>500</v>
      </c>
      <c r="G45" s="7" t="s">
        <v>19</v>
      </c>
      <c r="H45" s="7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9E59-A6DD-4E45-9399-F785D4F71FDF}">
  <sheetPr>
    <tabColor rgb="FF00B0F0"/>
  </sheetPr>
  <dimension ref="B1:J19"/>
  <sheetViews>
    <sheetView zoomScale="90" zoomScaleNormal="90" workbookViewId="0">
      <selection activeCell="A43" sqref="A43"/>
    </sheetView>
  </sheetViews>
  <sheetFormatPr defaultRowHeight="15" x14ac:dyDescent="0.25"/>
  <cols>
    <col min="2" max="2" width="21.140625" bestFit="1" customWidth="1"/>
    <col min="3" max="3" width="13.85546875" bestFit="1" customWidth="1"/>
    <col min="9" max="9" width="18.140625" bestFit="1" customWidth="1"/>
    <col min="10" max="10" width="13.85546875" bestFit="1" customWidth="1"/>
  </cols>
  <sheetData>
    <row r="1" spans="2:10" x14ac:dyDescent="0.25">
      <c r="B1" s="12" t="s">
        <v>1</v>
      </c>
      <c r="C1" s="5" t="s">
        <v>12</v>
      </c>
      <c r="I1" s="12" t="s">
        <v>1</v>
      </c>
      <c r="J1" s="5" t="s">
        <v>7</v>
      </c>
    </row>
    <row r="3" spans="2:10" x14ac:dyDescent="0.25">
      <c r="B3" s="12" t="s">
        <v>72</v>
      </c>
      <c r="C3" t="s">
        <v>74</v>
      </c>
      <c r="I3" s="12" t="s">
        <v>72</v>
      </c>
      <c r="J3" t="s">
        <v>74</v>
      </c>
    </row>
    <row r="4" spans="2:10" x14ac:dyDescent="0.25">
      <c r="B4" s="13" t="s">
        <v>13</v>
      </c>
      <c r="C4" s="11">
        <v>1600</v>
      </c>
      <c r="I4" s="13" t="s">
        <v>50</v>
      </c>
      <c r="J4" s="11">
        <v>1200</v>
      </c>
    </row>
    <row r="5" spans="2:10" x14ac:dyDescent="0.25">
      <c r="B5" s="13" t="s">
        <v>39</v>
      </c>
      <c r="C5" s="11">
        <v>330</v>
      </c>
      <c r="I5" s="13" t="s">
        <v>29</v>
      </c>
      <c r="J5" s="11">
        <v>800</v>
      </c>
    </row>
    <row r="6" spans="2:10" x14ac:dyDescent="0.25">
      <c r="B6" s="13" t="s">
        <v>25</v>
      </c>
      <c r="C6" s="11">
        <v>1100</v>
      </c>
      <c r="I6" s="13" t="s">
        <v>8</v>
      </c>
      <c r="J6" s="11">
        <v>15000</v>
      </c>
    </row>
    <row r="7" spans="2:10" x14ac:dyDescent="0.25">
      <c r="B7" s="13" t="s">
        <v>33</v>
      </c>
      <c r="C7" s="11">
        <v>3000</v>
      </c>
      <c r="I7" s="13" t="s">
        <v>63</v>
      </c>
      <c r="J7" s="11">
        <v>1500</v>
      </c>
    </row>
    <row r="8" spans="2:10" x14ac:dyDescent="0.25">
      <c r="B8" s="13" t="s">
        <v>45</v>
      </c>
      <c r="C8" s="11">
        <v>570</v>
      </c>
      <c r="I8" s="13" t="s">
        <v>73</v>
      </c>
      <c r="J8" s="11">
        <v>18500</v>
      </c>
    </row>
    <row r="9" spans="2:10" x14ac:dyDescent="0.25">
      <c r="B9" s="13" t="s">
        <v>21</v>
      </c>
      <c r="C9" s="11">
        <v>500</v>
      </c>
    </row>
    <row r="10" spans="2:10" x14ac:dyDescent="0.25">
      <c r="B10" s="13" t="s">
        <v>41</v>
      </c>
      <c r="C10" s="11">
        <v>350</v>
      </c>
    </row>
    <row r="11" spans="2:10" x14ac:dyDescent="0.25">
      <c r="B11" s="13" t="s">
        <v>37</v>
      </c>
      <c r="C11" s="11">
        <v>830</v>
      </c>
    </row>
    <row r="12" spans="2:10" x14ac:dyDescent="0.25">
      <c r="B12" s="13" t="s">
        <v>23</v>
      </c>
      <c r="C12" s="11">
        <v>970</v>
      </c>
    </row>
    <row r="13" spans="2:10" x14ac:dyDescent="0.25">
      <c r="B13" s="13" t="s">
        <v>31</v>
      </c>
      <c r="C13" s="11">
        <v>1400</v>
      </c>
    </row>
    <row r="14" spans="2:10" x14ac:dyDescent="0.25">
      <c r="B14" s="13" t="s">
        <v>17</v>
      </c>
      <c r="C14" s="11">
        <v>800</v>
      </c>
    </row>
    <row r="15" spans="2:10" x14ac:dyDescent="0.25">
      <c r="B15" s="13" t="s">
        <v>54</v>
      </c>
      <c r="C15" s="11">
        <v>250</v>
      </c>
    </row>
    <row r="16" spans="2:10" x14ac:dyDescent="0.25">
      <c r="B16" s="13" t="s">
        <v>35</v>
      </c>
      <c r="C16" s="11">
        <v>1250</v>
      </c>
    </row>
    <row r="17" spans="2:3" x14ac:dyDescent="0.25">
      <c r="B17" s="13" t="s">
        <v>27</v>
      </c>
      <c r="C17" s="11">
        <v>1500</v>
      </c>
    </row>
    <row r="18" spans="2:3" x14ac:dyDescent="0.25">
      <c r="B18" s="13" t="s">
        <v>43</v>
      </c>
      <c r="C18" s="11">
        <v>1250</v>
      </c>
    </row>
    <row r="19" spans="2:3" x14ac:dyDescent="0.25">
      <c r="B19" s="13" t="s">
        <v>73</v>
      </c>
      <c r="C19" s="11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ED9E-CBDB-446D-B0A0-676C337CD41D}">
  <sheetPr>
    <tabColor rgb="FF00B0F0"/>
  </sheetPr>
  <dimension ref="C1:D22"/>
  <sheetViews>
    <sheetView workbookViewId="0">
      <selection activeCell="D3" sqref="D3:D4"/>
    </sheetView>
  </sheetViews>
  <sheetFormatPr defaultRowHeight="15" x14ac:dyDescent="0.25"/>
  <cols>
    <col min="3" max="3" width="23.7109375" customWidth="1"/>
    <col min="4" max="4" width="23" customWidth="1"/>
  </cols>
  <sheetData>
    <row r="1" spans="3:4" s="18" customFormat="1" x14ac:dyDescent="0.25"/>
    <row r="3" spans="3:4" x14ac:dyDescent="0.25">
      <c r="C3" s="19" t="s">
        <v>78</v>
      </c>
      <c r="D3" s="11">
        <f>SUM(Tabela2[[#All],[DEPÓSITO RESERVADO]])</f>
        <v>1211</v>
      </c>
    </row>
    <row r="4" spans="3:4" x14ac:dyDescent="0.25">
      <c r="C4" s="19" t="s">
        <v>79</v>
      </c>
      <c r="D4" s="11">
        <v>5000</v>
      </c>
    </row>
    <row r="6" spans="3:4" x14ac:dyDescent="0.25">
      <c r="C6" t="s">
        <v>76</v>
      </c>
      <c r="D6" t="s">
        <v>77</v>
      </c>
    </row>
    <row r="7" spans="3:4" x14ac:dyDescent="0.25">
      <c r="C7" s="3">
        <v>45505</v>
      </c>
      <c r="D7" s="11">
        <v>92</v>
      </c>
    </row>
    <row r="8" spans="3:4" x14ac:dyDescent="0.25">
      <c r="C8" s="3">
        <v>45513</v>
      </c>
      <c r="D8" s="11">
        <v>93</v>
      </c>
    </row>
    <row r="9" spans="3:4" x14ac:dyDescent="0.25">
      <c r="C9" s="3">
        <v>45515</v>
      </c>
      <c r="D9" s="11">
        <v>64</v>
      </c>
    </row>
    <row r="10" spans="3:4" x14ac:dyDescent="0.25">
      <c r="C10" s="3">
        <v>45524</v>
      </c>
      <c r="D10" s="11">
        <v>80</v>
      </c>
    </row>
    <row r="11" spans="3:4" x14ac:dyDescent="0.25">
      <c r="C11" s="3">
        <v>45525</v>
      </c>
      <c r="D11" s="11">
        <v>88</v>
      </c>
    </row>
    <row r="12" spans="3:4" x14ac:dyDescent="0.25">
      <c r="C12" s="3">
        <v>45533</v>
      </c>
      <c r="D12" s="11">
        <v>94</v>
      </c>
    </row>
    <row r="13" spans="3:4" x14ac:dyDescent="0.25">
      <c r="C13" s="3">
        <v>45542</v>
      </c>
      <c r="D13" s="11">
        <v>60</v>
      </c>
    </row>
    <row r="14" spans="3:4" x14ac:dyDescent="0.25">
      <c r="C14" s="3">
        <v>45543</v>
      </c>
      <c r="D14" s="11">
        <v>67</v>
      </c>
    </row>
    <row r="15" spans="3:4" x14ac:dyDescent="0.25">
      <c r="C15" s="3">
        <v>45548</v>
      </c>
      <c r="D15" s="11">
        <v>66</v>
      </c>
    </row>
    <row r="16" spans="3:4" x14ac:dyDescent="0.25">
      <c r="C16" s="3">
        <v>45557</v>
      </c>
      <c r="D16" s="11">
        <v>54</v>
      </c>
    </row>
    <row r="17" spans="3:4" x14ac:dyDescent="0.25">
      <c r="C17" s="3">
        <v>45558</v>
      </c>
      <c r="D17" s="11">
        <v>67</v>
      </c>
    </row>
    <row r="18" spans="3:4" x14ac:dyDescent="0.25">
      <c r="C18" s="3">
        <v>45566</v>
      </c>
      <c r="D18" s="11">
        <v>91</v>
      </c>
    </row>
    <row r="19" spans="3:4" x14ac:dyDescent="0.25">
      <c r="C19" s="3">
        <v>45578</v>
      </c>
      <c r="D19" s="11">
        <v>85</v>
      </c>
    </row>
    <row r="20" spans="3:4" x14ac:dyDescent="0.25">
      <c r="C20" s="3">
        <v>45581</v>
      </c>
      <c r="D20" s="11">
        <v>56</v>
      </c>
    </row>
    <row r="21" spans="3:4" x14ac:dyDescent="0.25">
      <c r="C21" s="3">
        <v>45584</v>
      </c>
      <c r="D21" s="11">
        <v>83</v>
      </c>
    </row>
    <row r="22" spans="3:4" x14ac:dyDescent="0.25">
      <c r="C22" s="3">
        <v>45595</v>
      </c>
      <c r="D22" s="11">
        <v>71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A788-AD95-4C08-BB4B-98F82E909DEB}">
  <sheetPr>
    <pageSetUpPr autoPageBreaks="0"/>
  </sheetPr>
  <dimension ref="A7:U24"/>
  <sheetViews>
    <sheetView showGridLines="0" showRowColHeaders="0" tabSelected="1" zoomScale="50" zoomScaleNormal="50" workbookViewId="0">
      <selection activeCell="A39" sqref="A39"/>
    </sheetView>
  </sheetViews>
  <sheetFormatPr defaultColWidth="0" defaultRowHeight="15" x14ac:dyDescent="0.25"/>
  <cols>
    <col min="1" max="1" width="33.85546875" style="20" customWidth="1"/>
    <col min="2" max="21" width="9.140625" style="14" customWidth="1"/>
    <col min="22" max="16384" width="9.140625" hidden="1"/>
  </cols>
  <sheetData>
    <row r="7" spans="12:12" x14ac:dyDescent="0.25">
      <c r="L7" s="15"/>
    </row>
    <row r="24" spans="1:1" x14ac:dyDescent="0.25">
      <c r="A24" s="21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1 1 2 W c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r X X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1 1 2 W S i K R 7 g O A A A A E Q A A A B M A H A B G b 3 J t d W x h c y 9 T Z W N 0 a W 9 u M S 5 t I K I Y A C i g F A A A A A A A A A A A A A A A A A A A A A A A A A A A A C t O T S 7 J z M 9 T C I b Q h t Y A U E s B A i 0 A F A A C A A g A 6 1 1 2 W c u b + L q m A A A A 9 w A A A B I A A A A A A A A A A A A A A A A A A A A A A E N v b m Z p Z y 9 Q Y W N r Y W d l L n h t b F B L A Q I t A B Q A A g A I A O t d d l k P y u m r p A A A A O k A A A A T A A A A A A A A A A A A A A A A A P I A A A B b Q 2 9 u d G V u d F 9 U e X B l c 1 0 u e G 1 s U E s B A i 0 A F A A C A A g A 6 1 1 2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Z c w 4 4 u 3 R 1 I o N X V A R I u H P 4 A A A A A A g A A A A A A E G Y A A A A B A A A g A A A A X 3 K 8 u e w w g i 4 G 8 6 y K L k a T 8 Y k k 2 t p B y C w E 6 S f 6 3 j o U u L I A A A A A D o A A A A A C A A A g A A A A J 9 F T f Z T a W T b J u R f 5 + m w 7 B Q d E I Q J 6 N s 1 9 u v O 5 r F V N l b 5 Q A A A A 1 M I R s 8 n F 7 a m Q z d p l a Z S T 4 N v m Z f I q 6 l k N G / l w P p Y t L Z m R O 6 r W e s / W A e O e o / J f O X D L 7 q 1 b G c Y 7 4 / K 3 I P 8 z M f r l p + x S z G 7 y I C P P r Y Q E q Q P 6 7 X J A A A A A z m T 9 E S B + x u g d R Y j a q Q J S n z 1 9 Z 8 X 1 S 0 O z q X h O e 6 E q 9 E j z w + 3 v C S G s t l y + 2 W L k R c P g 7 + J y l g g F G T e l x 6 P K t L T 8 S w = = < / D a t a M a s h u p > 
</file>

<file path=customXml/itemProps1.xml><?xml version="1.0" encoding="utf-8"?>
<ds:datastoreItem xmlns:ds="http://schemas.openxmlformats.org/officeDocument/2006/customXml" ds:itemID="{CD72709B-5CA0-4414-8725-50786747CF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Valerin Estevão</dc:creator>
  <cp:lastModifiedBy>Bruno Valerin Estevão</cp:lastModifiedBy>
  <cp:lastPrinted>2024-11-22T21:22:04Z</cp:lastPrinted>
  <dcterms:created xsi:type="dcterms:W3CDTF">2024-11-21T03:51:51Z</dcterms:created>
  <dcterms:modified xsi:type="dcterms:W3CDTF">2024-11-23T00:06:37Z</dcterms:modified>
</cp:coreProperties>
</file>