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aip" sheetId="1" r:id="rId4"/>
    <sheet state="visible" name="Logzz" sheetId="2" r:id="rId5"/>
    <sheet state="visible" name="Modelagem planilha" sheetId="3" r:id="rId6"/>
  </sheets>
  <definedNames>
    <definedName hidden="1" localSheetId="0" name="_xlnm._FilterDatabase">Braip!$A$9:$AD$26</definedName>
    <definedName hidden="1" localSheetId="1" name="_xlnm._FilterDatabase">Logzz!$A$9:$AD$25</definedName>
  </definedNames>
  <calcPr/>
</workbook>
</file>

<file path=xl/sharedStrings.xml><?xml version="1.0" encoding="utf-8"?>
<sst xmlns="http://schemas.openxmlformats.org/spreadsheetml/2006/main" count="254" uniqueCount="84">
  <si>
    <t>Braip</t>
  </si>
  <si>
    <t>Data</t>
  </si>
  <si>
    <t>Pago</t>
  </si>
  <si>
    <t>Valor</t>
  </si>
  <si>
    <t>Descrição</t>
  </si>
  <si>
    <t>CONTA SIMPLES</t>
  </si>
  <si>
    <t>TOTAL:</t>
  </si>
  <si>
    <t>Comissão</t>
  </si>
  <si>
    <t>Cliente</t>
  </si>
  <si>
    <t>Tipo de Receita</t>
  </si>
  <si>
    <t>Código de rastreio</t>
  </si>
  <si>
    <t>Previsão de entrega</t>
  </si>
  <si>
    <t>Produto</t>
  </si>
  <si>
    <t>Quem vendeu</t>
  </si>
  <si>
    <t>Qual Whatsapp você atendeu?</t>
  </si>
  <si>
    <t>Correios última atualização</t>
  </si>
  <si>
    <t xml:space="preserve">Whatsapp última atualização </t>
  </si>
  <si>
    <t>Não Pago</t>
  </si>
  <si>
    <t xml:space="preserve">Domiciano Oliveira - </t>
  </si>
  <si>
    <t>PIX</t>
  </si>
  <si>
    <t>AV059154608BR</t>
  </si>
  <si>
    <t>FireMax</t>
  </si>
  <si>
    <t>Milena</t>
  </si>
  <si>
    <t>Marcos Souza</t>
  </si>
  <si>
    <t>AV059154656BR</t>
  </si>
  <si>
    <t>Robson dos Santos Silva</t>
  </si>
  <si>
    <t>AC891949664BR</t>
  </si>
  <si>
    <t>Entregue - pagar 05/08</t>
  </si>
  <si>
    <t>Dilma</t>
  </si>
  <si>
    <t>Gilson Gomes da Silva</t>
  </si>
  <si>
    <t>AV059168350BR</t>
  </si>
  <si>
    <t>Wanderson Diego Silva Leitão</t>
  </si>
  <si>
    <t>AV059168315BR</t>
  </si>
  <si>
    <t>Thiago</t>
  </si>
  <si>
    <t>Romário da Silva</t>
  </si>
  <si>
    <t>AV059168289BR</t>
  </si>
  <si>
    <t>waldecy do socorro da Silva Lima</t>
  </si>
  <si>
    <t>AV059271184BR</t>
  </si>
  <si>
    <t>nem mandou</t>
  </si>
  <si>
    <t>João Batista leite de Assis</t>
  </si>
  <si>
    <t>AV059290974BR</t>
  </si>
  <si>
    <t>Manoel Marcos dos Santos Alves</t>
  </si>
  <si>
    <t>AV059301717BR</t>
  </si>
  <si>
    <t>Luis Natal de Assis</t>
  </si>
  <si>
    <t>BOLETO</t>
  </si>
  <si>
    <t>AV059398534BR</t>
  </si>
  <si>
    <t>Eduardo Souza dos Santos</t>
  </si>
  <si>
    <t>AV059398980BR</t>
  </si>
  <si>
    <t>Charleston silva Gonçalves</t>
  </si>
  <si>
    <t>AV059529331BR</t>
  </si>
  <si>
    <t>Elinaldo da Silva Santos</t>
  </si>
  <si>
    <t>AV059821575BR</t>
  </si>
  <si>
    <t>Claudir penasol dos santos</t>
  </si>
  <si>
    <t>José Edmilson da Silva</t>
  </si>
  <si>
    <t>Senildo de Jesus Santos</t>
  </si>
  <si>
    <t>Francisco Pinheiro Ferreira</t>
  </si>
  <si>
    <t>VigorBlack</t>
  </si>
  <si>
    <t>Bruno</t>
  </si>
  <si>
    <t>Balanço</t>
  </si>
  <si>
    <t>Total de ADS Pago:</t>
  </si>
  <si>
    <t>Total de Retorno Pago:</t>
  </si>
  <si>
    <t>Saldo da Conta:</t>
  </si>
  <si>
    <t>Logzz</t>
  </si>
  <si>
    <t>José Maria Rodrigues da Rocha junior</t>
  </si>
  <si>
    <t>PAGAMENTO NA ENTREGA</t>
  </si>
  <si>
    <t>Remarketing</t>
  </si>
  <si>
    <t>Carlos Atila Ribeiro</t>
  </si>
  <si>
    <t>Antoniel Moreira</t>
  </si>
  <si>
    <t>Edson de Sousa Almeida</t>
  </si>
  <si>
    <t>Viviane Mendes Roseno</t>
  </si>
  <si>
    <t>Emagrecimento</t>
  </si>
  <si>
    <t xml:space="preserve">AGENDAR </t>
  </si>
  <si>
    <t>Alex Moraes da Silva</t>
  </si>
  <si>
    <t>ronaldo dos santos vieira</t>
  </si>
  <si>
    <t>Sidney Nascimento</t>
  </si>
  <si>
    <t>Ricardo Freitas da Conceição</t>
  </si>
  <si>
    <t>Adailton Santos Souza</t>
  </si>
  <si>
    <t>Alexandre Antonio</t>
  </si>
  <si>
    <t>Samuel Viana Coelho</t>
  </si>
  <si>
    <t>José Augusto Fernandes Santana</t>
  </si>
  <si>
    <t>José Carlos De Oliveira Filho</t>
  </si>
  <si>
    <t>Luciana Boareto</t>
  </si>
  <si>
    <t>Tipo</t>
  </si>
  <si>
    <t>CARTÃO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</si>
</sst>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R$&quot;\ * #,##0.00_-;\-&quot;R$&quot;\ * #,##0.00_-;_-&quot;R$&quot;\ * &quot;-&quot;??_-;_-@"/>
    <numFmt numFmtId="165" formatCode="dd/mm/yyyy"/>
  </numFmts>
  <fonts count="11">
    <font>
      <sz val="10.0"/>
      <color rgb="FF000000"/>
      <name val="Arial"/>
      <scheme val="minor"/>
    </font>
    <font>
      <b/>
      <sz val="14.0"/>
      <color theme="1"/>
      <name val="Calibri"/>
    </font>
    <font/>
    <font>
      <sz val="11.0"/>
      <color theme="1"/>
      <name val="Calibri"/>
    </font>
    <font>
      <b/>
      <sz val="12.0"/>
      <color theme="1"/>
      <name val="Calibri"/>
    </font>
    <font>
      <b/>
      <sz val="11.0"/>
      <color rgb="FF00B050"/>
      <name val="Calibri"/>
    </font>
    <font>
      <b/>
      <sz val="11.0"/>
      <color theme="1"/>
      <name val="Calibri"/>
    </font>
    <font>
      <b/>
      <sz val="11.0"/>
      <color rgb="FFFF0000"/>
      <name val="Calibri"/>
    </font>
    <font>
      <sz val="11.0"/>
      <color rgb="FF212529"/>
      <name val="Poppins"/>
    </font>
    <font>
      <sz val="11.0"/>
      <color rgb="FF00416B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EF9DE"/>
        <bgColor rgb="FFFEF9DE"/>
      </patternFill>
    </fill>
    <fill>
      <patternFill patternType="solid">
        <fgColor rgb="FFFFFFFF"/>
        <bgColor rgb="FFFFFFFF"/>
      </patternFill>
    </fill>
  </fills>
  <borders count="13">
    <border/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bottom style="thin">
        <color rgb="FF7F7F7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7F7F7F"/>
      </top>
      <bottom style="thin">
        <color rgb="FF7F7F7F"/>
      </bottom>
    </border>
    <border>
      <right style="thin">
        <color rgb="FF7F7F7F"/>
      </right>
      <bottom style="thin">
        <color rgb="FF7F7F7F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bottom"/>
    </xf>
    <xf borderId="4" fillId="2" fontId="4" numFmtId="0" xfId="0" applyAlignment="1" applyBorder="1" applyFont="1">
      <alignment horizontal="center"/>
    </xf>
    <xf borderId="4" fillId="2" fontId="4" numFmtId="164" xfId="0" applyAlignment="1" applyBorder="1" applyFont="1" applyNumberFormat="1">
      <alignment horizontal="center"/>
    </xf>
    <xf borderId="4" fillId="0" fontId="3" numFmtId="16" xfId="0" applyAlignment="1" applyBorder="1" applyFont="1" applyNumberFormat="1">
      <alignment horizontal="center"/>
    </xf>
    <xf borderId="4" fillId="0" fontId="5" numFmtId="0" xfId="0" applyAlignment="1" applyBorder="1" applyFont="1">
      <alignment horizontal="center"/>
    </xf>
    <xf borderId="4" fillId="0" fontId="3" numFmtId="164" xfId="0" applyAlignment="1" applyBorder="1" applyFont="1" applyNumberFormat="1">
      <alignment horizontal="center"/>
    </xf>
    <xf borderId="4" fillId="0" fontId="3" numFmtId="0" xfId="0" applyAlignment="1" applyBorder="1" applyFont="1">
      <alignment horizontal="center"/>
    </xf>
    <xf borderId="5" fillId="0" fontId="3" numFmtId="16" xfId="0" applyBorder="1" applyFont="1" applyNumberFormat="1"/>
    <xf borderId="4" fillId="0" fontId="3" numFmtId="0" xfId="0" applyBorder="1" applyFont="1"/>
    <xf borderId="6" fillId="0" fontId="3" numFmtId="164" xfId="0" applyBorder="1" applyFont="1" applyNumberFormat="1"/>
    <xf borderId="5" fillId="0" fontId="6" numFmtId="16" xfId="0" applyAlignment="1" applyBorder="1" applyFont="1" applyNumberFormat="1">
      <alignment horizontal="center"/>
    </xf>
    <xf borderId="6" fillId="0" fontId="2" numFmtId="0" xfId="0" applyBorder="1" applyFont="1"/>
    <xf borderId="4" fillId="0" fontId="6" numFmtId="164" xfId="0" applyAlignment="1" applyBorder="1" applyFont="1" applyNumberFormat="1">
      <alignment horizontal="center"/>
    </xf>
    <xf borderId="0" fillId="0" fontId="3" numFmtId="0" xfId="0" applyFont="1"/>
    <xf borderId="7" fillId="2" fontId="4" numFmtId="0" xfId="0" applyAlignment="1" applyBorder="1" applyFont="1">
      <alignment horizontal="center"/>
    </xf>
    <xf borderId="7" fillId="2" fontId="4" numFmtId="164" xfId="0" applyAlignment="1" applyBorder="1" applyFont="1" applyNumberFormat="1">
      <alignment horizontal="center"/>
    </xf>
    <xf borderId="7" fillId="2" fontId="4" numFmtId="0" xfId="0" applyAlignment="1" applyBorder="1" applyFont="1">
      <alignment horizontal="center" readingOrder="0"/>
    </xf>
    <xf borderId="4" fillId="0" fontId="7" numFmtId="0" xfId="0" applyAlignment="1" applyBorder="1" applyFont="1">
      <alignment horizontal="center"/>
    </xf>
    <xf borderId="0" fillId="3" fontId="8" numFmtId="0" xfId="0" applyAlignment="1" applyFill="1" applyFont="1">
      <alignment vertical="bottom"/>
    </xf>
    <xf borderId="0" fillId="3" fontId="8" numFmtId="165" xfId="0" applyAlignment="1" applyFont="1" applyNumberFormat="1">
      <alignment vertical="bottom"/>
    </xf>
    <xf borderId="8" fillId="0" fontId="3" numFmtId="16" xfId="0" applyBorder="1" applyFont="1" applyNumberFormat="1"/>
    <xf borderId="0" fillId="3" fontId="9" numFmtId="165" xfId="0" applyAlignment="1" applyFont="1" applyNumberFormat="1">
      <alignment vertical="bottom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 readingOrder="0"/>
    </xf>
    <xf borderId="8" fillId="0" fontId="3" numFmtId="0" xfId="0" applyBorder="1" applyFont="1"/>
    <xf borderId="8" fillId="0" fontId="3" numFmtId="165" xfId="0" applyAlignment="1" applyBorder="1" applyFont="1" applyNumberFormat="1">
      <alignment horizontal="center"/>
    </xf>
    <xf borderId="4" fillId="0" fontId="3" numFmtId="16" xfId="0" applyAlignment="1" applyBorder="1" applyFont="1" applyNumberFormat="1">
      <alignment horizontal="center" readingOrder="0"/>
    </xf>
    <xf borderId="4" fillId="0" fontId="3" numFmtId="164" xfId="0" applyAlignment="1" applyBorder="1" applyFont="1" applyNumberFormat="1">
      <alignment horizontal="center" readingOrder="0"/>
    </xf>
    <xf borderId="8" fillId="0" fontId="3" numFmtId="165" xfId="0" applyAlignment="1" applyBorder="1" applyFont="1" applyNumberFormat="1">
      <alignment horizontal="center" readingOrder="0"/>
    </xf>
    <xf borderId="0" fillId="0" fontId="3" numFmtId="0" xfId="0" applyAlignment="1" applyFont="1">
      <alignment horizontal="left" readingOrder="0" vertical="bottom"/>
    </xf>
    <xf borderId="8" fillId="0" fontId="3" numFmtId="16" xfId="0" applyAlignment="1" applyBorder="1" applyFont="1" applyNumberFormat="1">
      <alignment horizontal="center"/>
    </xf>
    <xf borderId="4" fillId="0" fontId="7" numFmtId="0" xfId="0" applyAlignment="1" applyBorder="1" applyFont="1">
      <alignment horizontal="center" readingOrder="0"/>
    </xf>
    <xf borderId="9" fillId="0" fontId="3" numFmtId="165" xfId="0" applyAlignment="1" applyBorder="1" applyFont="1" applyNumberFormat="1">
      <alignment horizontal="center" readingOrder="0"/>
    </xf>
    <xf borderId="10" fillId="0" fontId="3" numFmtId="0" xfId="0" applyAlignment="1" applyBorder="1" applyFont="1">
      <alignment readingOrder="0" vertical="bottom"/>
    </xf>
    <xf borderId="0" fillId="0" fontId="3" numFmtId="0" xfId="0" applyAlignment="1" applyFont="1">
      <alignment horizontal="left" vertical="bottom"/>
    </xf>
    <xf borderId="0" fillId="0" fontId="3" numFmtId="16" xfId="0" applyAlignment="1" applyFont="1" applyNumberFormat="1">
      <alignment vertical="bottom"/>
    </xf>
    <xf borderId="0" fillId="0" fontId="3" numFmtId="164" xfId="0" applyAlignment="1" applyFont="1" applyNumberFormat="1">
      <alignment vertical="bottom"/>
    </xf>
    <xf borderId="5" fillId="2" fontId="1" numFmtId="16" xfId="0" applyAlignment="1" applyBorder="1" applyFont="1" applyNumberFormat="1">
      <alignment horizontal="center"/>
    </xf>
    <xf borderId="11" fillId="0" fontId="2" numFmtId="0" xfId="0" applyBorder="1" applyFont="1"/>
    <xf borderId="9" fillId="0" fontId="6" numFmtId="16" xfId="0" applyBorder="1" applyFont="1" applyNumberFormat="1"/>
    <xf borderId="12" fillId="0" fontId="2" numFmtId="0" xfId="0" applyBorder="1" applyFont="1"/>
    <xf borderId="8" fillId="0" fontId="3" numFmtId="164" xfId="0" applyAlignment="1" applyBorder="1" applyFont="1" applyNumberFormat="1">
      <alignment horizontal="center"/>
    </xf>
    <xf borderId="5" fillId="0" fontId="6" numFmtId="16" xfId="0" applyBorder="1" applyFont="1" applyNumberFormat="1"/>
    <xf borderId="0" fillId="0" fontId="10" numFmtId="49" xfId="0" applyAlignment="1" applyFont="1" applyNumberFormat="1">
      <alignment horizontal="center" readingOrder="0" shrinkToFit="0" wrapText="0"/>
    </xf>
    <xf borderId="12" fillId="0" fontId="3" numFmtId="16" xfId="0" applyBorder="1" applyFont="1" applyNumberFormat="1"/>
    <xf borderId="8" fillId="0" fontId="3" numFmtId="0" xfId="0" applyAlignment="1" applyBorder="1" applyFont="1">
      <alignment readingOrder="0"/>
    </xf>
    <xf borderId="4" fillId="0" fontId="3" numFmtId="164" xfId="0" applyAlignment="1" applyBorder="1" applyFont="1" applyNumberFormat="1">
      <alignment readingOrder="0"/>
    </xf>
    <xf borderId="4" fillId="0" fontId="3" numFmtId="164" xfId="0" applyBorder="1" applyFont="1" applyNumberFormat="1"/>
    <xf borderId="9" fillId="0" fontId="3" numFmtId="0" xfId="0" applyAlignment="1" applyBorder="1" applyFont="1">
      <alignment horizontal="center"/>
    </xf>
    <xf borderId="10" fillId="0" fontId="3" numFmtId="0" xfId="0" applyAlignment="1" applyBorder="1" applyFont="1">
      <alignment vertical="bottom"/>
    </xf>
    <xf borderId="0" fillId="0" fontId="3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2" width="10.75"/>
    <col customWidth="1" min="3" max="3" width="11.5"/>
    <col customWidth="1" min="4" max="4" width="25.38"/>
    <col customWidth="1" min="5" max="5" width="23.38"/>
    <col customWidth="1" min="6" max="6" width="18.63"/>
    <col customWidth="1" min="7" max="7" width="19.88"/>
    <col customWidth="1" min="8" max="8" width="12.0"/>
    <col customWidth="1" min="9" max="9" width="15.25"/>
    <col customWidth="1" min="10" max="10" width="28.88"/>
    <col customWidth="1" min="11" max="11" width="23.5"/>
    <col customWidth="1" min="12" max="12" width="25.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>
      <c r="A3" s="5" t="s">
        <v>1</v>
      </c>
      <c r="B3" s="5" t="s">
        <v>2</v>
      </c>
      <c r="C3" s="6" t="s">
        <v>3</v>
      </c>
      <c r="D3" s="5" t="s">
        <v>4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>
      <c r="A4" s="7">
        <v>45200.0</v>
      </c>
      <c r="B4" s="8" t="s">
        <v>2</v>
      </c>
      <c r="C4" s="9">
        <v>10000.0</v>
      </c>
      <c r="D4" s="10" t="s">
        <v>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>
      <c r="A5" s="11"/>
      <c r="B5" s="12"/>
      <c r="C5" s="13"/>
      <c r="D5" s="12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>
      <c r="A6" s="14" t="s">
        <v>6</v>
      </c>
      <c r="B6" s="15"/>
      <c r="C6" s="16">
        <f>SUM(C4:C5)</f>
        <v>10000</v>
      </c>
      <c r="D6" s="17"/>
      <c r="G6" s="17"/>
      <c r="H6" s="17"/>
      <c r="I6" s="17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>
      <c r="A9" s="18" t="s">
        <v>1</v>
      </c>
      <c r="B9" s="18" t="s">
        <v>2</v>
      </c>
      <c r="C9" s="19" t="s">
        <v>7</v>
      </c>
      <c r="D9" s="20" t="s">
        <v>8</v>
      </c>
      <c r="E9" s="18" t="s">
        <v>9</v>
      </c>
      <c r="F9" s="18" t="s">
        <v>10</v>
      </c>
      <c r="G9" s="18" t="s">
        <v>11</v>
      </c>
      <c r="H9" s="18" t="s">
        <v>12</v>
      </c>
      <c r="I9" s="18" t="s">
        <v>13</v>
      </c>
      <c r="J9" s="20" t="s">
        <v>14</v>
      </c>
      <c r="K9" s="18" t="s">
        <v>15</v>
      </c>
      <c r="L9" s="18" t="s">
        <v>16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>
      <c r="A10" s="7">
        <v>45866.0</v>
      </c>
      <c r="B10" s="21" t="s">
        <v>17</v>
      </c>
      <c r="C10" s="9">
        <v>125.84</v>
      </c>
      <c r="D10" s="10" t="s">
        <v>18</v>
      </c>
      <c r="E10" s="10" t="s">
        <v>19</v>
      </c>
      <c r="F10" s="22" t="s">
        <v>20</v>
      </c>
      <c r="G10" s="23">
        <v>45882.0</v>
      </c>
      <c r="H10" s="4" t="s">
        <v>21</v>
      </c>
      <c r="I10" s="4" t="s">
        <v>22</v>
      </c>
      <c r="J10" s="4"/>
      <c r="K10" s="24"/>
      <c r="L10" s="2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>
      <c r="A11" s="7">
        <v>45866.0</v>
      </c>
      <c r="B11" s="21" t="s">
        <v>17</v>
      </c>
      <c r="C11" s="9">
        <v>92.33</v>
      </c>
      <c r="D11" s="10" t="s">
        <v>23</v>
      </c>
      <c r="E11" s="10" t="s">
        <v>19</v>
      </c>
      <c r="F11" s="22" t="s">
        <v>24</v>
      </c>
      <c r="G11" s="25">
        <v>45882.0</v>
      </c>
      <c r="H11" s="4" t="s">
        <v>21</v>
      </c>
      <c r="I11" s="4" t="s">
        <v>22</v>
      </c>
      <c r="J11" s="4"/>
      <c r="K11" s="24"/>
      <c r="L11" s="2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>
      <c r="A12" s="7">
        <v>45866.0</v>
      </c>
      <c r="B12" s="21" t="s">
        <v>17</v>
      </c>
      <c r="C12" s="9">
        <v>139.83</v>
      </c>
      <c r="D12" s="10" t="s">
        <v>25</v>
      </c>
      <c r="E12" s="10" t="s">
        <v>19</v>
      </c>
      <c r="F12" s="22" t="s">
        <v>26</v>
      </c>
      <c r="G12" s="26" t="s">
        <v>27</v>
      </c>
      <c r="H12" s="4" t="s">
        <v>21</v>
      </c>
      <c r="I12" s="4" t="s">
        <v>28</v>
      </c>
      <c r="J12" s="4"/>
      <c r="K12" s="24"/>
      <c r="L12" s="2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>
      <c r="A13" s="7">
        <v>45866.0</v>
      </c>
      <c r="B13" s="21" t="s">
        <v>17</v>
      </c>
      <c r="C13" s="9">
        <v>92.33</v>
      </c>
      <c r="D13" s="10" t="s">
        <v>29</v>
      </c>
      <c r="E13" s="10" t="s">
        <v>19</v>
      </c>
      <c r="F13" s="22" t="s">
        <v>30</v>
      </c>
      <c r="G13" s="25">
        <v>45880.0</v>
      </c>
      <c r="H13" s="4" t="s">
        <v>21</v>
      </c>
      <c r="I13" s="4" t="s">
        <v>22</v>
      </c>
      <c r="J13" s="4"/>
      <c r="K13" s="24"/>
      <c r="L13" s="2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>
      <c r="A14" s="7">
        <v>45866.0</v>
      </c>
      <c r="B14" s="21" t="s">
        <v>17</v>
      </c>
      <c r="C14" s="9">
        <v>139.83</v>
      </c>
      <c r="D14" s="10" t="s">
        <v>31</v>
      </c>
      <c r="E14" s="10" t="s">
        <v>19</v>
      </c>
      <c r="F14" s="22" t="s">
        <v>32</v>
      </c>
      <c r="G14" s="25">
        <v>45884.0</v>
      </c>
      <c r="H14" s="4" t="s">
        <v>21</v>
      </c>
      <c r="I14" s="4" t="s">
        <v>33</v>
      </c>
      <c r="J14" s="4"/>
      <c r="K14" s="24"/>
      <c r="L14" s="2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>
      <c r="A15" s="7">
        <v>45866.0</v>
      </c>
      <c r="B15" s="21" t="s">
        <v>17</v>
      </c>
      <c r="C15" s="9">
        <v>104.43</v>
      </c>
      <c r="D15" s="10" t="s">
        <v>34</v>
      </c>
      <c r="E15" s="10" t="s">
        <v>19</v>
      </c>
      <c r="F15" s="22" t="s">
        <v>35</v>
      </c>
      <c r="G15" s="25">
        <v>45889.0</v>
      </c>
      <c r="H15" s="4" t="s">
        <v>21</v>
      </c>
      <c r="I15" s="4" t="s">
        <v>22</v>
      </c>
      <c r="J15" s="4"/>
      <c r="K15" s="24"/>
      <c r="L15" s="2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>
      <c r="A16" s="7">
        <v>45867.0</v>
      </c>
      <c r="B16" s="21" t="s">
        <v>17</v>
      </c>
      <c r="C16" s="9">
        <v>139.83</v>
      </c>
      <c r="D16" s="10" t="s">
        <v>36</v>
      </c>
      <c r="E16" s="10" t="s">
        <v>19</v>
      </c>
      <c r="F16" s="22" t="s">
        <v>37</v>
      </c>
      <c r="G16" s="26" t="s">
        <v>38</v>
      </c>
      <c r="H16" s="4" t="s">
        <v>21</v>
      </c>
      <c r="I16" s="4" t="s">
        <v>28</v>
      </c>
      <c r="J16" s="4"/>
      <c r="K16" s="24"/>
      <c r="L16" s="2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>
      <c r="A17" s="7">
        <v>45867.0</v>
      </c>
      <c r="B17" s="21" t="s">
        <v>17</v>
      </c>
      <c r="C17" s="9">
        <v>139.83</v>
      </c>
      <c r="D17" s="10" t="s">
        <v>39</v>
      </c>
      <c r="E17" s="10" t="s">
        <v>19</v>
      </c>
      <c r="F17" s="22" t="s">
        <v>40</v>
      </c>
      <c r="G17" s="26" t="s">
        <v>38</v>
      </c>
      <c r="H17" s="4" t="s">
        <v>21</v>
      </c>
      <c r="I17" s="4" t="s">
        <v>22</v>
      </c>
      <c r="J17" s="4"/>
      <c r="K17" s="24"/>
      <c r="L17" s="2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>
      <c r="A18" s="7">
        <v>45867.0</v>
      </c>
      <c r="B18" s="21" t="s">
        <v>17</v>
      </c>
      <c r="C18" s="9">
        <v>92.33</v>
      </c>
      <c r="D18" s="10" t="s">
        <v>41</v>
      </c>
      <c r="E18" s="10" t="s">
        <v>19</v>
      </c>
      <c r="F18" s="22" t="s">
        <v>42</v>
      </c>
      <c r="G18" s="26" t="s">
        <v>38</v>
      </c>
      <c r="H18" s="4" t="s">
        <v>21</v>
      </c>
      <c r="I18" s="4" t="s">
        <v>33</v>
      </c>
      <c r="J18" s="4"/>
      <c r="K18" s="24"/>
      <c r="L18" s="2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>
      <c r="A19" s="7">
        <v>45868.0</v>
      </c>
      <c r="B19" s="21" t="s">
        <v>17</v>
      </c>
      <c r="C19" s="9">
        <v>139.83</v>
      </c>
      <c r="D19" s="10" t="s">
        <v>43</v>
      </c>
      <c r="E19" s="27" t="s">
        <v>44</v>
      </c>
      <c r="F19" s="22" t="s">
        <v>45</v>
      </c>
      <c r="G19" s="26" t="s">
        <v>38</v>
      </c>
      <c r="H19" s="4" t="s">
        <v>21</v>
      </c>
      <c r="I19" s="4" t="s">
        <v>28</v>
      </c>
      <c r="J19" s="4"/>
      <c r="K19" s="24"/>
      <c r="L19" s="2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>
      <c r="A20" s="7">
        <v>45868.0</v>
      </c>
      <c r="B20" s="21" t="s">
        <v>17</v>
      </c>
      <c r="C20" s="9">
        <v>139.83</v>
      </c>
      <c r="D20" s="10" t="s">
        <v>46</v>
      </c>
      <c r="E20" s="10" t="s">
        <v>19</v>
      </c>
      <c r="F20" s="22" t="s">
        <v>47</v>
      </c>
      <c r="G20" s="26" t="s">
        <v>38</v>
      </c>
      <c r="H20" s="4" t="s">
        <v>21</v>
      </c>
      <c r="I20" s="4" t="s">
        <v>28</v>
      </c>
      <c r="J20" s="4"/>
      <c r="K20" s="24"/>
      <c r="L20" s="2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>
      <c r="A21" s="7">
        <v>45869.0</v>
      </c>
      <c r="B21" s="21" t="s">
        <v>17</v>
      </c>
      <c r="C21" s="9">
        <v>187.33</v>
      </c>
      <c r="D21" s="10" t="s">
        <v>48</v>
      </c>
      <c r="E21" s="10" t="s">
        <v>19</v>
      </c>
      <c r="F21" s="22" t="s">
        <v>49</v>
      </c>
      <c r="G21" s="25">
        <v>45883.0</v>
      </c>
      <c r="H21" s="4" t="s">
        <v>21</v>
      </c>
      <c r="I21" s="4" t="s">
        <v>22</v>
      </c>
      <c r="J21" s="4"/>
      <c r="K21" s="24"/>
      <c r="L21" s="2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>
      <c r="A22" s="7">
        <v>45869.0</v>
      </c>
      <c r="B22" s="21" t="s">
        <v>17</v>
      </c>
      <c r="C22" s="9">
        <v>139.83</v>
      </c>
      <c r="D22" s="10" t="s">
        <v>50</v>
      </c>
      <c r="E22" s="10" t="s">
        <v>19</v>
      </c>
      <c r="F22" s="22" t="s">
        <v>51</v>
      </c>
      <c r="G22" s="26" t="s">
        <v>38</v>
      </c>
      <c r="H22" s="4" t="s">
        <v>21</v>
      </c>
      <c r="I22" s="4" t="s">
        <v>22</v>
      </c>
      <c r="J22" s="4"/>
      <c r="K22" s="24"/>
      <c r="L22" s="2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>
      <c r="A23" s="7">
        <v>45873.0</v>
      </c>
      <c r="B23" s="21" t="s">
        <v>17</v>
      </c>
      <c r="C23" s="9">
        <v>297.0</v>
      </c>
      <c r="D23" s="10" t="s">
        <v>52</v>
      </c>
      <c r="E23" s="10" t="s">
        <v>19</v>
      </c>
      <c r="F23" s="28"/>
      <c r="G23" s="29">
        <v>45882.0</v>
      </c>
      <c r="H23" s="4" t="s">
        <v>21</v>
      </c>
      <c r="I23" s="4" t="s">
        <v>28</v>
      </c>
      <c r="J23" s="4"/>
      <c r="K23" s="24"/>
      <c r="L23" s="2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>
      <c r="A24" s="7">
        <v>45873.0</v>
      </c>
      <c r="B24" s="21" t="s">
        <v>17</v>
      </c>
      <c r="C24" s="9">
        <v>297.0</v>
      </c>
      <c r="D24" s="10" t="s">
        <v>53</v>
      </c>
      <c r="E24" s="10" t="s">
        <v>19</v>
      </c>
      <c r="F24" s="28"/>
      <c r="G24" s="29">
        <v>45901.0</v>
      </c>
      <c r="H24" s="4" t="s">
        <v>21</v>
      </c>
      <c r="I24" s="4" t="s">
        <v>22</v>
      </c>
      <c r="J24" s="4"/>
      <c r="K24" s="24"/>
      <c r="L24" s="2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>
      <c r="A25" s="30">
        <v>45873.0</v>
      </c>
      <c r="B25" s="21" t="s">
        <v>17</v>
      </c>
      <c r="C25" s="31">
        <v>197.0</v>
      </c>
      <c r="D25" s="27" t="s">
        <v>54</v>
      </c>
      <c r="E25" s="27" t="s">
        <v>19</v>
      </c>
      <c r="F25" s="26"/>
      <c r="G25" s="32">
        <v>45883.0</v>
      </c>
      <c r="H25" s="33" t="s">
        <v>21</v>
      </c>
      <c r="I25" s="33" t="s">
        <v>22</v>
      </c>
      <c r="J25" s="33"/>
      <c r="K25" s="34"/>
      <c r="L25" s="3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>
      <c r="A26" s="30">
        <v>45874.0</v>
      </c>
      <c r="B26" s="35" t="s">
        <v>17</v>
      </c>
      <c r="C26" s="9"/>
      <c r="D26" s="27" t="s">
        <v>55</v>
      </c>
      <c r="E26" s="27" t="s">
        <v>19</v>
      </c>
      <c r="F26" s="28"/>
      <c r="G26" s="36">
        <v>45874.0</v>
      </c>
      <c r="H26" s="37" t="s">
        <v>56</v>
      </c>
      <c r="I26" s="37" t="s">
        <v>28</v>
      </c>
      <c r="J26" s="37" t="s">
        <v>57</v>
      </c>
      <c r="K26" s="34"/>
      <c r="L26" s="3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>
      <c r="A27" s="7"/>
      <c r="B27" s="21"/>
      <c r="C27" s="9"/>
      <c r="D27" s="10"/>
      <c r="E27" s="10"/>
      <c r="F27" s="26"/>
      <c r="G27" s="26"/>
      <c r="H27" s="38"/>
      <c r="I27" s="38"/>
      <c r="J27" s="38"/>
      <c r="K27" s="34"/>
      <c r="L27" s="3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>
      <c r="A28" s="7"/>
      <c r="B28" s="21"/>
      <c r="C28" s="9"/>
      <c r="D28" s="10"/>
      <c r="E28" s="10"/>
      <c r="F28" s="26"/>
      <c r="G28" s="26"/>
      <c r="H28" s="38"/>
      <c r="I28" s="38"/>
      <c r="J28" s="38"/>
      <c r="K28" s="34"/>
      <c r="L28" s="3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>
      <c r="A29" s="7"/>
      <c r="B29" s="21"/>
      <c r="C29" s="9"/>
      <c r="D29" s="10"/>
      <c r="E29" s="10"/>
      <c r="F29" s="26"/>
      <c r="G29" s="26"/>
      <c r="H29" s="38"/>
      <c r="I29" s="38"/>
      <c r="J29" s="38"/>
      <c r="K29" s="34"/>
      <c r="L29" s="3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>
      <c r="A30" s="7"/>
      <c r="B30" s="21"/>
      <c r="C30" s="9"/>
      <c r="D30" s="10"/>
      <c r="E30" s="10"/>
      <c r="F30" s="26"/>
      <c r="G30" s="26"/>
      <c r="H30" s="38"/>
      <c r="I30" s="38"/>
      <c r="J30" s="38"/>
      <c r="K30" s="34"/>
      <c r="L30" s="3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>
      <c r="A31" s="7"/>
      <c r="B31" s="21"/>
      <c r="C31" s="9"/>
      <c r="D31" s="10"/>
      <c r="E31" s="10"/>
      <c r="F31" s="26"/>
      <c r="G31" s="26"/>
      <c r="H31" s="38"/>
      <c r="I31" s="38"/>
      <c r="J31" s="38"/>
      <c r="K31" s="34"/>
      <c r="L31" s="3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>
      <c r="A32" s="7"/>
      <c r="B32" s="21"/>
      <c r="C32" s="9"/>
      <c r="D32" s="10"/>
      <c r="E32" s="10"/>
      <c r="F32" s="26"/>
      <c r="G32" s="26"/>
      <c r="H32" s="38"/>
      <c r="I32" s="38"/>
      <c r="J32" s="38"/>
      <c r="K32" s="34"/>
      <c r="L32" s="3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>
      <c r="A33" s="7"/>
      <c r="B33" s="21"/>
      <c r="C33" s="9"/>
      <c r="D33" s="10"/>
      <c r="E33" s="10"/>
      <c r="F33" s="26"/>
      <c r="G33" s="26"/>
      <c r="H33" s="38"/>
      <c r="I33" s="38"/>
      <c r="J33" s="38"/>
      <c r="K33" s="34"/>
      <c r="L33" s="3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>
      <c r="A34" s="7"/>
      <c r="B34" s="21"/>
      <c r="C34" s="9"/>
      <c r="D34" s="10"/>
      <c r="E34" s="10"/>
      <c r="F34" s="26"/>
      <c r="G34" s="26"/>
      <c r="H34" s="38"/>
      <c r="I34" s="38"/>
      <c r="J34" s="38"/>
      <c r="K34" s="34"/>
      <c r="L34" s="3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>
      <c r="A35" s="14" t="s">
        <v>6</v>
      </c>
      <c r="B35" s="15"/>
      <c r="C35" s="16">
        <f>SUMIF(B10:B19,"Pago",C10:C19)</f>
        <v>0</v>
      </c>
      <c r="D35" s="4"/>
      <c r="E35" s="4"/>
      <c r="F35" s="4"/>
      <c r="G35" s="4"/>
      <c r="H35" s="4"/>
      <c r="I35" s="4"/>
      <c r="J35" s="39"/>
      <c r="K35" s="39"/>
      <c r="L35" s="39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>
      <c r="A36" s="39"/>
      <c r="B36" s="4"/>
      <c r="C36" s="40"/>
      <c r="D36" s="4"/>
      <c r="E36" s="4"/>
      <c r="F36" s="4"/>
      <c r="G36" s="4"/>
      <c r="H36" s="4"/>
      <c r="I36" s="4"/>
      <c r="J36" s="39"/>
      <c r="K36" s="39"/>
      <c r="L36" s="39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>
      <c r="A37" s="39"/>
      <c r="B37" s="4"/>
      <c r="C37" s="40"/>
      <c r="D37" s="4"/>
      <c r="E37" s="4"/>
      <c r="F37" s="4"/>
      <c r="G37" s="4"/>
      <c r="H37" s="4"/>
      <c r="I37" s="4"/>
      <c r="J37" s="39"/>
      <c r="K37" s="39"/>
      <c r="L37" s="39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>
      <c r="A38" s="39"/>
      <c r="B38" s="4"/>
      <c r="C38" s="40"/>
      <c r="D38" s="4"/>
      <c r="E38" s="4"/>
      <c r="F38" s="4"/>
      <c r="G38" s="4"/>
      <c r="H38" s="4"/>
      <c r="I38" s="4"/>
      <c r="J38" s="39"/>
      <c r="K38" s="39"/>
      <c r="L38" s="39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>
      <c r="A39" s="41" t="s">
        <v>58</v>
      </c>
      <c r="B39" s="42"/>
      <c r="C39" s="15"/>
      <c r="D39" s="4"/>
      <c r="E39" s="4"/>
      <c r="F39" s="4"/>
      <c r="G39" s="4"/>
      <c r="H39" s="4"/>
      <c r="I39" s="4"/>
      <c r="J39" s="39"/>
      <c r="K39" s="39"/>
      <c r="L39" s="39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>
      <c r="A40" s="43" t="s">
        <v>59</v>
      </c>
      <c r="B40" s="44"/>
      <c r="C40" s="45">
        <f>SUMIF(B4,"Pago",C4)</f>
        <v>10000</v>
      </c>
      <c r="D40" s="4"/>
      <c r="E40" s="4"/>
      <c r="F40" s="4"/>
      <c r="G40" s="4"/>
      <c r="H40" s="4"/>
      <c r="I40" s="4"/>
      <c r="J40" s="39"/>
      <c r="K40" s="39"/>
      <c r="L40" s="39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>
      <c r="A41" s="46" t="s">
        <v>60</v>
      </c>
      <c r="B41" s="15"/>
      <c r="C41" s="45">
        <f>SUMIF(B10:B34,"Pago",C10:C34)</f>
        <v>0</v>
      </c>
      <c r="D41" s="4"/>
      <c r="E41" s="4"/>
      <c r="F41" s="4"/>
      <c r="G41" s="4"/>
      <c r="H41" s="4"/>
      <c r="I41" s="4"/>
      <c r="J41" s="39"/>
      <c r="K41" s="39"/>
      <c r="L41" s="39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>
      <c r="A42" s="46" t="s">
        <v>61</v>
      </c>
      <c r="B42" s="15"/>
      <c r="C42" s="9">
        <f>C40-C41</f>
        <v>10000</v>
      </c>
      <c r="D42" s="4"/>
      <c r="E42" s="17"/>
      <c r="F42" s="17"/>
      <c r="G42" s="17"/>
      <c r="H42" s="17"/>
      <c r="I42" s="17"/>
      <c r="J42" s="39"/>
      <c r="K42" s="39"/>
      <c r="L42" s="39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>
      <c r="A43" s="39"/>
      <c r="B43" s="4"/>
      <c r="C43" s="40"/>
      <c r="D43" s="4"/>
      <c r="E43" s="4"/>
      <c r="F43" s="4"/>
      <c r="G43" s="4"/>
      <c r="H43" s="4"/>
      <c r="I43" s="4"/>
      <c r="J43" s="39"/>
      <c r="K43" s="39"/>
      <c r="L43" s="39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>
      <c r="A44" s="39"/>
      <c r="B44" s="4"/>
      <c r="C44" s="40"/>
      <c r="D44" s="4"/>
      <c r="E44" s="4"/>
      <c r="F44" s="4"/>
      <c r="G44" s="4"/>
      <c r="H44" s="4"/>
      <c r="I44" s="4"/>
      <c r="J44" s="39"/>
      <c r="K44" s="39"/>
      <c r="L44" s="39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>
      <c r="A45" s="39"/>
      <c r="B45" s="4"/>
      <c r="C45" s="40"/>
      <c r="D45" s="4"/>
      <c r="E45" s="4"/>
      <c r="F45" s="4"/>
      <c r="G45" s="4"/>
      <c r="H45" s="4"/>
      <c r="I45" s="4"/>
      <c r="J45" s="39"/>
      <c r="K45" s="39"/>
      <c r="L45" s="39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>
      <c r="A46" s="39"/>
      <c r="B46" s="4"/>
      <c r="C46" s="40"/>
      <c r="D46" s="4"/>
      <c r="E46" s="4"/>
      <c r="F46" s="4"/>
      <c r="G46" s="4"/>
      <c r="H46" s="4"/>
      <c r="I46" s="4"/>
      <c r="J46" s="39"/>
      <c r="K46" s="39"/>
      <c r="L46" s="39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>
      <c r="A47" s="39"/>
      <c r="B47" s="4"/>
      <c r="C47" s="40"/>
      <c r="D47" s="4"/>
      <c r="E47" s="4"/>
      <c r="F47" s="4"/>
      <c r="G47" s="4"/>
      <c r="H47" s="4"/>
      <c r="I47" s="4"/>
      <c r="J47" s="39"/>
      <c r="K47" s="39"/>
      <c r="L47" s="39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>
      <c r="A48" s="39"/>
      <c r="B48" s="4"/>
      <c r="C48" s="40"/>
      <c r="D48" s="4"/>
      <c r="E48" s="4"/>
      <c r="F48" s="4"/>
      <c r="G48" s="4"/>
      <c r="H48" s="4"/>
      <c r="I48" s="4"/>
      <c r="J48" s="39"/>
      <c r="K48" s="39"/>
      <c r="L48" s="39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>
      <c r="A49" s="39"/>
      <c r="B49" s="4"/>
      <c r="C49" s="40"/>
      <c r="D49" s="4"/>
      <c r="E49" s="4"/>
      <c r="F49" s="4"/>
      <c r="G49" s="4"/>
      <c r="H49" s="4"/>
      <c r="I49" s="4"/>
      <c r="J49" s="39"/>
      <c r="K49" s="39"/>
      <c r="L49" s="39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>
      <c r="A50" s="39"/>
      <c r="B50" s="39"/>
      <c r="C50" s="40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>
      <c r="A55" s="4"/>
      <c r="B55" s="4"/>
      <c r="C55" s="40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>
      <c r="A56" s="4"/>
      <c r="B56" s="4"/>
      <c r="C56" s="40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>
      <c r="A57" s="4"/>
      <c r="B57" s="4"/>
      <c r="C57" s="40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</row>
  </sheetData>
  <autoFilter ref="$A$9:$AD$26"/>
  <mergeCells count="8">
    <mergeCell ref="A1:L1"/>
    <mergeCell ref="A6:B6"/>
    <mergeCell ref="D6:F6"/>
    <mergeCell ref="A35:B35"/>
    <mergeCell ref="A39:C39"/>
    <mergeCell ref="A40:B40"/>
    <mergeCell ref="A41:B41"/>
    <mergeCell ref="A42:B42"/>
  </mergeCells>
  <dataValidations>
    <dataValidation type="list" allowBlank="1" showErrorMessage="1" sqref="E26">
      <formula1>'Modelagem planilha'!$E$2:$E$5</formula1>
    </dataValidation>
    <dataValidation type="list" allowBlank="1" showErrorMessage="1" sqref="H26">
      <formula1>"FireMax,Emagrecimento,VigorBlack"</formula1>
    </dataValidation>
    <dataValidation type="list" allowBlank="1" showErrorMessage="1" sqref="K10:K34 J35:K49">
      <formula1>Conta</formula1>
    </dataValidation>
    <dataValidation type="list" allowBlank="1" showErrorMessage="1" sqref="B4:B5 B10:B25 B27:B34 B36:B38 B43:B49">
      <formula1>'Modelagem planilha'!$B$2:$B$3</formula1>
    </dataValidation>
    <dataValidation type="list" allowBlank="1" showErrorMessage="1" sqref="B26">
      <formula1>'Modelagem planilha'!$B$2:$B$4</formula1>
    </dataValidation>
    <dataValidation type="list" allowBlank="1" showErrorMessage="1" sqref="H10:H25 H27:H49">
      <formula1>"FireMax,Emagrecimento"</formula1>
    </dataValidation>
    <dataValidation type="list" allowBlank="1" showErrorMessage="1" sqref="E10:E25 E27:E34">
      <formula1>'Modelagem planilha'!$E$2:$E$4</formula1>
    </dataValidation>
    <dataValidation type="list" allowBlank="1" showErrorMessage="1" sqref="I10:J34 I35:I49">
      <formula1>"Thiago,Milena,Dilma,Bruno"</formula1>
    </dataValidation>
    <dataValidation type="list" allowBlank="1" showErrorMessage="1" sqref="E35:E49">
      <formula1>Braip!$E$14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2" width="13.13"/>
    <col customWidth="1" min="3" max="3" width="11.5"/>
    <col customWidth="1" min="4" max="4" width="29.38"/>
    <col customWidth="1" min="5" max="5" width="23.38"/>
    <col customWidth="1" min="6" max="6" width="16.13"/>
    <col customWidth="1" min="7" max="7" width="18.13"/>
    <col customWidth="1" min="8" max="8" width="12.0"/>
    <col customWidth="1" min="9" max="9" width="12.75"/>
    <col customWidth="1" min="10" max="10" width="26.38"/>
    <col customWidth="1" min="11" max="11" width="23.5"/>
    <col customWidth="1" min="12" max="12" width="25.5"/>
  </cols>
  <sheetData>
    <row r="1">
      <c r="A1" s="1" t="s">
        <v>62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>
      <c r="A3" s="5" t="s">
        <v>1</v>
      </c>
      <c r="B3" s="5" t="s">
        <v>2</v>
      </c>
      <c r="C3" s="6" t="s">
        <v>3</v>
      </c>
      <c r="D3" s="5" t="s">
        <v>4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>
      <c r="A4" s="7">
        <v>45200.0</v>
      </c>
      <c r="B4" s="8" t="s">
        <v>2</v>
      </c>
      <c r="C4" s="9">
        <v>10000.0</v>
      </c>
      <c r="D4" s="10" t="s">
        <v>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>
      <c r="A5" s="11"/>
      <c r="B5" s="12"/>
      <c r="C5" s="13"/>
      <c r="D5" s="12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>
      <c r="A6" s="14" t="s">
        <v>6</v>
      </c>
      <c r="B6" s="15"/>
      <c r="C6" s="16">
        <f>SUM(C4:C5)</f>
        <v>10000</v>
      </c>
      <c r="D6" s="17"/>
      <c r="G6" s="17"/>
      <c r="H6" s="17"/>
      <c r="I6" s="17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>
      <c r="A9" s="18" t="s">
        <v>1</v>
      </c>
      <c r="B9" s="18" t="s">
        <v>2</v>
      </c>
      <c r="C9" s="19" t="s">
        <v>7</v>
      </c>
      <c r="D9" s="20" t="s">
        <v>8</v>
      </c>
      <c r="E9" s="18" t="s">
        <v>9</v>
      </c>
      <c r="F9" s="18" t="s">
        <v>10</v>
      </c>
      <c r="G9" s="18" t="s">
        <v>11</v>
      </c>
      <c r="H9" s="18" t="s">
        <v>12</v>
      </c>
      <c r="I9" s="18" t="s">
        <v>13</v>
      </c>
      <c r="J9" s="20" t="s">
        <v>14</v>
      </c>
      <c r="K9" s="18" t="s">
        <v>15</v>
      </c>
      <c r="L9" s="18" t="s">
        <v>16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>
      <c r="A10" s="30">
        <v>45867.0</v>
      </c>
      <c r="B10" s="35" t="s">
        <v>2</v>
      </c>
      <c r="C10" s="31">
        <v>165.74</v>
      </c>
      <c r="D10" s="47" t="s">
        <v>63</v>
      </c>
      <c r="E10" s="27" t="s">
        <v>64</v>
      </c>
      <c r="F10" s="28"/>
      <c r="G10" s="36">
        <v>45867.0</v>
      </c>
      <c r="H10" s="37" t="s">
        <v>56</v>
      </c>
      <c r="I10" s="37" t="s">
        <v>22</v>
      </c>
      <c r="J10" s="37"/>
      <c r="K10" s="48"/>
      <c r="L10" s="2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>
      <c r="A11" s="30">
        <v>45867.0</v>
      </c>
      <c r="B11" s="35" t="s">
        <v>65</v>
      </c>
      <c r="C11" s="9"/>
      <c r="D11" s="27" t="s">
        <v>66</v>
      </c>
      <c r="E11" s="27" t="s">
        <v>64</v>
      </c>
      <c r="F11" s="28"/>
      <c r="G11" s="36">
        <v>45874.0</v>
      </c>
      <c r="H11" s="37" t="s">
        <v>56</v>
      </c>
      <c r="I11" s="37" t="s">
        <v>28</v>
      </c>
      <c r="J11" s="37"/>
      <c r="K11" s="48"/>
      <c r="L11" s="2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>
      <c r="A12" s="30">
        <v>45867.0</v>
      </c>
      <c r="B12" s="35" t="s">
        <v>65</v>
      </c>
      <c r="C12" s="9"/>
      <c r="D12" s="27" t="s">
        <v>67</v>
      </c>
      <c r="E12" s="27" t="s">
        <v>64</v>
      </c>
      <c r="F12" s="28"/>
      <c r="G12" s="36">
        <v>45884.0</v>
      </c>
      <c r="H12" s="37" t="s">
        <v>56</v>
      </c>
      <c r="I12" s="37" t="s">
        <v>22</v>
      </c>
      <c r="J12" s="37"/>
      <c r="K12" s="48"/>
      <c r="L12" s="2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>
      <c r="A13" s="30">
        <v>45868.0</v>
      </c>
      <c r="B13" s="35" t="s">
        <v>2</v>
      </c>
      <c r="C13" s="31">
        <v>138.12</v>
      </c>
      <c r="D13" s="27" t="s">
        <v>68</v>
      </c>
      <c r="E13" s="27" t="s">
        <v>64</v>
      </c>
      <c r="F13" s="28"/>
      <c r="G13" s="36">
        <v>45868.0</v>
      </c>
      <c r="H13" s="37" t="s">
        <v>56</v>
      </c>
      <c r="I13" s="37" t="s">
        <v>22</v>
      </c>
      <c r="J13" s="37"/>
      <c r="K13" s="48"/>
      <c r="L13" s="2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>
      <c r="A14" s="30">
        <v>45869.0</v>
      </c>
      <c r="B14" s="35" t="s">
        <v>17</v>
      </c>
      <c r="C14" s="9"/>
      <c r="D14" s="27" t="s">
        <v>69</v>
      </c>
      <c r="E14" s="27" t="s">
        <v>64</v>
      </c>
      <c r="F14" s="28"/>
      <c r="G14" s="36">
        <v>45901.0</v>
      </c>
      <c r="H14" s="37" t="s">
        <v>70</v>
      </c>
      <c r="I14" s="37" t="s">
        <v>28</v>
      </c>
      <c r="J14" s="37"/>
      <c r="K14" s="48"/>
      <c r="L14" s="49" t="s">
        <v>71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>
      <c r="A15" s="30">
        <v>45870.0</v>
      </c>
      <c r="B15" s="35" t="s">
        <v>2</v>
      </c>
      <c r="C15" s="31">
        <v>111.75</v>
      </c>
      <c r="D15" s="27" t="s">
        <v>72</v>
      </c>
      <c r="E15" s="27" t="s">
        <v>64</v>
      </c>
      <c r="F15" s="28"/>
      <c r="G15" s="36">
        <v>45868.0</v>
      </c>
      <c r="H15" s="37" t="s">
        <v>56</v>
      </c>
      <c r="I15" s="37" t="s">
        <v>22</v>
      </c>
      <c r="J15" s="37"/>
      <c r="K15" s="48"/>
      <c r="L15" s="2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>
      <c r="A16" s="30">
        <v>45871.0</v>
      </c>
      <c r="B16" s="35" t="s">
        <v>17</v>
      </c>
      <c r="C16" s="31">
        <v>138.12</v>
      </c>
      <c r="D16" s="27" t="s">
        <v>73</v>
      </c>
      <c r="E16" s="27" t="s">
        <v>64</v>
      </c>
      <c r="F16" s="28"/>
      <c r="G16" s="36">
        <v>45873.0</v>
      </c>
      <c r="H16" s="37" t="s">
        <v>56</v>
      </c>
      <c r="I16" s="37" t="s">
        <v>22</v>
      </c>
      <c r="J16" s="37"/>
      <c r="K16" s="48"/>
      <c r="L16" s="2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>
      <c r="A17" s="30">
        <v>45873.0</v>
      </c>
      <c r="B17" s="35" t="s">
        <v>65</v>
      </c>
      <c r="C17" s="9"/>
      <c r="D17" s="27" t="s">
        <v>74</v>
      </c>
      <c r="E17" s="27" t="s">
        <v>64</v>
      </c>
      <c r="F17" s="28"/>
      <c r="G17" s="36">
        <v>45878.0</v>
      </c>
      <c r="H17" s="37" t="s">
        <v>56</v>
      </c>
      <c r="I17" s="37" t="s">
        <v>33</v>
      </c>
      <c r="J17" s="37"/>
      <c r="K17" s="48"/>
      <c r="L17" s="2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>
      <c r="A18" s="30">
        <v>45873.0</v>
      </c>
      <c r="B18" s="35" t="s">
        <v>17</v>
      </c>
      <c r="C18" s="9"/>
      <c r="D18" s="27" t="s">
        <v>75</v>
      </c>
      <c r="E18" s="27" t="s">
        <v>64</v>
      </c>
      <c r="F18" s="28"/>
      <c r="G18" s="36">
        <v>45874.0</v>
      </c>
      <c r="H18" s="37" t="s">
        <v>56</v>
      </c>
      <c r="I18" s="37" t="s">
        <v>28</v>
      </c>
      <c r="J18" s="37" t="s">
        <v>57</v>
      </c>
      <c r="K18" s="48"/>
      <c r="L18" s="2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>
      <c r="A19" s="30">
        <v>45873.0</v>
      </c>
      <c r="B19" s="35" t="s">
        <v>17</v>
      </c>
      <c r="C19" s="9"/>
      <c r="D19" s="27" t="s">
        <v>76</v>
      </c>
      <c r="E19" s="27" t="s">
        <v>64</v>
      </c>
      <c r="F19" s="28"/>
      <c r="G19" s="36">
        <v>45874.0</v>
      </c>
      <c r="H19" s="37" t="s">
        <v>56</v>
      </c>
      <c r="I19" s="37" t="s">
        <v>28</v>
      </c>
      <c r="J19" s="37" t="s">
        <v>57</v>
      </c>
      <c r="K19" s="48"/>
      <c r="L19" s="2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>
      <c r="A20" s="30">
        <v>45874.0</v>
      </c>
      <c r="B20" s="35" t="s">
        <v>65</v>
      </c>
      <c r="C20" s="9"/>
      <c r="D20" s="27" t="s">
        <v>77</v>
      </c>
      <c r="E20" s="27" t="s">
        <v>64</v>
      </c>
      <c r="F20" s="28"/>
      <c r="G20" s="36">
        <v>45874.0</v>
      </c>
      <c r="H20" s="37" t="s">
        <v>56</v>
      </c>
      <c r="I20" s="37" t="s">
        <v>33</v>
      </c>
      <c r="J20" s="37"/>
      <c r="K20" s="48"/>
      <c r="L20" s="2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>
      <c r="A21" s="30">
        <v>45874.0</v>
      </c>
      <c r="B21" s="35" t="s">
        <v>17</v>
      </c>
      <c r="C21" s="9"/>
      <c r="D21" s="27"/>
      <c r="E21" s="27" t="s">
        <v>64</v>
      </c>
      <c r="F21" s="28"/>
      <c r="G21" s="36">
        <v>45874.0</v>
      </c>
      <c r="H21" s="37" t="s">
        <v>56</v>
      </c>
      <c r="I21" s="37" t="s">
        <v>28</v>
      </c>
      <c r="J21" s="37" t="s">
        <v>57</v>
      </c>
      <c r="K21" s="48"/>
      <c r="L21" s="2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>
      <c r="A22" s="30">
        <v>45874.0</v>
      </c>
      <c r="B22" s="35" t="s">
        <v>17</v>
      </c>
      <c r="C22" s="31">
        <v>97.65</v>
      </c>
      <c r="D22" s="27" t="s">
        <v>78</v>
      </c>
      <c r="E22" s="27" t="s">
        <v>64</v>
      </c>
      <c r="F22" s="28"/>
      <c r="G22" s="36">
        <v>45875.0</v>
      </c>
      <c r="H22" s="37" t="s">
        <v>56</v>
      </c>
      <c r="I22" s="37" t="s">
        <v>28</v>
      </c>
      <c r="J22" s="37" t="s">
        <v>28</v>
      </c>
      <c r="K22" s="48"/>
      <c r="L22" s="2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>
      <c r="A23" s="30">
        <v>45874.0</v>
      </c>
      <c r="B23" s="35" t="s">
        <v>17</v>
      </c>
      <c r="C23" s="31">
        <v>114.87</v>
      </c>
      <c r="D23" s="27" t="s">
        <v>79</v>
      </c>
      <c r="E23" s="27" t="s">
        <v>64</v>
      </c>
      <c r="F23" s="28"/>
      <c r="G23" s="36">
        <v>45875.0</v>
      </c>
      <c r="H23" s="37" t="s">
        <v>56</v>
      </c>
      <c r="I23" s="37" t="s">
        <v>28</v>
      </c>
      <c r="J23" s="37" t="s">
        <v>33</v>
      </c>
      <c r="K23" s="48"/>
      <c r="L23" s="2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>
      <c r="A24" s="30">
        <v>45874.0</v>
      </c>
      <c r="B24" s="35" t="s">
        <v>17</v>
      </c>
      <c r="C24" s="50">
        <v>91.61</v>
      </c>
      <c r="D24" s="27" t="s">
        <v>80</v>
      </c>
      <c r="E24" s="27" t="s">
        <v>64</v>
      </c>
      <c r="F24" s="28"/>
      <c r="G24" s="36">
        <v>45875.0</v>
      </c>
      <c r="H24" s="37" t="s">
        <v>56</v>
      </c>
      <c r="I24" s="37" t="s">
        <v>28</v>
      </c>
      <c r="J24" s="37" t="s">
        <v>33</v>
      </c>
      <c r="K24" s="48"/>
      <c r="L24" s="2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>
      <c r="A25" s="30">
        <v>45888.0</v>
      </c>
      <c r="B25" s="35" t="s">
        <v>65</v>
      </c>
      <c r="C25" s="9"/>
      <c r="D25" s="27" t="s">
        <v>81</v>
      </c>
      <c r="E25" s="27" t="s">
        <v>64</v>
      </c>
      <c r="F25" s="28"/>
      <c r="G25" s="36">
        <v>45888.0</v>
      </c>
      <c r="H25" s="37" t="s">
        <v>70</v>
      </c>
      <c r="I25" s="37" t="s">
        <v>33</v>
      </c>
      <c r="J25" s="37"/>
      <c r="K25" s="48"/>
      <c r="L25" s="2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>
      <c r="A26" s="7"/>
      <c r="B26" s="35"/>
      <c r="C26" s="51"/>
      <c r="D26" s="10"/>
      <c r="E26" s="27"/>
      <c r="F26" s="28"/>
      <c r="G26" s="52"/>
      <c r="H26" s="53"/>
      <c r="I26" s="37"/>
      <c r="J26" s="37"/>
      <c r="K26" s="48"/>
      <c r="L26" s="2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>
      <c r="A27" s="7"/>
      <c r="B27" s="35"/>
      <c r="C27" s="51"/>
      <c r="D27" s="10"/>
      <c r="E27" s="27"/>
      <c r="F27" s="28"/>
      <c r="G27" s="52"/>
      <c r="H27" s="53"/>
      <c r="I27" s="37"/>
      <c r="J27" s="37"/>
      <c r="K27" s="48"/>
      <c r="L27" s="2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>
      <c r="A28" s="7"/>
      <c r="B28" s="35"/>
      <c r="C28" s="51"/>
      <c r="D28" s="10"/>
      <c r="E28" s="27"/>
      <c r="F28" s="28"/>
      <c r="G28" s="52"/>
      <c r="H28" s="53"/>
      <c r="I28" s="37"/>
      <c r="J28" s="37"/>
      <c r="K28" s="48"/>
      <c r="L28" s="2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>
      <c r="A29" s="7"/>
      <c r="B29" s="35"/>
      <c r="C29" s="51"/>
      <c r="D29" s="10"/>
      <c r="E29" s="27"/>
      <c r="F29" s="28"/>
      <c r="G29" s="52"/>
      <c r="H29" s="53"/>
      <c r="I29" s="37"/>
      <c r="J29" s="37"/>
      <c r="K29" s="48"/>
      <c r="L29" s="2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>
      <c r="A30" s="7"/>
      <c r="B30" s="35"/>
      <c r="C30" s="51"/>
      <c r="D30" s="10"/>
      <c r="E30" s="27"/>
      <c r="F30" s="28"/>
      <c r="G30" s="52"/>
      <c r="H30" s="53"/>
      <c r="I30" s="37"/>
      <c r="J30" s="37"/>
      <c r="K30" s="48"/>
      <c r="L30" s="2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>
      <c r="A31" s="7"/>
      <c r="B31" s="35"/>
      <c r="C31" s="51"/>
      <c r="D31" s="10"/>
      <c r="E31" s="27"/>
      <c r="F31" s="28"/>
      <c r="G31" s="52"/>
      <c r="H31" s="53"/>
      <c r="I31" s="37"/>
      <c r="J31" s="37"/>
      <c r="K31" s="48"/>
      <c r="L31" s="2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>
      <c r="A32" s="7"/>
      <c r="B32" s="35"/>
      <c r="C32" s="51"/>
      <c r="D32" s="10"/>
      <c r="E32" s="27"/>
      <c r="F32" s="28"/>
      <c r="G32" s="52"/>
      <c r="H32" s="53"/>
      <c r="I32" s="37"/>
      <c r="J32" s="37"/>
      <c r="K32" s="48"/>
      <c r="L32" s="2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>
      <c r="A33" s="7"/>
      <c r="B33" s="35"/>
      <c r="C33" s="51"/>
      <c r="D33" s="10"/>
      <c r="E33" s="27"/>
      <c r="F33" s="28"/>
      <c r="G33" s="52"/>
      <c r="H33" s="53"/>
      <c r="I33" s="37"/>
      <c r="J33" s="37"/>
      <c r="K33" s="48"/>
      <c r="L33" s="2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>
      <c r="A34" s="7"/>
      <c r="B34" s="35"/>
      <c r="C34" s="51"/>
      <c r="D34" s="10"/>
      <c r="E34" s="27"/>
      <c r="F34" s="28"/>
      <c r="G34" s="52"/>
      <c r="H34" s="53"/>
      <c r="I34" s="37"/>
      <c r="J34" s="37"/>
      <c r="K34" s="48"/>
      <c r="L34" s="2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>
      <c r="A35" s="14" t="s">
        <v>6</v>
      </c>
      <c r="B35" s="15"/>
      <c r="C35" s="16">
        <f>SUMIF(B10:B19,"Pago",C10:C19)</f>
        <v>415.61</v>
      </c>
      <c r="D35" s="4"/>
      <c r="E35" s="4"/>
      <c r="F35" s="4"/>
      <c r="G35" s="4"/>
      <c r="H35" s="4"/>
      <c r="I35" s="4"/>
      <c r="J35" s="39"/>
      <c r="K35" s="39"/>
      <c r="L35" s="39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>
      <c r="A36" s="39"/>
      <c r="B36" s="4"/>
      <c r="C36" s="40"/>
      <c r="D36" s="4"/>
      <c r="E36" s="4"/>
      <c r="F36" s="4"/>
      <c r="G36" s="4"/>
      <c r="H36" s="4"/>
      <c r="I36" s="4"/>
      <c r="J36" s="39"/>
      <c r="K36" s="39"/>
      <c r="L36" s="39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>
      <c r="A37" s="39"/>
      <c r="B37" s="4"/>
      <c r="C37" s="40"/>
      <c r="D37" s="4"/>
      <c r="E37" s="4"/>
      <c r="F37" s="4"/>
      <c r="G37" s="4"/>
      <c r="H37" s="4"/>
      <c r="I37" s="4"/>
      <c r="J37" s="39"/>
      <c r="K37" s="39"/>
      <c r="L37" s="39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>
      <c r="A38" s="39"/>
      <c r="B38" s="4"/>
      <c r="C38" s="40"/>
      <c r="D38" s="4"/>
      <c r="E38" s="4"/>
      <c r="F38" s="4"/>
      <c r="G38" s="4"/>
      <c r="H38" s="4"/>
      <c r="I38" s="4"/>
      <c r="J38" s="39"/>
      <c r="K38" s="39"/>
      <c r="L38" s="39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>
      <c r="A39" s="41" t="s">
        <v>58</v>
      </c>
      <c r="B39" s="42"/>
      <c r="C39" s="15"/>
      <c r="D39" s="4"/>
      <c r="E39" s="4"/>
      <c r="F39" s="4"/>
      <c r="G39" s="4"/>
      <c r="H39" s="4"/>
      <c r="I39" s="4"/>
      <c r="J39" s="39"/>
      <c r="K39" s="39"/>
      <c r="L39" s="39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>
      <c r="A40" s="43" t="s">
        <v>59</v>
      </c>
      <c r="B40" s="44"/>
      <c r="C40" s="45">
        <f>SUMIF(B4,"Pago",C4)</f>
        <v>10000</v>
      </c>
      <c r="D40" s="4"/>
      <c r="E40" s="4"/>
      <c r="F40" s="4"/>
      <c r="G40" s="4"/>
      <c r="H40" s="4"/>
      <c r="I40" s="4"/>
      <c r="J40" s="39"/>
      <c r="K40" s="39"/>
      <c r="L40" s="39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>
      <c r="A41" s="46" t="s">
        <v>60</v>
      </c>
      <c r="B41" s="15"/>
      <c r="C41" s="45">
        <f>SUMIF(B10:B34,"Pago",C10:C34)</f>
        <v>415.61</v>
      </c>
      <c r="D41" s="4"/>
      <c r="E41" s="4"/>
      <c r="F41" s="4"/>
      <c r="G41" s="4"/>
      <c r="H41" s="4"/>
      <c r="I41" s="4"/>
      <c r="J41" s="39"/>
      <c r="K41" s="39"/>
      <c r="L41" s="39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>
      <c r="A42" s="46" t="s">
        <v>61</v>
      </c>
      <c r="B42" s="15"/>
      <c r="C42" s="9">
        <f>C40-C41</f>
        <v>9584.39</v>
      </c>
      <c r="D42" s="4"/>
      <c r="E42" s="17"/>
      <c r="F42" s="17"/>
      <c r="G42" s="17"/>
      <c r="H42" s="17"/>
      <c r="I42" s="17"/>
      <c r="J42" s="39"/>
      <c r="K42" s="39"/>
      <c r="L42" s="39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>
      <c r="A43" s="39"/>
      <c r="B43" s="4"/>
      <c r="C43" s="40"/>
      <c r="D43" s="4"/>
      <c r="E43" s="4"/>
      <c r="F43" s="4"/>
      <c r="G43" s="4"/>
      <c r="H43" s="4"/>
      <c r="I43" s="4"/>
      <c r="J43" s="39"/>
      <c r="K43" s="39"/>
      <c r="L43" s="39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>
      <c r="A44" s="39"/>
      <c r="B44" s="4"/>
      <c r="C44" s="40"/>
      <c r="D44" s="4"/>
      <c r="E44" s="4"/>
      <c r="F44" s="4"/>
      <c r="G44" s="4"/>
      <c r="H44" s="4"/>
      <c r="I44" s="4"/>
      <c r="J44" s="39"/>
      <c r="K44" s="39"/>
      <c r="L44" s="39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>
      <c r="A45" s="39"/>
      <c r="B45" s="4"/>
      <c r="C45" s="40"/>
      <c r="D45" s="4"/>
      <c r="E45" s="4"/>
      <c r="F45" s="4"/>
      <c r="G45" s="4"/>
      <c r="H45" s="4"/>
      <c r="I45" s="4"/>
      <c r="J45" s="39"/>
      <c r="K45" s="39"/>
      <c r="L45" s="39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>
      <c r="A46" s="39"/>
      <c r="B46" s="4"/>
      <c r="C46" s="40"/>
      <c r="D46" s="4"/>
      <c r="E46" s="4"/>
      <c r="F46" s="4"/>
      <c r="G46" s="4"/>
      <c r="H46" s="4"/>
      <c r="I46" s="4"/>
      <c r="J46" s="39"/>
      <c r="K46" s="39"/>
      <c r="L46" s="39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>
      <c r="A47" s="39"/>
      <c r="B47" s="4"/>
      <c r="C47" s="40"/>
      <c r="D47" s="4"/>
      <c r="E47" s="4"/>
      <c r="F47" s="4"/>
      <c r="G47" s="4"/>
      <c r="H47" s="4"/>
      <c r="I47" s="4"/>
      <c r="J47" s="39"/>
      <c r="K47" s="39"/>
      <c r="L47" s="39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>
      <c r="A48" s="39"/>
      <c r="B48" s="4"/>
      <c r="C48" s="40"/>
      <c r="D48" s="4"/>
      <c r="E48" s="4"/>
      <c r="F48" s="4"/>
      <c r="G48" s="4"/>
      <c r="H48" s="4"/>
      <c r="I48" s="4"/>
      <c r="J48" s="39"/>
      <c r="K48" s="39"/>
      <c r="L48" s="39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>
      <c r="A49" s="39"/>
      <c r="B49" s="4"/>
      <c r="C49" s="40"/>
      <c r="D49" s="4"/>
      <c r="E49" s="4"/>
      <c r="F49" s="4"/>
      <c r="G49" s="4"/>
      <c r="H49" s="4"/>
      <c r="I49" s="4"/>
      <c r="J49" s="39"/>
      <c r="K49" s="39"/>
      <c r="L49" s="39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>
      <c r="A50" s="39"/>
      <c r="B50" s="39"/>
      <c r="C50" s="40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>
      <c r="A55" s="4"/>
      <c r="B55" s="4"/>
      <c r="C55" s="40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>
      <c r="A56" s="4"/>
      <c r="B56" s="4"/>
      <c r="C56" s="40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>
      <c r="A57" s="4"/>
      <c r="B57" s="4"/>
      <c r="C57" s="40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</row>
  </sheetData>
  <autoFilter ref="$A$9:$AD$25">
    <sortState ref="A9:AD25">
      <sortCondition ref="A9:A25"/>
    </sortState>
  </autoFilter>
  <mergeCells count="8">
    <mergeCell ref="A1:L1"/>
    <mergeCell ref="A6:B6"/>
    <mergeCell ref="D6:F6"/>
    <mergeCell ref="A35:B35"/>
    <mergeCell ref="A39:C39"/>
    <mergeCell ref="A40:B40"/>
    <mergeCell ref="A41:B41"/>
    <mergeCell ref="A42:B42"/>
  </mergeCells>
  <dataValidations>
    <dataValidation type="list" allowBlank="1" showErrorMessage="1" sqref="E10:E34">
      <formula1>'Modelagem planilha'!$E$2:$E$5</formula1>
    </dataValidation>
    <dataValidation type="list" allowBlank="1" showErrorMessage="1" sqref="H10:H49">
      <formula1>"FireMax,Emagrecimento,VigorBlack"</formula1>
    </dataValidation>
    <dataValidation type="list" allowBlank="1" showErrorMessage="1" sqref="K10:K34 J35:K49">
      <formula1>Conta</formula1>
    </dataValidation>
    <dataValidation type="list" allowBlank="1" showErrorMessage="1" sqref="B4:B5 B10:B34 B36:B38 B43:B49">
      <formula1>'Modelagem planilha'!$B$2:$B$4</formula1>
    </dataValidation>
    <dataValidation type="list" allowBlank="1" showErrorMessage="1" sqref="E35:E49">
      <formula1>Logzz!$E$14</formula1>
    </dataValidation>
    <dataValidation type="list" allowBlank="1" showErrorMessage="1" sqref="I10:J34 I35:I49">
      <formula1>"Thiago,Milena,Dilma,Bruno"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2.75"/>
  </cols>
  <sheetData>
    <row r="1">
      <c r="A1" s="54" t="s">
        <v>1</v>
      </c>
      <c r="B1" s="54" t="s">
        <v>2</v>
      </c>
      <c r="C1" s="54" t="s">
        <v>3</v>
      </c>
      <c r="D1" s="54" t="s">
        <v>4</v>
      </c>
      <c r="E1" s="54" t="s">
        <v>82</v>
      </c>
    </row>
    <row r="2">
      <c r="A2" s="17"/>
      <c r="B2" s="54" t="s">
        <v>2</v>
      </c>
      <c r="C2" s="17"/>
      <c r="D2" s="17"/>
      <c r="E2" s="54" t="s">
        <v>19</v>
      </c>
    </row>
    <row r="3">
      <c r="A3" s="17"/>
      <c r="B3" s="54" t="s">
        <v>17</v>
      </c>
      <c r="C3" s="17"/>
      <c r="D3" s="17"/>
      <c r="E3" s="54" t="s">
        <v>44</v>
      </c>
    </row>
    <row r="4">
      <c r="A4" s="17"/>
      <c r="B4" s="55" t="s">
        <v>65</v>
      </c>
      <c r="C4" s="17"/>
      <c r="D4" s="17"/>
      <c r="E4" s="54" t="s">
        <v>83</v>
      </c>
    </row>
    <row r="5">
      <c r="E5" s="56" t="s">
        <v>64</v>
      </c>
    </row>
  </sheetData>
  <drawing r:id="rId1"/>
</worksheet>
</file>