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CharterBrokerage\filingportal\Source\FilingPortal.Web\App_Data\Templates\"/>
    </mc:Choice>
  </mc:AlternateContent>
  <bookViews>
    <workbookView xWindow="0" yWindow="0" windowWidth="28800" windowHeight="11835"/>
  </bookViews>
  <sheets>
    <sheet name="API Calculator" sheetId="2" r:id="rId1"/>
  </sheets>
  <definedNames>
    <definedName name="api">'API Calculator'!$C$4</definedName>
    <definedName name="quantity">'API Calculator'!$C$5</definedName>
  </definedNames>
  <calcPr calcId="152511"/>
</workbook>
</file>

<file path=xl/calcChain.xml><?xml version="1.0" encoding="utf-8"?>
<calcChain xmlns="http://schemas.openxmlformats.org/spreadsheetml/2006/main">
  <c r="C6" i="2" l="1"/>
  <c r="C7" i="2"/>
  <c r="C8" i="2" s="1"/>
  <c r="C9" i="2" s="1"/>
  <c r="C10" i="2" l="1"/>
  <c r="C12" i="2" s="1"/>
  <c r="C11" i="2"/>
</calcChain>
</file>

<file path=xl/sharedStrings.xml><?xml version="1.0" encoding="utf-8"?>
<sst xmlns="http://schemas.openxmlformats.org/spreadsheetml/2006/main" count="20" uniqueCount="13">
  <si>
    <t>APIg Calculator</t>
  </si>
  <si>
    <t>Given:</t>
  </si>
  <si>
    <t>Then:</t>
  </si>
  <si>
    <t>API gravity:</t>
  </si>
  <si>
    <t>KG:</t>
  </si>
  <si>
    <t>LBS:</t>
  </si>
  <si>
    <t>BBLS:</t>
  </si>
  <si>
    <t>MT:</t>
  </si>
  <si>
    <t>ST:</t>
  </si>
  <si>
    <t>LT:</t>
  </si>
  <si>
    <t>GALS:</t>
  </si>
  <si>
    <t>M3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</si>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</sst>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);\(#,##0.000\)"/>
  </numFmts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37" fontId="4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4" fontId="2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  <protection locked="0"/>
    </xf>
    <xf numFmtId="4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2" fontId="3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tabSelected="1" workbookViewId="0">
      <selection activeCell="C4" sqref="C4"/>
    </sheetView>
  </sheetViews>
  <sheetFormatPr defaultRowHeight="12.75" x14ac:dyDescent="0.2"/>
  <cols>
    <col min="1" max="1" width="12.5703125" customWidth="1"/>
    <col min="2" max="2" width="11.140625" customWidth="1"/>
    <col min="3" max="3" width="13.7109375" style="15" customWidth="1"/>
    <col min="4" max="4" width="6.28515625" customWidth="1"/>
    <col min="6" max="6" width="11.7109375" customWidth="1"/>
    <col min="7" max="7" width="13.5703125" customWidth="1"/>
  </cols>
  <sheetData>
    <row r="1" spans="1:5" x14ac:dyDescent="0.2">
      <c r="A1" s="2"/>
      <c r="B1" s="1"/>
      <c r="C1" s="3"/>
    </row>
    <row r="2" spans="1:5" ht="18" x14ac:dyDescent="0.25">
      <c r="A2" s="7" t="s">
        <v>0</v>
      </c>
      <c r="B2" s="8"/>
      <c r="C2" s="11"/>
    </row>
    <row r="3" spans="1:5" x14ac:dyDescent="0.2">
      <c r="A3" s="9"/>
      <c r="B3" s="3"/>
      <c r="C3" s="3"/>
    </row>
    <row r="4" spans="1:5" x14ac:dyDescent="0.2">
      <c r="A4" s="2" t="s">
        <v>1</v>
      </c>
      <c r="B4" s="3" t="s">
        <v>3</v>
      </c>
      <c r="C4" s="18"/>
      <c r="D4" s="17" t="s">
        <v>12</v>
      </c>
      <c r="E4" s="16"/>
    </row>
    <row r="5" spans="1:5" x14ac:dyDescent="0.2">
      <c r="A5" s="2" t="s">
        <v>1</v>
      </c>
      <c r="B5" s="3" t="s">
        <v>6</v>
      </c>
      <c r="C5" s="18"/>
    </row>
    <row r="6" spans="1:5" x14ac:dyDescent="0.2">
      <c r="A6" s="4" t="s">
        <v>2</v>
      </c>
      <c r="B6" s="5" t="s">
        <v>10</v>
      </c>
      <c r="C6" s="12">
        <f>+C5*42</f>
        <v>0</v>
      </c>
    </row>
    <row r="7" spans="1:5" x14ac:dyDescent="0.2">
      <c r="A7" s="4" t="s">
        <v>2</v>
      </c>
      <c r="B7" s="5" t="s">
        <v>5</v>
      </c>
      <c r="C7" s="12">
        <f>(C5*42*(((141.5/(131.5+C4))*8.338426855)-0.0101578))</f>
        <v>0</v>
      </c>
    </row>
    <row r="8" spans="1:5" x14ac:dyDescent="0.2">
      <c r="A8" s="2" t="s">
        <v>2</v>
      </c>
      <c r="B8" s="5" t="s">
        <v>4</v>
      </c>
      <c r="C8" s="6">
        <f>+C7*0.453592</f>
        <v>0</v>
      </c>
    </row>
    <row r="9" spans="1:5" x14ac:dyDescent="0.2">
      <c r="A9" s="2" t="s">
        <v>2</v>
      </c>
      <c r="B9" s="5" t="s">
        <v>7</v>
      </c>
      <c r="C9" s="13">
        <f>+C8/1000</f>
        <v>0</v>
      </c>
    </row>
    <row r="10" spans="1:5" x14ac:dyDescent="0.2">
      <c r="A10" s="2" t="s">
        <v>2</v>
      </c>
      <c r="B10" s="5" t="s">
        <v>8</v>
      </c>
      <c r="C10" s="13">
        <f>+C9*1.10231</f>
        <v>0</v>
      </c>
    </row>
    <row r="11" spans="1:5" x14ac:dyDescent="0.2">
      <c r="A11" s="2" t="s">
        <v>2</v>
      </c>
      <c r="B11" s="5" t="s">
        <v>9</v>
      </c>
      <c r="C11" s="13">
        <f>+C9*0.984206</f>
        <v>0</v>
      </c>
    </row>
    <row r="12" spans="1:5" x14ac:dyDescent="0.2">
      <c r="A12" s="2" t="s">
        <v>2</v>
      </c>
      <c r="B12" s="10" t="s">
        <v>11</v>
      </c>
      <c r="C12" s="14">
        <f>C10</f>
        <v>0</v>
      </c>
    </row>
    <row r="14" spans="1:5" x14ac:dyDescent="0.2">
      <c r="E14" s="16"/>
    </row>
    <row r="24" spans="5:5" x14ac:dyDescent="0.2">
      <c r="E24" s="16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API Calculator</vt:lpstr>
      <vt:lpstr>api</vt:lpstr>
      <vt:lpstr>quantity</vt:lpstr>
    </vt:vector>
  </TitlesOfParts>
  <Company>Charter Brokerage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Kravchenko, Aleksei</cp:lastModifiedBy>
  <cp:lastPrinted>2013-01-25T18:28:00Z</cp:lastPrinted>
  <dcterms:created xsi:type="dcterms:W3CDTF">2001-07-13T14:53:37Z</dcterms:created>
  <dcterms:modified xsi:type="dcterms:W3CDTF">2019-12-05T12:40:45Z</dcterms:modified>
</cp:coreProperties>
</file>