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5D760258-1DCD-49A2-8E82-A092A1B4E067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44" i="3"/>
  <c r="B42" i="3"/>
  <c r="B41" i="3"/>
  <c r="B43" i="3"/>
  <c r="B52" i="3"/>
  <c r="B53" i="3"/>
  <c r="B51" i="3"/>
  <c r="B50" i="3"/>
  <c r="B60" i="3"/>
  <c r="B62" i="3"/>
  <c r="B59" i="3"/>
  <c r="B61" i="3"/>
  <c r="B34" i="3"/>
  <c r="B35" i="3"/>
  <c r="B33" i="3"/>
  <c r="B32" i="3"/>
  <c r="B25" i="3"/>
  <c r="B24" i="3"/>
  <c r="B26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2" i="1"/>
  <c r="Q70" i="1"/>
  <c r="P73" i="1"/>
  <c r="L72" i="1"/>
  <c r="P70" i="1"/>
  <c r="O73" i="1"/>
  <c r="K72" i="1"/>
  <c r="J72" i="1"/>
  <c r="N70" i="1"/>
  <c r="Q71" i="1"/>
  <c r="M70" i="1"/>
  <c r="O70" i="1"/>
  <c r="N73" i="1"/>
  <c r="M73" i="1"/>
  <c r="L73" i="1"/>
  <c r="P71" i="1"/>
  <c r="L70" i="1"/>
  <c r="K73" i="1"/>
  <c r="O71" i="1"/>
  <c r="K70" i="1"/>
  <c r="J73" i="1"/>
  <c r="N71" i="1"/>
  <c r="J70" i="1"/>
  <c r="M71" i="1"/>
  <c r="L71" i="1"/>
  <c r="O72" i="1"/>
  <c r="J71" i="1"/>
  <c r="Q72" i="1"/>
  <c r="P72" i="1"/>
  <c r="K71" i="1"/>
  <c r="N72" i="1"/>
  <c r="M46" i="1"/>
  <c r="Q44" i="1"/>
  <c r="M43" i="1"/>
  <c r="L46" i="1"/>
  <c r="P44" i="1"/>
  <c r="L43" i="1"/>
  <c r="M44" i="1"/>
  <c r="O43" i="1"/>
  <c r="K46" i="1"/>
  <c r="O44" i="1"/>
  <c r="K43" i="1"/>
  <c r="J46" i="1"/>
  <c r="N44" i="1"/>
  <c r="J43" i="1"/>
  <c r="K44" i="1"/>
  <c r="J45" i="1"/>
  <c r="Q45" i="1"/>
  <c r="P45" i="1"/>
  <c r="L44" i="1"/>
  <c r="O45" i="1"/>
  <c r="N45" i="1"/>
  <c r="J44" i="1"/>
  <c r="M45" i="1"/>
  <c r="P46" i="1"/>
  <c r="P43" i="1"/>
  <c r="K45" i="1"/>
  <c r="Q46" i="1"/>
  <c r="Q43" i="1"/>
  <c r="L45" i="1"/>
  <c r="O46" i="1"/>
  <c r="N43" i="1"/>
  <c r="N46" i="1"/>
  <c r="M55" i="1"/>
  <c r="Q53" i="1"/>
  <c r="M52" i="1"/>
  <c r="L55" i="1"/>
  <c r="P53" i="1"/>
  <c r="L52" i="1"/>
  <c r="O53" i="1"/>
  <c r="K52" i="1"/>
  <c r="N52" i="1"/>
  <c r="K55" i="1"/>
  <c r="J55" i="1"/>
  <c r="N53" i="1"/>
  <c r="J52" i="1"/>
  <c r="J54" i="1"/>
  <c r="Q54" i="1"/>
  <c r="M53" i="1"/>
  <c r="P54" i="1"/>
  <c r="L53" i="1"/>
  <c r="O54" i="1"/>
  <c r="K53" i="1"/>
  <c r="J53" i="1"/>
  <c r="L54" i="1"/>
  <c r="O52" i="1"/>
  <c r="N54" i="1"/>
  <c r="P52" i="1"/>
  <c r="K54" i="1"/>
  <c r="Q55" i="1"/>
  <c r="M54" i="1"/>
  <c r="Q52" i="1"/>
  <c r="O55" i="1"/>
  <c r="P55" i="1"/>
  <c r="N55" i="1"/>
  <c r="M64" i="1"/>
  <c r="Q62" i="1"/>
  <c r="M61" i="1"/>
  <c r="L64" i="1"/>
  <c r="P62" i="1"/>
  <c r="L61" i="1"/>
  <c r="J64" i="1"/>
  <c r="K64" i="1"/>
  <c r="O62" i="1"/>
  <c r="K61" i="1"/>
  <c r="N62" i="1"/>
  <c r="J61" i="1"/>
  <c r="Q63" i="1"/>
  <c r="M62" i="1"/>
  <c r="P63" i="1"/>
  <c r="L62" i="1"/>
  <c r="Q61" i="1"/>
  <c r="O61" i="1"/>
  <c r="O63" i="1"/>
  <c r="K62" i="1"/>
  <c r="Q64" i="1"/>
  <c r="P61" i="1"/>
  <c r="N63" i="1"/>
  <c r="J62" i="1"/>
  <c r="M63" i="1"/>
  <c r="L63" i="1"/>
  <c r="P64" i="1"/>
  <c r="O64" i="1"/>
  <c r="K63" i="1"/>
  <c r="N64" i="1"/>
  <c r="J63" i="1"/>
  <c r="N61" i="1"/>
  <c r="M37" i="1"/>
  <c r="Q35" i="1"/>
  <c r="M34" i="1"/>
  <c r="O35" i="1"/>
  <c r="N35" i="1"/>
  <c r="Q36" i="1"/>
  <c r="L37" i="1"/>
  <c r="P35" i="1"/>
  <c r="L34" i="1"/>
  <c r="K37" i="1"/>
  <c r="K34" i="1"/>
  <c r="J34" i="1"/>
  <c r="M35" i="1"/>
  <c r="J37" i="1"/>
  <c r="P36" i="1"/>
  <c r="L35" i="1"/>
  <c r="L36" i="1"/>
  <c r="O34" i="1"/>
  <c r="O36" i="1"/>
  <c r="K35" i="1"/>
  <c r="N36" i="1"/>
  <c r="J35" i="1"/>
  <c r="Q34" i="1"/>
  <c r="O37" i="1"/>
  <c r="N34" i="1"/>
  <c r="Q37" i="1"/>
  <c r="M36" i="1"/>
  <c r="P34" i="1"/>
  <c r="K36" i="1"/>
  <c r="P37" i="1"/>
  <c r="N37" i="1"/>
  <c r="J36" i="1"/>
  <c r="Q27" i="1"/>
  <c r="M26" i="1"/>
  <c r="K26" i="1"/>
  <c r="N27" i="1"/>
  <c r="M27" i="1"/>
  <c r="O26" i="1"/>
  <c r="P27" i="1"/>
  <c r="L26" i="1"/>
  <c r="J26" i="1"/>
  <c r="Q25" i="1"/>
  <c r="J25" i="1"/>
  <c r="O27" i="1"/>
  <c r="Q28" i="1"/>
  <c r="P28" i="1"/>
  <c r="L27" i="1"/>
  <c r="P25" i="1"/>
  <c r="M25" i="1"/>
  <c r="K25" i="1"/>
  <c r="O28" i="1"/>
  <c r="K27" i="1"/>
  <c r="O25" i="1"/>
  <c r="N28" i="1"/>
  <c r="J27" i="1"/>
  <c r="N25" i="1"/>
  <c r="L25" i="1"/>
  <c r="M28" i="1"/>
  <c r="Q26" i="1"/>
  <c r="P26" i="1"/>
  <c r="L28" i="1"/>
  <c r="K28" i="1"/>
  <c r="J28" i="1"/>
  <c r="N26" i="1"/>
  <c r="Q19" i="1"/>
  <c r="M18" i="1"/>
  <c r="Q16" i="1"/>
  <c r="L18" i="1"/>
  <c r="P16" i="1"/>
  <c r="M16" i="1"/>
  <c r="J17" i="1"/>
  <c r="P19" i="1"/>
  <c r="O19" i="1"/>
  <c r="K18" i="1"/>
  <c r="O16" i="1"/>
  <c r="J18" i="1"/>
  <c r="N16" i="1"/>
  <c r="Q17" i="1"/>
  <c r="N19" i="1"/>
  <c r="M19" i="1"/>
  <c r="L19" i="1"/>
  <c r="P17" i="1"/>
  <c r="L16" i="1"/>
  <c r="K17" i="1"/>
  <c r="K19" i="1"/>
  <c r="O17" i="1"/>
  <c r="K16" i="1"/>
  <c r="N17" i="1"/>
  <c r="J16" i="1"/>
  <c r="J19" i="1"/>
  <c r="Q18" i="1"/>
  <c r="M17" i="1"/>
  <c r="L17" i="1"/>
  <c r="O18" i="1"/>
  <c r="P18" i="1"/>
  <c r="N18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<sst xmlns="http://schemas.openxmlformats.org/spreadsheetml/2006/main" count="423" uniqueCount="111">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</sst>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089086" y="2950029"/>
          <a:ext cx="1730829" cy="3222171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18030" y="5192487"/>
          <a:ext cx="1110342" cy="1785257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39801" y="2035629"/>
          <a:ext cx="1110342" cy="1774372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94479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3629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7</xdr:row>
      <xdr:rowOff>4334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16</xdr:row>
      <xdr:rowOff>1838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14</xdr:row>
      <xdr:rowOff>3742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23</xdr:row>
      <xdr:rowOff>4334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26</xdr:row>
      <xdr:rowOff>3170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32</xdr:row>
      <xdr:rowOff>2064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34</xdr:row>
      <xdr:rowOff>2976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33</xdr:row>
      <xdr:rowOff>2976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34</xdr:row>
      <xdr:rowOff>3038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498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2609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1540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564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1300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1116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111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1117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50</xdr:row>
      <xdr:rowOff>184850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170632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31644" y="4354286"/>
          <a:ext cx="533399" cy="411479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62080" y="4354286"/>
          <a:ext cx="533399" cy="411479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27075" y="2937782"/>
          <a:ext cx="1730829" cy="3222171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65548" y="2008412"/>
          <a:ext cx="1130753" cy="1736274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136975" y="5245554"/>
          <a:ext cx="1130753" cy="1738994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70" zoomScaleNormal="70" workbookViewId="0">
      <selection activeCell="D9" sqref="D9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0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3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5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0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0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2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3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3</v>
      </c>
      <c r="P18" s="3">
        <f>VLOOKUP(3,Planilha1!$B$14:$J$17,9,0)</f>
        <v>3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6</v>
      </c>
      <c r="Q19" s="3">
        <f>VLOOKUP(4,Planilha1!$B$14:$J$17,4,0)</f>
        <v>-6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43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2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6</v>
      </c>
      <c r="P25" s="3">
        <f>VLOOKUP(1,Planilha1!$B$23:$J$26,9,0)</f>
        <v>0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3</v>
      </c>
      <c r="P26" s="3">
        <f>VLOOKUP(2,Planilha1!$B$23:$J$26,9,0)</f>
        <v>3</v>
      </c>
      <c r="Q26" s="3">
        <f>VLOOKUP(2,Planilha1!$B$23:$J$26,4,0)</f>
        <v>0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3</v>
      </c>
      <c r="P27" s="3">
        <f>VLOOKUP(3,Planilha1!$B$23:$J$26,9,0)</f>
        <v>3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43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6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0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2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5</v>
      </c>
      <c r="Q36" s="3">
        <f>VLOOKUP(3,Planilha1!$B$32:$J$35,4,0)</f>
        <v>-4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5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1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5</v>
      </c>
      <c r="P44" s="3">
        <f>VLOOKUP(2,Planilha1!$B$41:$J44,9,0)</f>
        <v>1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4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6</v>
      </c>
      <c r="Q46" s="3">
        <f>VLOOKUP(4,Planilha1!$B$41:$J44,4,0)</f>
        <v>-6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0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2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0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4</v>
      </c>
      <c r="Q54" s="3">
        <f>VLOOKUP(3,Planilha1!$B$50:$J53,4,0)</f>
        <v>-2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2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0</v>
      </c>
      <c r="P55" s="3">
        <f>VLOOKUP(4,Planilha1!$B$50:$J53,9,0)</f>
        <v>6</v>
      </c>
      <c r="Q55" s="3">
        <f>VLOOKUP(4,Planilha1!$B$50:$J53,4,0)</f>
        <v>-6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0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3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2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3</v>
      </c>
      <c r="P63" s="3">
        <f>VLOOKUP(3,Planilha1!$B$59:$J62,9,0)</f>
        <v>3</v>
      </c>
      <c r="Q63" s="3">
        <f>VLOOKUP(3,Planilha1!$B$59:$J62,4,0)</f>
        <v>0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6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0</v>
      </c>
      <c r="Q70" s="3">
        <f>VLOOKUP(1,Planilha1!$B$68:$J71,4,0)</f>
        <v>6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2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5</v>
      </c>
      <c r="Q72" s="3">
        <f>VLOOKUP(3,Planilha1!$B$68:$J71,4,0)</f>
        <v>-4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-499960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-5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5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400003030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0</v>
      </c>
      <c r="F6" s="1">
        <f>Palpites!D6+Palpites!F7+Palpites!F10</f>
        <v>3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399902020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-1</v>
      </c>
      <c r="F7" s="1">
        <f>Palpites!F5+Palpites!D8+Palpites!D10</f>
        <v>2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900606010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6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0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900606040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0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400003030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Alemanha</v>
      </c>
    </row>
    <row r="16" spans="1:20" x14ac:dyDescent="0.3">
      <c r="A16" s="1">
        <f>100000000*D16+100000*E16+1000*F16+K16*10</f>
        <v>-599980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-6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400003010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3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Alemanha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Alemanha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900606040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6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0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400003030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6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400003010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0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6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600204030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2</v>
      </c>
      <c r="F33" s="1">
        <f>Palpites!D33+Palpites!F34+Palpites!F37</f>
        <v>4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99601020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-4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99601010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-4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700405040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4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1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700405030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5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-599980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-6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6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299802010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-2</v>
      </c>
      <c r="F44" s="1">
        <f>Palpites!F42+Palpites!F44+Palpites!F45</f>
        <v>2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900606040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6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0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299802030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3</v>
      </c>
      <c r="E51" s="1">
        <f>Palpites!D51-Palpites!F51+Palpites!F52-Palpites!D52+Palpites!F55-Palpites!D55</f>
        <v>-2</v>
      </c>
      <c r="F51" s="1">
        <f>Palpites!D51+Palpites!F52+Palpites!F55</f>
        <v>2</v>
      </c>
      <c r="G51" s="1">
        <f>COUNTIF(L51:N51,"V")</f>
        <v>1</v>
      </c>
      <c r="H51" s="1">
        <f>COUNTIF(L51:N51,"e")</f>
        <v>0</v>
      </c>
      <c r="I51" s="1">
        <f>COUNTIF(L51:N51,"D")</f>
        <v>2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-599980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-6</v>
      </c>
      <c r="F52" s="1">
        <f>Palpites!F50+Palpites!D53+Palpites!D55</f>
        <v>0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600204010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2</v>
      </c>
      <c r="F53" s="1">
        <f>Palpites!F51+Palpites!F53+Palpites!F54</f>
        <v>4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0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400003030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0</v>
      </c>
      <c r="F60" s="1">
        <f>Palpites!D60+Palpites!F61+Palpites!F64</f>
        <v>3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400003020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0</v>
      </c>
      <c r="F61" s="1">
        <f>Palpites!F59+Palpites!D62+Palpites!D64</f>
        <v>3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3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-599990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-6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900606040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6</v>
      </c>
      <c r="F68" s="1">
        <f>Palpites!D68+Palpites!D70+Palpites!D72</f>
        <v>6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0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600204030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4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99601020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-4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99601010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-4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2022-11-18T15:16:00Z</dcterms:modified>
</cp:coreProperties>
</file>