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mor\OneDrive\Escritorio\"/>
    </mc:Choice>
  </mc:AlternateContent>
  <xr:revisionPtr revIDLastSave="0" documentId="13_ncr:1_{4EE72931-738F-4464-8573-52460D1B5A60}" xr6:coauthVersionLast="47" xr6:coauthVersionMax="47" xr10:uidLastSave="{00000000-0000-0000-0000-000000000000}"/>
  <bookViews>
    <workbookView xWindow="-108" yWindow="-108" windowWidth="23256" windowHeight="12456" activeTab="1" xr2:uid="{43DD6F72-CA70-41C8-934E-69054A6EEAEA}"/>
  </bookViews>
  <sheets>
    <sheet name="TIMER0" sheetId="1" r:id="rId1"/>
    <sheet name="TIMER2" sheetId="3" r:id="rId2"/>
    <sheet name="TIMER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5" i="3" s="1"/>
  <c r="C14" i="2"/>
  <c r="C5" i="2"/>
  <c r="C15" i="2" s="1"/>
  <c r="C3" i="2"/>
  <c r="C14" i="1"/>
  <c r="C3" i="1"/>
  <c r="C5" i="1" s="1"/>
  <c r="C15" i="3" l="1"/>
  <c r="C14" i="3"/>
  <c r="C12" i="3"/>
  <c r="C9" i="3"/>
  <c r="C10" i="3" s="1"/>
  <c r="C11" i="3" s="1"/>
  <c r="C9" i="2"/>
  <c r="C10" i="2" s="1"/>
  <c r="C11" i="2" s="1"/>
  <c r="C12" i="2"/>
  <c r="C9" i="1"/>
  <c r="C10" i="1" s="1"/>
  <c r="C11" i="1" s="1"/>
  <c r="C15" i="1"/>
  <c r="C12" i="1"/>
</calcChain>
</file>

<file path=xl/sharedStrings.xml><?xml version="1.0" encoding="utf-8"?>
<sst xmlns="http://schemas.openxmlformats.org/spreadsheetml/2006/main" count="36" uniqueCount="12">
  <si>
    <t>Timer Size (bits)</t>
  </si>
  <si>
    <t>System Clock Frequency (Hz)</t>
  </si>
  <si>
    <t>System Clock Prescaler</t>
  </si>
  <si>
    <t>Clock I/O Frequency (Hz)</t>
  </si>
  <si>
    <t>Clock I/O Prescaler</t>
  </si>
  <si>
    <t>Desired delays (seg)</t>
  </si>
  <si>
    <t>Timer frequency (Hz)</t>
  </si>
  <si>
    <t>Ticks (s)</t>
  </si>
  <si>
    <t>Tiempo máximo (s)</t>
  </si>
  <si>
    <t>Prescaler mínimo (s)</t>
  </si>
  <si>
    <t>TCNT0</t>
  </si>
  <si>
    <t>OCR0A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</si>
</sst>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2" borderId="1" xfId="0" applyFont="1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</xdr:colOff>
      <xdr:row>1</xdr:row>
      <xdr:rowOff>11431</xdr:rowOff>
    </xdr:from>
    <xdr:to>
      <xdr:col>15</xdr:col>
      <xdr:colOff>251460</xdr:colOff>
      <xdr:row>15</xdr:row>
      <xdr:rowOff>179531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5E17D3-49EA-79F8-A2A9-88947D8A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6780" y="194311"/>
          <a:ext cx="4983480" cy="2728420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2</xdr:row>
      <xdr:rowOff>83821</xdr:rowOff>
    </xdr:from>
    <xdr:to>
      <xdr:col>9</xdr:col>
      <xdr:colOff>997</xdr:colOff>
      <xdr:row>10</xdr:row>
      <xdr:rowOff>53341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C60057-66EC-3BF9-B50D-2195A0054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4760" y="449581"/>
          <a:ext cx="4710157" cy="143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487680</xdr:colOff>
      <xdr:row>1</xdr:row>
      <xdr:rowOff>98825</xdr:rowOff>
    </xdr:from>
    <xdr:to>
      <xdr:col>13</xdr:col>
      <xdr:colOff>449558</xdr:colOff>
      <xdr:row>12</xdr:row>
      <xdr:rowOff>55575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E6C3A-063E-4377-8BFD-24E739564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81705"/>
          <a:ext cx="7094198" cy="1968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396804</xdr:colOff>
      <xdr:row>1</xdr:row>
      <xdr:rowOff>46709</xdr:rowOff>
    </xdr:from>
    <xdr:to>
      <xdr:col>15</xdr:col>
      <xdr:colOff>625404</xdr:colOff>
      <xdr:row>16</xdr:row>
      <xdr:rowOff>31365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41811-6C54-4A5E-B405-C94D4EB23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8804" y="230153"/>
          <a:ext cx="4969933" cy="2736323"/>
        </a:xfrm>
        <a:prstGeom prst="rect">
          <a:avLst/>
        </a:prstGeom>
      </xdr:spPr>
    </xdr:pic>
    <xdr:clientData/>
  </xdr:twoCellAnchor>
  <xdr:twoCellAnchor editAs="oneCell">
    <xdr:from>
      <xdr:col>3</xdr:col>
      <xdr:colOff>306212</xdr:colOff>
      <xdr:row>2</xdr:row>
      <xdr:rowOff>41488</xdr:rowOff>
    </xdr:from>
    <xdr:to>
      <xdr:col>9</xdr:col>
      <xdr:colOff>261488</xdr:colOff>
      <xdr:row>10</xdr:row>
      <xdr:rowOff>11008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76327B-4193-4191-AFC0-3595283A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879" y="408377"/>
          <a:ext cx="4696610" cy="143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E774-F865-4F62-AE51-279D4BF0BAD0}">
  <dimension ref="B1:N19"/>
  <sheetViews>
    <sheetView zoomScale="95" workbookViewId="0">
      <selection activeCell="B2" sqref="B2:C15"/>
    </sheetView>
  </sheetViews>
  <sheetFormatPr baseColWidth="10" defaultRowHeight="14.4" x14ac:dyDescent="0.3"/>
  <cols>
    <col min="2" max="2" width="26.109375" bestFit="1" customWidth="1"/>
    <col min="8" max="8" width="17" customWidth="1"/>
  </cols>
  <sheetData>
    <row r="1" spans="2:14" x14ac:dyDescent="0.3">
      <c r="F1" s="6"/>
      <c r="G1" s="6"/>
      <c r="H1" s="6"/>
    </row>
    <row r="2" spans="2:14" x14ac:dyDescent="0.3">
      <c r="B2" s="1" t="s">
        <v>0</v>
      </c>
      <c r="C2" s="2">
        <v>8</v>
      </c>
    </row>
    <row r="3" spans="2:14" x14ac:dyDescent="0.3">
      <c r="B3" s="1" t="s">
        <v>1</v>
      </c>
      <c r="C3" s="2">
        <f>16*10^6</f>
        <v>16000000</v>
      </c>
    </row>
    <row r="4" spans="2:14" x14ac:dyDescent="0.3">
      <c r="B4" s="1" t="s">
        <v>2</v>
      </c>
      <c r="C4" s="2">
        <v>16</v>
      </c>
    </row>
    <row r="5" spans="2:14" x14ac:dyDescent="0.3">
      <c r="B5" s="1" t="s">
        <v>3</v>
      </c>
      <c r="C5" s="2">
        <f>C3/C4</f>
        <v>1000000</v>
      </c>
    </row>
    <row r="6" spans="2:14" x14ac:dyDescent="0.3">
      <c r="B6" s="1" t="s">
        <v>4</v>
      </c>
      <c r="C6" s="2">
        <v>1024</v>
      </c>
      <c r="N6" s="3"/>
    </row>
    <row r="7" spans="2:14" x14ac:dyDescent="0.3">
      <c r="B7" s="1" t="s">
        <v>5</v>
      </c>
      <c r="C7" s="2">
        <v>0.1</v>
      </c>
    </row>
    <row r="8" spans="2:14" x14ac:dyDescent="0.3">
      <c r="B8" s="1"/>
      <c r="C8" s="2"/>
    </row>
    <row r="9" spans="2:14" x14ac:dyDescent="0.3">
      <c r="B9" s="1" t="s">
        <v>6</v>
      </c>
      <c r="C9" s="2">
        <f>C5/C6</f>
        <v>976.5625</v>
      </c>
    </row>
    <row r="10" spans="2:14" x14ac:dyDescent="0.3">
      <c r="B10" s="1" t="s">
        <v>7</v>
      </c>
      <c r="C10" s="2">
        <f>1/C9</f>
        <v>1.024E-3</v>
      </c>
    </row>
    <row r="11" spans="2:14" x14ac:dyDescent="0.3">
      <c r="B11" s="1" t="s">
        <v>8</v>
      </c>
      <c r="C11" s="2">
        <f>256*C10</f>
        <v>0.26214399999999999</v>
      </c>
    </row>
    <row r="12" spans="2:14" x14ac:dyDescent="0.3">
      <c r="B12" s="1" t="s">
        <v>9</v>
      </c>
      <c r="C12" s="2">
        <f>(C7*C5)/2^C2</f>
        <v>390.625</v>
      </c>
    </row>
    <row r="13" spans="2:14" x14ac:dyDescent="0.3">
      <c r="B13" s="1"/>
      <c r="C13" s="2"/>
    </row>
    <row r="14" spans="2:14" x14ac:dyDescent="0.3">
      <c r="B14" s="4" t="s">
        <v>10</v>
      </c>
      <c r="C14" s="2">
        <f>256-(C5*C7)/C6</f>
        <v>158.34375</v>
      </c>
    </row>
    <row r="15" spans="2:14" x14ac:dyDescent="0.3">
      <c r="B15" s="4" t="s">
        <v>11</v>
      </c>
      <c r="C15" s="2">
        <f>(C5*C7)/C6</f>
        <v>97.65625</v>
      </c>
    </row>
    <row r="16" spans="2:14" x14ac:dyDescent="0.3">
      <c r="E16" s="3"/>
    </row>
    <row r="19" spans="6:8" x14ac:dyDescent="0.3">
      <c r="F19" s="7"/>
      <c r="G19" s="7"/>
      <c r="H19" s="7"/>
    </row>
  </sheetData>
  <mergeCells count="2">
    <mergeCell ref="F1:H1"/>
    <mergeCell ref="F19:H1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2B8E-F0C4-478E-A004-2D72F4B5B25C}">
  <dimension ref="B2:C15"/>
  <sheetViews>
    <sheetView tabSelected="1" workbookViewId="0">
      <selection activeCell="C7" sqref="C7"/>
    </sheetView>
  </sheetViews>
  <sheetFormatPr baseColWidth="10" defaultRowHeight="14.4" x14ac:dyDescent="0.3"/>
  <sheetData>
    <row r="2" spans="2:3" x14ac:dyDescent="0.3">
      <c r="B2" s="1" t="s">
        <v>0</v>
      </c>
      <c r="C2" s="2">
        <v>8</v>
      </c>
    </row>
    <row r="3" spans="2:3" x14ac:dyDescent="0.3">
      <c r="B3" s="1" t="s">
        <v>1</v>
      </c>
      <c r="C3" s="2">
        <f>16*10^6</f>
        <v>16000000</v>
      </c>
    </row>
    <row r="4" spans="2:3" x14ac:dyDescent="0.3">
      <c r="B4" s="1" t="s">
        <v>2</v>
      </c>
      <c r="C4" s="2">
        <v>16</v>
      </c>
    </row>
    <row r="5" spans="2:3" x14ac:dyDescent="0.3">
      <c r="B5" s="1" t="s">
        <v>3</v>
      </c>
      <c r="C5" s="2">
        <f>C3/C4</f>
        <v>1000000</v>
      </c>
    </row>
    <row r="6" spans="2:3" x14ac:dyDescent="0.3">
      <c r="B6" s="1" t="s">
        <v>4</v>
      </c>
      <c r="C6" s="2">
        <v>64</v>
      </c>
    </row>
    <row r="7" spans="2:3" x14ac:dyDescent="0.3">
      <c r="B7" s="1" t="s">
        <v>5</v>
      </c>
      <c r="C7" s="2">
        <v>0.01</v>
      </c>
    </row>
    <row r="8" spans="2:3" x14ac:dyDescent="0.3">
      <c r="B8" s="1"/>
      <c r="C8" s="2"/>
    </row>
    <row r="9" spans="2:3" x14ac:dyDescent="0.3">
      <c r="B9" s="1" t="s">
        <v>6</v>
      </c>
      <c r="C9" s="2">
        <f>C5/C6</f>
        <v>15625</v>
      </c>
    </row>
    <row r="10" spans="2:3" x14ac:dyDescent="0.3">
      <c r="B10" s="1" t="s">
        <v>7</v>
      </c>
      <c r="C10" s="2">
        <f>1/C9</f>
        <v>6.3999999999999997E-5</v>
      </c>
    </row>
    <row r="11" spans="2:3" x14ac:dyDescent="0.3">
      <c r="B11" s="1" t="s">
        <v>8</v>
      </c>
      <c r="C11" s="2">
        <f>256*C10</f>
        <v>1.6383999999999999E-2</v>
      </c>
    </row>
    <row r="12" spans="2:3" x14ac:dyDescent="0.3">
      <c r="B12" s="1" t="s">
        <v>9</v>
      </c>
      <c r="C12" s="2">
        <f>(C7*C5)/2^C2</f>
        <v>39.0625</v>
      </c>
    </row>
    <row r="13" spans="2:3" x14ac:dyDescent="0.3">
      <c r="B13" s="1"/>
      <c r="C13" s="2"/>
    </row>
    <row r="14" spans="2:3" x14ac:dyDescent="0.3">
      <c r="B14" s="4" t="s">
        <v>10</v>
      </c>
      <c r="C14" s="2">
        <f>256-(C5*C7)/C6</f>
        <v>99.75</v>
      </c>
    </row>
    <row r="15" spans="2:3" x14ac:dyDescent="0.3">
      <c r="B15" s="4" t="s">
        <v>11</v>
      </c>
      <c r="C15" s="2">
        <f>(C5*C7)/C6</f>
        <v>156.25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D149-5203-4C9A-A392-A9236753AB88}">
  <dimension ref="B1:N18"/>
  <sheetViews>
    <sheetView zoomScale="108" workbookViewId="0">
      <selection activeCell="C8" sqref="C8"/>
    </sheetView>
  </sheetViews>
  <sheetFormatPr baseColWidth="10" defaultRowHeight="14.4" x14ac:dyDescent="0.3"/>
  <cols>
    <col min="2" max="2" width="25.5546875" customWidth="1"/>
  </cols>
  <sheetData>
    <row r="1" spans="2:14" x14ac:dyDescent="0.3">
      <c r="F1" s="6"/>
      <c r="G1" s="6"/>
      <c r="H1" s="6"/>
    </row>
    <row r="2" spans="2:14" x14ac:dyDescent="0.3">
      <c r="B2" s="1" t="s">
        <v>0</v>
      </c>
      <c r="C2" s="2">
        <v>16</v>
      </c>
    </row>
    <row r="3" spans="2:14" x14ac:dyDescent="0.3">
      <c r="B3" s="1" t="s">
        <v>1</v>
      </c>
      <c r="C3" s="2">
        <f>16*10^6</f>
        <v>16000000</v>
      </c>
    </row>
    <row r="4" spans="2:14" x14ac:dyDescent="0.3">
      <c r="B4" s="1" t="s">
        <v>2</v>
      </c>
      <c r="C4" s="2">
        <v>16</v>
      </c>
    </row>
    <row r="5" spans="2:14" x14ac:dyDescent="0.3">
      <c r="B5" s="1" t="s">
        <v>3</v>
      </c>
      <c r="C5" s="2">
        <f>C3/C4</f>
        <v>1000000</v>
      </c>
    </row>
    <row r="6" spans="2:14" x14ac:dyDescent="0.3">
      <c r="B6" s="1" t="s">
        <v>4</v>
      </c>
      <c r="C6" s="2">
        <v>1024</v>
      </c>
      <c r="N6" s="3"/>
    </row>
    <row r="7" spans="2:14" x14ac:dyDescent="0.3">
      <c r="B7" s="1" t="s">
        <v>5</v>
      </c>
      <c r="C7" s="2">
        <v>60</v>
      </c>
    </row>
    <row r="8" spans="2:14" x14ac:dyDescent="0.3">
      <c r="B8" s="1"/>
      <c r="C8" s="2"/>
    </row>
    <row r="9" spans="2:14" x14ac:dyDescent="0.3">
      <c r="B9" s="1" t="s">
        <v>6</v>
      </c>
      <c r="C9" s="2">
        <f>C5/C6</f>
        <v>976.5625</v>
      </c>
    </row>
    <row r="10" spans="2:14" x14ac:dyDescent="0.3">
      <c r="B10" s="1" t="s">
        <v>7</v>
      </c>
      <c r="C10" s="2">
        <f>1/C9</f>
        <v>1.024E-3</v>
      </c>
    </row>
    <row r="11" spans="2:14" x14ac:dyDescent="0.3">
      <c r="B11" s="1" t="s">
        <v>8</v>
      </c>
      <c r="C11" s="2">
        <f>256*C10</f>
        <v>0.26214399999999999</v>
      </c>
    </row>
    <row r="12" spans="2:14" x14ac:dyDescent="0.3">
      <c r="B12" s="1" t="s">
        <v>9</v>
      </c>
      <c r="C12" s="2">
        <f>(C7*C5)/2^C2</f>
        <v>915.52734375</v>
      </c>
    </row>
    <row r="13" spans="2:14" x14ac:dyDescent="0.3">
      <c r="B13" s="1"/>
      <c r="C13" s="2"/>
    </row>
    <row r="14" spans="2:14" x14ac:dyDescent="0.3">
      <c r="B14" s="4" t="s">
        <v>10</v>
      </c>
      <c r="C14" s="5">
        <f>65536-(C5*C7)/C6</f>
        <v>6942.25</v>
      </c>
    </row>
    <row r="15" spans="2:14" x14ac:dyDescent="0.3">
      <c r="B15" s="4" t="s">
        <v>11</v>
      </c>
      <c r="C15" s="5">
        <f>(C5*C7)/C6</f>
        <v>58593.75</v>
      </c>
      <c r="D15" s="3"/>
    </row>
    <row r="16" spans="2:14" x14ac:dyDescent="0.3">
      <c r="E16" s="3"/>
    </row>
    <row r="18" spans="5:5" x14ac:dyDescent="0.3">
      <c r="E18" s="3"/>
    </row>
  </sheetData>
  <mergeCells count="1"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</vt:lpstr>
      <vt:lpstr>TIMER2</vt:lpstr>
      <vt:lpstr>TIMER1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RECINOS PENATE, ANGIE MARIA</dc:creator>
  <cp:lastModifiedBy>MORALES PAREDES, BRYAN SAMUEL</cp:lastModifiedBy>
  <dcterms:created xsi:type="dcterms:W3CDTF">2025-02-09T04:05:04Z</dcterms:created>
  <dcterms:modified xsi:type="dcterms:W3CDTF">2025-03-11T00:42:51Z</dcterms:modified>
</cp:coreProperties>
</file>