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os\riesgos-riesgosos\riesgosgenerales\rrggweb\resources\"/>
    </mc:Choice>
  </mc:AlternateContent>
  <xr:revisionPtr revIDLastSave="0" documentId="13_ncr:1_{95ADBC1E-286A-4AA0-BF76-F9E4BC1E496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M14" i="1"/>
  <c r="K14" i="1"/>
  <c r="I14" i="1"/>
  <c r="I15" i="1" s="1"/>
  <c r="G14" i="1"/>
  <c r="G15" i="1" s="1"/>
  <c r="E14" i="1"/>
  <c r="E15" i="1" l="1"/>
  <c r="E16" i="1" s="1"/>
  <c r="K15" i="1"/>
  <c r="K16" i="1" s="1"/>
  <c r="G16" i="1"/>
  <c r="M15" i="1"/>
  <c r="M16" i="1" s="1"/>
  <c r="M59" i="1" s="1"/>
  <c r="I16" i="1"/>
  <c r="K60" i="1" l="1"/>
  <c r="K59" i="1"/>
  <c r="I60" i="1"/>
  <c r="I59" i="1"/>
  <c r="E60" i="1"/>
  <c r="E59" i="1"/>
  <c r="G59" i="1"/>
  <c r="G60" i="1"/>
  <c r="M60" i="1"/>
</calcChain>
</file>

<file path=xl/sharedStrings.xml><?xml version="1.0" encoding="utf-8"?>
<sst xmlns="http://schemas.openxmlformats.org/spreadsheetml/2006/main" count="134" uniqueCount="74">
  <si>
    <t>Prime Neta (US$)</t>
  </si>
  <si>
    <t>Derecho de Emisión</t>
  </si>
  <si>
    <t>IGV</t>
  </si>
  <si>
    <t>Prima Total (Incluye impuestos)</t>
  </si>
  <si>
    <t>COBERTURAS</t>
  </si>
  <si>
    <t>Daño propio</t>
  </si>
  <si>
    <t>Valor Asegurado</t>
  </si>
  <si>
    <t>* Accidente, Choque, Incendio</t>
  </si>
  <si>
    <t>* Robo total y/o parcial, etc.</t>
  </si>
  <si>
    <t>Responsabillidad Civil</t>
  </si>
  <si>
    <t>frente a Tercefros</t>
  </si>
  <si>
    <t>Por vehiculo</t>
  </si>
  <si>
    <t>de Ocupantes</t>
  </si>
  <si>
    <t>por ocupante</t>
  </si>
  <si>
    <t>por vehículo</t>
  </si>
  <si>
    <t xml:space="preserve">Accidentes Personales   </t>
  </si>
  <si>
    <t xml:space="preserve">   * Muerte e Invalid. c/u</t>
  </si>
  <si>
    <t xml:space="preserve">   * Gastos de curación c/u.</t>
  </si>
  <si>
    <t xml:space="preserve">   * Gastos de Sepelio</t>
  </si>
  <si>
    <t>Riesgos Políticos y  Naturaleza</t>
  </si>
  <si>
    <t>VALOR ASEGURADO</t>
  </si>
  <si>
    <t>Ausencia de control p/Empresas</t>
  </si>
  <si>
    <t>o para unidades endosadas</t>
  </si>
  <si>
    <t>Circulacion en vias fuera del uso</t>
  </si>
  <si>
    <t>VALOR COMERCIAL</t>
  </si>
  <si>
    <t>regular y frecuente</t>
  </si>
  <si>
    <t>R. Civil x ausencia de control</t>
  </si>
  <si>
    <t>Servicio de gruas x siniestro</t>
  </si>
  <si>
    <t>Servicio de ambulancia x siniestro</t>
  </si>
  <si>
    <t>Accesorios Musicales HASTA</t>
  </si>
  <si>
    <t>Chofer de Reemplazo</t>
  </si>
  <si>
    <t>SOLO LIMA</t>
  </si>
  <si>
    <t>Vehiculo de reemplazo</t>
  </si>
  <si>
    <t>DEDUCIBLES</t>
  </si>
  <si>
    <t>Taller Preferente / Multimarca</t>
  </si>
  <si>
    <t>$150 más IGV</t>
  </si>
  <si>
    <t>Talleres afiliados / Concesionario</t>
  </si>
  <si>
    <t>$200 más IGV</t>
  </si>
  <si>
    <t>$250 más IGV</t>
  </si>
  <si>
    <t>Talleres No afiliados :</t>
  </si>
  <si>
    <t>$350 más IGV</t>
  </si>
  <si>
    <t>$300 más IGV</t>
  </si>
  <si>
    <t>R. Civil</t>
  </si>
  <si>
    <t>Perdida parc. o total x volcadura</t>
  </si>
  <si>
    <t>$500 más IGV</t>
  </si>
  <si>
    <t>Accesorios Musicales</t>
  </si>
  <si>
    <t>Rotura de lunas nacionales</t>
  </si>
  <si>
    <t>SIN DEDUCIBLE</t>
  </si>
  <si>
    <t>Conductor menor de 26/29 años</t>
  </si>
  <si>
    <t>SE DUPLICA EL DEDUCIBLE</t>
  </si>
  <si>
    <t>FORMA DE PAGO</t>
  </si>
  <si>
    <t>Cuotas Iguales sin intereses</t>
  </si>
  <si>
    <t xml:space="preserve">Debito automático </t>
  </si>
  <si>
    <t>BENEFICIOS ADICIONALES:</t>
  </si>
  <si>
    <t>* Central de Asistencia 24hrs.: Auxilio mecánico, Grúa y Ambulancia</t>
  </si>
  <si>
    <t>* Rehabilitación automática de la Suma Asegurada (Excepto Accesorios Musicales)</t>
  </si>
  <si>
    <t>* Las Condiciones Generales de la póliza prevalecen sobre esta cotización</t>
  </si>
  <si>
    <t>* Cotización válida por 15 días.</t>
  </si>
  <si>
    <t xml:space="preserve">DATOS  CLIENTE </t>
  </si>
  <si>
    <t xml:space="preserve">MARCA </t>
  </si>
  <si>
    <t xml:space="preserve">MODELO  </t>
  </si>
  <si>
    <t xml:space="preserve">AÑO </t>
  </si>
  <si>
    <t>------</t>
  </si>
  <si>
    <t xml:space="preserve">SOLO LIMA 3 VECES </t>
  </si>
  <si>
    <t xml:space="preserve">SUMA ASEGURADA </t>
  </si>
  <si>
    <t xml:space="preserve">SOLO LIMA 5 VECES </t>
  </si>
  <si>
    <t>$2,000 c/u</t>
  </si>
  <si>
    <t xml:space="preserve">FECHA </t>
  </si>
  <si>
    <t xml:space="preserve">USO </t>
  </si>
  <si>
    <t>KIA</t>
  </si>
  <si>
    <t>NIRO</t>
  </si>
  <si>
    <t>NOMBRES Y APELLIDOS</t>
  </si>
  <si>
    <t>TIPO DE USO</t>
  </si>
  <si>
    <t>COPAGO DE S/20.00 AL SETRO SERVICIO  SE  PAGA S/ 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</si>
</sst>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409]#,##0.00"/>
    <numFmt numFmtId="165" formatCode="[$$-409]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u/>
      <sz val="12"/>
      <color rgb="FF00206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rgb="FF585A5B"/>
      <name val="Foco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10" fontId="4" fillId="0" borderId="0" xfId="0" applyNumberFormat="1" applyFont="1" applyAlignment="1" applyProtection="1">
      <alignment horizontal="center"/>
      <protection hidden="1"/>
    </xf>
    <xf numFmtId="10" fontId="4" fillId="0" borderId="0" xfId="0" applyNumberFormat="1" applyFont="1" applyProtection="1">
      <protection hidden="1"/>
    </xf>
    <xf numFmtId="0" fontId="2" fillId="0" borderId="4" xfId="0" applyFont="1" applyBorder="1"/>
    <xf numFmtId="0" fontId="2" fillId="0" borderId="7" xfId="0" applyFont="1" applyBorder="1"/>
    <xf numFmtId="164" fontId="2" fillId="0" borderId="8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8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165" fontId="5" fillId="0" borderId="8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9" xfId="0" applyFont="1" applyBorder="1"/>
    <xf numFmtId="9" fontId="3" fillId="0" borderId="9" xfId="0" applyNumberFormat="1" applyFont="1" applyBorder="1"/>
    <xf numFmtId="0" fontId="2" fillId="3" borderId="0" xfId="0" applyFont="1" applyFill="1" applyAlignment="1">
      <alignment vertical="center"/>
    </xf>
    <xf numFmtId="0" fontId="9" fillId="0" borderId="0" xfId="0" applyFont="1"/>
    <xf numFmtId="10" fontId="10" fillId="0" borderId="0" xfId="0" applyNumberFormat="1" applyFont="1" applyProtection="1">
      <protection locked="0"/>
    </xf>
    <xf numFmtId="0" fontId="1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6" xfId="0" applyFont="1" applyBorder="1"/>
    <xf numFmtId="0" fontId="2" fillId="0" borderId="6" xfId="0" applyFont="1" applyBorder="1"/>
    <xf numFmtId="0" fontId="5" fillId="0" borderId="0" xfId="0" applyFont="1"/>
    <xf numFmtId="9" fontId="3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7" xfId="0" applyFont="1" applyBorder="1"/>
    <xf numFmtId="0" fontId="2" fillId="0" borderId="10" xfId="0" applyFont="1" applyBorder="1"/>
    <xf numFmtId="0" fontId="3" fillId="0" borderId="12" xfId="0" applyFont="1" applyBorder="1"/>
    <xf numFmtId="0" fontId="5" fillId="0" borderId="12" xfId="0" applyFont="1" applyBorder="1"/>
    <xf numFmtId="9" fontId="3" fillId="0" borderId="4" xfId="0" applyNumberFormat="1" applyFont="1" applyBorder="1" applyAlignment="1">
      <alignment horizontal="center"/>
    </xf>
    <xf numFmtId="9" fontId="3" fillId="0" borderId="4" xfId="0" applyNumberFormat="1" applyFont="1" applyBorder="1"/>
    <xf numFmtId="9" fontId="3" fillId="0" borderId="7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7" fillId="2" borderId="3" xfId="0" applyFont="1" applyFill="1" applyBorder="1"/>
    <xf numFmtId="0" fontId="8" fillId="2" borderId="3" xfId="0" applyFont="1" applyFill="1" applyBorder="1"/>
    <xf numFmtId="0" fontId="8" fillId="2" borderId="3" xfId="1" applyNumberFormat="1" applyFont="1" applyFill="1" applyBorder="1"/>
    <xf numFmtId="0" fontId="3" fillId="4" borderId="1" xfId="0" applyFont="1" applyFill="1" applyBorder="1"/>
    <xf numFmtId="0" fontId="3" fillId="4" borderId="11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2" xfId="0" applyFont="1" applyBorder="1"/>
    <xf numFmtId="0" fontId="5" fillId="0" borderId="12" xfId="0" applyFont="1" applyBorder="1" applyAlignment="1">
      <alignment horizontal="center"/>
    </xf>
    <xf numFmtId="0" fontId="3" fillId="4" borderId="4" xfId="0" applyFont="1" applyFill="1" applyBorder="1"/>
    <xf numFmtId="0" fontId="3" fillId="4" borderId="6" xfId="0" applyFont="1" applyFill="1" applyBorder="1"/>
    <xf numFmtId="0" fontId="6" fillId="4" borderId="9" xfId="0" applyFont="1" applyFill="1" applyBorder="1"/>
    <xf numFmtId="0" fontId="6" fillId="4" borderId="12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6" fillId="4" borderId="10" xfId="0" applyFont="1" applyFill="1" applyBorder="1"/>
    <xf numFmtId="2" fontId="7" fillId="2" borderId="3" xfId="0" applyNumberFormat="1" applyFont="1" applyFill="1" applyBorder="1"/>
    <xf numFmtId="2" fontId="8" fillId="2" borderId="3" xfId="0" applyNumberFormat="1" applyFont="1" applyFill="1" applyBorder="1"/>
    <xf numFmtId="9" fontId="3" fillId="0" borderId="5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10" xfId="0" applyNumberFormat="1" applyFont="1" applyBorder="1"/>
    <xf numFmtId="14" fontId="3" fillId="0" borderId="0" xfId="0" applyNumberFormat="1" applyFont="1"/>
    <xf numFmtId="0" fontId="13" fillId="0" borderId="0" xfId="0" applyFont="1"/>
    <xf numFmtId="4" fontId="0" fillId="0" borderId="0" xfId="0" applyNumberFormat="1"/>
    <xf numFmtId="10" fontId="2" fillId="0" borderId="0" xfId="0" applyNumberFormat="1" applyFont="1"/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 wrapText="1"/>
    </xf>
    <xf numFmtId="165" fontId="5" fillId="0" borderId="6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65" fontId="5" fillId="0" borderId="4" xfId="0" quotePrefix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37636</xdr:colOff>
      <xdr:row>11</xdr:row>
      <xdr:rowOff>19050</xdr:rowOff>
    </xdr:from>
    <xdr:to>
      <xdr:col>4</xdr:col>
      <xdr:colOff>971550</xdr:colOff>
      <xdr:row>11</xdr:row>
      <xdr:rowOff>800100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436" y="2219325"/>
          <a:ext cx="1333964" cy="781050"/>
        </a:xfrm>
        <a:prstGeom prst="rect">
          <a:avLst/>
        </a:prstGeom>
      </xdr:spPr>
    </xdr:pic>
    <xdr:clientData/>
  </xdr:twoCellAnchor>
  <xdr:twoCellAnchor editAs="oneCell">
    <xdr:from>
      <xdr:col>7</xdr:col>
      <xdr:colOff>76199</xdr:colOff>
      <xdr:row>11</xdr:row>
      <xdr:rowOff>232380</xdr:rowOff>
    </xdr:from>
    <xdr:to>
      <xdr:col>8</xdr:col>
      <xdr:colOff>990600</xdr:colOff>
      <xdr:row>11</xdr:row>
      <xdr:rowOff>752475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49" y="2432655"/>
          <a:ext cx="1524001" cy="52009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11</xdr:row>
      <xdr:rowOff>190500</xdr:rowOff>
    </xdr:from>
    <xdr:to>
      <xdr:col>10</xdr:col>
      <xdr:colOff>733425</xdr:colOff>
      <xdr:row>11</xdr:row>
      <xdr:rowOff>727735</xdr:rowOff>
    </xdr:to>
    <xdr:pic>
      <xdr:nvPicPr>
        <xdr:cNvPr id="4" name="5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72" r="9995"/>
        <a:stretch/>
      </xdr:blipFill>
      <xdr:spPr>
        <a:xfrm>
          <a:off x="7219950" y="2390775"/>
          <a:ext cx="1447800" cy="5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11</xdr:row>
      <xdr:rowOff>104775</xdr:rowOff>
    </xdr:from>
    <xdr:to>
      <xdr:col>2</xdr:col>
      <xdr:colOff>219075</xdr:colOff>
      <xdr:row>11</xdr:row>
      <xdr:rowOff>914400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97" r="10436"/>
        <a:stretch/>
      </xdr:blipFill>
      <xdr:spPr>
        <a:xfrm>
          <a:off x="809625" y="2305050"/>
          <a:ext cx="1352550" cy="8096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</xdr:row>
      <xdr:rowOff>281225</xdr:rowOff>
    </xdr:from>
    <xdr:to>
      <xdr:col>6</xdr:col>
      <xdr:colOff>1047750</xdr:colOff>
      <xdr:row>11</xdr:row>
      <xdr:rowOff>771525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67175" y="2481500"/>
          <a:ext cx="1381125" cy="4903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95850</xdr:colOff>
      <xdr:row>11</xdr:row>
      <xdr:rowOff>285750</xdr:rowOff>
    </xdr:from>
    <xdr:to>
      <xdr:col>12</xdr:col>
      <xdr:colOff>776754</xdr:colOff>
      <xdr:row>11</xdr:row>
      <xdr:rowOff>723713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39800" y="2486025"/>
          <a:ext cx="1300029" cy="437963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0</xdr:row>
      <xdr:rowOff>0</xdr:rowOff>
    </xdr:from>
    <xdr:to>
      <xdr:col>2</xdr:col>
      <xdr:colOff>13606</xdr:colOff>
      <xdr:row>4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1999" y="0"/>
          <a:ext cx="1766207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R70"/>
  <sheetViews>
    <sheetView tabSelected="1" topLeftCell="B13" workbookViewId="0">
      <selection activeCell="B49" sqref="B49:M49"/>
    </sheetView>
  </sheetViews>
  <sheetFormatPr baseColWidth="10" defaultRowHeight="15.75"/>
  <cols>
    <col min="1" max="1" width="2.85546875" style="1" customWidth="1"/>
    <col min="2" max="2" width="26.28515625" style="1" customWidth="1"/>
    <col min="3" max="3" width="9.7109375" style="1" customWidth="1"/>
    <col min="4" max="4" width="6" style="1" customWidth="1"/>
    <col min="5" max="5" width="15.42578125" style="1" customWidth="1"/>
    <col min="6" max="6" width="5.7109375" style="1" customWidth="1"/>
    <col min="7" max="7" width="17.140625" style="1" customWidth="1"/>
    <col min="8" max="8" width="9.140625" style="1" customWidth="1"/>
    <col min="9" max="9" width="15.140625" style="1" customWidth="1"/>
    <col min="10" max="10" width="11.5703125" style="1" bestFit="1" customWidth="1"/>
    <col min="11" max="11" width="12.140625" style="1" customWidth="1"/>
    <col min="12" max="12" width="9.28515625" style="1" customWidth="1"/>
    <col min="13" max="13" width="13.5703125" style="1" customWidth="1"/>
    <col min="14" max="14" width="11.42578125" style="1"/>
    <col min="15" max="15" width="0" style="1" hidden="1" customWidth="1"/>
    <col min="16" max="16384" width="11.42578125" style="1"/>
  </cols>
  <sheetData>
    <row r="1" spans="2:18">
      <c r="R1"/>
    </row>
    <row r="2" spans="2:18">
      <c r="N2" s="68"/>
      <c r="P2" s="68"/>
    </row>
    <row r="3" spans="2:18">
      <c r="N3" s="68"/>
      <c r="O3">
        <v>846.66</v>
      </c>
    </row>
    <row r="5" spans="2:18">
      <c r="P5"/>
    </row>
    <row r="6" spans="2:18">
      <c r="B6" s="2" t="s">
        <v>58</v>
      </c>
      <c r="C6" s="26" t="s">
        <v>71</v>
      </c>
      <c r="D6" s="2"/>
      <c r="E6" s="2"/>
      <c r="G6" s="2" t="s">
        <v>67</v>
      </c>
      <c r="I6" s="66">
        <f ca="1">TODAY()</f>
        <v>45201</v>
      </c>
      <c r="L6" s="69"/>
      <c r="M6" s="67"/>
      <c r="P6"/>
    </row>
    <row r="7" spans="2:18">
      <c r="B7" s="2" t="s">
        <v>59</v>
      </c>
      <c r="C7" s="26" t="s">
        <v>69</v>
      </c>
      <c r="D7" s="2"/>
      <c r="E7" s="2"/>
      <c r="N7"/>
      <c r="R7"/>
    </row>
    <row r="8" spans="2:18">
      <c r="B8" s="2" t="s">
        <v>60</v>
      </c>
      <c r="C8" s="26" t="s">
        <v>70</v>
      </c>
      <c r="D8" s="2"/>
      <c r="E8" s="2"/>
    </row>
    <row r="9" spans="2:18">
      <c r="B9" s="2" t="s">
        <v>61</v>
      </c>
      <c r="C9" s="26">
        <v>2023</v>
      </c>
      <c r="D9" s="2"/>
      <c r="E9" s="2"/>
      <c r="I9" s="26"/>
      <c r="Q9"/>
      <c r="R9" s="67"/>
    </row>
    <row r="10" spans="2:18">
      <c r="B10" s="2" t="s">
        <v>68</v>
      </c>
      <c r="C10" s="26" t="s">
        <v>72</v>
      </c>
      <c r="D10" s="2"/>
      <c r="E10" s="2"/>
    </row>
    <row r="11" spans="2:18">
      <c r="B11" s="2" t="s">
        <v>64</v>
      </c>
      <c r="C11" s="26">
        <v>0</v>
      </c>
      <c r="D11" s="2"/>
      <c r="E11" s="2"/>
      <c r="F11" s="4"/>
      <c r="G11" s="3">
        <v>3.4549999999999997E-2</v>
      </c>
      <c r="H11" s="4"/>
      <c r="I11" s="3">
        <v>3.6999999999999998E-2</v>
      </c>
      <c r="J11" s="3"/>
      <c r="K11" s="3">
        <v>4.0500000000000001E-2</v>
      </c>
    </row>
    <row r="12" spans="2:18" ht="75" customHeight="1">
      <c r="B12" s="5"/>
      <c r="C12" s="29"/>
      <c r="D12" s="91"/>
      <c r="E12" s="92"/>
      <c r="F12" s="91"/>
      <c r="G12" s="92"/>
      <c r="H12" s="91"/>
      <c r="I12" s="92"/>
      <c r="J12" s="91"/>
      <c r="K12" s="92"/>
      <c r="L12" s="93"/>
      <c r="M12" s="92"/>
    </row>
    <row r="13" spans="2:18">
      <c r="B13" s="6" t="s">
        <v>0</v>
      </c>
      <c r="C13" s="11"/>
      <c r="D13" s="6"/>
      <c r="E13" s="7">
        <v>0</v>
      </c>
      <c r="F13" s="8"/>
      <c r="G13" s="7">
        <v>0</v>
      </c>
      <c r="H13" s="8"/>
      <c r="I13" s="7">
        <v>0</v>
      </c>
      <c r="J13" s="8"/>
      <c r="K13" s="7">
        <v>0</v>
      </c>
      <c r="L13" s="32"/>
      <c r="M13" s="7">
        <v>0</v>
      </c>
      <c r="R13"/>
    </row>
    <row r="14" spans="2:18">
      <c r="B14" s="6" t="s">
        <v>1</v>
      </c>
      <c r="C14" s="11"/>
      <c r="D14" s="6"/>
      <c r="E14" s="7">
        <f>0.03*E13</f>
        <v>0</v>
      </c>
      <c r="F14" s="8"/>
      <c r="G14" s="7">
        <f>0.03*G13</f>
        <v>0</v>
      </c>
      <c r="H14" s="8"/>
      <c r="I14" s="7">
        <f>0.03*I13</f>
        <v>0</v>
      </c>
      <c r="J14" s="8"/>
      <c r="K14" s="7">
        <f>0.03*K13</f>
        <v>0</v>
      </c>
      <c r="L14" s="32"/>
      <c r="M14" s="7">
        <f>0.03*M13</f>
        <v>0</v>
      </c>
    </row>
    <row r="15" spans="2:18">
      <c r="B15" s="6" t="s">
        <v>2</v>
      </c>
      <c r="C15" s="11"/>
      <c r="D15" s="6"/>
      <c r="E15" s="7">
        <f>0.18*(E13+E14)</f>
        <v>0</v>
      </c>
      <c r="F15" s="8"/>
      <c r="G15" s="7">
        <f>0.18*(G13+G14)</f>
        <v>0</v>
      </c>
      <c r="H15" s="8"/>
      <c r="I15" s="7">
        <f>0.18*(I13+I14)</f>
        <v>0</v>
      </c>
      <c r="J15" s="8"/>
      <c r="K15" s="7">
        <f>0.18*(K13+K14)</f>
        <v>0</v>
      </c>
      <c r="L15" s="32"/>
      <c r="M15" s="7">
        <f>0.18*(M13+M14)</f>
        <v>0</v>
      </c>
    </row>
    <row r="16" spans="2:18">
      <c r="B16" s="47" t="s">
        <v>3</v>
      </c>
      <c r="C16" s="48"/>
      <c r="D16" s="47"/>
      <c r="E16" s="49">
        <f>SUM(E13:E15)</f>
        <v>0</v>
      </c>
      <c r="F16" s="50"/>
      <c r="G16" s="49">
        <f>SUM(G13:G15)</f>
        <v>0</v>
      </c>
      <c r="H16" s="50"/>
      <c r="I16" s="49">
        <f>SUM(I13:I15)</f>
        <v>0</v>
      </c>
      <c r="J16" s="50"/>
      <c r="K16" s="49">
        <f>SUM(K13:K15)</f>
        <v>0</v>
      </c>
      <c r="L16" s="50"/>
      <c r="M16" s="49">
        <f>SUM(M13:M15)</f>
        <v>0</v>
      </c>
    </row>
    <row r="17" spans="2:13" ht="33" customHeight="1">
      <c r="B17" s="94" t="s">
        <v>4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6"/>
    </row>
    <row r="18" spans="2:13">
      <c r="B18" s="27"/>
      <c r="C18" s="28"/>
      <c r="D18" s="27"/>
      <c r="E18" s="29"/>
      <c r="F18" s="27"/>
      <c r="G18" s="29"/>
      <c r="H18" s="27"/>
      <c r="I18" s="29"/>
      <c r="J18" s="27"/>
      <c r="K18" s="29"/>
      <c r="L18" s="5"/>
      <c r="M18" s="29"/>
    </row>
    <row r="19" spans="2:13">
      <c r="B19" s="9" t="s">
        <v>5</v>
      </c>
      <c r="C19" s="10"/>
      <c r="D19" s="83" t="s">
        <v>6</v>
      </c>
      <c r="E19" s="84"/>
      <c r="F19" s="83" t="s">
        <v>6</v>
      </c>
      <c r="G19" s="84"/>
      <c r="H19" s="83" t="s">
        <v>6</v>
      </c>
      <c r="I19" s="84"/>
      <c r="J19" s="83" t="s">
        <v>6</v>
      </c>
      <c r="K19" s="84"/>
      <c r="L19" s="83" t="s">
        <v>6</v>
      </c>
      <c r="M19" s="84"/>
    </row>
    <row r="20" spans="2:13">
      <c r="B20" s="14" t="s">
        <v>7</v>
      </c>
      <c r="C20" s="15"/>
      <c r="D20" s="14"/>
      <c r="E20" s="12"/>
      <c r="F20" s="9"/>
      <c r="G20" s="12"/>
      <c r="H20" s="9"/>
      <c r="I20" s="12"/>
      <c r="J20" s="9"/>
      <c r="K20" s="12"/>
      <c r="L20" s="9"/>
      <c r="M20" s="13"/>
    </row>
    <row r="21" spans="2:13">
      <c r="B21" s="14" t="s">
        <v>8</v>
      </c>
      <c r="C21" s="15"/>
      <c r="D21" s="14"/>
      <c r="E21" s="12"/>
      <c r="F21" s="9"/>
      <c r="G21" s="12"/>
      <c r="H21" s="9"/>
      <c r="I21" s="12"/>
      <c r="J21" s="9"/>
      <c r="K21" s="12"/>
      <c r="L21" s="9"/>
      <c r="M21" s="13"/>
    </row>
    <row r="22" spans="2:13">
      <c r="B22" s="14"/>
      <c r="C22" s="15"/>
      <c r="D22" s="14"/>
      <c r="E22" s="12"/>
      <c r="F22" s="9"/>
      <c r="G22" s="12"/>
      <c r="H22" s="9"/>
      <c r="I22" s="12"/>
      <c r="J22" s="9"/>
      <c r="K22" s="12"/>
      <c r="L22" s="9"/>
      <c r="M22" s="13"/>
    </row>
    <row r="23" spans="2:13">
      <c r="B23" s="9" t="s">
        <v>9</v>
      </c>
      <c r="C23" s="10"/>
      <c r="D23" s="70">
        <v>100000</v>
      </c>
      <c r="E23" s="71"/>
      <c r="F23" s="70">
        <v>180000</v>
      </c>
      <c r="G23" s="71"/>
      <c r="H23" s="70">
        <v>150000</v>
      </c>
      <c r="I23" s="71"/>
      <c r="J23" s="70">
        <v>150000</v>
      </c>
      <c r="K23" s="71"/>
      <c r="L23" s="70">
        <v>100000</v>
      </c>
      <c r="M23" s="71"/>
    </row>
    <row r="24" spans="2:13">
      <c r="B24" s="9" t="s">
        <v>10</v>
      </c>
      <c r="C24" s="10"/>
      <c r="D24" s="9"/>
      <c r="E24" s="12"/>
      <c r="F24" s="9"/>
      <c r="G24" s="18"/>
      <c r="H24" s="81" t="s">
        <v>11</v>
      </c>
      <c r="I24" s="82"/>
      <c r="J24" s="81" t="s">
        <v>11</v>
      </c>
      <c r="K24" s="82"/>
      <c r="L24" s="81" t="s">
        <v>11</v>
      </c>
      <c r="M24" s="82"/>
    </row>
    <row r="25" spans="2:13">
      <c r="B25" s="14"/>
      <c r="C25" s="15"/>
      <c r="D25" s="14"/>
      <c r="E25" s="12"/>
      <c r="F25" s="9"/>
      <c r="G25" s="18"/>
      <c r="H25" s="17"/>
      <c r="I25" s="18"/>
      <c r="J25" s="17"/>
      <c r="K25" s="18"/>
      <c r="L25" s="17"/>
      <c r="M25" s="13"/>
    </row>
    <row r="26" spans="2:13">
      <c r="B26" s="9" t="s">
        <v>9</v>
      </c>
      <c r="C26" s="10"/>
      <c r="D26" s="70">
        <v>20000</v>
      </c>
      <c r="E26" s="71"/>
      <c r="F26" s="70">
        <v>30000</v>
      </c>
      <c r="G26" s="71"/>
      <c r="H26" s="70">
        <v>80000</v>
      </c>
      <c r="I26" s="71"/>
      <c r="J26" s="70">
        <v>50000</v>
      </c>
      <c r="K26" s="71"/>
      <c r="L26" s="70">
        <v>10000</v>
      </c>
      <c r="M26" s="71"/>
    </row>
    <row r="27" spans="2:13">
      <c r="B27" s="9" t="s">
        <v>12</v>
      </c>
      <c r="C27" s="10"/>
      <c r="D27" s="81" t="s">
        <v>13</v>
      </c>
      <c r="E27" s="82"/>
      <c r="F27" s="81" t="s">
        <v>13</v>
      </c>
      <c r="G27" s="82"/>
      <c r="H27" s="81" t="s">
        <v>14</v>
      </c>
      <c r="I27" s="82"/>
      <c r="J27" s="81" t="s">
        <v>14</v>
      </c>
      <c r="K27" s="82"/>
      <c r="L27" s="81" t="s">
        <v>14</v>
      </c>
      <c r="M27" s="82"/>
    </row>
    <row r="28" spans="2:13">
      <c r="B28" s="14"/>
      <c r="C28" s="15"/>
      <c r="D28" s="14"/>
      <c r="E28" s="12"/>
      <c r="F28" s="9"/>
      <c r="G28" s="12"/>
      <c r="H28" s="9"/>
      <c r="I28" s="12"/>
      <c r="J28" s="9"/>
      <c r="K28" s="12"/>
      <c r="L28" s="9"/>
      <c r="M28" s="13"/>
    </row>
    <row r="29" spans="2:13">
      <c r="B29" s="9" t="s">
        <v>15</v>
      </c>
      <c r="C29" s="10"/>
      <c r="D29" s="9"/>
      <c r="E29" s="12"/>
      <c r="F29" s="9"/>
      <c r="G29" s="12"/>
      <c r="H29" s="9"/>
      <c r="I29" s="12"/>
      <c r="J29" s="9"/>
      <c r="K29" s="12"/>
      <c r="L29" s="9"/>
      <c r="M29" s="13"/>
    </row>
    <row r="30" spans="2:13">
      <c r="B30" s="14" t="s">
        <v>16</v>
      </c>
      <c r="C30" s="15"/>
      <c r="D30" s="70">
        <v>20000</v>
      </c>
      <c r="E30" s="71"/>
      <c r="F30" s="70">
        <v>20000</v>
      </c>
      <c r="G30" s="71"/>
      <c r="H30" s="70">
        <v>25000</v>
      </c>
      <c r="I30" s="71"/>
      <c r="J30" s="70">
        <v>25000</v>
      </c>
      <c r="K30" s="71"/>
      <c r="L30" s="70">
        <v>5000</v>
      </c>
      <c r="M30" s="71"/>
    </row>
    <row r="31" spans="2:13">
      <c r="B31" s="14" t="s">
        <v>17</v>
      </c>
      <c r="C31" s="15"/>
      <c r="D31" s="70">
        <v>4000</v>
      </c>
      <c r="E31" s="71"/>
      <c r="F31" s="70">
        <v>4000</v>
      </c>
      <c r="G31" s="71"/>
      <c r="H31" s="70">
        <v>4000</v>
      </c>
      <c r="I31" s="71"/>
      <c r="J31" s="70">
        <v>4000</v>
      </c>
      <c r="K31" s="71"/>
      <c r="L31" s="70">
        <v>1000</v>
      </c>
      <c r="M31" s="71"/>
    </row>
    <row r="32" spans="2:13">
      <c r="B32" s="14" t="s">
        <v>18</v>
      </c>
      <c r="C32" s="15"/>
      <c r="D32" s="70">
        <v>1000</v>
      </c>
      <c r="E32" s="71"/>
      <c r="F32" s="70">
        <v>1000</v>
      </c>
      <c r="G32" s="71"/>
      <c r="H32" s="70" t="s">
        <v>66</v>
      </c>
      <c r="I32" s="71"/>
      <c r="J32" s="70">
        <v>2000</v>
      </c>
      <c r="K32" s="71"/>
      <c r="L32" s="70">
        <v>1000</v>
      </c>
      <c r="M32" s="71"/>
    </row>
    <row r="33" spans="2:13" ht="8.25" customHeight="1">
      <c r="B33" s="51"/>
      <c r="C33" s="52"/>
      <c r="D33" s="51"/>
      <c r="E33" s="38"/>
      <c r="F33" s="19"/>
      <c r="G33" s="38"/>
      <c r="H33" s="19"/>
      <c r="I33" s="38"/>
      <c r="J33" s="19"/>
      <c r="K33" s="38"/>
      <c r="L33" s="19"/>
      <c r="M33" s="53"/>
    </row>
    <row r="34" spans="2:13" ht="23.25" customHeight="1">
      <c r="B34" s="47" t="s">
        <v>19</v>
      </c>
      <c r="C34" s="58"/>
      <c r="D34" s="100" t="s">
        <v>20</v>
      </c>
      <c r="E34" s="85"/>
      <c r="F34" s="100" t="s">
        <v>20</v>
      </c>
      <c r="G34" s="86"/>
      <c r="H34" s="100" t="s">
        <v>20</v>
      </c>
      <c r="I34" s="86"/>
      <c r="J34" s="100" t="s">
        <v>20</v>
      </c>
      <c r="K34" s="86"/>
      <c r="L34" s="85" t="s">
        <v>20</v>
      </c>
      <c r="M34" s="86"/>
    </row>
    <row r="35" spans="2:13">
      <c r="B35" s="9"/>
      <c r="C35" s="2"/>
      <c r="D35" s="2"/>
      <c r="E35" s="30"/>
      <c r="F35" s="2"/>
      <c r="G35" s="30"/>
      <c r="H35" s="2"/>
      <c r="I35" s="30"/>
      <c r="J35" s="2"/>
      <c r="K35" s="30"/>
      <c r="L35" s="2"/>
      <c r="M35" s="13"/>
    </row>
    <row r="36" spans="2:13">
      <c r="B36" s="54" t="s">
        <v>21</v>
      </c>
      <c r="C36" s="55"/>
      <c r="D36" s="75" t="s">
        <v>20</v>
      </c>
      <c r="E36" s="76"/>
      <c r="F36" s="79" t="s">
        <v>20</v>
      </c>
      <c r="G36" s="79"/>
      <c r="H36" s="75" t="s">
        <v>20</v>
      </c>
      <c r="I36" s="76"/>
      <c r="J36" s="75" t="s">
        <v>20</v>
      </c>
      <c r="K36" s="76"/>
      <c r="L36" s="79" t="s">
        <v>20</v>
      </c>
      <c r="M36" s="76"/>
    </row>
    <row r="37" spans="2:13">
      <c r="B37" s="56" t="s">
        <v>22</v>
      </c>
      <c r="C37" s="57"/>
      <c r="D37" s="77"/>
      <c r="E37" s="78"/>
      <c r="F37" s="80"/>
      <c r="G37" s="80"/>
      <c r="H37" s="77"/>
      <c r="I37" s="78"/>
      <c r="J37" s="77"/>
      <c r="K37" s="78"/>
      <c r="L37" s="80"/>
      <c r="M37" s="78"/>
    </row>
    <row r="38" spans="2:13">
      <c r="B38" s="54" t="s">
        <v>23</v>
      </c>
      <c r="C38" s="59"/>
      <c r="D38" s="75" t="s">
        <v>24</v>
      </c>
      <c r="E38" s="76"/>
      <c r="F38" s="75" t="s">
        <v>24</v>
      </c>
      <c r="G38" s="76"/>
      <c r="H38" s="75" t="s">
        <v>24</v>
      </c>
      <c r="I38" s="76"/>
      <c r="J38" s="75" t="s">
        <v>24</v>
      </c>
      <c r="K38" s="76"/>
      <c r="L38" s="79" t="s">
        <v>24</v>
      </c>
      <c r="M38" s="79"/>
    </row>
    <row r="39" spans="2:13">
      <c r="B39" s="56" t="s">
        <v>25</v>
      </c>
      <c r="C39" s="60"/>
      <c r="D39" s="77"/>
      <c r="E39" s="78"/>
      <c r="F39" s="77"/>
      <c r="G39" s="78"/>
      <c r="H39" s="77"/>
      <c r="I39" s="78"/>
      <c r="J39" s="77"/>
      <c r="K39" s="78"/>
      <c r="L39" s="80"/>
      <c r="M39" s="80"/>
    </row>
    <row r="40" spans="2:13">
      <c r="B40" s="9" t="s">
        <v>26</v>
      </c>
      <c r="C40" s="2"/>
      <c r="D40" s="87">
        <v>50000</v>
      </c>
      <c r="E40" s="88"/>
      <c r="F40" s="87">
        <v>50000</v>
      </c>
      <c r="G40" s="88"/>
      <c r="H40" s="89">
        <v>50000</v>
      </c>
      <c r="I40" s="90"/>
      <c r="J40" s="87">
        <v>50000</v>
      </c>
      <c r="K40" s="88"/>
      <c r="L40" s="108" t="s">
        <v>62</v>
      </c>
      <c r="M40" s="88"/>
    </row>
    <row r="41" spans="2:13">
      <c r="B41" s="9"/>
      <c r="C41" s="2"/>
      <c r="D41" s="14"/>
      <c r="E41" s="16"/>
      <c r="F41" s="9"/>
      <c r="G41" s="12"/>
      <c r="H41" s="9"/>
      <c r="I41" s="12"/>
      <c r="J41" s="9"/>
      <c r="K41" s="12"/>
      <c r="L41" s="9"/>
      <c r="M41" s="13"/>
    </row>
    <row r="42" spans="2:13">
      <c r="B42" s="9" t="s">
        <v>27</v>
      </c>
      <c r="C42" s="2"/>
      <c r="D42" s="70">
        <v>250</v>
      </c>
      <c r="E42" s="71"/>
      <c r="F42" s="70">
        <v>250</v>
      </c>
      <c r="G42" s="71"/>
      <c r="H42" s="70">
        <v>500</v>
      </c>
      <c r="I42" s="71"/>
      <c r="J42" s="70">
        <v>250</v>
      </c>
      <c r="K42" s="71">
        <v>250</v>
      </c>
      <c r="L42" s="70">
        <v>250</v>
      </c>
      <c r="M42" s="71"/>
    </row>
    <row r="43" spans="2:13">
      <c r="B43" s="9" t="s">
        <v>28</v>
      </c>
      <c r="C43" s="2"/>
      <c r="D43" s="70">
        <v>250</v>
      </c>
      <c r="E43" s="71"/>
      <c r="F43" s="70">
        <v>250</v>
      </c>
      <c r="G43" s="71"/>
      <c r="H43" s="70">
        <v>250</v>
      </c>
      <c r="I43" s="71"/>
      <c r="J43" s="70">
        <v>250</v>
      </c>
      <c r="K43" s="71">
        <v>250</v>
      </c>
      <c r="L43" s="70">
        <v>250</v>
      </c>
      <c r="M43" s="71"/>
    </row>
    <row r="44" spans="2:13">
      <c r="B44" s="9"/>
      <c r="C44" s="2"/>
      <c r="D44" s="9"/>
      <c r="E44" s="16"/>
      <c r="F44" s="9"/>
      <c r="G44" s="12"/>
      <c r="H44" s="9"/>
      <c r="I44" s="12"/>
      <c r="J44" s="9"/>
      <c r="K44" s="12"/>
      <c r="L44" s="9"/>
      <c r="M44" s="13"/>
    </row>
    <row r="45" spans="2:13">
      <c r="B45" s="9" t="s">
        <v>29</v>
      </c>
      <c r="C45" s="2"/>
      <c r="D45" s="70">
        <v>1000</v>
      </c>
      <c r="E45" s="71"/>
      <c r="F45" s="70">
        <v>500</v>
      </c>
      <c r="G45" s="71"/>
      <c r="H45" s="70">
        <v>1000</v>
      </c>
      <c r="I45" s="71"/>
      <c r="J45" s="70">
        <v>1000</v>
      </c>
      <c r="K45" s="71"/>
      <c r="L45" s="70">
        <v>500</v>
      </c>
      <c r="M45" s="71"/>
    </row>
    <row r="46" spans="2:13">
      <c r="B46" s="14"/>
      <c r="C46" s="33"/>
      <c r="D46" s="14"/>
      <c r="E46" s="12"/>
      <c r="F46" s="9"/>
      <c r="G46" s="12"/>
      <c r="H46" s="9"/>
      <c r="I46" s="12"/>
      <c r="J46" s="9"/>
      <c r="K46" s="12"/>
      <c r="L46" s="9"/>
      <c r="M46" s="13"/>
    </row>
    <row r="47" spans="2:13">
      <c r="B47" s="9" t="s">
        <v>30</v>
      </c>
      <c r="C47" s="2"/>
      <c r="D47" s="81" t="s">
        <v>31</v>
      </c>
      <c r="E47" s="82"/>
      <c r="F47" s="81" t="s">
        <v>31</v>
      </c>
      <c r="G47" s="82"/>
      <c r="H47" s="81" t="s">
        <v>63</v>
      </c>
      <c r="I47" s="82"/>
      <c r="J47" s="81" t="s">
        <v>65</v>
      </c>
      <c r="K47" s="82"/>
      <c r="L47" s="81" t="s">
        <v>63</v>
      </c>
      <c r="M47" s="82"/>
    </row>
    <row r="48" spans="2:13" ht="44.25" customHeight="1">
      <c r="B48" s="14" t="s">
        <v>32</v>
      </c>
      <c r="C48" s="33"/>
      <c r="D48" s="81" t="s">
        <v>31</v>
      </c>
      <c r="E48" s="82"/>
      <c r="F48" s="81" t="s">
        <v>31</v>
      </c>
      <c r="G48" s="82"/>
      <c r="H48" s="81" t="s">
        <v>31</v>
      </c>
      <c r="I48" s="82"/>
      <c r="J48" s="83" t="s">
        <v>73</v>
      </c>
      <c r="K48" s="84"/>
      <c r="L48" s="81" t="s">
        <v>31</v>
      </c>
      <c r="M48" s="82"/>
    </row>
    <row r="49" spans="2:13" ht="19.5" customHeight="1">
      <c r="B49" s="101" t="s">
        <v>33</v>
      </c>
      <c r="C49" s="102"/>
      <c r="D49" s="102"/>
      <c r="E49" s="102"/>
      <c r="F49" s="102"/>
      <c r="G49" s="102"/>
      <c r="H49" s="103"/>
      <c r="I49" s="103"/>
      <c r="J49" s="102"/>
      <c r="K49" s="102"/>
      <c r="L49" s="102"/>
      <c r="M49" s="104"/>
    </row>
    <row r="50" spans="2:13">
      <c r="B50" s="27" t="s">
        <v>34</v>
      </c>
      <c r="C50" s="28"/>
      <c r="D50" s="40">
        <v>0.1</v>
      </c>
      <c r="E50" s="42" t="s">
        <v>35</v>
      </c>
      <c r="F50" s="39">
        <v>0.1</v>
      </c>
      <c r="G50" s="42" t="s">
        <v>35</v>
      </c>
      <c r="H50" s="39">
        <v>0.15</v>
      </c>
      <c r="I50" s="42" t="s">
        <v>35</v>
      </c>
      <c r="J50" s="63">
        <v>0.15</v>
      </c>
      <c r="K50" s="42" t="s">
        <v>35</v>
      </c>
      <c r="L50" s="39">
        <v>0.2</v>
      </c>
      <c r="M50" s="42" t="s">
        <v>37</v>
      </c>
    </row>
    <row r="51" spans="2:13">
      <c r="B51" s="9" t="s">
        <v>36</v>
      </c>
      <c r="C51" s="10"/>
      <c r="D51" s="41">
        <v>0.15</v>
      </c>
      <c r="E51" s="43" t="s">
        <v>37</v>
      </c>
      <c r="F51" s="31">
        <v>0.2</v>
      </c>
      <c r="G51" s="43" t="s">
        <v>37</v>
      </c>
      <c r="H51" s="31">
        <v>0.15</v>
      </c>
      <c r="I51" s="43" t="s">
        <v>38</v>
      </c>
      <c r="J51" s="64">
        <v>0.2</v>
      </c>
      <c r="K51" s="43" t="s">
        <v>41</v>
      </c>
      <c r="L51" s="31">
        <v>0.15</v>
      </c>
      <c r="M51" s="43" t="s">
        <v>38</v>
      </c>
    </row>
    <row r="52" spans="2:13">
      <c r="B52" s="9" t="s">
        <v>39</v>
      </c>
      <c r="C52" s="10"/>
      <c r="D52" s="41">
        <v>0.25</v>
      </c>
      <c r="E52" s="43" t="s">
        <v>40</v>
      </c>
      <c r="F52" s="31">
        <v>0.25</v>
      </c>
      <c r="G52" s="43" t="s">
        <v>38</v>
      </c>
      <c r="H52" s="31">
        <v>0.2</v>
      </c>
      <c r="I52" s="43" t="s">
        <v>41</v>
      </c>
      <c r="J52" s="64">
        <v>0.2</v>
      </c>
      <c r="K52" s="43" t="s">
        <v>44</v>
      </c>
      <c r="L52" s="31"/>
      <c r="M52" s="43"/>
    </row>
    <row r="53" spans="2:13">
      <c r="B53" s="9" t="s">
        <v>42</v>
      </c>
      <c r="C53" s="10"/>
      <c r="D53" s="41">
        <v>0.1</v>
      </c>
      <c r="E53" s="43" t="s">
        <v>35</v>
      </c>
      <c r="F53" s="31">
        <v>0.15</v>
      </c>
      <c r="G53" s="43" t="s">
        <v>38</v>
      </c>
      <c r="H53" s="31">
        <v>0.1</v>
      </c>
      <c r="I53" s="43" t="s">
        <v>35</v>
      </c>
      <c r="J53" s="64">
        <v>0.15</v>
      </c>
      <c r="K53" s="43" t="s">
        <v>35</v>
      </c>
      <c r="L53" s="31">
        <v>0.2</v>
      </c>
      <c r="M53" s="43" t="s">
        <v>38</v>
      </c>
    </row>
    <row r="54" spans="2:13">
      <c r="B54" s="9" t="s">
        <v>43</v>
      </c>
      <c r="C54" s="10"/>
      <c r="D54" s="41">
        <v>0.2</v>
      </c>
      <c r="E54" s="43" t="s">
        <v>44</v>
      </c>
      <c r="F54" s="31">
        <v>0.2</v>
      </c>
      <c r="G54" s="43" t="s">
        <v>44</v>
      </c>
      <c r="H54" s="31">
        <v>0.2</v>
      </c>
      <c r="I54" s="43" t="s">
        <v>44</v>
      </c>
      <c r="J54" s="64">
        <v>0.2</v>
      </c>
      <c r="K54" s="43" t="s">
        <v>44</v>
      </c>
      <c r="L54" s="31">
        <v>0.2</v>
      </c>
      <c r="M54" s="43" t="s">
        <v>44</v>
      </c>
    </row>
    <row r="55" spans="2:13">
      <c r="B55" s="9" t="s">
        <v>45</v>
      </c>
      <c r="C55" s="10"/>
      <c r="D55" s="41">
        <v>0.1</v>
      </c>
      <c r="E55" s="43" t="s">
        <v>35</v>
      </c>
      <c r="F55" s="31">
        <v>0.1</v>
      </c>
      <c r="G55" s="43" t="s">
        <v>35</v>
      </c>
      <c r="H55" s="31">
        <v>0.1</v>
      </c>
      <c r="I55" s="43" t="s">
        <v>35</v>
      </c>
      <c r="J55" s="64">
        <v>0.1</v>
      </c>
      <c r="K55" s="43" t="s">
        <v>35</v>
      </c>
      <c r="L55" s="31">
        <v>0.1</v>
      </c>
      <c r="M55" s="43" t="s">
        <v>35</v>
      </c>
    </row>
    <row r="56" spans="2:13">
      <c r="B56" s="9" t="s">
        <v>46</v>
      </c>
      <c r="C56" s="10"/>
      <c r="D56" s="81" t="s">
        <v>47</v>
      </c>
      <c r="E56" s="82"/>
      <c r="F56" s="81" t="s">
        <v>47</v>
      </c>
      <c r="G56" s="82"/>
      <c r="H56" s="81" t="s">
        <v>47</v>
      </c>
      <c r="I56" s="82"/>
      <c r="J56" s="107" t="s">
        <v>47</v>
      </c>
      <c r="K56" s="82"/>
      <c r="L56" s="81" t="s">
        <v>47</v>
      </c>
      <c r="M56" s="82"/>
    </row>
    <row r="57" spans="2:13" ht="33" customHeight="1">
      <c r="B57" s="19" t="s">
        <v>48</v>
      </c>
      <c r="C57" s="37"/>
      <c r="D57" s="105" t="s">
        <v>49</v>
      </c>
      <c r="E57" s="106"/>
      <c r="F57" s="20">
        <v>0.2</v>
      </c>
      <c r="G57" s="38" t="s">
        <v>44</v>
      </c>
      <c r="H57" s="20">
        <v>0.2</v>
      </c>
      <c r="I57" s="38" t="s">
        <v>41</v>
      </c>
      <c r="J57" s="65">
        <v>0.2</v>
      </c>
      <c r="K57" s="38" t="s">
        <v>41</v>
      </c>
      <c r="L57" s="20">
        <v>0.2</v>
      </c>
      <c r="M57" s="38" t="s">
        <v>44</v>
      </c>
    </row>
    <row r="58" spans="2:13" ht="25.5" customHeight="1">
      <c r="B58" s="72" t="s">
        <v>50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4"/>
    </row>
    <row r="59" spans="2:13">
      <c r="B59" s="35" t="s">
        <v>51</v>
      </c>
      <c r="C59" s="34"/>
      <c r="D59" s="44">
        <v>4</v>
      </c>
      <c r="E59" s="61">
        <f>+E16/D59</f>
        <v>0</v>
      </c>
      <c r="F59" s="44">
        <v>6</v>
      </c>
      <c r="G59" s="61">
        <f>+G16/F59</f>
        <v>0</v>
      </c>
      <c r="H59" s="44">
        <v>12</v>
      </c>
      <c r="I59" s="61">
        <f>+I16/H59</f>
        <v>0</v>
      </c>
      <c r="J59" s="44">
        <v>4</v>
      </c>
      <c r="K59" s="61">
        <f>+K16/J59</f>
        <v>0</v>
      </c>
      <c r="L59" s="44">
        <v>6</v>
      </c>
      <c r="M59" s="61">
        <f>+M16/L59</f>
        <v>0</v>
      </c>
    </row>
    <row r="60" spans="2:13">
      <c r="B60" s="19" t="s">
        <v>52</v>
      </c>
      <c r="C60" s="36"/>
      <c r="D60" s="45">
        <v>12</v>
      </c>
      <c r="E60" s="61">
        <f>+E16/D60</f>
        <v>0</v>
      </c>
      <c r="F60" s="46">
        <v>12</v>
      </c>
      <c r="G60" s="61">
        <f>+G16/F60</f>
        <v>0</v>
      </c>
      <c r="H60" s="45">
        <v>12</v>
      </c>
      <c r="I60" s="61">
        <f>+I16/H60</f>
        <v>0</v>
      </c>
      <c r="J60" s="45">
        <v>12</v>
      </c>
      <c r="K60" s="62">
        <f>+K16/J60</f>
        <v>0</v>
      </c>
      <c r="L60" s="45">
        <v>12</v>
      </c>
      <c r="M60" s="62">
        <f>+M16/L60</f>
        <v>0</v>
      </c>
    </row>
    <row r="61" spans="2:13">
      <c r="F61" s="21"/>
      <c r="G61" s="21"/>
      <c r="I61" s="22"/>
      <c r="J61" s="22"/>
      <c r="K61" s="22"/>
    </row>
    <row r="63" spans="2:13">
      <c r="K63" s="23"/>
    </row>
    <row r="66" spans="2:13">
      <c r="B66" s="24" t="s">
        <v>53</v>
      </c>
      <c r="C66" s="24"/>
      <c r="D66" s="24"/>
    </row>
    <row r="67" spans="2:13">
      <c r="B67" s="97" t="s">
        <v>54</v>
      </c>
      <c r="C67" s="98"/>
      <c r="D67" s="98"/>
      <c r="E67" s="98"/>
      <c r="F67" s="98"/>
      <c r="G67" s="98"/>
      <c r="H67" s="99"/>
      <c r="M67" s="25"/>
    </row>
    <row r="68" spans="2:13">
      <c r="B68" s="97" t="s">
        <v>55</v>
      </c>
      <c r="C68" s="98"/>
      <c r="D68" s="98"/>
      <c r="E68" s="98"/>
      <c r="F68" s="98"/>
      <c r="G68" s="98"/>
      <c r="H68" s="99"/>
      <c r="M68" s="25"/>
    </row>
    <row r="69" spans="2:13">
      <c r="B69" s="97" t="s">
        <v>56</v>
      </c>
      <c r="C69" s="98"/>
      <c r="D69" s="98"/>
      <c r="E69" s="98"/>
      <c r="F69" s="98"/>
      <c r="G69" s="98"/>
      <c r="H69" s="99"/>
    </row>
    <row r="70" spans="2:13">
      <c r="B70" s="97" t="s">
        <v>57</v>
      </c>
      <c r="C70" s="98"/>
      <c r="D70" s="98"/>
      <c r="E70" s="98"/>
      <c r="F70" s="98"/>
      <c r="G70" s="98"/>
      <c r="H70" s="99"/>
    </row>
  </sheetData>
  <mergeCells count="101">
    <mergeCell ref="D12:E12"/>
    <mergeCell ref="F12:G12"/>
    <mergeCell ref="H12:I12"/>
    <mergeCell ref="J12:K12"/>
    <mergeCell ref="L12:M12"/>
    <mergeCell ref="B17:M17"/>
    <mergeCell ref="B68:H68"/>
    <mergeCell ref="B69:H69"/>
    <mergeCell ref="B70:H70"/>
    <mergeCell ref="D19:E19"/>
    <mergeCell ref="F19:G19"/>
    <mergeCell ref="H19:I19"/>
    <mergeCell ref="D34:E34"/>
    <mergeCell ref="F34:G34"/>
    <mergeCell ref="H34:I34"/>
    <mergeCell ref="B49:M49"/>
    <mergeCell ref="D57:E57"/>
    <mergeCell ref="B67:H67"/>
    <mergeCell ref="J56:K56"/>
    <mergeCell ref="L56:M56"/>
    <mergeCell ref="J40:K40"/>
    <mergeCell ref="L40:M40"/>
    <mergeCell ref="H38:I39"/>
    <mergeCell ref="J34:K34"/>
    <mergeCell ref="J19:K19"/>
    <mergeCell ref="L19:M19"/>
    <mergeCell ref="D27:E27"/>
    <mergeCell ref="F27:G27"/>
    <mergeCell ref="H27:I27"/>
    <mergeCell ref="J27:K27"/>
    <mergeCell ref="L27:M27"/>
    <mergeCell ref="D26:E26"/>
    <mergeCell ref="D23:E23"/>
    <mergeCell ref="F23:G23"/>
    <mergeCell ref="F26:G26"/>
    <mergeCell ref="D47:E47"/>
    <mergeCell ref="D48:E48"/>
    <mergeCell ref="D30:E30"/>
    <mergeCell ref="D31:E31"/>
    <mergeCell ref="D32:E32"/>
    <mergeCell ref="D38:E39"/>
    <mergeCell ref="D40:E40"/>
    <mergeCell ref="F40:G40"/>
    <mergeCell ref="H40:I40"/>
    <mergeCell ref="F30:G30"/>
    <mergeCell ref="F31:G31"/>
    <mergeCell ref="F32:G32"/>
    <mergeCell ref="F42:G42"/>
    <mergeCell ref="F43:G43"/>
    <mergeCell ref="F38:G39"/>
    <mergeCell ref="D42:E42"/>
    <mergeCell ref="D43:E43"/>
    <mergeCell ref="D45:E45"/>
    <mergeCell ref="D36:E37"/>
    <mergeCell ref="F36:G37"/>
    <mergeCell ref="H36:I37"/>
    <mergeCell ref="J36:K37"/>
    <mergeCell ref="L36:M37"/>
    <mergeCell ref="L23:M23"/>
    <mergeCell ref="J26:K26"/>
    <mergeCell ref="L26:M26"/>
    <mergeCell ref="H30:I30"/>
    <mergeCell ref="H31:I31"/>
    <mergeCell ref="H32:I32"/>
    <mergeCell ref="J30:K30"/>
    <mergeCell ref="J31:K31"/>
    <mergeCell ref="J32:K32"/>
    <mergeCell ref="L30:M30"/>
    <mergeCell ref="H23:I23"/>
    <mergeCell ref="H26:I26"/>
    <mergeCell ref="J23:K23"/>
    <mergeCell ref="H24:I24"/>
    <mergeCell ref="J24:K24"/>
    <mergeCell ref="L24:M24"/>
    <mergeCell ref="L34:M34"/>
    <mergeCell ref="L31:M31"/>
    <mergeCell ref="L32:M32"/>
    <mergeCell ref="J45:K45"/>
    <mergeCell ref="L45:M45"/>
    <mergeCell ref="B58:M58"/>
    <mergeCell ref="J38:K39"/>
    <mergeCell ref="L38:M39"/>
    <mergeCell ref="H42:I42"/>
    <mergeCell ref="H43:I43"/>
    <mergeCell ref="J42:K42"/>
    <mergeCell ref="J43:K43"/>
    <mergeCell ref="L42:M42"/>
    <mergeCell ref="L43:M43"/>
    <mergeCell ref="J47:K47"/>
    <mergeCell ref="J48:K48"/>
    <mergeCell ref="L47:M47"/>
    <mergeCell ref="L48:M48"/>
    <mergeCell ref="F45:G45"/>
    <mergeCell ref="F47:G47"/>
    <mergeCell ref="F48:G48"/>
    <mergeCell ref="D56:E56"/>
    <mergeCell ref="F56:G56"/>
    <mergeCell ref="H56:I56"/>
    <mergeCell ref="H47:I47"/>
    <mergeCell ref="H48:I48"/>
    <mergeCell ref="H45:I4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Paulo Llanos</cp:lastModifiedBy>
  <cp:lastPrinted>2023-07-06T22:26:27Z</cp:lastPrinted>
  <dcterms:created xsi:type="dcterms:W3CDTF">2023-04-26T16:05:55Z</dcterms:created>
  <dcterms:modified xsi:type="dcterms:W3CDTF">2023-10-03T01:48:25Z</dcterms:modified>
</cp:coreProperties>
</file>