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blim9\Desktop\Career Foundry\Data Immersion\Achievement 1\1.9 - Statistical Hypothesis Testing\"/>
    </mc:Choice>
  </mc:AlternateContent>
  <xr:revisionPtr revIDLastSave="0" documentId="8_{10F624E4-1C49-4820-BCDC-86412676C14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Integrated Data Set" sheetId="4" r:id="rId1"/>
    <sheet name="Research Hypothesis" sheetId="1" r:id="rId2"/>
    <sheet name="Parameters " sheetId="2" r:id="rId3"/>
    <sheet name="Statistical Tests" sheetId="3" r:id="rId4"/>
    <sheet name="Summary Results" sheetId="5" r:id="rId5"/>
  </sheets>
  <externalReferences>
    <externalReference r:id="rId6"/>
    <externalReference r:id="rId7"/>
  </externalReferences>
  <definedNames>
    <definedName name="_xlnm._FilterDatabase" localSheetId="0" hidden="1">'Integrated Data Set'!$A$2:$AK$461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461" i="4" l="1"/>
  <c r="AI461" i="4"/>
  <c r="X461" i="4"/>
  <c r="AH461" i="4" s="1"/>
  <c r="W461" i="4"/>
  <c r="AG461" i="4" s="1"/>
  <c r="V461" i="4"/>
  <c r="AF461" i="4" s="1"/>
  <c r="U461" i="4"/>
  <c r="AE461" i="4" s="1"/>
  <c r="T461" i="4"/>
  <c r="AD461" i="4" s="1"/>
  <c r="S461" i="4"/>
  <c r="AC461" i="4" s="1"/>
  <c r="R461" i="4"/>
  <c r="AB461" i="4" s="1"/>
  <c r="Q461" i="4"/>
  <c r="AA461" i="4" s="1"/>
  <c r="P461" i="4"/>
  <c r="Z461" i="4" s="1"/>
  <c r="B460" i="3" s="1"/>
  <c r="O461" i="4"/>
  <c r="Y461" i="4" s="1"/>
  <c r="AJ460" i="4"/>
  <c r="AI460" i="4"/>
  <c r="AK460" i="4" s="1"/>
  <c r="X460" i="4"/>
  <c r="AH460" i="4" s="1"/>
  <c r="W460" i="4"/>
  <c r="AG460" i="4" s="1"/>
  <c r="V460" i="4"/>
  <c r="AF460" i="4" s="1"/>
  <c r="U460" i="4"/>
  <c r="AE460" i="4" s="1"/>
  <c r="T460" i="4"/>
  <c r="AD460" i="4" s="1"/>
  <c r="S460" i="4"/>
  <c r="AC460" i="4" s="1"/>
  <c r="R460" i="4"/>
  <c r="AB460" i="4" s="1"/>
  <c r="Q460" i="4"/>
  <c r="AA460" i="4" s="1"/>
  <c r="P460" i="4"/>
  <c r="Z460" i="4" s="1"/>
  <c r="O460" i="4"/>
  <c r="Y460" i="4" s="1"/>
  <c r="AJ459" i="4"/>
  <c r="AI459" i="4"/>
  <c r="AC459" i="4"/>
  <c r="Y459" i="4"/>
  <c r="X459" i="4"/>
  <c r="AH459" i="4" s="1"/>
  <c r="W459" i="4"/>
  <c r="AG459" i="4" s="1"/>
  <c r="V459" i="4"/>
  <c r="AF459" i="4" s="1"/>
  <c r="U459" i="4"/>
  <c r="AE459" i="4" s="1"/>
  <c r="T459" i="4"/>
  <c r="AD459" i="4" s="1"/>
  <c r="S459" i="4"/>
  <c r="R459" i="4"/>
  <c r="AB459" i="4" s="1"/>
  <c r="Q459" i="4"/>
  <c r="AA459" i="4" s="1"/>
  <c r="P459" i="4"/>
  <c r="Z459" i="4" s="1"/>
  <c r="O459" i="4"/>
  <c r="AJ458" i="4"/>
  <c r="AI458" i="4"/>
  <c r="AK458" i="4" s="1"/>
  <c r="AB458" i="4"/>
  <c r="AA458" i="4"/>
  <c r="X458" i="4"/>
  <c r="AH458" i="4" s="1"/>
  <c r="W458" i="4"/>
  <c r="AG458" i="4" s="1"/>
  <c r="V458" i="4"/>
  <c r="AF458" i="4" s="1"/>
  <c r="U458" i="4"/>
  <c r="AE458" i="4" s="1"/>
  <c r="T458" i="4"/>
  <c r="AD458" i="4" s="1"/>
  <c r="S458" i="4"/>
  <c r="AC458" i="4" s="1"/>
  <c r="R458" i="4"/>
  <c r="Q458" i="4"/>
  <c r="P458" i="4"/>
  <c r="Z458" i="4" s="1"/>
  <c r="O458" i="4"/>
  <c r="Y458" i="4" s="1"/>
  <c r="AJ457" i="4"/>
  <c r="AI457" i="4"/>
  <c r="X457" i="4"/>
  <c r="AH457" i="4" s="1"/>
  <c r="W457" i="4"/>
  <c r="AG457" i="4" s="1"/>
  <c r="V457" i="4"/>
  <c r="AF457" i="4" s="1"/>
  <c r="U457" i="4"/>
  <c r="AE457" i="4" s="1"/>
  <c r="T457" i="4"/>
  <c r="AD457" i="4" s="1"/>
  <c r="S457" i="4"/>
  <c r="AC457" i="4" s="1"/>
  <c r="R457" i="4"/>
  <c r="AB457" i="4" s="1"/>
  <c r="Q457" i="4"/>
  <c r="AA457" i="4" s="1"/>
  <c r="P457" i="4"/>
  <c r="Z457" i="4" s="1"/>
  <c r="B456" i="3" s="1"/>
  <c r="O457" i="4"/>
  <c r="Y457" i="4" s="1"/>
  <c r="AJ456" i="4"/>
  <c r="AI456" i="4"/>
  <c r="X456" i="4"/>
  <c r="AH456" i="4" s="1"/>
  <c r="W456" i="4"/>
  <c r="AG456" i="4" s="1"/>
  <c r="V456" i="4"/>
  <c r="AF456" i="4" s="1"/>
  <c r="U456" i="4"/>
  <c r="AE456" i="4" s="1"/>
  <c r="T456" i="4"/>
  <c r="AD456" i="4" s="1"/>
  <c r="S456" i="4"/>
  <c r="AC456" i="4" s="1"/>
  <c r="R456" i="4"/>
  <c r="AB456" i="4" s="1"/>
  <c r="Q456" i="4"/>
  <c r="AA456" i="4" s="1"/>
  <c r="P456" i="4"/>
  <c r="Z456" i="4" s="1"/>
  <c r="B455" i="3" s="1"/>
  <c r="O456" i="4"/>
  <c r="Y456" i="4" s="1"/>
  <c r="AJ455" i="4"/>
  <c r="AI455" i="4"/>
  <c r="AK455" i="4" s="1"/>
  <c r="Z455" i="4"/>
  <c r="Y455" i="4"/>
  <c r="X455" i="4"/>
  <c r="AH455" i="4" s="1"/>
  <c r="W455" i="4"/>
  <c r="AG455" i="4" s="1"/>
  <c r="V455" i="4"/>
  <c r="AF455" i="4" s="1"/>
  <c r="U455" i="4"/>
  <c r="AE455" i="4" s="1"/>
  <c r="T455" i="4"/>
  <c r="AD455" i="4" s="1"/>
  <c r="S455" i="4"/>
  <c r="AC455" i="4" s="1"/>
  <c r="R455" i="4"/>
  <c r="AB455" i="4" s="1"/>
  <c r="Q455" i="4"/>
  <c r="AA455" i="4" s="1"/>
  <c r="P455" i="4"/>
  <c r="O455" i="4"/>
  <c r="AJ454" i="4"/>
  <c r="AI454" i="4"/>
  <c r="X454" i="4"/>
  <c r="AH454" i="4" s="1"/>
  <c r="W454" i="4"/>
  <c r="AG454" i="4" s="1"/>
  <c r="V454" i="4"/>
  <c r="AF454" i="4" s="1"/>
  <c r="U454" i="4"/>
  <c r="AE454" i="4" s="1"/>
  <c r="T454" i="4"/>
  <c r="AD454" i="4" s="1"/>
  <c r="S454" i="4"/>
  <c r="AC454" i="4" s="1"/>
  <c r="R454" i="4"/>
  <c r="AB454" i="4" s="1"/>
  <c r="Q454" i="4"/>
  <c r="AA454" i="4" s="1"/>
  <c r="P454" i="4"/>
  <c r="Z454" i="4" s="1"/>
  <c r="O454" i="4"/>
  <c r="Y454" i="4" s="1"/>
  <c r="AE453" i="4"/>
  <c r="X453" i="4"/>
  <c r="AH453" i="4" s="1"/>
  <c r="W453" i="4"/>
  <c r="AG453" i="4" s="1"/>
  <c r="V453" i="4"/>
  <c r="AF453" i="4" s="1"/>
  <c r="U453" i="4"/>
  <c r="T453" i="4"/>
  <c r="AD453" i="4" s="1"/>
  <c r="S453" i="4"/>
  <c r="AC453" i="4" s="1"/>
  <c r="R453" i="4"/>
  <c r="AB453" i="4" s="1"/>
  <c r="Q453" i="4"/>
  <c r="AA453" i="4" s="1"/>
  <c r="P453" i="4"/>
  <c r="Z453" i="4" s="1"/>
  <c r="O453" i="4"/>
  <c r="Y453" i="4" s="1"/>
  <c r="AJ452" i="4"/>
  <c r="AI452" i="4"/>
  <c r="X452" i="4"/>
  <c r="AH452" i="4" s="1"/>
  <c r="W452" i="4"/>
  <c r="AG452" i="4" s="1"/>
  <c r="V452" i="4"/>
  <c r="AF452" i="4" s="1"/>
  <c r="U452" i="4"/>
  <c r="AE452" i="4" s="1"/>
  <c r="T452" i="4"/>
  <c r="AD452" i="4" s="1"/>
  <c r="S452" i="4"/>
  <c r="AC452" i="4" s="1"/>
  <c r="R452" i="4"/>
  <c r="AB452" i="4" s="1"/>
  <c r="Q452" i="4"/>
  <c r="AA452" i="4" s="1"/>
  <c r="P452" i="4"/>
  <c r="Z452" i="4" s="1"/>
  <c r="B451" i="3" s="1"/>
  <c r="O452" i="4"/>
  <c r="Y452" i="4" s="1"/>
  <c r="AJ451" i="4"/>
  <c r="AI451" i="4"/>
  <c r="X451" i="4"/>
  <c r="AH451" i="4" s="1"/>
  <c r="W451" i="4"/>
  <c r="AG451" i="4" s="1"/>
  <c r="V451" i="4"/>
  <c r="AF451" i="4" s="1"/>
  <c r="U451" i="4"/>
  <c r="AE451" i="4" s="1"/>
  <c r="T451" i="4"/>
  <c r="AD451" i="4" s="1"/>
  <c r="S451" i="4"/>
  <c r="AC451" i="4" s="1"/>
  <c r="R451" i="4"/>
  <c r="AB451" i="4" s="1"/>
  <c r="Q451" i="4"/>
  <c r="AA451" i="4" s="1"/>
  <c r="P451" i="4"/>
  <c r="Z451" i="4" s="1"/>
  <c r="O451" i="4"/>
  <c r="Y451" i="4" s="1"/>
  <c r="AJ450" i="4"/>
  <c r="AI450" i="4"/>
  <c r="X450" i="4"/>
  <c r="AH450" i="4" s="1"/>
  <c r="W450" i="4"/>
  <c r="AG450" i="4" s="1"/>
  <c r="V450" i="4"/>
  <c r="AF450" i="4" s="1"/>
  <c r="U450" i="4"/>
  <c r="AE450" i="4" s="1"/>
  <c r="T450" i="4"/>
  <c r="AD450" i="4" s="1"/>
  <c r="S450" i="4"/>
  <c r="AC450" i="4" s="1"/>
  <c r="R450" i="4"/>
  <c r="AB450" i="4" s="1"/>
  <c r="Q450" i="4"/>
  <c r="AA450" i="4" s="1"/>
  <c r="P450" i="4"/>
  <c r="Z450" i="4" s="1"/>
  <c r="O450" i="4"/>
  <c r="Y450" i="4" s="1"/>
  <c r="AJ449" i="4"/>
  <c r="AI449" i="4"/>
  <c r="X449" i="4"/>
  <c r="AH449" i="4" s="1"/>
  <c r="W449" i="4"/>
  <c r="AG449" i="4" s="1"/>
  <c r="V449" i="4"/>
  <c r="AF449" i="4" s="1"/>
  <c r="U449" i="4"/>
  <c r="AE449" i="4" s="1"/>
  <c r="T449" i="4"/>
  <c r="AD449" i="4" s="1"/>
  <c r="S449" i="4"/>
  <c r="AC449" i="4" s="1"/>
  <c r="R449" i="4"/>
  <c r="AB449" i="4" s="1"/>
  <c r="Q449" i="4"/>
  <c r="AA449" i="4" s="1"/>
  <c r="P449" i="4"/>
  <c r="Z449" i="4" s="1"/>
  <c r="O449" i="4"/>
  <c r="Y449" i="4" s="1"/>
  <c r="AJ448" i="4"/>
  <c r="AI448" i="4"/>
  <c r="X448" i="4"/>
  <c r="AH448" i="4" s="1"/>
  <c r="W448" i="4"/>
  <c r="AG448" i="4" s="1"/>
  <c r="V448" i="4"/>
  <c r="AF448" i="4" s="1"/>
  <c r="U448" i="4"/>
  <c r="AE448" i="4" s="1"/>
  <c r="T448" i="4"/>
  <c r="AD448" i="4" s="1"/>
  <c r="S448" i="4"/>
  <c r="AC448" i="4" s="1"/>
  <c r="R448" i="4"/>
  <c r="AB448" i="4" s="1"/>
  <c r="Q448" i="4"/>
  <c r="AA448" i="4" s="1"/>
  <c r="P448" i="4"/>
  <c r="Z448" i="4" s="1"/>
  <c r="O448" i="4"/>
  <c r="Y448" i="4" s="1"/>
  <c r="AJ447" i="4"/>
  <c r="AI447" i="4"/>
  <c r="X447" i="4"/>
  <c r="AH447" i="4" s="1"/>
  <c r="W447" i="4"/>
  <c r="AG447" i="4" s="1"/>
  <c r="V447" i="4"/>
  <c r="AF447" i="4" s="1"/>
  <c r="U447" i="4"/>
  <c r="AE447" i="4" s="1"/>
  <c r="T447" i="4"/>
  <c r="AD447" i="4" s="1"/>
  <c r="S447" i="4"/>
  <c r="AC447" i="4" s="1"/>
  <c r="R447" i="4"/>
  <c r="AB447" i="4" s="1"/>
  <c r="Q447" i="4"/>
  <c r="AA447" i="4" s="1"/>
  <c r="P447" i="4"/>
  <c r="Z447" i="4" s="1"/>
  <c r="O447" i="4"/>
  <c r="Y447" i="4" s="1"/>
  <c r="AJ446" i="4"/>
  <c r="AI446" i="4"/>
  <c r="AC446" i="4"/>
  <c r="X446" i="4"/>
  <c r="AH446" i="4" s="1"/>
  <c r="W446" i="4"/>
  <c r="AG446" i="4" s="1"/>
  <c r="V446" i="4"/>
  <c r="AF446" i="4" s="1"/>
  <c r="U446" i="4"/>
  <c r="AE446" i="4" s="1"/>
  <c r="T446" i="4"/>
  <c r="AD446" i="4" s="1"/>
  <c r="S446" i="4"/>
  <c r="R446" i="4"/>
  <c r="AB446" i="4" s="1"/>
  <c r="Q446" i="4"/>
  <c r="AA446" i="4" s="1"/>
  <c r="P446" i="4"/>
  <c r="Z446" i="4" s="1"/>
  <c r="O446" i="4"/>
  <c r="Y446" i="4" s="1"/>
  <c r="AJ445" i="4"/>
  <c r="AI445" i="4"/>
  <c r="Y445" i="4"/>
  <c r="X445" i="4"/>
  <c r="AH445" i="4" s="1"/>
  <c r="W445" i="4"/>
  <c r="AG445" i="4" s="1"/>
  <c r="V445" i="4"/>
  <c r="AF445" i="4" s="1"/>
  <c r="U445" i="4"/>
  <c r="AE445" i="4" s="1"/>
  <c r="T445" i="4"/>
  <c r="AD445" i="4" s="1"/>
  <c r="S445" i="4"/>
  <c r="AC445" i="4" s="1"/>
  <c r="R445" i="4"/>
  <c r="AB445" i="4" s="1"/>
  <c r="Q445" i="4"/>
  <c r="AA445" i="4" s="1"/>
  <c r="P445" i="4"/>
  <c r="Z445" i="4" s="1"/>
  <c r="O445" i="4"/>
  <c r="AC444" i="4"/>
  <c r="X444" i="4"/>
  <c r="AH444" i="4" s="1"/>
  <c r="W444" i="4"/>
  <c r="AG444" i="4" s="1"/>
  <c r="V444" i="4"/>
  <c r="AF444" i="4" s="1"/>
  <c r="U444" i="4"/>
  <c r="AE444" i="4" s="1"/>
  <c r="T444" i="4"/>
  <c r="AD444" i="4" s="1"/>
  <c r="S444" i="4"/>
  <c r="R444" i="4"/>
  <c r="AB444" i="4" s="1"/>
  <c r="Q444" i="4"/>
  <c r="AA444" i="4" s="1"/>
  <c r="P444" i="4"/>
  <c r="Z444" i="4" s="1"/>
  <c r="O444" i="4"/>
  <c r="Y444" i="4" s="1"/>
  <c r="AJ443" i="4"/>
  <c r="AI443" i="4"/>
  <c r="AB443" i="4"/>
  <c r="X443" i="4"/>
  <c r="AH443" i="4" s="1"/>
  <c r="W443" i="4"/>
  <c r="AG443" i="4" s="1"/>
  <c r="V443" i="4"/>
  <c r="AF443" i="4" s="1"/>
  <c r="U443" i="4"/>
  <c r="AE443" i="4" s="1"/>
  <c r="T443" i="4"/>
  <c r="AD443" i="4" s="1"/>
  <c r="S443" i="4"/>
  <c r="AC443" i="4" s="1"/>
  <c r="R443" i="4"/>
  <c r="Q443" i="4"/>
  <c r="AA443" i="4" s="1"/>
  <c r="P443" i="4"/>
  <c r="Z443" i="4" s="1"/>
  <c r="O443" i="4"/>
  <c r="Y443" i="4" s="1"/>
  <c r="AJ442" i="4"/>
  <c r="AI442" i="4"/>
  <c r="AE442" i="4"/>
  <c r="X442" i="4"/>
  <c r="AH442" i="4" s="1"/>
  <c r="W442" i="4"/>
  <c r="AG442" i="4" s="1"/>
  <c r="V442" i="4"/>
  <c r="AF442" i="4" s="1"/>
  <c r="U442" i="4"/>
  <c r="T442" i="4"/>
  <c r="AD442" i="4" s="1"/>
  <c r="S442" i="4"/>
  <c r="AC442" i="4" s="1"/>
  <c r="R442" i="4"/>
  <c r="AB442" i="4" s="1"/>
  <c r="Q442" i="4"/>
  <c r="AA442" i="4" s="1"/>
  <c r="P442" i="4"/>
  <c r="Z442" i="4" s="1"/>
  <c r="O442" i="4"/>
  <c r="Y442" i="4" s="1"/>
  <c r="AJ441" i="4"/>
  <c r="AI441" i="4"/>
  <c r="Z441" i="4"/>
  <c r="X441" i="4"/>
  <c r="AH441" i="4" s="1"/>
  <c r="W441" i="4"/>
  <c r="AG441" i="4" s="1"/>
  <c r="V441" i="4"/>
  <c r="AF441" i="4" s="1"/>
  <c r="U441" i="4"/>
  <c r="AE441" i="4" s="1"/>
  <c r="T441" i="4"/>
  <c r="AD441" i="4" s="1"/>
  <c r="S441" i="4"/>
  <c r="AC441" i="4" s="1"/>
  <c r="R441" i="4"/>
  <c r="AB441" i="4" s="1"/>
  <c r="Q441" i="4"/>
  <c r="AA441" i="4" s="1"/>
  <c r="P441" i="4"/>
  <c r="O441" i="4"/>
  <c r="Y441" i="4" s="1"/>
  <c r="AJ440" i="4"/>
  <c r="AI440" i="4"/>
  <c r="AF440" i="4"/>
  <c r="X440" i="4"/>
  <c r="AH440" i="4" s="1"/>
  <c r="W440" i="4"/>
  <c r="AG440" i="4" s="1"/>
  <c r="V440" i="4"/>
  <c r="U440" i="4"/>
  <c r="AE440" i="4" s="1"/>
  <c r="T440" i="4"/>
  <c r="AD440" i="4" s="1"/>
  <c r="S440" i="4"/>
  <c r="AC440" i="4" s="1"/>
  <c r="R440" i="4"/>
  <c r="AB440" i="4" s="1"/>
  <c r="Q440" i="4"/>
  <c r="AA440" i="4" s="1"/>
  <c r="P440" i="4"/>
  <c r="Z440" i="4" s="1"/>
  <c r="O440" i="4"/>
  <c r="Y440" i="4" s="1"/>
  <c r="AJ439" i="4"/>
  <c r="AI439" i="4"/>
  <c r="X439" i="4"/>
  <c r="AH439" i="4" s="1"/>
  <c r="W439" i="4"/>
  <c r="AG439" i="4" s="1"/>
  <c r="V439" i="4"/>
  <c r="AF439" i="4" s="1"/>
  <c r="U439" i="4"/>
  <c r="AE439" i="4" s="1"/>
  <c r="T439" i="4"/>
  <c r="AD439" i="4" s="1"/>
  <c r="S439" i="4"/>
  <c r="AC439" i="4" s="1"/>
  <c r="R439" i="4"/>
  <c r="AB439" i="4" s="1"/>
  <c r="Q439" i="4"/>
  <c r="AA439" i="4" s="1"/>
  <c r="P439" i="4"/>
  <c r="Z439" i="4" s="1"/>
  <c r="O439" i="4"/>
  <c r="Y439" i="4" s="1"/>
  <c r="AJ438" i="4"/>
  <c r="AI438" i="4"/>
  <c r="X438" i="4"/>
  <c r="AH438" i="4" s="1"/>
  <c r="W438" i="4"/>
  <c r="AG438" i="4" s="1"/>
  <c r="V438" i="4"/>
  <c r="AF438" i="4" s="1"/>
  <c r="U438" i="4"/>
  <c r="AE438" i="4" s="1"/>
  <c r="T438" i="4"/>
  <c r="AD438" i="4" s="1"/>
  <c r="S438" i="4"/>
  <c r="AC438" i="4" s="1"/>
  <c r="R438" i="4"/>
  <c r="AB438" i="4" s="1"/>
  <c r="Q438" i="4"/>
  <c r="AA438" i="4" s="1"/>
  <c r="P438" i="4"/>
  <c r="Z438" i="4" s="1"/>
  <c r="O438" i="4"/>
  <c r="Y438" i="4" s="1"/>
  <c r="AJ437" i="4"/>
  <c r="AI437" i="4"/>
  <c r="Y437" i="4"/>
  <c r="X437" i="4"/>
  <c r="AH437" i="4" s="1"/>
  <c r="W437" i="4"/>
  <c r="AG437" i="4" s="1"/>
  <c r="V437" i="4"/>
  <c r="AF437" i="4" s="1"/>
  <c r="U437" i="4"/>
  <c r="AE437" i="4" s="1"/>
  <c r="T437" i="4"/>
  <c r="AD437" i="4" s="1"/>
  <c r="S437" i="4"/>
  <c r="AC437" i="4" s="1"/>
  <c r="R437" i="4"/>
  <c r="AB437" i="4" s="1"/>
  <c r="Q437" i="4"/>
  <c r="AA437" i="4" s="1"/>
  <c r="P437" i="4"/>
  <c r="Z437" i="4" s="1"/>
  <c r="O437" i="4"/>
  <c r="AJ436" i="4"/>
  <c r="AI436" i="4"/>
  <c r="X436" i="4"/>
  <c r="AH436" i="4" s="1"/>
  <c r="W436" i="4"/>
  <c r="AG436" i="4" s="1"/>
  <c r="V436" i="4"/>
  <c r="AF436" i="4" s="1"/>
  <c r="U436" i="4"/>
  <c r="AE436" i="4" s="1"/>
  <c r="T436" i="4"/>
  <c r="AD436" i="4" s="1"/>
  <c r="S436" i="4"/>
  <c r="AC436" i="4" s="1"/>
  <c r="R436" i="4"/>
  <c r="AB436" i="4" s="1"/>
  <c r="Q436" i="4"/>
  <c r="AA436" i="4" s="1"/>
  <c r="P436" i="4"/>
  <c r="Z436" i="4" s="1"/>
  <c r="O436" i="4"/>
  <c r="Y436" i="4" s="1"/>
  <c r="X435" i="4"/>
  <c r="AH435" i="4" s="1"/>
  <c r="W435" i="4"/>
  <c r="AG435" i="4" s="1"/>
  <c r="V435" i="4"/>
  <c r="AF435" i="4" s="1"/>
  <c r="U435" i="4"/>
  <c r="AE435" i="4" s="1"/>
  <c r="T435" i="4"/>
  <c r="AD435" i="4" s="1"/>
  <c r="S435" i="4"/>
  <c r="AC435" i="4" s="1"/>
  <c r="R435" i="4"/>
  <c r="AB435" i="4" s="1"/>
  <c r="Q435" i="4"/>
  <c r="AA435" i="4" s="1"/>
  <c r="P435" i="4"/>
  <c r="Z435" i="4" s="1"/>
  <c r="O435" i="4"/>
  <c r="Y435" i="4" s="1"/>
  <c r="AJ434" i="4"/>
  <c r="AI434" i="4"/>
  <c r="AK434" i="4" s="1"/>
  <c r="X434" i="4"/>
  <c r="AH434" i="4" s="1"/>
  <c r="W434" i="4"/>
  <c r="AG434" i="4" s="1"/>
  <c r="V434" i="4"/>
  <c r="AF434" i="4" s="1"/>
  <c r="U434" i="4"/>
  <c r="AE434" i="4" s="1"/>
  <c r="T434" i="4"/>
  <c r="AD434" i="4" s="1"/>
  <c r="S434" i="4"/>
  <c r="AC434" i="4" s="1"/>
  <c r="R434" i="4"/>
  <c r="AB434" i="4" s="1"/>
  <c r="Q434" i="4"/>
  <c r="AA434" i="4" s="1"/>
  <c r="P434" i="4"/>
  <c r="Z434" i="4" s="1"/>
  <c r="O434" i="4"/>
  <c r="Y434" i="4" s="1"/>
  <c r="AJ433" i="4"/>
  <c r="AI433" i="4"/>
  <c r="AK433" i="4" s="1"/>
  <c r="AD433" i="4"/>
  <c r="AC433" i="4"/>
  <c r="AA433" i="4"/>
  <c r="X433" i="4"/>
  <c r="AH433" i="4" s="1"/>
  <c r="W433" i="4"/>
  <c r="AG433" i="4" s="1"/>
  <c r="V433" i="4"/>
  <c r="AF433" i="4" s="1"/>
  <c r="U433" i="4"/>
  <c r="AE433" i="4" s="1"/>
  <c r="T433" i="4"/>
  <c r="S433" i="4"/>
  <c r="R433" i="4"/>
  <c r="AB433" i="4" s="1"/>
  <c r="Q433" i="4"/>
  <c r="P433" i="4"/>
  <c r="Z433" i="4" s="1"/>
  <c r="O433" i="4"/>
  <c r="Y433" i="4" s="1"/>
  <c r="AJ432" i="4"/>
  <c r="AI432" i="4"/>
  <c r="AK432" i="4" s="1"/>
  <c r="X432" i="4"/>
  <c r="AH432" i="4" s="1"/>
  <c r="W432" i="4"/>
  <c r="AG432" i="4" s="1"/>
  <c r="V432" i="4"/>
  <c r="AF432" i="4" s="1"/>
  <c r="U432" i="4"/>
  <c r="AE432" i="4" s="1"/>
  <c r="T432" i="4"/>
  <c r="AD432" i="4" s="1"/>
  <c r="S432" i="4"/>
  <c r="AC432" i="4" s="1"/>
  <c r="R432" i="4"/>
  <c r="AB432" i="4" s="1"/>
  <c r="Q432" i="4"/>
  <c r="AA432" i="4" s="1"/>
  <c r="P432" i="4"/>
  <c r="Z432" i="4" s="1"/>
  <c r="O432" i="4"/>
  <c r="Y432" i="4" s="1"/>
  <c r="AJ431" i="4"/>
  <c r="AI431" i="4"/>
  <c r="X431" i="4"/>
  <c r="AH431" i="4" s="1"/>
  <c r="W431" i="4"/>
  <c r="AG431" i="4" s="1"/>
  <c r="V431" i="4"/>
  <c r="AF431" i="4" s="1"/>
  <c r="U431" i="4"/>
  <c r="AE431" i="4" s="1"/>
  <c r="T431" i="4"/>
  <c r="AD431" i="4" s="1"/>
  <c r="S431" i="4"/>
  <c r="AC431" i="4" s="1"/>
  <c r="R431" i="4"/>
  <c r="AB431" i="4" s="1"/>
  <c r="Q431" i="4"/>
  <c r="AA431" i="4" s="1"/>
  <c r="P431" i="4"/>
  <c r="Z431" i="4" s="1"/>
  <c r="O431" i="4"/>
  <c r="Y431" i="4" s="1"/>
  <c r="AJ430" i="4"/>
  <c r="AI430" i="4"/>
  <c r="AK430" i="4" s="1"/>
  <c r="AE430" i="4"/>
  <c r="AA430" i="4"/>
  <c r="X430" i="4"/>
  <c r="AH430" i="4" s="1"/>
  <c r="W430" i="4"/>
  <c r="AG430" i="4" s="1"/>
  <c r="V430" i="4"/>
  <c r="AF430" i="4" s="1"/>
  <c r="U430" i="4"/>
  <c r="T430" i="4"/>
  <c r="AD430" i="4" s="1"/>
  <c r="S430" i="4"/>
  <c r="AC430" i="4" s="1"/>
  <c r="R430" i="4"/>
  <c r="AB430" i="4" s="1"/>
  <c r="Q430" i="4"/>
  <c r="P430" i="4"/>
  <c r="Z430" i="4" s="1"/>
  <c r="O430" i="4"/>
  <c r="Y430" i="4" s="1"/>
  <c r="AJ429" i="4"/>
  <c r="AI429" i="4"/>
  <c r="AK429" i="4" s="1"/>
  <c r="AD429" i="4"/>
  <c r="X429" i="4"/>
  <c r="AH429" i="4" s="1"/>
  <c r="W429" i="4"/>
  <c r="AG429" i="4" s="1"/>
  <c r="V429" i="4"/>
  <c r="AF429" i="4" s="1"/>
  <c r="U429" i="4"/>
  <c r="AE429" i="4" s="1"/>
  <c r="T429" i="4"/>
  <c r="S429" i="4"/>
  <c r="AC429" i="4" s="1"/>
  <c r="R429" i="4"/>
  <c r="AB429" i="4" s="1"/>
  <c r="Q429" i="4"/>
  <c r="AA429" i="4" s="1"/>
  <c r="P429" i="4"/>
  <c r="Z429" i="4" s="1"/>
  <c r="O429" i="4"/>
  <c r="Y429" i="4" s="1"/>
  <c r="AJ428" i="4"/>
  <c r="AI428" i="4"/>
  <c r="X428" i="4"/>
  <c r="AH428" i="4" s="1"/>
  <c r="W428" i="4"/>
  <c r="AG428" i="4" s="1"/>
  <c r="V428" i="4"/>
  <c r="AF428" i="4" s="1"/>
  <c r="U428" i="4"/>
  <c r="AE428" i="4" s="1"/>
  <c r="T428" i="4"/>
  <c r="AD428" i="4" s="1"/>
  <c r="S428" i="4"/>
  <c r="AC428" i="4" s="1"/>
  <c r="R428" i="4"/>
  <c r="AB428" i="4" s="1"/>
  <c r="Q428" i="4"/>
  <c r="AA428" i="4" s="1"/>
  <c r="P428" i="4"/>
  <c r="Z428" i="4" s="1"/>
  <c r="O428" i="4"/>
  <c r="Y428" i="4" s="1"/>
  <c r="AJ427" i="4"/>
  <c r="AI427" i="4"/>
  <c r="X427" i="4"/>
  <c r="AH427" i="4" s="1"/>
  <c r="W427" i="4"/>
  <c r="AG427" i="4" s="1"/>
  <c r="V427" i="4"/>
  <c r="AF427" i="4" s="1"/>
  <c r="U427" i="4"/>
  <c r="AE427" i="4" s="1"/>
  <c r="T427" i="4"/>
  <c r="AD427" i="4" s="1"/>
  <c r="S427" i="4"/>
  <c r="AC427" i="4" s="1"/>
  <c r="R427" i="4"/>
  <c r="AB427" i="4" s="1"/>
  <c r="Q427" i="4"/>
  <c r="AA427" i="4" s="1"/>
  <c r="P427" i="4"/>
  <c r="Z427" i="4" s="1"/>
  <c r="O427" i="4"/>
  <c r="Y427" i="4" s="1"/>
  <c r="A426" i="3" s="1"/>
  <c r="AF426" i="4"/>
  <c r="AE426" i="4"/>
  <c r="X426" i="4"/>
  <c r="AH426" i="4" s="1"/>
  <c r="W426" i="4"/>
  <c r="AG426" i="4" s="1"/>
  <c r="V426" i="4"/>
  <c r="U426" i="4"/>
  <c r="T426" i="4"/>
  <c r="AD426" i="4" s="1"/>
  <c r="S426" i="4"/>
  <c r="AC426" i="4" s="1"/>
  <c r="R426" i="4"/>
  <c r="AB426" i="4" s="1"/>
  <c r="Q426" i="4"/>
  <c r="AA426" i="4" s="1"/>
  <c r="P426" i="4"/>
  <c r="Z426" i="4" s="1"/>
  <c r="O426" i="4"/>
  <c r="Y426" i="4" s="1"/>
  <c r="A425" i="3" s="1"/>
  <c r="AJ425" i="4"/>
  <c r="AI425" i="4"/>
  <c r="X425" i="4"/>
  <c r="AH425" i="4" s="1"/>
  <c r="W425" i="4"/>
  <c r="AG425" i="4" s="1"/>
  <c r="V425" i="4"/>
  <c r="AF425" i="4" s="1"/>
  <c r="U425" i="4"/>
  <c r="AE425" i="4" s="1"/>
  <c r="T425" i="4"/>
  <c r="AD425" i="4" s="1"/>
  <c r="S425" i="4"/>
  <c r="AC425" i="4" s="1"/>
  <c r="R425" i="4"/>
  <c r="AB425" i="4" s="1"/>
  <c r="Q425" i="4"/>
  <c r="AA425" i="4" s="1"/>
  <c r="P425" i="4"/>
  <c r="Z425" i="4" s="1"/>
  <c r="O425" i="4"/>
  <c r="Y425" i="4" s="1"/>
  <c r="AJ424" i="4"/>
  <c r="AI424" i="4"/>
  <c r="X424" i="4"/>
  <c r="AH424" i="4" s="1"/>
  <c r="W424" i="4"/>
  <c r="AG424" i="4" s="1"/>
  <c r="V424" i="4"/>
  <c r="AF424" i="4" s="1"/>
  <c r="U424" i="4"/>
  <c r="AE424" i="4" s="1"/>
  <c r="T424" i="4"/>
  <c r="AD424" i="4" s="1"/>
  <c r="S424" i="4"/>
  <c r="AC424" i="4" s="1"/>
  <c r="R424" i="4"/>
  <c r="AB424" i="4" s="1"/>
  <c r="Q424" i="4"/>
  <c r="AA424" i="4" s="1"/>
  <c r="P424" i="4"/>
  <c r="Z424" i="4" s="1"/>
  <c r="O424" i="4"/>
  <c r="Y424" i="4" s="1"/>
  <c r="AJ423" i="4"/>
  <c r="AI423" i="4"/>
  <c r="AA423" i="4"/>
  <c r="X423" i="4"/>
  <c r="AH423" i="4" s="1"/>
  <c r="W423" i="4"/>
  <c r="AG423" i="4" s="1"/>
  <c r="V423" i="4"/>
  <c r="AF423" i="4" s="1"/>
  <c r="U423" i="4"/>
  <c r="AE423" i="4" s="1"/>
  <c r="T423" i="4"/>
  <c r="AD423" i="4" s="1"/>
  <c r="S423" i="4"/>
  <c r="AC423" i="4" s="1"/>
  <c r="R423" i="4"/>
  <c r="AB423" i="4" s="1"/>
  <c r="Q423" i="4"/>
  <c r="P423" i="4"/>
  <c r="Z423" i="4" s="1"/>
  <c r="O423" i="4"/>
  <c r="Y423" i="4" s="1"/>
  <c r="AJ422" i="4"/>
  <c r="AI422" i="4"/>
  <c r="AC422" i="4"/>
  <c r="AA422" i="4"/>
  <c r="X422" i="4"/>
  <c r="AH422" i="4" s="1"/>
  <c r="W422" i="4"/>
  <c r="AG422" i="4" s="1"/>
  <c r="V422" i="4"/>
  <c r="AF422" i="4" s="1"/>
  <c r="U422" i="4"/>
  <c r="AE422" i="4" s="1"/>
  <c r="T422" i="4"/>
  <c r="AD422" i="4" s="1"/>
  <c r="S422" i="4"/>
  <c r="R422" i="4"/>
  <c r="AB422" i="4" s="1"/>
  <c r="Q422" i="4"/>
  <c r="P422" i="4"/>
  <c r="Z422" i="4" s="1"/>
  <c r="O422" i="4"/>
  <c r="Y422" i="4" s="1"/>
  <c r="AJ421" i="4"/>
  <c r="AI421" i="4"/>
  <c r="X421" i="4"/>
  <c r="AH421" i="4" s="1"/>
  <c r="W421" i="4"/>
  <c r="AG421" i="4" s="1"/>
  <c r="V421" i="4"/>
  <c r="AF421" i="4" s="1"/>
  <c r="U421" i="4"/>
  <c r="AE421" i="4" s="1"/>
  <c r="T421" i="4"/>
  <c r="AD421" i="4" s="1"/>
  <c r="S421" i="4"/>
  <c r="AC421" i="4" s="1"/>
  <c r="R421" i="4"/>
  <c r="AB421" i="4" s="1"/>
  <c r="Q421" i="4"/>
  <c r="AA421" i="4" s="1"/>
  <c r="P421" i="4"/>
  <c r="Z421" i="4" s="1"/>
  <c r="O421" i="4"/>
  <c r="Y421" i="4" s="1"/>
  <c r="AJ420" i="4"/>
  <c r="AI420" i="4"/>
  <c r="Y420" i="4"/>
  <c r="X420" i="4"/>
  <c r="AH420" i="4" s="1"/>
  <c r="W420" i="4"/>
  <c r="AG420" i="4" s="1"/>
  <c r="V420" i="4"/>
  <c r="AF420" i="4" s="1"/>
  <c r="U420" i="4"/>
  <c r="AE420" i="4" s="1"/>
  <c r="T420" i="4"/>
  <c r="AD420" i="4" s="1"/>
  <c r="S420" i="4"/>
  <c r="AC420" i="4" s="1"/>
  <c r="R420" i="4"/>
  <c r="AB420" i="4" s="1"/>
  <c r="Q420" i="4"/>
  <c r="AA420" i="4" s="1"/>
  <c r="P420" i="4"/>
  <c r="Z420" i="4" s="1"/>
  <c r="O420" i="4"/>
  <c r="AJ419" i="4"/>
  <c r="AI419" i="4"/>
  <c r="AG419" i="4"/>
  <c r="X419" i="4"/>
  <c r="AH419" i="4" s="1"/>
  <c r="W419" i="4"/>
  <c r="V419" i="4"/>
  <c r="AF419" i="4" s="1"/>
  <c r="U419" i="4"/>
  <c r="AE419" i="4" s="1"/>
  <c r="T419" i="4"/>
  <c r="AD419" i="4" s="1"/>
  <c r="S419" i="4"/>
  <c r="AC419" i="4" s="1"/>
  <c r="R419" i="4"/>
  <c r="AB419" i="4" s="1"/>
  <c r="Q419" i="4"/>
  <c r="AA419" i="4" s="1"/>
  <c r="P419" i="4"/>
  <c r="Z419" i="4" s="1"/>
  <c r="O419" i="4"/>
  <c r="Y419" i="4" s="1"/>
  <c r="AJ418" i="4"/>
  <c r="AI418" i="4"/>
  <c r="AB418" i="4"/>
  <c r="X418" i="4"/>
  <c r="AH418" i="4" s="1"/>
  <c r="W418" i="4"/>
  <c r="AG418" i="4" s="1"/>
  <c r="V418" i="4"/>
  <c r="AF418" i="4" s="1"/>
  <c r="U418" i="4"/>
  <c r="AE418" i="4" s="1"/>
  <c r="T418" i="4"/>
  <c r="AD418" i="4" s="1"/>
  <c r="S418" i="4"/>
  <c r="AC418" i="4" s="1"/>
  <c r="R418" i="4"/>
  <c r="Q418" i="4"/>
  <c r="AA418" i="4" s="1"/>
  <c r="P418" i="4"/>
  <c r="Z418" i="4" s="1"/>
  <c r="O418" i="4"/>
  <c r="Y418" i="4" s="1"/>
  <c r="AG417" i="4"/>
  <c r="AE417" i="4"/>
  <c r="X417" i="4"/>
  <c r="AH417" i="4" s="1"/>
  <c r="W417" i="4"/>
  <c r="V417" i="4"/>
  <c r="AF417" i="4" s="1"/>
  <c r="U417" i="4"/>
  <c r="T417" i="4"/>
  <c r="AD417" i="4" s="1"/>
  <c r="S417" i="4"/>
  <c r="AC417" i="4" s="1"/>
  <c r="R417" i="4"/>
  <c r="AB417" i="4" s="1"/>
  <c r="Q417" i="4"/>
  <c r="AA417" i="4" s="1"/>
  <c r="P417" i="4"/>
  <c r="Z417" i="4" s="1"/>
  <c r="O417" i="4"/>
  <c r="Y417" i="4" s="1"/>
  <c r="AJ416" i="4"/>
  <c r="AI416" i="4"/>
  <c r="AH416" i="4"/>
  <c r="X416" i="4"/>
  <c r="W416" i="4"/>
  <c r="AG416" i="4" s="1"/>
  <c r="V416" i="4"/>
  <c r="AF416" i="4" s="1"/>
  <c r="U416" i="4"/>
  <c r="AE416" i="4" s="1"/>
  <c r="T416" i="4"/>
  <c r="AD416" i="4" s="1"/>
  <c r="S416" i="4"/>
  <c r="AC416" i="4" s="1"/>
  <c r="R416" i="4"/>
  <c r="AB416" i="4" s="1"/>
  <c r="Q416" i="4"/>
  <c r="AA416" i="4" s="1"/>
  <c r="P416" i="4"/>
  <c r="Z416" i="4" s="1"/>
  <c r="O416" i="4"/>
  <c r="Y416" i="4" s="1"/>
  <c r="AJ415" i="4"/>
  <c r="AI415" i="4"/>
  <c r="AK415" i="4" s="1"/>
  <c r="X415" i="4"/>
  <c r="AH415" i="4" s="1"/>
  <c r="W415" i="4"/>
  <c r="AG415" i="4" s="1"/>
  <c r="V415" i="4"/>
  <c r="AF415" i="4" s="1"/>
  <c r="U415" i="4"/>
  <c r="AE415" i="4" s="1"/>
  <c r="T415" i="4"/>
  <c r="AD415" i="4" s="1"/>
  <c r="S415" i="4"/>
  <c r="AC415" i="4" s="1"/>
  <c r="R415" i="4"/>
  <c r="AB415" i="4" s="1"/>
  <c r="Q415" i="4"/>
  <c r="AA415" i="4" s="1"/>
  <c r="P415" i="4"/>
  <c r="Z415" i="4" s="1"/>
  <c r="O415" i="4"/>
  <c r="Y415" i="4" s="1"/>
  <c r="AJ414" i="4"/>
  <c r="AI414" i="4"/>
  <c r="AC414" i="4"/>
  <c r="AB414" i="4"/>
  <c r="X414" i="4"/>
  <c r="AH414" i="4" s="1"/>
  <c r="W414" i="4"/>
  <c r="AG414" i="4" s="1"/>
  <c r="V414" i="4"/>
  <c r="AF414" i="4" s="1"/>
  <c r="U414" i="4"/>
  <c r="AE414" i="4" s="1"/>
  <c r="T414" i="4"/>
  <c r="AD414" i="4" s="1"/>
  <c r="S414" i="4"/>
  <c r="R414" i="4"/>
  <c r="Q414" i="4"/>
  <c r="AA414" i="4" s="1"/>
  <c r="P414" i="4"/>
  <c r="Z414" i="4" s="1"/>
  <c r="O414" i="4"/>
  <c r="Y414" i="4" s="1"/>
  <c r="AJ413" i="4"/>
  <c r="AI413" i="4"/>
  <c r="X413" i="4"/>
  <c r="AH413" i="4" s="1"/>
  <c r="W413" i="4"/>
  <c r="AG413" i="4" s="1"/>
  <c r="V413" i="4"/>
  <c r="AF413" i="4" s="1"/>
  <c r="U413" i="4"/>
  <c r="AE413" i="4" s="1"/>
  <c r="T413" i="4"/>
  <c r="AD413" i="4" s="1"/>
  <c r="S413" i="4"/>
  <c r="AC413" i="4" s="1"/>
  <c r="R413" i="4"/>
  <c r="AB413" i="4" s="1"/>
  <c r="Q413" i="4"/>
  <c r="AA413" i="4" s="1"/>
  <c r="P413" i="4"/>
  <c r="Z413" i="4" s="1"/>
  <c r="O413" i="4"/>
  <c r="Y413" i="4" s="1"/>
  <c r="AJ412" i="4"/>
  <c r="AI412" i="4"/>
  <c r="AA412" i="4"/>
  <c r="Z412" i="4"/>
  <c r="X412" i="4"/>
  <c r="AH412" i="4" s="1"/>
  <c r="W412" i="4"/>
  <c r="AG412" i="4" s="1"/>
  <c r="V412" i="4"/>
  <c r="AF412" i="4" s="1"/>
  <c r="U412" i="4"/>
  <c r="AE412" i="4" s="1"/>
  <c r="T412" i="4"/>
  <c r="AD412" i="4" s="1"/>
  <c r="S412" i="4"/>
  <c r="AC412" i="4" s="1"/>
  <c r="R412" i="4"/>
  <c r="AB412" i="4" s="1"/>
  <c r="Q412" i="4"/>
  <c r="P412" i="4"/>
  <c r="O412" i="4"/>
  <c r="Y412" i="4" s="1"/>
  <c r="AJ411" i="4"/>
  <c r="AI411" i="4"/>
  <c r="AC411" i="4"/>
  <c r="AA411" i="4"/>
  <c r="X411" i="4"/>
  <c r="AH411" i="4" s="1"/>
  <c r="W411" i="4"/>
  <c r="AG411" i="4" s="1"/>
  <c r="V411" i="4"/>
  <c r="AF411" i="4" s="1"/>
  <c r="U411" i="4"/>
  <c r="AE411" i="4" s="1"/>
  <c r="T411" i="4"/>
  <c r="AD411" i="4" s="1"/>
  <c r="S411" i="4"/>
  <c r="R411" i="4"/>
  <c r="AB411" i="4" s="1"/>
  <c r="Q411" i="4"/>
  <c r="P411" i="4"/>
  <c r="Z411" i="4" s="1"/>
  <c r="O411" i="4"/>
  <c r="Y411" i="4" s="1"/>
  <c r="AJ410" i="4"/>
  <c r="AI410" i="4"/>
  <c r="X410" i="4"/>
  <c r="AH410" i="4" s="1"/>
  <c r="W410" i="4"/>
  <c r="AG410" i="4" s="1"/>
  <c r="V410" i="4"/>
  <c r="AF410" i="4" s="1"/>
  <c r="U410" i="4"/>
  <c r="AE410" i="4" s="1"/>
  <c r="T410" i="4"/>
  <c r="AD410" i="4" s="1"/>
  <c r="S410" i="4"/>
  <c r="AC410" i="4" s="1"/>
  <c r="R410" i="4"/>
  <c r="AB410" i="4" s="1"/>
  <c r="Q410" i="4"/>
  <c r="AA410" i="4" s="1"/>
  <c r="P410" i="4"/>
  <c r="Z410" i="4" s="1"/>
  <c r="O410" i="4"/>
  <c r="Y410" i="4" s="1"/>
  <c r="AJ409" i="4"/>
  <c r="AI409" i="4"/>
  <c r="AK409" i="4" s="1"/>
  <c r="X409" i="4"/>
  <c r="AH409" i="4" s="1"/>
  <c r="W409" i="4"/>
  <c r="AG409" i="4" s="1"/>
  <c r="V409" i="4"/>
  <c r="AF409" i="4" s="1"/>
  <c r="U409" i="4"/>
  <c r="AE409" i="4" s="1"/>
  <c r="T409" i="4"/>
  <c r="AD409" i="4" s="1"/>
  <c r="S409" i="4"/>
  <c r="AC409" i="4" s="1"/>
  <c r="R409" i="4"/>
  <c r="AB409" i="4" s="1"/>
  <c r="Q409" i="4"/>
  <c r="AA409" i="4" s="1"/>
  <c r="P409" i="4"/>
  <c r="Z409" i="4" s="1"/>
  <c r="O409" i="4"/>
  <c r="Y409" i="4" s="1"/>
  <c r="X408" i="4"/>
  <c r="AH408" i="4" s="1"/>
  <c r="W408" i="4"/>
  <c r="AG408" i="4" s="1"/>
  <c r="V408" i="4"/>
  <c r="AF408" i="4" s="1"/>
  <c r="U408" i="4"/>
  <c r="AE408" i="4" s="1"/>
  <c r="T408" i="4"/>
  <c r="AD408" i="4" s="1"/>
  <c r="S408" i="4"/>
  <c r="AC408" i="4" s="1"/>
  <c r="R408" i="4"/>
  <c r="AB408" i="4" s="1"/>
  <c r="Q408" i="4"/>
  <c r="AA408" i="4" s="1"/>
  <c r="P408" i="4"/>
  <c r="Z408" i="4" s="1"/>
  <c r="O408" i="4"/>
  <c r="Y408" i="4" s="1"/>
  <c r="AJ407" i="4"/>
  <c r="AI407" i="4"/>
  <c r="AK407" i="4" s="1"/>
  <c r="AC407" i="4"/>
  <c r="X407" i="4"/>
  <c r="AH407" i="4" s="1"/>
  <c r="W407" i="4"/>
  <c r="AG407" i="4" s="1"/>
  <c r="V407" i="4"/>
  <c r="AF407" i="4" s="1"/>
  <c r="U407" i="4"/>
  <c r="AE407" i="4" s="1"/>
  <c r="T407" i="4"/>
  <c r="AD407" i="4" s="1"/>
  <c r="S407" i="4"/>
  <c r="R407" i="4"/>
  <c r="AB407" i="4" s="1"/>
  <c r="Q407" i="4"/>
  <c r="AA407" i="4" s="1"/>
  <c r="P407" i="4"/>
  <c r="Z407" i="4" s="1"/>
  <c r="O407" i="4"/>
  <c r="Y407" i="4" s="1"/>
  <c r="AJ406" i="4"/>
  <c r="AI406" i="4"/>
  <c r="AA406" i="4"/>
  <c r="X406" i="4"/>
  <c r="AH406" i="4" s="1"/>
  <c r="W406" i="4"/>
  <c r="AG406" i="4" s="1"/>
  <c r="V406" i="4"/>
  <c r="AF406" i="4" s="1"/>
  <c r="U406" i="4"/>
  <c r="AE406" i="4" s="1"/>
  <c r="T406" i="4"/>
  <c r="AD406" i="4" s="1"/>
  <c r="S406" i="4"/>
  <c r="AC406" i="4" s="1"/>
  <c r="R406" i="4"/>
  <c r="AB406" i="4" s="1"/>
  <c r="Q406" i="4"/>
  <c r="P406" i="4"/>
  <c r="Z406" i="4" s="1"/>
  <c r="O406" i="4"/>
  <c r="Y406" i="4" s="1"/>
  <c r="AJ405" i="4"/>
  <c r="AI405" i="4"/>
  <c r="X405" i="4"/>
  <c r="AH405" i="4" s="1"/>
  <c r="W405" i="4"/>
  <c r="AG405" i="4" s="1"/>
  <c r="V405" i="4"/>
  <c r="AF405" i="4" s="1"/>
  <c r="U405" i="4"/>
  <c r="AE405" i="4" s="1"/>
  <c r="T405" i="4"/>
  <c r="AD405" i="4" s="1"/>
  <c r="S405" i="4"/>
  <c r="AC405" i="4" s="1"/>
  <c r="R405" i="4"/>
  <c r="AB405" i="4" s="1"/>
  <c r="Q405" i="4"/>
  <c r="AA405" i="4" s="1"/>
  <c r="P405" i="4"/>
  <c r="Z405" i="4" s="1"/>
  <c r="O405" i="4"/>
  <c r="Y405" i="4" s="1"/>
  <c r="AJ404" i="4"/>
  <c r="AI404" i="4"/>
  <c r="AK404" i="4" s="1"/>
  <c r="AB404" i="4"/>
  <c r="X404" i="4"/>
  <c r="AH404" i="4" s="1"/>
  <c r="W404" i="4"/>
  <c r="AG404" i="4" s="1"/>
  <c r="V404" i="4"/>
  <c r="AF404" i="4" s="1"/>
  <c r="U404" i="4"/>
  <c r="AE404" i="4" s="1"/>
  <c r="T404" i="4"/>
  <c r="AD404" i="4" s="1"/>
  <c r="S404" i="4"/>
  <c r="AC404" i="4" s="1"/>
  <c r="R404" i="4"/>
  <c r="Q404" i="4"/>
  <c r="AA404" i="4" s="1"/>
  <c r="P404" i="4"/>
  <c r="Z404" i="4" s="1"/>
  <c r="O404" i="4"/>
  <c r="Y404" i="4" s="1"/>
  <c r="AJ403" i="4"/>
  <c r="AI403" i="4"/>
  <c r="AK403" i="4" s="1"/>
  <c r="AA403" i="4"/>
  <c r="X403" i="4"/>
  <c r="AH403" i="4" s="1"/>
  <c r="W403" i="4"/>
  <c r="AG403" i="4" s="1"/>
  <c r="V403" i="4"/>
  <c r="AF403" i="4" s="1"/>
  <c r="U403" i="4"/>
  <c r="AE403" i="4" s="1"/>
  <c r="T403" i="4"/>
  <c r="AD403" i="4" s="1"/>
  <c r="S403" i="4"/>
  <c r="AC403" i="4" s="1"/>
  <c r="R403" i="4"/>
  <c r="AB403" i="4" s="1"/>
  <c r="Q403" i="4"/>
  <c r="P403" i="4"/>
  <c r="Z403" i="4" s="1"/>
  <c r="O403" i="4"/>
  <c r="Y403" i="4" s="1"/>
  <c r="AJ402" i="4"/>
  <c r="AI402" i="4"/>
  <c r="AA402" i="4"/>
  <c r="X402" i="4"/>
  <c r="AH402" i="4" s="1"/>
  <c r="W402" i="4"/>
  <c r="AG402" i="4" s="1"/>
  <c r="V402" i="4"/>
  <c r="AF402" i="4" s="1"/>
  <c r="U402" i="4"/>
  <c r="AE402" i="4" s="1"/>
  <c r="T402" i="4"/>
  <c r="AD402" i="4" s="1"/>
  <c r="S402" i="4"/>
  <c r="AC402" i="4" s="1"/>
  <c r="R402" i="4"/>
  <c r="AB402" i="4" s="1"/>
  <c r="Q402" i="4"/>
  <c r="P402" i="4"/>
  <c r="Z402" i="4" s="1"/>
  <c r="O402" i="4"/>
  <c r="Y402" i="4" s="1"/>
  <c r="AJ401" i="4"/>
  <c r="AI401" i="4"/>
  <c r="AH401" i="4"/>
  <c r="X401" i="4"/>
  <c r="W401" i="4"/>
  <c r="AG401" i="4" s="1"/>
  <c r="V401" i="4"/>
  <c r="AF401" i="4" s="1"/>
  <c r="U401" i="4"/>
  <c r="AE401" i="4" s="1"/>
  <c r="T401" i="4"/>
  <c r="AD401" i="4" s="1"/>
  <c r="S401" i="4"/>
  <c r="AC401" i="4" s="1"/>
  <c r="R401" i="4"/>
  <c r="AB401" i="4" s="1"/>
  <c r="Q401" i="4"/>
  <c r="AA401" i="4" s="1"/>
  <c r="P401" i="4"/>
  <c r="Z401" i="4" s="1"/>
  <c r="O401" i="4"/>
  <c r="Y401" i="4" s="1"/>
  <c r="AJ400" i="4"/>
  <c r="AI400" i="4"/>
  <c r="X400" i="4"/>
  <c r="AH400" i="4" s="1"/>
  <c r="W400" i="4"/>
  <c r="AG400" i="4" s="1"/>
  <c r="V400" i="4"/>
  <c r="AF400" i="4" s="1"/>
  <c r="U400" i="4"/>
  <c r="AE400" i="4" s="1"/>
  <c r="T400" i="4"/>
  <c r="AD400" i="4" s="1"/>
  <c r="S400" i="4"/>
  <c r="AC400" i="4" s="1"/>
  <c r="R400" i="4"/>
  <c r="AB400" i="4" s="1"/>
  <c r="Q400" i="4"/>
  <c r="AA400" i="4" s="1"/>
  <c r="P400" i="4"/>
  <c r="Z400" i="4" s="1"/>
  <c r="O400" i="4"/>
  <c r="Y400" i="4" s="1"/>
  <c r="X399" i="4"/>
  <c r="AH399" i="4" s="1"/>
  <c r="W399" i="4"/>
  <c r="AG399" i="4" s="1"/>
  <c r="V399" i="4"/>
  <c r="AF399" i="4" s="1"/>
  <c r="U399" i="4"/>
  <c r="AE399" i="4" s="1"/>
  <c r="T399" i="4"/>
  <c r="AD399" i="4" s="1"/>
  <c r="S399" i="4"/>
  <c r="AC399" i="4" s="1"/>
  <c r="R399" i="4"/>
  <c r="AB399" i="4" s="1"/>
  <c r="Q399" i="4"/>
  <c r="AA399" i="4" s="1"/>
  <c r="P399" i="4"/>
  <c r="Z399" i="4" s="1"/>
  <c r="O399" i="4"/>
  <c r="Y399" i="4" s="1"/>
  <c r="AJ398" i="4"/>
  <c r="AI398" i="4"/>
  <c r="X398" i="4"/>
  <c r="AH398" i="4" s="1"/>
  <c r="W398" i="4"/>
  <c r="AG398" i="4" s="1"/>
  <c r="V398" i="4"/>
  <c r="AF398" i="4" s="1"/>
  <c r="U398" i="4"/>
  <c r="AE398" i="4" s="1"/>
  <c r="T398" i="4"/>
  <c r="AD398" i="4" s="1"/>
  <c r="S398" i="4"/>
  <c r="AC398" i="4" s="1"/>
  <c r="R398" i="4"/>
  <c r="AB398" i="4" s="1"/>
  <c r="Q398" i="4"/>
  <c r="AA398" i="4" s="1"/>
  <c r="P398" i="4"/>
  <c r="Z398" i="4" s="1"/>
  <c r="O398" i="4"/>
  <c r="Y398" i="4" s="1"/>
  <c r="AJ397" i="4"/>
  <c r="AI397" i="4"/>
  <c r="X397" i="4"/>
  <c r="AH397" i="4" s="1"/>
  <c r="W397" i="4"/>
  <c r="AG397" i="4" s="1"/>
  <c r="V397" i="4"/>
  <c r="AF397" i="4" s="1"/>
  <c r="U397" i="4"/>
  <c r="AE397" i="4" s="1"/>
  <c r="T397" i="4"/>
  <c r="AD397" i="4" s="1"/>
  <c r="S397" i="4"/>
  <c r="AC397" i="4" s="1"/>
  <c r="R397" i="4"/>
  <c r="AB397" i="4" s="1"/>
  <c r="Q397" i="4"/>
  <c r="AA397" i="4" s="1"/>
  <c r="P397" i="4"/>
  <c r="Z397" i="4" s="1"/>
  <c r="O397" i="4"/>
  <c r="Y397" i="4" s="1"/>
  <c r="AJ396" i="4"/>
  <c r="AI396" i="4"/>
  <c r="AK396" i="4" s="1"/>
  <c r="Z396" i="4"/>
  <c r="Y396" i="4"/>
  <c r="X396" i="4"/>
  <c r="AH396" i="4" s="1"/>
  <c r="W396" i="4"/>
  <c r="AG396" i="4" s="1"/>
  <c r="V396" i="4"/>
  <c r="AF396" i="4" s="1"/>
  <c r="U396" i="4"/>
  <c r="AE396" i="4" s="1"/>
  <c r="T396" i="4"/>
  <c r="AD396" i="4" s="1"/>
  <c r="S396" i="4"/>
  <c r="AC396" i="4" s="1"/>
  <c r="R396" i="4"/>
  <c r="AB396" i="4" s="1"/>
  <c r="Q396" i="4"/>
  <c r="AA396" i="4" s="1"/>
  <c r="P396" i="4"/>
  <c r="O396" i="4"/>
  <c r="AJ395" i="4"/>
  <c r="AI395" i="4"/>
  <c r="AF395" i="4"/>
  <c r="X395" i="4"/>
  <c r="AH395" i="4" s="1"/>
  <c r="W395" i="4"/>
  <c r="AG395" i="4" s="1"/>
  <c r="V395" i="4"/>
  <c r="U395" i="4"/>
  <c r="AE395" i="4" s="1"/>
  <c r="T395" i="4"/>
  <c r="AD395" i="4" s="1"/>
  <c r="S395" i="4"/>
  <c r="AC395" i="4" s="1"/>
  <c r="R395" i="4"/>
  <c r="AB395" i="4" s="1"/>
  <c r="Q395" i="4"/>
  <c r="AA395" i="4" s="1"/>
  <c r="P395" i="4"/>
  <c r="Z395" i="4" s="1"/>
  <c r="O395" i="4"/>
  <c r="Y395" i="4" s="1"/>
  <c r="AJ394" i="4"/>
  <c r="AI394" i="4"/>
  <c r="X394" i="4"/>
  <c r="AH394" i="4" s="1"/>
  <c r="W394" i="4"/>
  <c r="AG394" i="4" s="1"/>
  <c r="V394" i="4"/>
  <c r="AF394" i="4" s="1"/>
  <c r="U394" i="4"/>
  <c r="AE394" i="4" s="1"/>
  <c r="T394" i="4"/>
  <c r="AD394" i="4" s="1"/>
  <c r="S394" i="4"/>
  <c r="AC394" i="4" s="1"/>
  <c r="R394" i="4"/>
  <c r="AB394" i="4" s="1"/>
  <c r="Q394" i="4"/>
  <c r="AA394" i="4" s="1"/>
  <c r="P394" i="4"/>
  <c r="Z394" i="4" s="1"/>
  <c r="O394" i="4"/>
  <c r="Y394" i="4" s="1"/>
  <c r="AJ393" i="4"/>
  <c r="AI393" i="4"/>
  <c r="AG393" i="4"/>
  <c r="AD393" i="4"/>
  <c r="X393" i="4"/>
  <c r="AH393" i="4" s="1"/>
  <c r="W393" i="4"/>
  <c r="V393" i="4"/>
  <c r="AF393" i="4" s="1"/>
  <c r="U393" i="4"/>
  <c r="AE393" i="4" s="1"/>
  <c r="T393" i="4"/>
  <c r="S393" i="4"/>
  <c r="AC393" i="4" s="1"/>
  <c r="R393" i="4"/>
  <c r="AB393" i="4" s="1"/>
  <c r="Q393" i="4"/>
  <c r="AA393" i="4" s="1"/>
  <c r="P393" i="4"/>
  <c r="Z393" i="4" s="1"/>
  <c r="O393" i="4"/>
  <c r="Y393" i="4" s="1"/>
  <c r="AJ392" i="4"/>
  <c r="AI392" i="4"/>
  <c r="AC392" i="4"/>
  <c r="X392" i="4"/>
  <c r="AH392" i="4" s="1"/>
  <c r="W392" i="4"/>
  <c r="AG392" i="4" s="1"/>
  <c r="V392" i="4"/>
  <c r="AF392" i="4" s="1"/>
  <c r="U392" i="4"/>
  <c r="AE392" i="4" s="1"/>
  <c r="T392" i="4"/>
  <c r="AD392" i="4" s="1"/>
  <c r="S392" i="4"/>
  <c r="R392" i="4"/>
  <c r="AB392" i="4" s="1"/>
  <c r="Q392" i="4"/>
  <c r="AA392" i="4" s="1"/>
  <c r="P392" i="4"/>
  <c r="Z392" i="4" s="1"/>
  <c r="O392" i="4"/>
  <c r="Y392" i="4" s="1"/>
  <c r="A391" i="3" s="1"/>
  <c r="AJ391" i="4"/>
  <c r="AI391" i="4"/>
  <c r="X391" i="4"/>
  <c r="AH391" i="4" s="1"/>
  <c r="W391" i="4"/>
  <c r="AG391" i="4" s="1"/>
  <c r="V391" i="4"/>
  <c r="AF391" i="4" s="1"/>
  <c r="U391" i="4"/>
  <c r="AE391" i="4" s="1"/>
  <c r="T391" i="4"/>
  <c r="AD391" i="4" s="1"/>
  <c r="S391" i="4"/>
  <c r="AC391" i="4" s="1"/>
  <c r="R391" i="4"/>
  <c r="AB391" i="4" s="1"/>
  <c r="Q391" i="4"/>
  <c r="AA391" i="4" s="1"/>
  <c r="P391" i="4"/>
  <c r="Z391" i="4" s="1"/>
  <c r="O391" i="4"/>
  <c r="Y391" i="4" s="1"/>
  <c r="A390" i="3" s="1"/>
  <c r="AD390" i="4"/>
  <c r="X390" i="4"/>
  <c r="AH390" i="4" s="1"/>
  <c r="W390" i="4"/>
  <c r="AG390" i="4" s="1"/>
  <c r="V390" i="4"/>
  <c r="AF390" i="4" s="1"/>
  <c r="U390" i="4"/>
  <c r="AE390" i="4" s="1"/>
  <c r="T390" i="4"/>
  <c r="S390" i="4"/>
  <c r="AC390" i="4" s="1"/>
  <c r="R390" i="4"/>
  <c r="AB390" i="4" s="1"/>
  <c r="Q390" i="4"/>
  <c r="AA390" i="4" s="1"/>
  <c r="P390" i="4"/>
  <c r="Z390" i="4" s="1"/>
  <c r="O390" i="4"/>
  <c r="Y390" i="4" s="1"/>
  <c r="AJ389" i="4"/>
  <c r="AI389" i="4"/>
  <c r="X389" i="4"/>
  <c r="AH389" i="4" s="1"/>
  <c r="W389" i="4"/>
  <c r="AG389" i="4" s="1"/>
  <c r="V389" i="4"/>
  <c r="AF389" i="4" s="1"/>
  <c r="U389" i="4"/>
  <c r="AE389" i="4" s="1"/>
  <c r="T389" i="4"/>
  <c r="AD389" i="4" s="1"/>
  <c r="S389" i="4"/>
  <c r="AC389" i="4" s="1"/>
  <c r="R389" i="4"/>
  <c r="AB389" i="4" s="1"/>
  <c r="Q389" i="4"/>
  <c r="AA389" i="4" s="1"/>
  <c r="P389" i="4"/>
  <c r="Z389" i="4" s="1"/>
  <c r="O389" i="4"/>
  <c r="Y389" i="4" s="1"/>
  <c r="AJ388" i="4"/>
  <c r="AI388" i="4"/>
  <c r="AC388" i="4"/>
  <c r="X388" i="4"/>
  <c r="AH388" i="4" s="1"/>
  <c r="W388" i="4"/>
  <c r="AG388" i="4" s="1"/>
  <c r="V388" i="4"/>
  <c r="AF388" i="4" s="1"/>
  <c r="U388" i="4"/>
  <c r="AE388" i="4" s="1"/>
  <c r="T388" i="4"/>
  <c r="AD388" i="4" s="1"/>
  <c r="S388" i="4"/>
  <c r="R388" i="4"/>
  <c r="AB388" i="4" s="1"/>
  <c r="Q388" i="4"/>
  <c r="AA388" i="4" s="1"/>
  <c r="P388" i="4"/>
  <c r="Z388" i="4" s="1"/>
  <c r="O388" i="4"/>
  <c r="Y388" i="4" s="1"/>
  <c r="AJ387" i="4"/>
  <c r="AI387" i="4"/>
  <c r="X387" i="4"/>
  <c r="AH387" i="4" s="1"/>
  <c r="W387" i="4"/>
  <c r="AG387" i="4" s="1"/>
  <c r="V387" i="4"/>
  <c r="AF387" i="4" s="1"/>
  <c r="U387" i="4"/>
  <c r="AE387" i="4" s="1"/>
  <c r="T387" i="4"/>
  <c r="AD387" i="4" s="1"/>
  <c r="S387" i="4"/>
  <c r="AC387" i="4" s="1"/>
  <c r="R387" i="4"/>
  <c r="AB387" i="4" s="1"/>
  <c r="Q387" i="4"/>
  <c r="AA387" i="4" s="1"/>
  <c r="P387" i="4"/>
  <c r="Z387" i="4" s="1"/>
  <c r="O387" i="4"/>
  <c r="Y387" i="4" s="1"/>
  <c r="AJ386" i="4"/>
  <c r="AI386" i="4"/>
  <c r="Y386" i="4"/>
  <c r="X386" i="4"/>
  <c r="AH386" i="4" s="1"/>
  <c r="W386" i="4"/>
  <c r="AG386" i="4" s="1"/>
  <c r="V386" i="4"/>
  <c r="AF386" i="4" s="1"/>
  <c r="U386" i="4"/>
  <c r="AE386" i="4" s="1"/>
  <c r="T386" i="4"/>
  <c r="AD386" i="4" s="1"/>
  <c r="S386" i="4"/>
  <c r="AC386" i="4" s="1"/>
  <c r="R386" i="4"/>
  <c r="AB386" i="4" s="1"/>
  <c r="Q386" i="4"/>
  <c r="AA386" i="4" s="1"/>
  <c r="P386" i="4"/>
  <c r="Z386" i="4" s="1"/>
  <c r="O386" i="4"/>
  <c r="AJ385" i="4"/>
  <c r="AI385" i="4"/>
  <c r="X385" i="4"/>
  <c r="AH385" i="4" s="1"/>
  <c r="W385" i="4"/>
  <c r="AG385" i="4" s="1"/>
  <c r="V385" i="4"/>
  <c r="AF385" i="4" s="1"/>
  <c r="U385" i="4"/>
  <c r="AE385" i="4" s="1"/>
  <c r="T385" i="4"/>
  <c r="AD385" i="4" s="1"/>
  <c r="S385" i="4"/>
  <c r="AC385" i="4" s="1"/>
  <c r="R385" i="4"/>
  <c r="AB385" i="4" s="1"/>
  <c r="Q385" i="4"/>
  <c r="AA385" i="4" s="1"/>
  <c r="P385" i="4"/>
  <c r="Z385" i="4" s="1"/>
  <c r="O385" i="4"/>
  <c r="Y385" i="4" s="1"/>
  <c r="AJ384" i="4"/>
  <c r="AI384" i="4"/>
  <c r="AB384" i="4"/>
  <c r="Z384" i="4"/>
  <c r="Y384" i="4"/>
  <c r="X384" i="4"/>
  <c r="AH384" i="4" s="1"/>
  <c r="W384" i="4"/>
  <c r="AG384" i="4" s="1"/>
  <c r="V384" i="4"/>
  <c r="AF384" i="4" s="1"/>
  <c r="U384" i="4"/>
  <c r="AE384" i="4" s="1"/>
  <c r="T384" i="4"/>
  <c r="AD384" i="4" s="1"/>
  <c r="S384" i="4"/>
  <c r="AC384" i="4" s="1"/>
  <c r="R384" i="4"/>
  <c r="Q384" i="4"/>
  <c r="AA384" i="4" s="1"/>
  <c r="P384" i="4"/>
  <c r="O384" i="4"/>
  <c r="AJ383" i="4"/>
  <c r="AI383" i="4"/>
  <c r="AB383" i="4"/>
  <c r="X383" i="4"/>
  <c r="AH383" i="4" s="1"/>
  <c r="W383" i="4"/>
  <c r="AG383" i="4" s="1"/>
  <c r="V383" i="4"/>
  <c r="AF383" i="4" s="1"/>
  <c r="U383" i="4"/>
  <c r="AE383" i="4" s="1"/>
  <c r="T383" i="4"/>
  <c r="AD383" i="4" s="1"/>
  <c r="S383" i="4"/>
  <c r="AC383" i="4" s="1"/>
  <c r="R383" i="4"/>
  <c r="Q383" i="4"/>
  <c r="AA383" i="4" s="1"/>
  <c r="P383" i="4"/>
  <c r="Z383" i="4" s="1"/>
  <c r="O383" i="4"/>
  <c r="Y383" i="4" s="1"/>
  <c r="AJ382" i="4"/>
  <c r="AI382" i="4"/>
  <c r="X382" i="4"/>
  <c r="AH382" i="4" s="1"/>
  <c r="W382" i="4"/>
  <c r="AG382" i="4" s="1"/>
  <c r="V382" i="4"/>
  <c r="AF382" i="4" s="1"/>
  <c r="U382" i="4"/>
  <c r="AE382" i="4" s="1"/>
  <c r="T382" i="4"/>
  <c r="AD382" i="4" s="1"/>
  <c r="S382" i="4"/>
  <c r="AC382" i="4" s="1"/>
  <c r="R382" i="4"/>
  <c r="AB382" i="4" s="1"/>
  <c r="Q382" i="4"/>
  <c r="AA382" i="4" s="1"/>
  <c r="P382" i="4"/>
  <c r="Z382" i="4" s="1"/>
  <c r="O382" i="4"/>
  <c r="Y382" i="4" s="1"/>
  <c r="X381" i="4"/>
  <c r="AH381" i="4" s="1"/>
  <c r="W381" i="4"/>
  <c r="AG381" i="4" s="1"/>
  <c r="V381" i="4"/>
  <c r="AF381" i="4" s="1"/>
  <c r="U381" i="4"/>
  <c r="AE381" i="4" s="1"/>
  <c r="T381" i="4"/>
  <c r="AD381" i="4" s="1"/>
  <c r="S381" i="4"/>
  <c r="AC381" i="4" s="1"/>
  <c r="R381" i="4"/>
  <c r="AB381" i="4" s="1"/>
  <c r="Q381" i="4"/>
  <c r="AA381" i="4" s="1"/>
  <c r="P381" i="4"/>
  <c r="Z381" i="4" s="1"/>
  <c r="O381" i="4"/>
  <c r="Y381" i="4" s="1"/>
  <c r="AJ380" i="4"/>
  <c r="AI380" i="4"/>
  <c r="AK380" i="4" s="1"/>
  <c r="X380" i="4"/>
  <c r="AH380" i="4" s="1"/>
  <c r="W380" i="4"/>
  <c r="AG380" i="4" s="1"/>
  <c r="V380" i="4"/>
  <c r="AF380" i="4" s="1"/>
  <c r="U380" i="4"/>
  <c r="AE380" i="4" s="1"/>
  <c r="T380" i="4"/>
  <c r="AD380" i="4" s="1"/>
  <c r="S380" i="4"/>
  <c r="AC380" i="4" s="1"/>
  <c r="R380" i="4"/>
  <c r="AB380" i="4" s="1"/>
  <c r="Q380" i="4"/>
  <c r="AA380" i="4" s="1"/>
  <c r="P380" i="4"/>
  <c r="Z380" i="4" s="1"/>
  <c r="O380" i="4"/>
  <c r="Y380" i="4" s="1"/>
  <c r="AJ379" i="4"/>
  <c r="AI379" i="4"/>
  <c r="AA379" i="4"/>
  <c r="Z379" i="4"/>
  <c r="Y379" i="4"/>
  <c r="X379" i="4"/>
  <c r="AH379" i="4" s="1"/>
  <c r="W379" i="4"/>
  <c r="AG379" i="4" s="1"/>
  <c r="V379" i="4"/>
  <c r="AF379" i="4" s="1"/>
  <c r="U379" i="4"/>
  <c r="AE379" i="4" s="1"/>
  <c r="T379" i="4"/>
  <c r="AD379" i="4" s="1"/>
  <c r="S379" i="4"/>
  <c r="AC379" i="4" s="1"/>
  <c r="R379" i="4"/>
  <c r="AB379" i="4" s="1"/>
  <c r="Q379" i="4"/>
  <c r="P379" i="4"/>
  <c r="O379" i="4"/>
  <c r="AJ378" i="4"/>
  <c r="AI378" i="4"/>
  <c r="AG378" i="4"/>
  <c r="X378" i="4"/>
  <c r="AH378" i="4" s="1"/>
  <c r="W378" i="4"/>
  <c r="V378" i="4"/>
  <c r="AF378" i="4" s="1"/>
  <c r="U378" i="4"/>
  <c r="AE378" i="4" s="1"/>
  <c r="T378" i="4"/>
  <c r="AD378" i="4" s="1"/>
  <c r="S378" i="4"/>
  <c r="AC378" i="4" s="1"/>
  <c r="R378" i="4"/>
  <c r="AB378" i="4" s="1"/>
  <c r="Q378" i="4"/>
  <c r="AA378" i="4" s="1"/>
  <c r="P378" i="4"/>
  <c r="Z378" i="4" s="1"/>
  <c r="O378" i="4"/>
  <c r="Y378" i="4" s="1"/>
  <c r="AJ377" i="4"/>
  <c r="AI377" i="4"/>
  <c r="AK377" i="4" s="1"/>
  <c r="X377" i="4"/>
  <c r="AH377" i="4" s="1"/>
  <c r="W377" i="4"/>
  <c r="AG377" i="4" s="1"/>
  <c r="V377" i="4"/>
  <c r="AF377" i="4" s="1"/>
  <c r="U377" i="4"/>
  <c r="AE377" i="4" s="1"/>
  <c r="T377" i="4"/>
  <c r="AD377" i="4" s="1"/>
  <c r="S377" i="4"/>
  <c r="AC377" i="4" s="1"/>
  <c r="R377" i="4"/>
  <c r="AB377" i="4" s="1"/>
  <c r="Q377" i="4"/>
  <c r="AA377" i="4" s="1"/>
  <c r="P377" i="4"/>
  <c r="Z377" i="4" s="1"/>
  <c r="O377" i="4"/>
  <c r="Y377" i="4" s="1"/>
  <c r="AJ376" i="4"/>
  <c r="AI376" i="4"/>
  <c r="X376" i="4"/>
  <c r="AH376" i="4" s="1"/>
  <c r="W376" i="4"/>
  <c r="AG376" i="4" s="1"/>
  <c r="V376" i="4"/>
  <c r="AF376" i="4" s="1"/>
  <c r="U376" i="4"/>
  <c r="AE376" i="4" s="1"/>
  <c r="T376" i="4"/>
  <c r="AD376" i="4" s="1"/>
  <c r="S376" i="4"/>
  <c r="AC376" i="4" s="1"/>
  <c r="R376" i="4"/>
  <c r="AB376" i="4" s="1"/>
  <c r="Q376" i="4"/>
  <c r="AA376" i="4" s="1"/>
  <c r="P376" i="4"/>
  <c r="Z376" i="4" s="1"/>
  <c r="O376" i="4"/>
  <c r="Y376" i="4" s="1"/>
  <c r="AJ375" i="4"/>
  <c r="AI375" i="4"/>
  <c r="X375" i="4"/>
  <c r="AH375" i="4" s="1"/>
  <c r="W375" i="4"/>
  <c r="AG375" i="4" s="1"/>
  <c r="V375" i="4"/>
  <c r="AF375" i="4" s="1"/>
  <c r="U375" i="4"/>
  <c r="AE375" i="4" s="1"/>
  <c r="T375" i="4"/>
  <c r="AD375" i="4" s="1"/>
  <c r="S375" i="4"/>
  <c r="AC375" i="4" s="1"/>
  <c r="R375" i="4"/>
  <c r="AB375" i="4" s="1"/>
  <c r="Q375" i="4"/>
  <c r="AA375" i="4" s="1"/>
  <c r="P375" i="4"/>
  <c r="Z375" i="4" s="1"/>
  <c r="O375" i="4"/>
  <c r="Y375" i="4" s="1"/>
  <c r="AJ374" i="4"/>
  <c r="AI374" i="4"/>
  <c r="AA374" i="4"/>
  <c r="Y374" i="4"/>
  <c r="X374" i="4"/>
  <c r="AH374" i="4" s="1"/>
  <c r="W374" i="4"/>
  <c r="AG374" i="4" s="1"/>
  <c r="V374" i="4"/>
  <c r="AF374" i="4" s="1"/>
  <c r="U374" i="4"/>
  <c r="AE374" i="4" s="1"/>
  <c r="T374" i="4"/>
  <c r="AD374" i="4" s="1"/>
  <c r="S374" i="4"/>
  <c r="AC374" i="4" s="1"/>
  <c r="R374" i="4"/>
  <c r="AB374" i="4" s="1"/>
  <c r="Q374" i="4"/>
  <c r="P374" i="4"/>
  <c r="Z374" i="4" s="1"/>
  <c r="O374" i="4"/>
  <c r="AJ373" i="4"/>
  <c r="AI373" i="4"/>
  <c r="AB373" i="4"/>
  <c r="AA373" i="4"/>
  <c r="Z373" i="4"/>
  <c r="X373" i="4"/>
  <c r="AH373" i="4" s="1"/>
  <c r="W373" i="4"/>
  <c r="AG373" i="4" s="1"/>
  <c r="V373" i="4"/>
  <c r="AF373" i="4" s="1"/>
  <c r="U373" i="4"/>
  <c r="AE373" i="4" s="1"/>
  <c r="T373" i="4"/>
  <c r="AD373" i="4" s="1"/>
  <c r="S373" i="4"/>
  <c r="AC373" i="4" s="1"/>
  <c r="R373" i="4"/>
  <c r="Q373" i="4"/>
  <c r="P373" i="4"/>
  <c r="O373" i="4"/>
  <c r="Y373" i="4" s="1"/>
  <c r="AH372" i="4"/>
  <c r="AG372" i="4"/>
  <c r="AF372" i="4"/>
  <c r="AD372" i="4"/>
  <c r="X372" i="4"/>
  <c r="W372" i="4"/>
  <c r="V372" i="4"/>
  <c r="U372" i="4"/>
  <c r="AE372" i="4" s="1"/>
  <c r="T372" i="4"/>
  <c r="S372" i="4"/>
  <c r="AC372" i="4" s="1"/>
  <c r="R372" i="4"/>
  <c r="AB372" i="4" s="1"/>
  <c r="Q372" i="4"/>
  <c r="AA372" i="4" s="1"/>
  <c r="P372" i="4"/>
  <c r="Z372" i="4" s="1"/>
  <c r="O372" i="4"/>
  <c r="Y372" i="4" s="1"/>
  <c r="AJ371" i="4"/>
  <c r="AI371" i="4"/>
  <c r="X371" i="4"/>
  <c r="AH371" i="4" s="1"/>
  <c r="W371" i="4"/>
  <c r="AG371" i="4" s="1"/>
  <c r="V371" i="4"/>
  <c r="AF371" i="4" s="1"/>
  <c r="U371" i="4"/>
  <c r="AE371" i="4" s="1"/>
  <c r="T371" i="4"/>
  <c r="AD371" i="4" s="1"/>
  <c r="S371" i="4"/>
  <c r="AC371" i="4" s="1"/>
  <c r="R371" i="4"/>
  <c r="AB371" i="4" s="1"/>
  <c r="Q371" i="4"/>
  <c r="AA371" i="4" s="1"/>
  <c r="P371" i="4"/>
  <c r="Z371" i="4" s="1"/>
  <c r="O371" i="4"/>
  <c r="Y371" i="4" s="1"/>
  <c r="AJ370" i="4"/>
  <c r="AI370" i="4"/>
  <c r="X370" i="4"/>
  <c r="AH370" i="4" s="1"/>
  <c r="W370" i="4"/>
  <c r="AG370" i="4" s="1"/>
  <c r="V370" i="4"/>
  <c r="AF370" i="4" s="1"/>
  <c r="U370" i="4"/>
  <c r="AE370" i="4" s="1"/>
  <c r="T370" i="4"/>
  <c r="AD370" i="4" s="1"/>
  <c r="S370" i="4"/>
  <c r="AC370" i="4" s="1"/>
  <c r="R370" i="4"/>
  <c r="AB370" i="4" s="1"/>
  <c r="Q370" i="4"/>
  <c r="AA370" i="4" s="1"/>
  <c r="P370" i="4"/>
  <c r="Z370" i="4" s="1"/>
  <c r="O370" i="4"/>
  <c r="Y370" i="4" s="1"/>
  <c r="AJ369" i="4"/>
  <c r="AI369" i="4"/>
  <c r="X369" i="4"/>
  <c r="AH369" i="4" s="1"/>
  <c r="W369" i="4"/>
  <c r="AG369" i="4" s="1"/>
  <c r="V369" i="4"/>
  <c r="AF369" i="4" s="1"/>
  <c r="U369" i="4"/>
  <c r="AE369" i="4" s="1"/>
  <c r="T369" i="4"/>
  <c r="AD369" i="4" s="1"/>
  <c r="S369" i="4"/>
  <c r="AC369" i="4" s="1"/>
  <c r="R369" i="4"/>
  <c r="AB369" i="4" s="1"/>
  <c r="Q369" i="4"/>
  <c r="AA369" i="4" s="1"/>
  <c r="P369" i="4"/>
  <c r="Z369" i="4" s="1"/>
  <c r="O369" i="4"/>
  <c r="Y369" i="4" s="1"/>
  <c r="AJ368" i="4"/>
  <c r="AI368" i="4"/>
  <c r="AB368" i="4"/>
  <c r="X368" i="4"/>
  <c r="AH368" i="4" s="1"/>
  <c r="W368" i="4"/>
  <c r="AG368" i="4" s="1"/>
  <c r="V368" i="4"/>
  <c r="AF368" i="4" s="1"/>
  <c r="U368" i="4"/>
  <c r="AE368" i="4" s="1"/>
  <c r="T368" i="4"/>
  <c r="AD368" i="4" s="1"/>
  <c r="S368" i="4"/>
  <c r="AC368" i="4" s="1"/>
  <c r="R368" i="4"/>
  <c r="Q368" i="4"/>
  <c r="AA368" i="4" s="1"/>
  <c r="P368" i="4"/>
  <c r="Z368" i="4" s="1"/>
  <c r="O368" i="4"/>
  <c r="Y368" i="4" s="1"/>
  <c r="AJ367" i="4"/>
  <c r="AI367" i="4"/>
  <c r="AB367" i="4"/>
  <c r="Z367" i="4"/>
  <c r="X367" i="4"/>
  <c r="AH367" i="4" s="1"/>
  <c r="W367" i="4"/>
  <c r="AG367" i="4" s="1"/>
  <c r="V367" i="4"/>
  <c r="AF367" i="4" s="1"/>
  <c r="U367" i="4"/>
  <c r="AE367" i="4" s="1"/>
  <c r="T367" i="4"/>
  <c r="AD367" i="4" s="1"/>
  <c r="S367" i="4"/>
  <c r="AC367" i="4" s="1"/>
  <c r="R367" i="4"/>
  <c r="Q367" i="4"/>
  <c r="AA367" i="4" s="1"/>
  <c r="P367" i="4"/>
  <c r="O367" i="4"/>
  <c r="Y367" i="4" s="1"/>
  <c r="AJ366" i="4"/>
  <c r="AI366" i="4"/>
  <c r="AG366" i="4"/>
  <c r="X366" i="4"/>
  <c r="AH366" i="4" s="1"/>
  <c r="W366" i="4"/>
  <c r="V366" i="4"/>
  <c r="AF366" i="4" s="1"/>
  <c r="U366" i="4"/>
  <c r="AE366" i="4" s="1"/>
  <c r="T366" i="4"/>
  <c r="AD366" i="4" s="1"/>
  <c r="S366" i="4"/>
  <c r="AC366" i="4" s="1"/>
  <c r="R366" i="4"/>
  <c r="AB366" i="4" s="1"/>
  <c r="Q366" i="4"/>
  <c r="AA366" i="4" s="1"/>
  <c r="P366" i="4"/>
  <c r="Z366" i="4" s="1"/>
  <c r="O366" i="4"/>
  <c r="Y366" i="4" s="1"/>
  <c r="AJ365" i="4"/>
  <c r="AI365" i="4"/>
  <c r="AF365" i="4"/>
  <c r="AB365" i="4"/>
  <c r="X365" i="4"/>
  <c r="AH365" i="4" s="1"/>
  <c r="W365" i="4"/>
  <c r="AG365" i="4" s="1"/>
  <c r="V365" i="4"/>
  <c r="U365" i="4"/>
  <c r="AE365" i="4" s="1"/>
  <c r="T365" i="4"/>
  <c r="AD365" i="4" s="1"/>
  <c r="S365" i="4"/>
  <c r="AC365" i="4" s="1"/>
  <c r="R365" i="4"/>
  <c r="Q365" i="4"/>
  <c r="AA365" i="4" s="1"/>
  <c r="P365" i="4"/>
  <c r="Z365" i="4" s="1"/>
  <c r="O365" i="4"/>
  <c r="Y365" i="4" s="1"/>
  <c r="AJ364" i="4"/>
  <c r="AI364" i="4"/>
  <c r="AH364" i="4"/>
  <c r="X364" i="4"/>
  <c r="W364" i="4"/>
  <c r="AG364" i="4" s="1"/>
  <c r="V364" i="4"/>
  <c r="AF364" i="4" s="1"/>
  <c r="U364" i="4"/>
  <c r="AE364" i="4" s="1"/>
  <c r="T364" i="4"/>
  <c r="AD364" i="4" s="1"/>
  <c r="S364" i="4"/>
  <c r="AC364" i="4" s="1"/>
  <c r="R364" i="4"/>
  <c r="AB364" i="4" s="1"/>
  <c r="Q364" i="4"/>
  <c r="AA364" i="4" s="1"/>
  <c r="P364" i="4"/>
  <c r="Z364" i="4" s="1"/>
  <c r="O364" i="4"/>
  <c r="Y364" i="4" s="1"/>
  <c r="X363" i="4"/>
  <c r="AH363" i="4" s="1"/>
  <c r="W363" i="4"/>
  <c r="AG363" i="4" s="1"/>
  <c r="V363" i="4"/>
  <c r="AF363" i="4" s="1"/>
  <c r="U363" i="4"/>
  <c r="AE363" i="4" s="1"/>
  <c r="T363" i="4"/>
  <c r="AD363" i="4" s="1"/>
  <c r="S363" i="4"/>
  <c r="AC363" i="4" s="1"/>
  <c r="R363" i="4"/>
  <c r="AB363" i="4" s="1"/>
  <c r="Q363" i="4"/>
  <c r="AA363" i="4" s="1"/>
  <c r="P363" i="4"/>
  <c r="Z363" i="4" s="1"/>
  <c r="O363" i="4"/>
  <c r="Y363" i="4" s="1"/>
  <c r="AJ362" i="4"/>
  <c r="AI362" i="4"/>
  <c r="AE362" i="4"/>
  <c r="X362" i="4"/>
  <c r="AH362" i="4" s="1"/>
  <c r="W362" i="4"/>
  <c r="AG362" i="4" s="1"/>
  <c r="V362" i="4"/>
  <c r="AF362" i="4" s="1"/>
  <c r="U362" i="4"/>
  <c r="T362" i="4"/>
  <c r="AD362" i="4" s="1"/>
  <c r="S362" i="4"/>
  <c r="AC362" i="4" s="1"/>
  <c r="R362" i="4"/>
  <c r="AB362" i="4" s="1"/>
  <c r="Q362" i="4"/>
  <c r="AA362" i="4" s="1"/>
  <c r="P362" i="4"/>
  <c r="Z362" i="4" s="1"/>
  <c r="O362" i="4"/>
  <c r="Y362" i="4" s="1"/>
  <c r="AJ361" i="4"/>
  <c r="AI361" i="4"/>
  <c r="X361" i="4"/>
  <c r="AH361" i="4" s="1"/>
  <c r="W361" i="4"/>
  <c r="AG361" i="4" s="1"/>
  <c r="V361" i="4"/>
  <c r="AF361" i="4" s="1"/>
  <c r="U361" i="4"/>
  <c r="AE361" i="4" s="1"/>
  <c r="T361" i="4"/>
  <c r="AD361" i="4" s="1"/>
  <c r="S361" i="4"/>
  <c r="AC361" i="4" s="1"/>
  <c r="R361" i="4"/>
  <c r="AB361" i="4" s="1"/>
  <c r="Q361" i="4"/>
  <c r="AA361" i="4" s="1"/>
  <c r="P361" i="4"/>
  <c r="Z361" i="4" s="1"/>
  <c r="O361" i="4"/>
  <c r="Y361" i="4" s="1"/>
  <c r="AJ360" i="4"/>
  <c r="AI360" i="4"/>
  <c r="X360" i="4"/>
  <c r="AH360" i="4" s="1"/>
  <c r="W360" i="4"/>
  <c r="AG360" i="4" s="1"/>
  <c r="V360" i="4"/>
  <c r="AF360" i="4" s="1"/>
  <c r="U360" i="4"/>
  <c r="AE360" i="4" s="1"/>
  <c r="T360" i="4"/>
  <c r="AD360" i="4" s="1"/>
  <c r="S360" i="4"/>
  <c r="AC360" i="4" s="1"/>
  <c r="R360" i="4"/>
  <c r="AB360" i="4" s="1"/>
  <c r="Q360" i="4"/>
  <c r="AA360" i="4" s="1"/>
  <c r="P360" i="4"/>
  <c r="Z360" i="4" s="1"/>
  <c r="O360" i="4"/>
  <c r="Y360" i="4" s="1"/>
  <c r="AJ359" i="4"/>
  <c r="AI359" i="4"/>
  <c r="AK359" i="4" s="1"/>
  <c r="AA359" i="4"/>
  <c r="Z359" i="4"/>
  <c r="X359" i="4"/>
  <c r="AH359" i="4" s="1"/>
  <c r="W359" i="4"/>
  <c r="AG359" i="4" s="1"/>
  <c r="V359" i="4"/>
  <c r="AF359" i="4" s="1"/>
  <c r="U359" i="4"/>
  <c r="AE359" i="4" s="1"/>
  <c r="T359" i="4"/>
  <c r="AD359" i="4" s="1"/>
  <c r="S359" i="4"/>
  <c r="AC359" i="4" s="1"/>
  <c r="R359" i="4"/>
  <c r="AB359" i="4" s="1"/>
  <c r="Q359" i="4"/>
  <c r="P359" i="4"/>
  <c r="O359" i="4"/>
  <c r="Y359" i="4" s="1"/>
  <c r="AJ358" i="4"/>
  <c r="AI358" i="4"/>
  <c r="X358" i="4"/>
  <c r="AH358" i="4" s="1"/>
  <c r="W358" i="4"/>
  <c r="AG358" i="4" s="1"/>
  <c r="V358" i="4"/>
  <c r="AF358" i="4" s="1"/>
  <c r="U358" i="4"/>
  <c r="AE358" i="4" s="1"/>
  <c r="T358" i="4"/>
  <c r="AD358" i="4" s="1"/>
  <c r="S358" i="4"/>
  <c r="AC358" i="4" s="1"/>
  <c r="R358" i="4"/>
  <c r="AB358" i="4" s="1"/>
  <c r="Q358" i="4"/>
  <c r="AA358" i="4" s="1"/>
  <c r="P358" i="4"/>
  <c r="Z358" i="4" s="1"/>
  <c r="O358" i="4"/>
  <c r="Y358" i="4" s="1"/>
  <c r="AJ357" i="4"/>
  <c r="AI357" i="4"/>
  <c r="AK357" i="4" s="1"/>
  <c r="AD357" i="4"/>
  <c r="X357" i="4"/>
  <c r="AH357" i="4" s="1"/>
  <c r="W357" i="4"/>
  <c r="AG357" i="4" s="1"/>
  <c r="V357" i="4"/>
  <c r="AF357" i="4" s="1"/>
  <c r="U357" i="4"/>
  <c r="AE357" i="4" s="1"/>
  <c r="T357" i="4"/>
  <c r="S357" i="4"/>
  <c r="AC357" i="4" s="1"/>
  <c r="R357" i="4"/>
  <c r="AB357" i="4" s="1"/>
  <c r="Q357" i="4"/>
  <c r="AA357" i="4" s="1"/>
  <c r="P357" i="4"/>
  <c r="Z357" i="4" s="1"/>
  <c r="O357" i="4"/>
  <c r="Y357" i="4" s="1"/>
  <c r="AJ356" i="4"/>
  <c r="AI356" i="4"/>
  <c r="X356" i="4"/>
  <c r="AH356" i="4" s="1"/>
  <c r="W356" i="4"/>
  <c r="AG356" i="4" s="1"/>
  <c r="V356" i="4"/>
  <c r="AF356" i="4" s="1"/>
  <c r="U356" i="4"/>
  <c r="AE356" i="4" s="1"/>
  <c r="T356" i="4"/>
  <c r="AD356" i="4" s="1"/>
  <c r="S356" i="4"/>
  <c r="AC356" i="4" s="1"/>
  <c r="R356" i="4"/>
  <c r="AB356" i="4" s="1"/>
  <c r="Q356" i="4"/>
  <c r="AA356" i="4" s="1"/>
  <c r="P356" i="4"/>
  <c r="Z356" i="4" s="1"/>
  <c r="O356" i="4"/>
  <c r="Y356" i="4" s="1"/>
  <c r="AJ355" i="4"/>
  <c r="AI355" i="4"/>
  <c r="AF355" i="4"/>
  <c r="AE355" i="4"/>
  <c r="X355" i="4"/>
  <c r="AH355" i="4" s="1"/>
  <c r="W355" i="4"/>
  <c r="AG355" i="4" s="1"/>
  <c r="V355" i="4"/>
  <c r="U355" i="4"/>
  <c r="T355" i="4"/>
  <c r="AD355" i="4" s="1"/>
  <c r="S355" i="4"/>
  <c r="AC355" i="4" s="1"/>
  <c r="R355" i="4"/>
  <c r="AB355" i="4" s="1"/>
  <c r="Q355" i="4"/>
  <c r="AA355" i="4" s="1"/>
  <c r="P355" i="4"/>
  <c r="Z355" i="4" s="1"/>
  <c r="O355" i="4"/>
  <c r="Y355" i="4" s="1"/>
  <c r="X354" i="4"/>
  <c r="AH354" i="4" s="1"/>
  <c r="W354" i="4"/>
  <c r="AG354" i="4" s="1"/>
  <c r="V354" i="4"/>
  <c r="AF354" i="4" s="1"/>
  <c r="U354" i="4"/>
  <c r="AE354" i="4" s="1"/>
  <c r="T354" i="4"/>
  <c r="AD354" i="4" s="1"/>
  <c r="S354" i="4"/>
  <c r="AC354" i="4" s="1"/>
  <c r="R354" i="4"/>
  <c r="AB354" i="4" s="1"/>
  <c r="Q354" i="4"/>
  <c r="AA354" i="4" s="1"/>
  <c r="P354" i="4"/>
  <c r="Z354" i="4" s="1"/>
  <c r="O354" i="4"/>
  <c r="Y354" i="4" s="1"/>
  <c r="AJ353" i="4"/>
  <c r="AI353" i="4"/>
  <c r="AA353" i="4"/>
  <c r="Z353" i="4"/>
  <c r="X353" i="4"/>
  <c r="AH353" i="4" s="1"/>
  <c r="W353" i="4"/>
  <c r="AG353" i="4" s="1"/>
  <c r="V353" i="4"/>
  <c r="AF353" i="4" s="1"/>
  <c r="U353" i="4"/>
  <c r="AE353" i="4" s="1"/>
  <c r="T353" i="4"/>
  <c r="AD353" i="4" s="1"/>
  <c r="S353" i="4"/>
  <c r="AC353" i="4" s="1"/>
  <c r="R353" i="4"/>
  <c r="AB353" i="4" s="1"/>
  <c r="Q353" i="4"/>
  <c r="P353" i="4"/>
  <c r="O353" i="4"/>
  <c r="Y353" i="4" s="1"/>
  <c r="AJ352" i="4"/>
  <c r="AI352" i="4"/>
  <c r="AD352" i="4"/>
  <c r="AB352" i="4"/>
  <c r="X352" i="4"/>
  <c r="AH352" i="4" s="1"/>
  <c r="W352" i="4"/>
  <c r="AG352" i="4" s="1"/>
  <c r="V352" i="4"/>
  <c r="AF352" i="4" s="1"/>
  <c r="U352" i="4"/>
  <c r="AE352" i="4" s="1"/>
  <c r="T352" i="4"/>
  <c r="S352" i="4"/>
  <c r="AC352" i="4" s="1"/>
  <c r="R352" i="4"/>
  <c r="Q352" i="4"/>
  <c r="AA352" i="4" s="1"/>
  <c r="P352" i="4"/>
  <c r="Z352" i="4" s="1"/>
  <c r="O352" i="4"/>
  <c r="Y352" i="4" s="1"/>
  <c r="AJ351" i="4"/>
  <c r="AI351" i="4"/>
  <c r="X351" i="4"/>
  <c r="AH351" i="4" s="1"/>
  <c r="W351" i="4"/>
  <c r="AG351" i="4" s="1"/>
  <c r="V351" i="4"/>
  <c r="AF351" i="4" s="1"/>
  <c r="U351" i="4"/>
  <c r="AE351" i="4" s="1"/>
  <c r="T351" i="4"/>
  <c r="AD351" i="4" s="1"/>
  <c r="S351" i="4"/>
  <c r="AC351" i="4" s="1"/>
  <c r="R351" i="4"/>
  <c r="AB351" i="4" s="1"/>
  <c r="Q351" i="4"/>
  <c r="AA351" i="4" s="1"/>
  <c r="P351" i="4"/>
  <c r="Z351" i="4" s="1"/>
  <c r="O351" i="4"/>
  <c r="Y351" i="4" s="1"/>
  <c r="AJ350" i="4"/>
  <c r="AI350" i="4"/>
  <c r="X350" i="4"/>
  <c r="AH350" i="4" s="1"/>
  <c r="W350" i="4"/>
  <c r="AG350" i="4" s="1"/>
  <c r="V350" i="4"/>
  <c r="AF350" i="4" s="1"/>
  <c r="U350" i="4"/>
  <c r="AE350" i="4" s="1"/>
  <c r="T350" i="4"/>
  <c r="AD350" i="4" s="1"/>
  <c r="S350" i="4"/>
  <c r="AC350" i="4" s="1"/>
  <c r="R350" i="4"/>
  <c r="AB350" i="4" s="1"/>
  <c r="Q350" i="4"/>
  <c r="AA350" i="4" s="1"/>
  <c r="P350" i="4"/>
  <c r="Z350" i="4" s="1"/>
  <c r="O350" i="4"/>
  <c r="Y350" i="4" s="1"/>
  <c r="AJ349" i="4"/>
  <c r="AI349" i="4"/>
  <c r="X349" i="4"/>
  <c r="AH349" i="4" s="1"/>
  <c r="W349" i="4"/>
  <c r="AG349" i="4" s="1"/>
  <c r="V349" i="4"/>
  <c r="AF349" i="4" s="1"/>
  <c r="U349" i="4"/>
  <c r="AE349" i="4" s="1"/>
  <c r="T349" i="4"/>
  <c r="AD349" i="4" s="1"/>
  <c r="S349" i="4"/>
  <c r="AC349" i="4" s="1"/>
  <c r="R349" i="4"/>
  <c r="AB349" i="4" s="1"/>
  <c r="Q349" i="4"/>
  <c r="AA349" i="4" s="1"/>
  <c r="P349" i="4"/>
  <c r="Z349" i="4" s="1"/>
  <c r="O349" i="4"/>
  <c r="Y349" i="4" s="1"/>
  <c r="AJ348" i="4"/>
  <c r="AI348" i="4"/>
  <c r="X348" i="4"/>
  <c r="AH348" i="4" s="1"/>
  <c r="W348" i="4"/>
  <c r="AG348" i="4" s="1"/>
  <c r="V348" i="4"/>
  <c r="AF348" i="4" s="1"/>
  <c r="U348" i="4"/>
  <c r="AE348" i="4" s="1"/>
  <c r="T348" i="4"/>
  <c r="AD348" i="4" s="1"/>
  <c r="S348" i="4"/>
  <c r="AC348" i="4" s="1"/>
  <c r="R348" i="4"/>
  <c r="AB348" i="4" s="1"/>
  <c r="Q348" i="4"/>
  <c r="AA348" i="4" s="1"/>
  <c r="P348" i="4"/>
  <c r="Z348" i="4" s="1"/>
  <c r="O348" i="4"/>
  <c r="Y348" i="4" s="1"/>
  <c r="AJ347" i="4"/>
  <c r="AI347" i="4"/>
  <c r="X347" i="4"/>
  <c r="AH347" i="4" s="1"/>
  <c r="W347" i="4"/>
  <c r="AG347" i="4" s="1"/>
  <c r="V347" i="4"/>
  <c r="AF347" i="4" s="1"/>
  <c r="U347" i="4"/>
  <c r="AE347" i="4" s="1"/>
  <c r="T347" i="4"/>
  <c r="AD347" i="4" s="1"/>
  <c r="S347" i="4"/>
  <c r="AC347" i="4" s="1"/>
  <c r="R347" i="4"/>
  <c r="AB347" i="4" s="1"/>
  <c r="Q347" i="4"/>
  <c r="AA347" i="4" s="1"/>
  <c r="P347" i="4"/>
  <c r="Z347" i="4" s="1"/>
  <c r="O347" i="4"/>
  <c r="Y347" i="4" s="1"/>
  <c r="AJ346" i="4"/>
  <c r="AI346" i="4"/>
  <c r="X346" i="4"/>
  <c r="AH346" i="4" s="1"/>
  <c r="W346" i="4"/>
  <c r="AG346" i="4" s="1"/>
  <c r="V346" i="4"/>
  <c r="AF346" i="4" s="1"/>
  <c r="U346" i="4"/>
  <c r="AE346" i="4" s="1"/>
  <c r="T346" i="4"/>
  <c r="AD346" i="4" s="1"/>
  <c r="S346" i="4"/>
  <c r="AC346" i="4" s="1"/>
  <c r="R346" i="4"/>
  <c r="AB346" i="4" s="1"/>
  <c r="Q346" i="4"/>
  <c r="AA346" i="4" s="1"/>
  <c r="P346" i="4"/>
  <c r="Z346" i="4" s="1"/>
  <c r="O346" i="4"/>
  <c r="Y346" i="4" s="1"/>
  <c r="Y345" i="4"/>
  <c r="X345" i="4"/>
  <c r="AH345" i="4" s="1"/>
  <c r="W345" i="4"/>
  <c r="AG345" i="4" s="1"/>
  <c r="V345" i="4"/>
  <c r="AF345" i="4" s="1"/>
  <c r="U345" i="4"/>
  <c r="AE345" i="4" s="1"/>
  <c r="T345" i="4"/>
  <c r="AD345" i="4" s="1"/>
  <c r="S345" i="4"/>
  <c r="AC345" i="4" s="1"/>
  <c r="R345" i="4"/>
  <c r="AB345" i="4" s="1"/>
  <c r="Q345" i="4"/>
  <c r="AA345" i="4" s="1"/>
  <c r="P345" i="4"/>
  <c r="Z345" i="4" s="1"/>
  <c r="O345" i="4"/>
  <c r="AJ344" i="4"/>
  <c r="AI344" i="4"/>
  <c r="Z344" i="4"/>
  <c r="X344" i="4"/>
  <c r="AH344" i="4" s="1"/>
  <c r="W344" i="4"/>
  <c r="AG344" i="4" s="1"/>
  <c r="V344" i="4"/>
  <c r="AF344" i="4" s="1"/>
  <c r="U344" i="4"/>
  <c r="AE344" i="4" s="1"/>
  <c r="T344" i="4"/>
  <c r="AD344" i="4" s="1"/>
  <c r="S344" i="4"/>
  <c r="AC344" i="4" s="1"/>
  <c r="R344" i="4"/>
  <c r="AB344" i="4" s="1"/>
  <c r="Q344" i="4"/>
  <c r="AA344" i="4" s="1"/>
  <c r="P344" i="4"/>
  <c r="O344" i="4"/>
  <c r="Y344" i="4" s="1"/>
  <c r="AJ343" i="4"/>
  <c r="AI343" i="4"/>
  <c r="AC343" i="4"/>
  <c r="AB343" i="4"/>
  <c r="X343" i="4"/>
  <c r="AH343" i="4" s="1"/>
  <c r="W343" i="4"/>
  <c r="AG343" i="4" s="1"/>
  <c r="V343" i="4"/>
  <c r="AF343" i="4" s="1"/>
  <c r="U343" i="4"/>
  <c r="AE343" i="4" s="1"/>
  <c r="T343" i="4"/>
  <c r="AD343" i="4" s="1"/>
  <c r="S343" i="4"/>
  <c r="R343" i="4"/>
  <c r="Q343" i="4"/>
  <c r="AA343" i="4" s="1"/>
  <c r="P343" i="4"/>
  <c r="Z343" i="4" s="1"/>
  <c r="O343" i="4"/>
  <c r="Y343" i="4" s="1"/>
  <c r="AJ342" i="4"/>
  <c r="AI342" i="4"/>
  <c r="AH342" i="4"/>
  <c r="AB342" i="4"/>
  <c r="X342" i="4"/>
  <c r="W342" i="4"/>
  <c r="AG342" i="4" s="1"/>
  <c r="V342" i="4"/>
  <c r="AF342" i="4" s="1"/>
  <c r="U342" i="4"/>
  <c r="AE342" i="4" s="1"/>
  <c r="T342" i="4"/>
  <c r="AD342" i="4" s="1"/>
  <c r="S342" i="4"/>
  <c r="AC342" i="4" s="1"/>
  <c r="R342" i="4"/>
  <c r="Q342" i="4"/>
  <c r="AA342" i="4" s="1"/>
  <c r="P342" i="4"/>
  <c r="Z342" i="4" s="1"/>
  <c r="O342" i="4"/>
  <c r="Y342" i="4" s="1"/>
  <c r="AJ341" i="4"/>
  <c r="AI341" i="4"/>
  <c r="AH341" i="4"/>
  <c r="X341" i="4"/>
  <c r="W341" i="4"/>
  <c r="AG341" i="4" s="1"/>
  <c r="V341" i="4"/>
  <c r="AF341" i="4" s="1"/>
  <c r="U341" i="4"/>
  <c r="AE341" i="4" s="1"/>
  <c r="T341" i="4"/>
  <c r="AD341" i="4" s="1"/>
  <c r="S341" i="4"/>
  <c r="AC341" i="4" s="1"/>
  <c r="R341" i="4"/>
  <c r="AB341" i="4" s="1"/>
  <c r="Q341" i="4"/>
  <c r="AA341" i="4" s="1"/>
  <c r="P341" i="4"/>
  <c r="Z341" i="4" s="1"/>
  <c r="B340" i="3" s="1"/>
  <c r="O341" i="4"/>
  <c r="Y341" i="4" s="1"/>
  <c r="AJ340" i="4"/>
  <c r="AI340" i="4"/>
  <c r="X340" i="4"/>
  <c r="AH340" i="4" s="1"/>
  <c r="W340" i="4"/>
  <c r="AG340" i="4" s="1"/>
  <c r="V340" i="4"/>
  <c r="AF340" i="4" s="1"/>
  <c r="U340" i="4"/>
  <c r="AE340" i="4" s="1"/>
  <c r="T340" i="4"/>
  <c r="AD340" i="4" s="1"/>
  <c r="S340" i="4"/>
  <c r="AC340" i="4" s="1"/>
  <c r="R340" i="4"/>
  <c r="AB340" i="4" s="1"/>
  <c r="Q340" i="4"/>
  <c r="AA340" i="4" s="1"/>
  <c r="P340" i="4"/>
  <c r="Z340" i="4" s="1"/>
  <c r="O340" i="4"/>
  <c r="Y340" i="4" s="1"/>
  <c r="AJ339" i="4"/>
  <c r="AK339" i="4" s="1"/>
  <c r="AI339" i="4"/>
  <c r="X339" i="4"/>
  <c r="AH339" i="4" s="1"/>
  <c r="W339" i="4"/>
  <c r="AG339" i="4" s="1"/>
  <c r="V339" i="4"/>
  <c r="AF339" i="4" s="1"/>
  <c r="U339" i="4"/>
  <c r="AE339" i="4" s="1"/>
  <c r="T339" i="4"/>
  <c r="AD339" i="4" s="1"/>
  <c r="S339" i="4"/>
  <c r="AC339" i="4" s="1"/>
  <c r="R339" i="4"/>
  <c r="AB339" i="4" s="1"/>
  <c r="Q339" i="4"/>
  <c r="AA339" i="4" s="1"/>
  <c r="P339" i="4"/>
  <c r="Z339" i="4" s="1"/>
  <c r="O339" i="4"/>
  <c r="Y339" i="4" s="1"/>
  <c r="AJ338" i="4"/>
  <c r="AI338" i="4"/>
  <c r="X338" i="4"/>
  <c r="AH338" i="4" s="1"/>
  <c r="W338" i="4"/>
  <c r="AG338" i="4" s="1"/>
  <c r="V338" i="4"/>
  <c r="AF338" i="4" s="1"/>
  <c r="U338" i="4"/>
  <c r="AE338" i="4" s="1"/>
  <c r="T338" i="4"/>
  <c r="AD338" i="4" s="1"/>
  <c r="S338" i="4"/>
  <c r="AC338" i="4" s="1"/>
  <c r="R338" i="4"/>
  <c r="AB338" i="4" s="1"/>
  <c r="Q338" i="4"/>
  <c r="AA338" i="4" s="1"/>
  <c r="P338" i="4"/>
  <c r="Z338" i="4" s="1"/>
  <c r="O338" i="4"/>
  <c r="Y338" i="4" s="1"/>
  <c r="AJ337" i="4"/>
  <c r="AI337" i="4"/>
  <c r="X337" i="4"/>
  <c r="AH337" i="4" s="1"/>
  <c r="W337" i="4"/>
  <c r="AG337" i="4" s="1"/>
  <c r="V337" i="4"/>
  <c r="AF337" i="4" s="1"/>
  <c r="U337" i="4"/>
  <c r="AE337" i="4" s="1"/>
  <c r="T337" i="4"/>
  <c r="AD337" i="4" s="1"/>
  <c r="S337" i="4"/>
  <c r="AC337" i="4" s="1"/>
  <c r="R337" i="4"/>
  <c r="AB337" i="4" s="1"/>
  <c r="Q337" i="4"/>
  <c r="AA337" i="4" s="1"/>
  <c r="P337" i="4"/>
  <c r="Z337" i="4" s="1"/>
  <c r="O337" i="4"/>
  <c r="Y337" i="4" s="1"/>
  <c r="X336" i="4"/>
  <c r="AH336" i="4" s="1"/>
  <c r="W336" i="4"/>
  <c r="AG336" i="4" s="1"/>
  <c r="V336" i="4"/>
  <c r="AF336" i="4" s="1"/>
  <c r="U336" i="4"/>
  <c r="AE336" i="4" s="1"/>
  <c r="T336" i="4"/>
  <c r="AD336" i="4" s="1"/>
  <c r="S336" i="4"/>
  <c r="AC336" i="4" s="1"/>
  <c r="R336" i="4"/>
  <c r="AB336" i="4" s="1"/>
  <c r="Q336" i="4"/>
  <c r="AA336" i="4" s="1"/>
  <c r="P336" i="4"/>
  <c r="Z336" i="4" s="1"/>
  <c r="O336" i="4"/>
  <c r="Y336" i="4" s="1"/>
  <c r="AJ335" i="4"/>
  <c r="AI335" i="4"/>
  <c r="X335" i="4"/>
  <c r="AH335" i="4" s="1"/>
  <c r="W335" i="4"/>
  <c r="AG335" i="4" s="1"/>
  <c r="V335" i="4"/>
  <c r="AF335" i="4" s="1"/>
  <c r="U335" i="4"/>
  <c r="AE335" i="4" s="1"/>
  <c r="T335" i="4"/>
  <c r="AD335" i="4" s="1"/>
  <c r="S335" i="4"/>
  <c r="AC335" i="4" s="1"/>
  <c r="R335" i="4"/>
  <c r="AB335" i="4" s="1"/>
  <c r="Q335" i="4"/>
  <c r="AA335" i="4" s="1"/>
  <c r="P335" i="4"/>
  <c r="Z335" i="4" s="1"/>
  <c r="O335" i="4"/>
  <c r="Y335" i="4" s="1"/>
  <c r="AJ334" i="4"/>
  <c r="AI334" i="4"/>
  <c r="AD334" i="4"/>
  <c r="AC334" i="4"/>
  <c r="X334" i="4"/>
  <c r="AH334" i="4" s="1"/>
  <c r="W334" i="4"/>
  <c r="AG334" i="4" s="1"/>
  <c r="V334" i="4"/>
  <c r="AF334" i="4" s="1"/>
  <c r="U334" i="4"/>
  <c r="AE334" i="4" s="1"/>
  <c r="T334" i="4"/>
  <c r="S334" i="4"/>
  <c r="R334" i="4"/>
  <c r="AB334" i="4" s="1"/>
  <c r="Q334" i="4"/>
  <c r="AA334" i="4" s="1"/>
  <c r="P334" i="4"/>
  <c r="Z334" i="4" s="1"/>
  <c r="O334" i="4"/>
  <c r="Y334" i="4" s="1"/>
  <c r="AJ333" i="4"/>
  <c r="AI333" i="4"/>
  <c r="X333" i="4"/>
  <c r="AH333" i="4" s="1"/>
  <c r="W333" i="4"/>
  <c r="AG333" i="4" s="1"/>
  <c r="V333" i="4"/>
  <c r="AF333" i="4" s="1"/>
  <c r="U333" i="4"/>
  <c r="AE333" i="4" s="1"/>
  <c r="T333" i="4"/>
  <c r="AD333" i="4" s="1"/>
  <c r="S333" i="4"/>
  <c r="AC333" i="4" s="1"/>
  <c r="R333" i="4"/>
  <c r="AB333" i="4" s="1"/>
  <c r="Q333" i="4"/>
  <c r="AA333" i="4" s="1"/>
  <c r="P333" i="4"/>
  <c r="Z333" i="4" s="1"/>
  <c r="O333" i="4"/>
  <c r="Y333" i="4" s="1"/>
  <c r="AJ332" i="4"/>
  <c r="AI332" i="4"/>
  <c r="X332" i="4"/>
  <c r="AH332" i="4" s="1"/>
  <c r="W332" i="4"/>
  <c r="AG332" i="4" s="1"/>
  <c r="V332" i="4"/>
  <c r="AF332" i="4" s="1"/>
  <c r="U332" i="4"/>
  <c r="AE332" i="4" s="1"/>
  <c r="T332" i="4"/>
  <c r="AD332" i="4" s="1"/>
  <c r="S332" i="4"/>
  <c r="AC332" i="4" s="1"/>
  <c r="R332" i="4"/>
  <c r="AB332" i="4" s="1"/>
  <c r="Q332" i="4"/>
  <c r="AA332" i="4" s="1"/>
  <c r="P332" i="4"/>
  <c r="Z332" i="4" s="1"/>
  <c r="O332" i="4"/>
  <c r="Y332" i="4" s="1"/>
  <c r="AJ331" i="4"/>
  <c r="AI331" i="4"/>
  <c r="AF331" i="4"/>
  <c r="Z331" i="4"/>
  <c r="Y331" i="4"/>
  <c r="X331" i="4"/>
  <c r="AH331" i="4" s="1"/>
  <c r="W331" i="4"/>
  <c r="AG331" i="4" s="1"/>
  <c r="V331" i="4"/>
  <c r="U331" i="4"/>
  <c r="AE331" i="4" s="1"/>
  <c r="T331" i="4"/>
  <c r="AD331" i="4" s="1"/>
  <c r="S331" i="4"/>
  <c r="AC331" i="4" s="1"/>
  <c r="R331" i="4"/>
  <c r="AB331" i="4" s="1"/>
  <c r="Q331" i="4"/>
  <c r="AA331" i="4" s="1"/>
  <c r="P331" i="4"/>
  <c r="O331" i="4"/>
  <c r="AJ330" i="4"/>
  <c r="AI330" i="4"/>
  <c r="AK330" i="4" s="1"/>
  <c r="AG330" i="4"/>
  <c r="X330" i="4"/>
  <c r="AH330" i="4" s="1"/>
  <c r="W330" i="4"/>
  <c r="V330" i="4"/>
  <c r="AF330" i="4" s="1"/>
  <c r="U330" i="4"/>
  <c r="AE330" i="4" s="1"/>
  <c r="T330" i="4"/>
  <c r="AD330" i="4" s="1"/>
  <c r="S330" i="4"/>
  <c r="AC330" i="4" s="1"/>
  <c r="R330" i="4"/>
  <c r="AB330" i="4" s="1"/>
  <c r="Q330" i="4"/>
  <c r="AA330" i="4" s="1"/>
  <c r="P330" i="4"/>
  <c r="Z330" i="4" s="1"/>
  <c r="O330" i="4"/>
  <c r="Y330" i="4" s="1"/>
  <c r="A329" i="3" s="1"/>
  <c r="AJ329" i="4"/>
  <c r="AI329" i="4"/>
  <c r="X329" i="4"/>
  <c r="AH329" i="4" s="1"/>
  <c r="W329" i="4"/>
  <c r="AG329" i="4" s="1"/>
  <c r="V329" i="4"/>
  <c r="AF329" i="4" s="1"/>
  <c r="U329" i="4"/>
  <c r="AE329" i="4" s="1"/>
  <c r="T329" i="4"/>
  <c r="AD329" i="4" s="1"/>
  <c r="S329" i="4"/>
  <c r="AC329" i="4" s="1"/>
  <c r="R329" i="4"/>
  <c r="AB329" i="4" s="1"/>
  <c r="Q329" i="4"/>
  <c r="AA329" i="4" s="1"/>
  <c r="P329" i="4"/>
  <c r="Z329" i="4" s="1"/>
  <c r="O329" i="4"/>
  <c r="Y329" i="4" s="1"/>
  <c r="AJ328" i="4"/>
  <c r="AI328" i="4"/>
  <c r="X328" i="4"/>
  <c r="AH328" i="4" s="1"/>
  <c r="W328" i="4"/>
  <c r="AG328" i="4" s="1"/>
  <c r="V328" i="4"/>
  <c r="AF328" i="4" s="1"/>
  <c r="U328" i="4"/>
  <c r="AE328" i="4" s="1"/>
  <c r="T328" i="4"/>
  <c r="AD328" i="4" s="1"/>
  <c r="S328" i="4"/>
  <c r="AC328" i="4" s="1"/>
  <c r="R328" i="4"/>
  <c r="AB328" i="4" s="1"/>
  <c r="Q328" i="4"/>
  <c r="AA328" i="4" s="1"/>
  <c r="P328" i="4"/>
  <c r="Z328" i="4" s="1"/>
  <c r="O328" i="4"/>
  <c r="Y328" i="4" s="1"/>
  <c r="X327" i="4"/>
  <c r="AH327" i="4" s="1"/>
  <c r="W327" i="4"/>
  <c r="AG327" i="4" s="1"/>
  <c r="V327" i="4"/>
  <c r="AF327" i="4" s="1"/>
  <c r="U327" i="4"/>
  <c r="AE327" i="4" s="1"/>
  <c r="T327" i="4"/>
  <c r="AD327" i="4" s="1"/>
  <c r="S327" i="4"/>
  <c r="AC327" i="4" s="1"/>
  <c r="R327" i="4"/>
  <c r="AB327" i="4" s="1"/>
  <c r="Q327" i="4"/>
  <c r="AA327" i="4" s="1"/>
  <c r="P327" i="4"/>
  <c r="Z327" i="4" s="1"/>
  <c r="O327" i="4"/>
  <c r="Y327" i="4" s="1"/>
  <c r="AJ326" i="4"/>
  <c r="AI326" i="4"/>
  <c r="Y326" i="4"/>
  <c r="X326" i="4"/>
  <c r="AH326" i="4" s="1"/>
  <c r="W326" i="4"/>
  <c r="AG326" i="4" s="1"/>
  <c r="V326" i="4"/>
  <c r="AF326" i="4" s="1"/>
  <c r="U326" i="4"/>
  <c r="AE326" i="4" s="1"/>
  <c r="T326" i="4"/>
  <c r="AD326" i="4" s="1"/>
  <c r="S326" i="4"/>
  <c r="AC326" i="4" s="1"/>
  <c r="R326" i="4"/>
  <c r="AB326" i="4" s="1"/>
  <c r="Q326" i="4"/>
  <c r="AA326" i="4" s="1"/>
  <c r="P326" i="4"/>
  <c r="Z326" i="4" s="1"/>
  <c r="O326" i="4"/>
  <c r="AJ325" i="4"/>
  <c r="AI325" i="4"/>
  <c r="AK325" i="4" s="1"/>
  <c r="AB325" i="4"/>
  <c r="X325" i="4"/>
  <c r="AH325" i="4" s="1"/>
  <c r="W325" i="4"/>
  <c r="AG325" i="4" s="1"/>
  <c r="V325" i="4"/>
  <c r="AF325" i="4" s="1"/>
  <c r="U325" i="4"/>
  <c r="AE325" i="4" s="1"/>
  <c r="T325" i="4"/>
  <c r="AD325" i="4" s="1"/>
  <c r="S325" i="4"/>
  <c r="AC325" i="4" s="1"/>
  <c r="R325" i="4"/>
  <c r="Q325" i="4"/>
  <c r="AA325" i="4" s="1"/>
  <c r="P325" i="4"/>
  <c r="Z325" i="4" s="1"/>
  <c r="O325" i="4"/>
  <c r="Y325" i="4" s="1"/>
  <c r="AJ324" i="4"/>
  <c r="AI324" i="4"/>
  <c r="X324" i="4"/>
  <c r="AH324" i="4" s="1"/>
  <c r="W324" i="4"/>
  <c r="AG324" i="4" s="1"/>
  <c r="V324" i="4"/>
  <c r="AF324" i="4" s="1"/>
  <c r="U324" i="4"/>
  <c r="AE324" i="4" s="1"/>
  <c r="T324" i="4"/>
  <c r="AD324" i="4" s="1"/>
  <c r="S324" i="4"/>
  <c r="AC324" i="4" s="1"/>
  <c r="R324" i="4"/>
  <c r="AB324" i="4" s="1"/>
  <c r="Q324" i="4"/>
  <c r="AA324" i="4" s="1"/>
  <c r="P324" i="4"/>
  <c r="Z324" i="4" s="1"/>
  <c r="O324" i="4"/>
  <c r="Y324" i="4" s="1"/>
  <c r="AJ323" i="4"/>
  <c r="AI323" i="4"/>
  <c r="AC323" i="4"/>
  <c r="X323" i="4"/>
  <c r="AH323" i="4" s="1"/>
  <c r="W323" i="4"/>
  <c r="AG323" i="4" s="1"/>
  <c r="V323" i="4"/>
  <c r="AF323" i="4" s="1"/>
  <c r="U323" i="4"/>
  <c r="AE323" i="4" s="1"/>
  <c r="T323" i="4"/>
  <c r="AD323" i="4" s="1"/>
  <c r="S323" i="4"/>
  <c r="R323" i="4"/>
  <c r="AB323" i="4" s="1"/>
  <c r="Q323" i="4"/>
  <c r="AA323" i="4" s="1"/>
  <c r="P323" i="4"/>
  <c r="Z323" i="4" s="1"/>
  <c r="O323" i="4"/>
  <c r="Y323" i="4" s="1"/>
  <c r="AJ322" i="4"/>
  <c r="AI322" i="4"/>
  <c r="AD322" i="4"/>
  <c r="Y322" i="4"/>
  <c r="X322" i="4"/>
  <c r="AH322" i="4" s="1"/>
  <c r="W322" i="4"/>
  <c r="AG322" i="4" s="1"/>
  <c r="V322" i="4"/>
  <c r="AF322" i="4" s="1"/>
  <c r="U322" i="4"/>
  <c r="AE322" i="4" s="1"/>
  <c r="T322" i="4"/>
  <c r="S322" i="4"/>
  <c r="AC322" i="4" s="1"/>
  <c r="R322" i="4"/>
  <c r="AB322" i="4" s="1"/>
  <c r="Q322" i="4"/>
  <c r="AA322" i="4" s="1"/>
  <c r="P322" i="4"/>
  <c r="Z322" i="4" s="1"/>
  <c r="O322" i="4"/>
  <c r="AJ321" i="4"/>
  <c r="AI321" i="4"/>
  <c r="AH321" i="4"/>
  <c r="AF321" i="4"/>
  <c r="X321" i="4"/>
  <c r="W321" i="4"/>
  <c r="AG321" i="4" s="1"/>
  <c r="V321" i="4"/>
  <c r="U321" i="4"/>
  <c r="AE321" i="4" s="1"/>
  <c r="T321" i="4"/>
  <c r="AD321" i="4" s="1"/>
  <c r="S321" i="4"/>
  <c r="AC321" i="4" s="1"/>
  <c r="R321" i="4"/>
  <c r="AB321" i="4" s="1"/>
  <c r="Q321" i="4"/>
  <c r="AA321" i="4" s="1"/>
  <c r="P321" i="4"/>
  <c r="Z321" i="4" s="1"/>
  <c r="B320" i="3" s="1"/>
  <c r="O321" i="4"/>
  <c r="Y321" i="4" s="1"/>
  <c r="AJ320" i="4"/>
  <c r="AI320" i="4"/>
  <c r="X320" i="4"/>
  <c r="AH320" i="4" s="1"/>
  <c r="W320" i="4"/>
  <c r="AG320" i="4" s="1"/>
  <c r="V320" i="4"/>
  <c r="AF320" i="4" s="1"/>
  <c r="U320" i="4"/>
  <c r="AE320" i="4" s="1"/>
  <c r="T320" i="4"/>
  <c r="AD320" i="4" s="1"/>
  <c r="S320" i="4"/>
  <c r="AC320" i="4" s="1"/>
  <c r="R320" i="4"/>
  <c r="AB320" i="4" s="1"/>
  <c r="Q320" i="4"/>
  <c r="AA320" i="4" s="1"/>
  <c r="P320" i="4"/>
  <c r="Z320" i="4" s="1"/>
  <c r="O320" i="4"/>
  <c r="Y320" i="4" s="1"/>
  <c r="AJ319" i="4"/>
  <c r="AI319" i="4"/>
  <c r="X319" i="4"/>
  <c r="AH319" i="4" s="1"/>
  <c r="W319" i="4"/>
  <c r="AG319" i="4" s="1"/>
  <c r="V319" i="4"/>
  <c r="AF319" i="4" s="1"/>
  <c r="U319" i="4"/>
  <c r="AE319" i="4" s="1"/>
  <c r="T319" i="4"/>
  <c r="AD319" i="4" s="1"/>
  <c r="S319" i="4"/>
  <c r="AC319" i="4" s="1"/>
  <c r="R319" i="4"/>
  <c r="AB319" i="4" s="1"/>
  <c r="Q319" i="4"/>
  <c r="AA319" i="4" s="1"/>
  <c r="P319" i="4"/>
  <c r="Z319" i="4" s="1"/>
  <c r="O319" i="4"/>
  <c r="Y319" i="4" s="1"/>
  <c r="X318" i="4"/>
  <c r="AH318" i="4" s="1"/>
  <c r="W318" i="4"/>
  <c r="AG318" i="4" s="1"/>
  <c r="V318" i="4"/>
  <c r="AF318" i="4" s="1"/>
  <c r="U318" i="4"/>
  <c r="AE318" i="4" s="1"/>
  <c r="T318" i="4"/>
  <c r="AD318" i="4" s="1"/>
  <c r="S318" i="4"/>
  <c r="AC318" i="4" s="1"/>
  <c r="R318" i="4"/>
  <c r="AB318" i="4" s="1"/>
  <c r="Q318" i="4"/>
  <c r="AA318" i="4" s="1"/>
  <c r="P318" i="4"/>
  <c r="Z318" i="4" s="1"/>
  <c r="O318" i="4"/>
  <c r="Y318" i="4" s="1"/>
  <c r="AJ317" i="4"/>
  <c r="AI317" i="4"/>
  <c r="Z317" i="4"/>
  <c r="Y317" i="4"/>
  <c r="X317" i="4"/>
  <c r="AH317" i="4" s="1"/>
  <c r="W317" i="4"/>
  <c r="AG317" i="4" s="1"/>
  <c r="V317" i="4"/>
  <c r="AF317" i="4" s="1"/>
  <c r="U317" i="4"/>
  <c r="AE317" i="4" s="1"/>
  <c r="T317" i="4"/>
  <c r="AD317" i="4" s="1"/>
  <c r="S317" i="4"/>
  <c r="AC317" i="4" s="1"/>
  <c r="R317" i="4"/>
  <c r="AB317" i="4" s="1"/>
  <c r="Q317" i="4"/>
  <c r="AA317" i="4" s="1"/>
  <c r="P317" i="4"/>
  <c r="O317" i="4"/>
  <c r="AJ316" i="4"/>
  <c r="AI316" i="4"/>
  <c r="AC316" i="4"/>
  <c r="Y316" i="4"/>
  <c r="X316" i="4"/>
  <c r="AH316" i="4" s="1"/>
  <c r="W316" i="4"/>
  <c r="AG316" i="4" s="1"/>
  <c r="V316" i="4"/>
  <c r="AF316" i="4" s="1"/>
  <c r="U316" i="4"/>
  <c r="AE316" i="4" s="1"/>
  <c r="T316" i="4"/>
  <c r="AD316" i="4" s="1"/>
  <c r="S316" i="4"/>
  <c r="R316" i="4"/>
  <c r="AB316" i="4" s="1"/>
  <c r="Q316" i="4"/>
  <c r="AA316" i="4" s="1"/>
  <c r="P316" i="4"/>
  <c r="Z316" i="4" s="1"/>
  <c r="O316" i="4"/>
  <c r="AJ315" i="4"/>
  <c r="AI315" i="4"/>
  <c r="AA315" i="4"/>
  <c r="X315" i="4"/>
  <c r="AH315" i="4" s="1"/>
  <c r="W315" i="4"/>
  <c r="AG315" i="4" s="1"/>
  <c r="V315" i="4"/>
  <c r="AF315" i="4" s="1"/>
  <c r="U315" i="4"/>
  <c r="AE315" i="4" s="1"/>
  <c r="T315" i="4"/>
  <c r="AD315" i="4" s="1"/>
  <c r="S315" i="4"/>
  <c r="AC315" i="4" s="1"/>
  <c r="R315" i="4"/>
  <c r="AB315" i="4" s="1"/>
  <c r="Q315" i="4"/>
  <c r="P315" i="4"/>
  <c r="Z315" i="4" s="1"/>
  <c r="O315" i="4"/>
  <c r="Y315" i="4" s="1"/>
  <c r="AJ314" i="4"/>
  <c r="AI314" i="4"/>
  <c r="AG314" i="4"/>
  <c r="AD314" i="4"/>
  <c r="X314" i="4"/>
  <c r="AH314" i="4" s="1"/>
  <c r="W314" i="4"/>
  <c r="V314" i="4"/>
  <c r="AF314" i="4" s="1"/>
  <c r="U314" i="4"/>
  <c r="AE314" i="4" s="1"/>
  <c r="T314" i="4"/>
  <c r="S314" i="4"/>
  <c r="AC314" i="4" s="1"/>
  <c r="R314" i="4"/>
  <c r="AB314" i="4" s="1"/>
  <c r="Q314" i="4"/>
  <c r="AA314" i="4" s="1"/>
  <c r="P314" i="4"/>
  <c r="Z314" i="4" s="1"/>
  <c r="O314" i="4"/>
  <c r="Y314" i="4" s="1"/>
  <c r="AJ313" i="4"/>
  <c r="AI313" i="4"/>
  <c r="AH313" i="4"/>
  <c r="X313" i="4"/>
  <c r="W313" i="4"/>
  <c r="AG313" i="4" s="1"/>
  <c r="V313" i="4"/>
  <c r="AF313" i="4" s="1"/>
  <c r="U313" i="4"/>
  <c r="AE313" i="4" s="1"/>
  <c r="T313" i="4"/>
  <c r="AD313" i="4" s="1"/>
  <c r="S313" i="4"/>
  <c r="AC313" i="4" s="1"/>
  <c r="R313" i="4"/>
  <c r="AB313" i="4" s="1"/>
  <c r="Q313" i="4"/>
  <c r="AA313" i="4" s="1"/>
  <c r="P313" i="4"/>
  <c r="Z313" i="4" s="1"/>
  <c r="O313" i="4"/>
  <c r="Y313" i="4" s="1"/>
  <c r="AJ312" i="4"/>
  <c r="AI312" i="4"/>
  <c r="X312" i="4"/>
  <c r="AH312" i="4" s="1"/>
  <c r="W312" i="4"/>
  <c r="AG312" i="4" s="1"/>
  <c r="V312" i="4"/>
  <c r="AF312" i="4" s="1"/>
  <c r="U312" i="4"/>
  <c r="AE312" i="4" s="1"/>
  <c r="T312" i="4"/>
  <c r="AD312" i="4" s="1"/>
  <c r="S312" i="4"/>
  <c r="AC312" i="4" s="1"/>
  <c r="R312" i="4"/>
  <c r="AB312" i="4" s="1"/>
  <c r="Q312" i="4"/>
  <c r="AA312" i="4" s="1"/>
  <c r="P312" i="4"/>
  <c r="Z312" i="4" s="1"/>
  <c r="O312" i="4"/>
  <c r="Y312" i="4" s="1"/>
  <c r="AJ311" i="4"/>
  <c r="AI311" i="4"/>
  <c r="X311" i="4"/>
  <c r="AH311" i="4" s="1"/>
  <c r="W311" i="4"/>
  <c r="AG311" i="4" s="1"/>
  <c r="V311" i="4"/>
  <c r="AF311" i="4" s="1"/>
  <c r="U311" i="4"/>
  <c r="AE311" i="4" s="1"/>
  <c r="T311" i="4"/>
  <c r="AD311" i="4" s="1"/>
  <c r="S311" i="4"/>
  <c r="AC311" i="4" s="1"/>
  <c r="R311" i="4"/>
  <c r="AB311" i="4" s="1"/>
  <c r="Q311" i="4"/>
  <c r="AA311" i="4" s="1"/>
  <c r="P311" i="4"/>
  <c r="Z311" i="4" s="1"/>
  <c r="O311" i="4"/>
  <c r="Y311" i="4" s="1"/>
  <c r="AJ310" i="4"/>
  <c r="AI310" i="4"/>
  <c r="AK310" i="4" s="1"/>
  <c r="X310" i="4"/>
  <c r="AH310" i="4" s="1"/>
  <c r="W310" i="4"/>
  <c r="AG310" i="4" s="1"/>
  <c r="V310" i="4"/>
  <c r="AF310" i="4" s="1"/>
  <c r="U310" i="4"/>
  <c r="AE310" i="4" s="1"/>
  <c r="T310" i="4"/>
  <c r="AD310" i="4" s="1"/>
  <c r="S310" i="4"/>
  <c r="AC310" i="4" s="1"/>
  <c r="R310" i="4"/>
  <c r="AB310" i="4" s="1"/>
  <c r="Q310" i="4"/>
  <c r="AA310" i="4" s="1"/>
  <c r="P310" i="4"/>
  <c r="Z310" i="4" s="1"/>
  <c r="O310" i="4"/>
  <c r="Y310" i="4" s="1"/>
  <c r="X309" i="4"/>
  <c r="AH309" i="4" s="1"/>
  <c r="W309" i="4"/>
  <c r="AG309" i="4" s="1"/>
  <c r="V309" i="4"/>
  <c r="AF309" i="4" s="1"/>
  <c r="U309" i="4"/>
  <c r="AE309" i="4" s="1"/>
  <c r="T309" i="4"/>
  <c r="AD309" i="4" s="1"/>
  <c r="S309" i="4"/>
  <c r="AC309" i="4" s="1"/>
  <c r="R309" i="4"/>
  <c r="AB309" i="4" s="1"/>
  <c r="Q309" i="4"/>
  <c r="AA309" i="4" s="1"/>
  <c r="P309" i="4"/>
  <c r="Z309" i="4" s="1"/>
  <c r="O309" i="4"/>
  <c r="Y309" i="4" s="1"/>
  <c r="AJ308" i="4"/>
  <c r="AI308" i="4"/>
  <c r="AA308" i="4"/>
  <c r="X308" i="4"/>
  <c r="AH308" i="4" s="1"/>
  <c r="W308" i="4"/>
  <c r="AG308" i="4" s="1"/>
  <c r="V308" i="4"/>
  <c r="AF308" i="4" s="1"/>
  <c r="U308" i="4"/>
  <c r="AE308" i="4" s="1"/>
  <c r="T308" i="4"/>
  <c r="AD308" i="4" s="1"/>
  <c r="S308" i="4"/>
  <c r="AC308" i="4" s="1"/>
  <c r="R308" i="4"/>
  <c r="AB308" i="4" s="1"/>
  <c r="Q308" i="4"/>
  <c r="P308" i="4"/>
  <c r="Z308" i="4" s="1"/>
  <c r="O308" i="4"/>
  <c r="Y308" i="4" s="1"/>
  <c r="AJ307" i="4"/>
  <c r="AI307" i="4"/>
  <c r="AK307" i="4" s="1"/>
  <c r="Y307" i="4"/>
  <c r="X307" i="4"/>
  <c r="AH307" i="4" s="1"/>
  <c r="W307" i="4"/>
  <c r="AG307" i="4" s="1"/>
  <c r="V307" i="4"/>
  <c r="AF307" i="4" s="1"/>
  <c r="U307" i="4"/>
  <c r="AE307" i="4" s="1"/>
  <c r="T307" i="4"/>
  <c r="AD307" i="4" s="1"/>
  <c r="S307" i="4"/>
  <c r="AC307" i="4" s="1"/>
  <c r="R307" i="4"/>
  <c r="AB307" i="4" s="1"/>
  <c r="Q307" i="4"/>
  <c r="AA307" i="4" s="1"/>
  <c r="P307" i="4"/>
  <c r="Z307" i="4" s="1"/>
  <c r="O307" i="4"/>
  <c r="AJ306" i="4"/>
  <c r="AI306" i="4"/>
  <c r="AK306" i="4" s="1"/>
  <c r="AA306" i="4"/>
  <c r="Y306" i="4"/>
  <c r="X306" i="4"/>
  <c r="AH306" i="4" s="1"/>
  <c r="W306" i="4"/>
  <c r="AG306" i="4" s="1"/>
  <c r="V306" i="4"/>
  <c r="AF306" i="4" s="1"/>
  <c r="U306" i="4"/>
  <c r="AE306" i="4" s="1"/>
  <c r="T306" i="4"/>
  <c r="AD306" i="4" s="1"/>
  <c r="S306" i="4"/>
  <c r="AC306" i="4" s="1"/>
  <c r="R306" i="4"/>
  <c r="AB306" i="4" s="1"/>
  <c r="Q306" i="4"/>
  <c r="P306" i="4"/>
  <c r="Z306" i="4" s="1"/>
  <c r="O306" i="4"/>
  <c r="AJ305" i="4"/>
  <c r="AI305" i="4"/>
  <c r="AK305" i="4" s="1"/>
  <c r="AH305" i="4"/>
  <c r="AG305" i="4"/>
  <c r="X305" i="4"/>
  <c r="W305" i="4"/>
  <c r="V305" i="4"/>
  <c r="AF305" i="4" s="1"/>
  <c r="U305" i="4"/>
  <c r="AE305" i="4" s="1"/>
  <c r="T305" i="4"/>
  <c r="AD305" i="4" s="1"/>
  <c r="S305" i="4"/>
  <c r="AC305" i="4" s="1"/>
  <c r="R305" i="4"/>
  <c r="AB305" i="4" s="1"/>
  <c r="Q305" i="4"/>
  <c r="AA305" i="4" s="1"/>
  <c r="P305" i="4"/>
  <c r="Z305" i="4" s="1"/>
  <c r="O305" i="4"/>
  <c r="Y305" i="4" s="1"/>
  <c r="AJ304" i="4"/>
  <c r="AI304" i="4"/>
  <c r="X304" i="4"/>
  <c r="AH304" i="4" s="1"/>
  <c r="W304" i="4"/>
  <c r="AG304" i="4" s="1"/>
  <c r="V304" i="4"/>
  <c r="AF304" i="4" s="1"/>
  <c r="U304" i="4"/>
  <c r="AE304" i="4" s="1"/>
  <c r="T304" i="4"/>
  <c r="AD304" i="4" s="1"/>
  <c r="S304" i="4"/>
  <c r="AC304" i="4" s="1"/>
  <c r="R304" i="4"/>
  <c r="AB304" i="4" s="1"/>
  <c r="Q304" i="4"/>
  <c r="AA304" i="4" s="1"/>
  <c r="P304" i="4"/>
  <c r="Z304" i="4" s="1"/>
  <c r="O304" i="4"/>
  <c r="Y304" i="4" s="1"/>
  <c r="AJ303" i="4"/>
  <c r="AI303" i="4"/>
  <c r="X303" i="4"/>
  <c r="AH303" i="4" s="1"/>
  <c r="W303" i="4"/>
  <c r="AG303" i="4" s="1"/>
  <c r="V303" i="4"/>
  <c r="AF303" i="4" s="1"/>
  <c r="U303" i="4"/>
  <c r="AE303" i="4" s="1"/>
  <c r="T303" i="4"/>
  <c r="AD303" i="4" s="1"/>
  <c r="S303" i="4"/>
  <c r="AC303" i="4" s="1"/>
  <c r="R303" i="4"/>
  <c r="AB303" i="4" s="1"/>
  <c r="Q303" i="4"/>
  <c r="AA303" i="4" s="1"/>
  <c r="P303" i="4"/>
  <c r="Z303" i="4" s="1"/>
  <c r="O303" i="4"/>
  <c r="Y303" i="4" s="1"/>
  <c r="AJ302" i="4"/>
  <c r="AI302" i="4"/>
  <c r="X302" i="4"/>
  <c r="AH302" i="4" s="1"/>
  <c r="W302" i="4"/>
  <c r="AG302" i="4" s="1"/>
  <c r="V302" i="4"/>
  <c r="AF302" i="4" s="1"/>
  <c r="U302" i="4"/>
  <c r="AE302" i="4" s="1"/>
  <c r="T302" i="4"/>
  <c r="AD302" i="4" s="1"/>
  <c r="S302" i="4"/>
  <c r="AC302" i="4" s="1"/>
  <c r="R302" i="4"/>
  <c r="AB302" i="4" s="1"/>
  <c r="Q302" i="4"/>
  <c r="AA302" i="4" s="1"/>
  <c r="P302" i="4"/>
  <c r="Z302" i="4" s="1"/>
  <c r="O302" i="4"/>
  <c r="Y302" i="4" s="1"/>
  <c r="AJ301" i="4"/>
  <c r="AI301" i="4"/>
  <c r="X301" i="4"/>
  <c r="AH301" i="4" s="1"/>
  <c r="W301" i="4"/>
  <c r="AG301" i="4" s="1"/>
  <c r="V301" i="4"/>
  <c r="AF301" i="4" s="1"/>
  <c r="U301" i="4"/>
  <c r="AE301" i="4" s="1"/>
  <c r="T301" i="4"/>
  <c r="AD301" i="4" s="1"/>
  <c r="S301" i="4"/>
  <c r="AC301" i="4" s="1"/>
  <c r="R301" i="4"/>
  <c r="AB301" i="4" s="1"/>
  <c r="Q301" i="4"/>
  <c r="AA301" i="4" s="1"/>
  <c r="P301" i="4"/>
  <c r="Z301" i="4" s="1"/>
  <c r="O301" i="4"/>
  <c r="Y301" i="4" s="1"/>
  <c r="X300" i="4"/>
  <c r="AH300" i="4" s="1"/>
  <c r="W300" i="4"/>
  <c r="AG300" i="4" s="1"/>
  <c r="V300" i="4"/>
  <c r="AF300" i="4" s="1"/>
  <c r="U300" i="4"/>
  <c r="AE300" i="4" s="1"/>
  <c r="T300" i="4"/>
  <c r="AD300" i="4" s="1"/>
  <c r="S300" i="4"/>
  <c r="AC300" i="4" s="1"/>
  <c r="R300" i="4"/>
  <c r="AB300" i="4" s="1"/>
  <c r="Q300" i="4"/>
  <c r="AA300" i="4" s="1"/>
  <c r="P300" i="4"/>
  <c r="Z300" i="4" s="1"/>
  <c r="O300" i="4"/>
  <c r="Y300" i="4" s="1"/>
  <c r="AJ299" i="4"/>
  <c r="AI299" i="4"/>
  <c r="Z299" i="4"/>
  <c r="X299" i="4"/>
  <c r="AH299" i="4" s="1"/>
  <c r="W299" i="4"/>
  <c r="AG299" i="4" s="1"/>
  <c r="V299" i="4"/>
  <c r="AF299" i="4" s="1"/>
  <c r="U299" i="4"/>
  <c r="AE299" i="4" s="1"/>
  <c r="T299" i="4"/>
  <c r="AD299" i="4" s="1"/>
  <c r="S299" i="4"/>
  <c r="AC299" i="4" s="1"/>
  <c r="R299" i="4"/>
  <c r="AB299" i="4" s="1"/>
  <c r="Q299" i="4"/>
  <c r="AA299" i="4" s="1"/>
  <c r="P299" i="4"/>
  <c r="O299" i="4"/>
  <c r="Y299" i="4" s="1"/>
  <c r="AJ298" i="4"/>
  <c r="AI298" i="4"/>
  <c r="Z298" i="4"/>
  <c r="X298" i="4"/>
  <c r="AH298" i="4" s="1"/>
  <c r="W298" i="4"/>
  <c r="AG298" i="4" s="1"/>
  <c r="V298" i="4"/>
  <c r="AF298" i="4" s="1"/>
  <c r="U298" i="4"/>
  <c r="AE298" i="4" s="1"/>
  <c r="T298" i="4"/>
  <c r="AD298" i="4" s="1"/>
  <c r="S298" i="4"/>
  <c r="AC298" i="4" s="1"/>
  <c r="R298" i="4"/>
  <c r="AB298" i="4" s="1"/>
  <c r="Q298" i="4"/>
  <c r="AA298" i="4" s="1"/>
  <c r="P298" i="4"/>
  <c r="O298" i="4"/>
  <c r="Y298" i="4" s="1"/>
  <c r="AJ297" i="4"/>
  <c r="AI297" i="4"/>
  <c r="Y297" i="4"/>
  <c r="X297" i="4"/>
  <c r="AH297" i="4" s="1"/>
  <c r="W297" i="4"/>
  <c r="AG297" i="4" s="1"/>
  <c r="V297" i="4"/>
  <c r="AF297" i="4" s="1"/>
  <c r="U297" i="4"/>
  <c r="AE297" i="4" s="1"/>
  <c r="T297" i="4"/>
  <c r="AD297" i="4" s="1"/>
  <c r="S297" i="4"/>
  <c r="AC297" i="4" s="1"/>
  <c r="R297" i="4"/>
  <c r="AB297" i="4" s="1"/>
  <c r="Q297" i="4"/>
  <c r="AA297" i="4" s="1"/>
  <c r="P297" i="4"/>
  <c r="Z297" i="4" s="1"/>
  <c r="O297" i="4"/>
  <c r="AJ296" i="4"/>
  <c r="AI296" i="4"/>
  <c r="X296" i="4"/>
  <c r="AH296" i="4" s="1"/>
  <c r="W296" i="4"/>
  <c r="AG296" i="4" s="1"/>
  <c r="V296" i="4"/>
  <c r="AF296" i="4" s="1"/>
  <c r="U296" i="4"/>
  <c r="AE296" i="4" s="1"/>
  <c r="T296" i="4"/>
  <c r="AD296" i="4" s="1"/>
  <c r="S296" i="4"/>
  <c r="AC296" i="4" s="1"/>
  <c r="R296" i="4"/>
  <c r="AB296" i="4" s="1"/>
  <c r="Q296" i="4"/>
  <c r="AA296" i="4" s="1"/>
  <c r="P296" i="4"/>
  <c r="Z296" i="4" s="1"/>
  <c r="O296" i="4"/>
  <c r="Y296" i="4" s="1"/>
  <c r="AJ295" i="4"/>
  <c r="AI295" i="4"/>
  <c r="AD295" i="4"/>
  <c r="AA295" i="4"/>
  <c r="Z295" i="4"/>
  <c r="X295" i="4"/>
  <c r="AH295" i="4" s="1"/>
  <c r="W295" i="4"/>
  <c r="AG295" i="4" s="1"/>
  <c r="V295" i="4"/>
  <c r="AF295" i="4" s="1"/>
  <c r="U295" i="4"/>
  <c r="AE295" i="4" s="1"/>
  <c r="T295" i="4"/>
  <c r="S295" i="4"/>
  <c r="AC295" i="4" s="1"/>
  <c r="R295" i="4"/>
  <c r="AB295" i="4" s="1"/>
  <c r="Q295" i="4"/>
  <c r="P295" i="4"/>
  <c r="O295" i="4"/>
  <c r="Y295" i="4" s="1"/>
  <c r="AJ294" i="4"/>
  <c r="AI294" i="4"/>
  <c r="X294" i="4"/>
  <c r="AH294" i="4" s="1"/>
  <c r="W294" i="4"/>
  <c r="AG294" i="4" s="1"/>
  <c r="V294" i="4"/>
  <c r="AF294" i="4" s="1"/>
  <c r="U294" i="4"/>
  <c r="AE294" i="4" s="1"/>
  <c r="T294" i="4"/>
  <c r="AD294" i="4" s="1"/>
  <c r="S294" i="4"/>
  <c r="AC294" i="4" s="1"/>
  <c r="R294" i="4"/>
  <c r="AB294" i="4" s="1"/>
  <c r="Q294" i="4"/>
  <c r="AA294" i="4" s="1"/>
  <c r="P294" i="4"/>
  <c r="Z294" i="4" s="1"/>
  <c r="O294" i="4"/>
  <c r="Y294" i="4" s="1"/>
  <c r="AJ293" i="4"/>
  <c r="AK293" i="4" s="1"/>
  <c r="AI293" i="4"/>
  <c r="X293" i="4"/>
  <c r="AH293" i="4" s="1"/>
  <c r="W293" i="4"/>
  <c r="AG293" i="4" s="1"/>
  <c r="V293" i="4"/>
  <c r="AF293" i="4" s="1"/>
  <c r="U293" i="4"/>
  <c r="AE293" i="4" s="1"/>
  <c r="T293" i="4"/>
  <c r="AD293" i="4" s="1"/>
  <c r="S293" i="4"/>
  <c r="AC293" i="4" s="1"/>
  <c r="R293" i="4"/>
  <c r="AB293" i="4" s="1"/>
  <c r="Q293" i="4"/>
  <c r="AA293" i="4" s="1"/>
  <c r="P293" i="4"/>
  <c r="Z293" i="4" s="1"/>
  <c r="O293" i="4"/>
  <c r="Y293" i="4" s="1"/>
  <c r="AJ292" i="4"/>
  <c r="AI292" i="4"/>
  <c r="X292" i="4"/>
  <c r="AH292" i="4" s="1"/>
  <c r="W292" i="4"/>
  <c r="AG292" i="4" s="1"/>
  <c r="V292" i="4"/>
  <c r="AF292" i="4" s="1"/>
  <c r="U292" i="4"/>
  <c r="AE292" i="4" s="1"/>
  <c r="T292" i="4"/>
  <c r="AD292" i="4" s="1"/>
  <c r="S292" i="4"/>
  <c r="AC292" i="4" s="1"/>
  <c r="R292" i="4"/>
  <c r="AB292" i="4" s="1"/>
  <c r="Q292" i="4"/>
  <c r="AA292" i="4" s="1"/>
  <c r="P292" i="4"/>
  <c r="Z292" i="4" s="1"/>
  <c r="O292" i="4"/>
  <c r="Y292" i="4" s="1"/>
  <c r="X291" i="4"/>
  <c r="AH291" i="4" s="1"/>
  <c r="W291" i="4"/>
  <c r="AG291" i="4" s="1"/>
  <c r="V291" i="4"/>
  <c r="AF291" i="4" s="1"/>
  <c r="U291" i="4"/>
  <c r="AE291" i="4" s="1"/>
  <c r="T291" i="4"/>
  <c r="AD291" i="4" s="1"/>
  <c r="S291" i="4"/>
  <c r="AC291" i="4" s="1"/>
  <c r="R291" i="4"/>
  <c r="AB291" i="4" s="1"/>
  <c r="Q291" i="4"/>
  <c r="AA291" i="4" s="1"/>
  <c r="P291" i="4"/>
  <c r="Z291" i="4" s="1"/>
  <c r="O291" i="4"/>
  <c r="Y291" i="4" s="1"/>
  <c r="A290" i="3" s="1"/>
  <c r="AJ290" i="4"/>
  <c r="AI290" i="4"/>
  <c r="X290" i="4"/>
  <c r="AH290" i="4" s="1"/>
  <c r="W290" i="4"/>
  <c r="AG290" i="4" s="1"/>
  <c r="V290" i="4"/>
  <c r="AF290" i="4" s="1"/>
  <c r="U290" i="4"/>
  <c r="AE290" i="4" s="1"/>
  <c r="T290" i="4"/>
  <c r="AD290" i="4" s="1"/>
  <c r="S290" i="4"/>
  <c r="AC290" i="4" s="1"/>
  <c r="R290" i="4"/>
  <c r="AB290" i="4" s="1"/>
  <c r="Q290" i="4"/>
  <c r="AA290" i="4" s="1"/>
  <c r="P290" i="4"/>
  <c r="Z290" i="4" s="1"/>
  <c r="O290" i="4"/>
  <c r="Y290" i="4" s="1"/>
  <c r="AJ289" i="4"/>
  <c r="AI289" i="4"/>
  <c r="X289" i="4"/>
  <c r="AH289" i="4" s="1"/>
  <c r="W289" i="4"/>
  <c r="AG289" i="4" s="1"/>
  <c r="V289" i="4"/>
  <c r="AF289" i="4" s="1"/>
  <c r="U289" i="4"/>
  <c r="AE289" i="4" s="1"/>
  <c r="T289" i="4"/>
  <c r="AD289" i="4" s="1"/>
  <c r="S289" i="4"/>
  <c r="AC289" i="4" s="1"/>
  <c r="R289" i="4"/>
  <c r="AB289" i="4" s="1"/>
  <c r="Q289" i="4"/>
  <c r="AA289" i="4" s="1"/>
  <c r="P289" i="4"/>
  <c r="Z289" i="4" s="1"/>
  <c r="O289" i="4"/>
  <c r="Y289" i="4" s="1"/>
  <c r="AJ288" i="4"/>
  <c r="AI288" i="4"/>
  <c r="X288" i="4"/>
  <c r="AH288" i="4" s="1"/>
  <c r="W288" i="4"/>
  <c r="AG288" i="4" s="1"/>
  <c r="V288" i="4"/>
  <c r="AF288" i="4" s="1"/>
  <c r="U288" i="4"/>
  <c r="AE288" i="4" s="1"/>
  <c r="T288" i="4"/>
  <c r="AD288" i="4" s="1"/>
  <c r="S288" i="4"/>
  <c r="AC288" i="4" s="1"/>
  <c r="R288" i="4"/>
  <c r="AB288" i="4" s="1"/>
  <c r="Q288" i="4"/>
  <c r="AA288" i="4" s="1"/>
  <c r="P288" i="4"/>
  <c r="Z288" i="4" s="1"/>
  <c r="O288" i="4"/>
  <c r="Y288" i="4" s="1"/>
  <c r="AJ287" i="4"/>
  <c r="AI287" i="4"/>
  <c r="AB287" i="4"/>
  <c r="AA287" i="4"/>
  <c r="X287" i="4"/>
  <c r="AH287" i="4" s="1"/>
  <c r="W287" i="4"/>
  <c r="AG287" i="4" s="1"/>
  <c r="V287" i="4"/>
  <c r="AF287" i="4" s="1"/>
  <c r="U287" i="4"/>
  <c r="AE287" i="4" s="1"/>
  <c r="T287" i="4"/>
  <c r="AD287" i="4" s="1"/>
  <c r="S287" i="4"/>
  <c r="AC287" i="4" s="1"/>
  <c r="R287" i="4"/>
  <c r="Q287" i="4"/>
  <c r="P287" i="4"/>
  <c r="Z287" i="4" s="1"/>
  <c r="O287" i="4"/>
  <c r="Y287" i="4" s="1"/>
  <c r="AJ286" i="4"/>
  <c r="AI286" i="4"/>
  <c r="AK286" i="4" s="1"/>
  <c r="X286" i="4"/>
  <c r="AH286" i="4" s="1"/>
  <c r="W286" i="4"/>
  <c r="AG286" i="4" s="1"/>
  <c r="V286" i="4"/>
  <c r="AF286" i="4" s="1"/>
  <c r="U286" i="4"/>
  <c r="AE286" i="4" s="1"/>
  <c r="T286" i="4"/>
  <c r="AD286" i="4" s="1"/>
  <c r="S286" i="4"/>
  <c r="AC286" i="4" s="1"/>
  <c r="R286" i="4"/>
  <c r="AB286" i="4" s="1"/>
  <c r="Q286" i="4"/>
  <c r="AA286" i="4" s="1"/>
  <c r="P286" i="4"/>
  <c r="Z286" i="4" s="1"/>
  <c r="O286" i="4"/>
  <c r="Y286" i="4" s="1"/>
  <c r="AJ285" i="4"/>
  <c r="AI285" i="4"/>
  <c r="AK285" i="4" s="1"/>
  <c r="AG285" i="4"/>
  <c r="AF285" i="4"/>
  <c r="AC285" i="4"/>
  <c r="X285" i="4"/>
  <c r="AH285" i="4" s="1"/>
  <c r="W285" i="4"/>
  <c r="V285" i="4"/>
  <c r="U285" i="4"/>
  <c r="AE285" i="4" s="1"/>
  <c r="T285" i="4"/>
  <c r="AD285" i="4" s="1"/>
  <c r="S285" i="4"/>
  <c r="R285" i="4"/>
  <c r="AB285" i="4" s="1"/>
  <c r="Q285" i="4"/>
  <c r="AA285" i="4" s="1"/>
  <c r="P285" i="4"/>
  <c r="Z285" i="4" s="1"/>
  <c r="O285" i="4"/>
  <c r="Y285" i="4" s="1"/>
  <c r="AJ284" i="4"/>
  <c r="AI284" i="4"/>
  <c r="X284" i="4"/>
  <c r="AH284" i="4" s="1"/>
  <c r="W284" i="4"/>
  <c r="AG284" i="4" s="1"/>
  <c r="V284" i="4"/>
  <c r="AF284" i="4" s="1"/>
  <c r="U284" i="4"/>
  <c r="AE284" i="4" s="1"/>
  <c r="T284" i="4"/>
  <c r="AD284" i="4" s="1"/>
  <c r="S284" i="4"/>
  <c r="AC284" i="4" s="1"/>
  <c r="R284" i="4"/>
  <c r="AB284" i="4" s="1"/>
  <c r="Q284" i="4"/>
  <c r="AA284" i="4" s="1"/>
  <c r="P284" i="4"/>
  <c r="Z284" i="4" s="1"/>
  <c r="O284" i="4"/>
  <c r="Y284" i="4" s="1"/>
  <c r="A283" i="3" s="1"/>
  <c r="AJ283" i="4"/>
  <c r="AI283" i="4"/>
  <c r="X283" i="4"/>
  <c r="AH283" i="4" s="1"/>
  <c r="W283" i="4"/>
  <c r="AG283" i="4" s="1"/>
  <c r="V283" i="4"/>
  <c r="AF283" i="4" s="1"/>
  <c r="U283" i="4"/>
  <c r="AE283" i="4" s="1"/>
  <c r="T283" i="4"/>
  <c r="AD283" i="4" s="1"/>
  <c r="S283" i="4"/>
  <c r="AC283" i="4" s="1"/>
  <c r="R283" i="4"/>
  <c r="AB283" i="4" s="1"/>
  <c r="Q283" i="4"/>
  <c r="AA283" i="4" s="1"/>
  <c r="P283" i="4"/>
  <c r="Z283" i="4" s="1"/>
  <c r="O283" i="4"/>
  <c r="Y283" i="4" s="1"/>
  <c r="AA282" i="4"/>
  <c r="X282" i="4"/>
  <c r="AH282" i="4" s="1"/>
  <c r="W282" i="4"/>
  <c r="AG282" i="4" s="1"/>
  <c r="V282" i="4"/>
  <c r="AF282" i="4" s="1"/>
  <c r="U282" i="4"/>
  <c r="AE282" i="4" s="1"/>
  <c r="T282" i="4"/>
  <c r="AD282" i="4" s="1"/>
  <c r="S282" i="4"/>
  <c r="AC282" i="4" s="1"/>
  <c r="R282" i="4"/>
  <c r="AB282" i="4" s="1"/>
  <c r="Q282" i="4"/>
  <c r="P282" i="4"/>
  <c r="Z282" i="4" s="1"/>
  <c r="O282" i="4"/>
  <c r="Y282" i="4" s="1"/>
  <c r="A281" i="3" s="1"/>
  <c r="AJ281" i="4"/>
  <c r="AI281" i="4"/>
  <c r="Y281" i="4"/>
  <c r="X281" i="4"/>
  <c r="AH281" i="4" s="1"/>
  <c r="W281" i="4"/>
  <c r="AG281" i="4" s="1"/>
  <c r="V281" i="4"/>
  <c r="AF281" i="4" s="1"/>
  <c r="U281" i="4"/>
  <c r="AE281" i="4" s="1"/>
  <c r="T281" i="4"/>
  <c r="AD281" i="4" s="1"/>
  <c r="S281" i="4"/>
  <c r="AC281" i="4" s="1"/>
  <c r="R281" i="4"/>
  <c r="AB281" i="4" s="1"/>
  <c r="Q281" i="4"/>
  <c r="AA281" i="4" s="1"/>
  <c r="P281" i="4"/>
  <c r="Z281" i="4" s="1"/>
  <c r="O281" i="4"/>
  <c r="AJ280" i="4"/>
  <c r="AI280" i="4"/>
  <c r="X280" i="4"/>
  <c r="AH280" i="4" s="1"/>
  <c r="W280" i="4"/>
  <c r="AG280" i="4" s="1"/>
  <c r="V280" i="4"/>
  <c r="AF280" i="4" s="1"/>
  <c r="U280" i="4"/>
  <c r="AE280" i="4" s="1"/>
  <c r="T280" i="4"/>
  <c r="AD280" i="4" s="1"/>
  <c r="S280" i="4"/>
  <c r="AC280" i="4" s="1"/>
  <c r="R280" i="4"/>
  <c r="AB280" i="4" s="1"/>
  <c r="Q280" i="4"/>
  <c r="AA280" i="4" s="1"/>
  <c r="P280" i="4"/>
  <c r="Z280" i="4" s="1"/>
  <c r="O280" i="4"/>
  <c r="Y280" i="4" s="1"/>
  <c r="AJ279" i="4"/>
  <c r="AI279" i="4"/>
  <c r="X279" i="4"/>
  <c r="AH279" i="4" s="1"/>
  <c r="W279" i="4"/>
  <c r="AG279" i="4" s="1"/>
  <c r="V279" i="4"/>
  <c r="AF279" i="4" s="1"/>
  <c r="U279" i="4"/>
  <c r="AE279" i="4" s="1"/>
  <c r="T279" i="4"/>
  <c r="AD279" i="4" s="1"/>
  <c r="S279" i="4"/>
  <c r="AC279" i="4" s="1"/>
  <c r="R279" i="4"/>
  <c r="AB279" i="4" s="1"/>
  <c r="Q279" i="4"/>
  <c r="AA279" i="4" s="1"/>
  <c r="P279" i="4"/>
  <c r="Z279" i="4" s="1"/>
  <c r="O279" i="4"/>
  <c r="Y279" i="4" s="1"/>
  <c r="AJ278" i="4"/>
  <c r="AI278" i="4"/>
  <c r="AB278" i="4"/>
  <c r="X278" i="4"/>
  <c r="AH278" i="4" s="1"/>
  <c r="W278" i="4"/>
  <c r="AG278" i="4" s="1"/>
  <c r="V278" i="4"/>
  <c r="AF278" i="4" s="1"/>
  <c r="U278" i="4"/>
  <c r="AE278" i="4" s="1"/>
  <c r="T278" i="4"/>
  <c r="AD278" i="4" s="1"/>
  <c r="S278" i="4"/>
  <c r="AC278" i="4" s="1"/>
  <c r="R278" i="4"/>
  <c r="Q278" i="4"/>
  <c r="AA278" i="4" s="1"/>
  <c r="P278" i="4"/>
  <c r="Z278" i="4" s="1"/>
  <c r="O278" i="4"/>
  <c r="Y278" i="4" s="1"/>
  <c r="AJ277" i="4"/>
  <c r="AI277" i="4"/>
  <c r="AF277" i="4"/>
  <c r="AD277" i="4"/>
  <c r="X277" i="4"/>
  <c r="AH277" i="4" s="1"/>
  <c r="W277" i="4"/>
  <c r="AG277" i="4" s="1"/>
  <c r="V277" i="4"/>
  <c r="U277" i="4"/>
  <c r="AE277" i="4" s="1"/>
  <c r="T277" i="4"/>
  <c r="S277" i="4"/>
  <c r="AC277" i="4" s="1"/>
  <c r="R277" i="4"/>
  <c r="AB277" i="4" s="1"/>
  <c r="Q277" i="4"/>
  <c r="AA277" i="4" s="1"/>
  <c r="P277" i="4"/>
  <c r="Z277" i="4" s="1"/>
  <c r="O277" i="4"/>
  <c r="Y277" i="4" s="1"/>
  <c r="AJ276" i="4"/>
  <c r="AI276" i="4"/>
  <c r="AK276" i="4" s="1"/>
  <c r="AF276" i="4"/>
  <c r="X276" i="4"/>
  <c r="AH276" i="4" s="1"/>
  <c r="W276" i="4"/>
  <c r="AG276" i="4" s="1"/>
  <c r="V276" i="4"/>
  <c r="U276" i="4"/>
  <c r="AE276" i="4" s="1"/>
  <c r="T276" i="4"/>
  <c r="AD276" i="4" s="1"/>
  <c r="S276" i="4"/>
  <c r="AC276" i="4" s="1"/>
  <c r="R276" i="4"/>
  <c r="AB276" i="4" s="1"/>
  <c r="Q276" i="4"/>
  <c r="AA276" i="4" s="1"/>
  <c r="P276" i="4"/>
  <c r="Z276" i="4" s="1"/>
  <c r="O276" i="4"/>
  <c r="Y276" i="4" s="1"/>
  <c r="AJ275" i="4"/>
  <c r="AI275" i="4"/>
  <c r="X275" i="4"/>
  <c r="AH275" i="4" s="1"/>
  <c r="W275" i="4"/>
  <c r="AG275" i="4" s="1"/>
  <c r="V275" i="4"/>
  <c r="AF275" i="4" s="1"/>
  <c r="U275" i="4"/>
  <c r="AE275" i="4" s="1"/>
  <c r="T275" i="4"/>
  <c r="AD275" i="4" s="1"/>
  <c r="S275" i="4"/>
  <c r="AC275" i="4" s="1"/>
  <c r="R275" i="4"/>
  <c r="AB275" i="4" s="1"/>
  <c r="Q275" i="4"/>
  <c r="AA275" i="4" s="1"/>
  <c r="P275" i="4"/>
  <c r="Z275" i="4" s="1"/>
  <c r="O275" i="4"/>
  <c r="Y275" i="4" s="1"/>
  <c r="AJ274" i="4"/>
  <c r="AI274" i="4"/>
  <c r="X274" i="4"/>
  <c r="AH274" i="4" s="1"/>
  <c r="W274" i="4"/>
  <c r="AG274" i="4" s="1"/>
  <c r="V274" i="4"/>
  <c r="AF274" i="4" s="1"/>
  <c r="U274" i="4"/>
  <c r="AE274" i="4" s="1"/>
  <c r="T274" i="4"/>
  <c r="AD274" i="4" s="1"/>
  <c r="S274" i="4"/>
  <c r="AC274" i="4" s="1"/>
  <c r="R274" i="4"/>
  <c r="AB274" i="4" s="1"/>
  <c r="Q274" i="4"/>
  <c r="AA274" i="4" s="1"/>
  <c r="P274" i="4"/>
  <c r="Z274" i="4" s="1"/>
  <c r="O274" i="4"/>
  <c r="Y274" i="4" s="1"/>
  <c r="AH273" i="4"/>
  <c r="AE273" i="4"/>
  <c r="X273" i="4"/>
  <c r="W273" i="4"/>
  <c r="AG273" i="4" s="1"/>
  <c r="V273" i="4"/>
  <c r="AF273" i="4" s="1"/>
  <c r="U273" i="4"/>
  <c r="T273" i="4"/>
  <c r="AD273" i="4" s="1"/>
  <c r="S273" i="4"/>
  <c r="AC273" i="4" s="1"/>
  <c r="R273" i="4"/>
  <c r="AB273" i="4" s="1"/>
  <c r="Q273" i="4"/>
  <c r="AA273" i="4" s="1"/>
  <c r="P273" i="4"/>
  <c r="Z273" i="4" s="1"/>
  <c r="O273" i="4"/>
  <c r="Y273" i="4" s="1"/>
  <c r="AJ272" i="4"/>
  <c r="AI272" i="4"/>
  <c r="X272" i="4"/>
  <c r="AH272" i="4" s="1"/>
  <c r="W272" i="4"/>
  <c r="AG272" i="4" s="1"/>
  <c r="V272" i="4"/>
  <c r="AF272" i="4" s="1"/>
  <c r="U272" i="4"/>
  <c r="AE272" i="4" s="1"/>
  <c r="T272" i="4"/>
  <c r="AD272" i="4" s="1"/>
  <c r="S272" i="4"/>
  <c r="AC272" i="4" s="1"/>
  <c r="R272" i="4"/>
  <c r="AB272" i="4" s="1"/>
  <c r="Q272" i="4"/>
  <c r="AA272" i="4" s="1"/>
  <c r="P272" i="4"/>
  <c r="Z272" i="4" s="1"/>
  <c r="O272" i="4"/>
  <c r="Y272" i="4" s="1"/>
  <c r="AJ271" i="4"/>
  <c r="AI271" i="4"/>
  <c r="X271" i="4"/>
  <c r="AH271" i="4" s="1"/>
  <c r="W271" i="4"/>
  <c r="AG271" i="4" s="1"/>
  <c r="V271" i="4"/>
  <c r="AF271" i="4" s="1"/>
  <c r="U271" i="4"/>
  <c r="AE271" i="4" s="1"/>
  <c r="T271" i="4"/>
  <c r="AD271" i="4" s="1"/>
  <c r="S271" i="4"/>
  <c r="AC271" i="4" s="1"/>
  <c r="R271" i="4"/>
  <c r="AB271" i="4" s="1"/>
  <c r="Q271" i="4"/>
  <c r="AA271" i="4" s="1"/>
  <c r="P271" i="4"/>
  <c r="Z271" i="4" s="1"/>
  <c r="O271" i="4"/>
  <c r="Y271" i="4" s="1"/>
  <c r="AJ270" i="4"/>
  <c r="AI270" i="4"/>
  <c r="Y270" i="4"/>
  <c r="X270" i="4"/>
  <c r="AH270" i="4" s="1"/>
  <c r="W270" i="4"/>
  <c r="AG270" i="4" s="1"/>
  <c r="V270" i="4"/>
  <c r="AF270" i="4" s="1"/>
  <c r="U270" i="4"/>
  <c r="AE270" i="4" s="1"/>
  <c r="T270" i="4"/>
  <c r="AD270" i="4" s="1"/>
  <c r="S270" i="4"/>
  <c r="AC270" i="4" s="1"/>
  <c r="R270" i="4"/>
  <c r="AB270" i="4" s="1"/>
  <c r="Q270" i="4"/>
  <c r="AA270" i="4" s="1"/>
  <c r="P270" i="4"/>
  <c r="Z270" i="4" s="1"/>
  <c r="O270" i="4"/>
  <c r="AJ269" i="4"/>
  <c r="AI269" i="4"/>
  <c r="AC269" i="4"/>
  <c r="X269" i="4"/>
  <c r="AH269" i="4" s="1"/>
  <c r="W269" i="4"/>
  <c r="AG269" i="4" s="1"/>
  <c r="V269" i="4"/>
  <c r="AF269" i="4" s="1"/>
  <c r="U269" i="4"/>
  <c r="AE269" i="4" s="1"/>
  <c r="T269" i="4"/>
  <c r="AD269" i="4" s="1"/>
  <c r="S269" i="4"/>
  <c r="R269" i="4"/>
  <c r="AB269" i="4" s="1"/>
  <c r="Q269" i="4"/>
  <c r="AA269" i="4" s="1"/>
  <c r="P269" i="4"/>
  <c r="Z269" i="4" s="1"/>
  <c r="O269" i="4"/>
  <c r="Y269" i="4" s="1"/>
  <c r="AJ268" i="4"/>
  <c r="AI268" i="4"/>
  <c r="AC268" i="4"/>
  <c r="AA268" i="4"/>
  <c r="X268" i="4"/>
  <c r="AH268" i="4" s="1"/>
  <c r="W268" i="4"/>
  <c r="AG268" i="4" s="1"/>
  <c r="V268" i="4"/>
  <c r="AF268" i="4" s="1"/>
  <c r="U268" i="4"/>
  <c r="AE268" i="4" s="1"/>
  <c r="T268" i="4"/>
  <c r="AD268" i="4" s="1"/>
  <c r="S268" i="4"/>
  <c r="R268" i="4"/>
  <c r="AB268" i="4" s="1"/>
  <c r="Q268" i="4"/>
  <c r="P268" i="4"/>
  <c r="Z268" i="4" s="1"/>
  <c r="O268" i="4"/>
  <c r="Y268" i="4" s="1"/>
  <c r="AJ267" i="4"/>
  <c r="AI267" i="4"/>
  <c r="Z267" i="4"/>
  <c r="X267" i="4"/>
  <c r="AH267" i="4" s="1"/>
  <c r="W267" i="4"/>
  <c r="AG267" i="4" s="1"/>
  <c r="V267" i="4"/>
  <c r="AF267" i="4" s="1"/>
  <c r="U267" i="4"/>
  <c r="AE267" i="4" s="1"/>
  <c r="T267" i="4"/>
  <c r="AD267" i="4" s="1"/>
  <c r="S267" i="4"/>
  <c r="AC267" i="4" s="1"/>
  <c r="R267" i="4"/>
  <c r="AB267" i="4" s="1"/>
  <c r="Q267" i="4"/>
  <c r="AA267" i="4" s="1"/>
  <c r="P267" i="4"/>
  <c r="O267" i="4"/>
  <c r="Y267" i="4" s="1"/>
  <c r="AJ266" i="4"/>
  <c r="AI266" i="4"/>
  <c r="AE266" i="4"/>
  <c r="AD266" i="4"/>
  <c r="X266" i="4"/>
  <c r="AH266" i="4" s="1"/>
  <c r="W266" i="4"/>
  <c r="AG266" i="4" s="1"/>
  <c r="V266" i="4"/>
  <c r="AF266" i="4" s="1"/>
  <c r="U266" i="4"/>
  <c r="T266" i="4"/>
  <c r="S266" i="4"/>
  <c r="AC266" i="4" s="1"/>
  <c r="R266" i="4"/>
  <c r="AB266" i="4" s="1"/>
  <c r="Q266" i="4"/>
  <c r="AA266" i="4" s="1"/>
  <c r="P266" i="4"/>
  <c r="Z266" i="4" s="1"/>
  <c r="O266" i="4"/>
  <c r="Y266" i="4" s="1"/>
  <c r="AJ265" i="4"/>
  <c r="AI265" i="4"/>
  <c r="X265" i="4"/>
  <c r="AH265" i="4" s="1"/>
  <c r="W265" i="4"/>
  <c r="AG265" i="4" s="1"/>
  <c r="V265" i="4"/>
  <c r="AF265" i="4" s="1"/>
  <c r="U265" i="4"/>
  <c r="AE265" i="4" s="1"/>
  <c r="T265" i="4"/>
  <c r="AD265" i="4" s="1"/>
  <c r="S265" i="4"/>
  <c r="AC265" i="4" s="1"/>
  <c r="R265" i="4"/>
  <c r="AB265" i="4" s="1"/>
  <c r="Q265" i="4"/>
  <c r="AA265" i="4" s="1"/>
  <c r="P265" i="4"/>
  <c r="Z265" i="4" s="1"/>
  <c r="O265" i="4"/>
  <c r="Y265" i="4" s="1"/>
  <c r="X264" i="4"/>
  <c r="AH264" i="4" s="1"/>
  <c r="W264" i="4"/>
  <c r="AG264" i="4" s="1"/>
  <c r="V264" i="4"/>
  <c r="AF264" i="4" s="1"/>
  <c r="U264" i="4"/>
  <c r="AE264" i="4" s="1"/>
  <c r="T264" i="4"/>
  <c r="AD264" i="4" s="1"/>
  <c r="S264" i="4"/>
  <c r="AC264" i="4" s="1"/>
  <c r="R264" i="4"/>
  <c r="AB264" i="4" s="1"/>
  <c r="Q264" i="4"/>
  <c r="AA264" i="4" s="1"/>
  <c r="P264" i="4"/>
  <c r="Z264" i="4" s="1"/>
  <c r="O264" i="4"/>
  <c r="Y264" i="4" s="1"/>
  <c r="AJ263" i="4"/>
  <c r="AI263" i="4"/>
  <c r="AK263" i="4" s="1"/>
  <c r="Y263" i="4"/>
  <c r="X263" i="4"/>
  <c r="AH263" i="4" s="1"/>
  <c r="W263" i="4"/>
  <c r="AG263" i="4" s="1"/>
  <c r="V263" i="4"/>
  <c r="AF263" i="4" s="1"/>
  <c r="U263" i="4"/>
  <c r="AE263" i="4" s="1"/>
  <c r="T263" i="4"/>
  <c r="AD263" i="4" s="1"/>
  <c r="S263" i="4"/>
  <c r="AC263" i="4" s="1"/>
  <c r="R263" i="4"/>
  <c r="AB263" i="4" s="1"/>
  <c r="Q263" i="4"/>
  <c r="AA263" i="4" s="1"/>
  <c r="P263" i="4"/>
  <c r="Z263" i="4" s="1"/>
  <c r="O263" i="4"/>
  <c r="AJ262" i="4"/>
  <c r="AI262" i="4"/>
  <c r="Z262" i="4"/>
  <c r="X262" i="4"/>
  <c r="AH262" i="4" s="1"/>
  <c r="W262" i="4"/>
  <c r="AG262" i="4" s="1"/>
  <c r="V262" i="4"/>
  <c r="AF262" i="4" s="1"/>
  <c r="U262" i="4"/>
  <c r="AE262" i="4" s="1"/>
  <c r="T262" i="4"/>
  <c r="AD262" i="4" s="1"/>
  <c r="S262" i="4"/>
  <c r="AC262" i="4" s="1"/>
  <c r="R262" i="4"/>
  <c r="AB262" i="4" s="1"/>
  <c r="Q262" i="4"/>
  <c r="AA262" i="4" s="1"/>
  <c r="P262" i="4"/>
  <c r="O262" i="4"/>
  <c r="Y262" i="4" s="1"/>
  <c r="AJ261" i="4"/>
  <c r="AI261" i="4"/>
  <c r="AC261" i="4"/>
  <c r="X261" i="4"/>
  <c r="AH261" i="4" s="1"/>
  <c r="W261" i="4"/>
  <c r="AG261" i="4" s="1"/>
  <c r="V261" i="4"/>
  <c r="AF261" i="4" s="1"/>
  <c r="U261" i="4"/>
  <c r="AE261" i="4" s="1"/>
  <c r="T261" i="4"/>
  <c r="AD261" i="4" s="1"/>
  <c r="S261" i="4"/>
  <c r="R261" i="4"/>
  <c r="AB261" i="4" s="1"/>
  <c r="Q261" i="4"/>
  <c r="AA261" i="4" s="1"/>
  <c r="P261" i="4"/>
  <c r="Z261" i="4" s="1"/>
  <c r="O261" i="4"/>
  <c r="Y261" i="4" s="1"/>
  <c r="AJ260" i="4"/>
  <c r="AI260" i="4"/>
  <c r="AE260" i="4"/>
  <c r="X260" i="4"/>
  <c r="AH260" i="4" s="1"/>
  <c r="W260" i="4"/>
  <c r="AG260" i="4" s="1"/>
  <c r="V260" i="4"/>
  <c r="AF260" i="4" s="1"/>
  <c r="U260" i="4"/>
  <c r="T260" i="4"/>
  <c r="AD260" i="4" s="1"/>
  <c r="S260" i="4"/>
  <c r="AC260" i="4" s="1"/>
  <c r="R260" i="4"/>
  <c r="AB260" i="4" s="1"/>
  <c r="Q260" i="4"/>
  <c r="AA260" i="4" s="1"/>
  <c r="P260" i="4"/>
  <c r="Z260" i="4" s="1"/>
  <c r="O260" i="4"/>
  <c r="Y260" i="4" s="1"/>
  <c r="AJ259" i="4"/>
  <c r="AI259" i="4"/>
  <c r="AK259" i="4" s="1"/>
  <c r="Z259" i="4"/>
  <c r="X259" i="4"/>
  <c r="AH259" i="4" s="1"/>
  <c r="W259" i="4"/>
  <c r="AG259" i="4" s="1"/>
  <c r="V259" i="4"/>
  <c r="AF259" i="4" s="1"/>
  <c r="U259" i="4"/>
  <c r="AE259" i="4" s="1"/>
  <c r="T259" i="4"/>
  <c r="AD259" i="4" s="1"/>
  <c r="S259" i="4"/>
  <c r="AC259" i="4" s="1"/>
  <c r="R259" i="4"/>
  <c r="AB259" i="4" s="1"/>
  <c r="Q259" i="4"/>
  <c r="AA259" i="4" s="1"/>
  <c r="P259" i="4"/>
  <c r="O259" i="4"/>
  <c r="Y259" i="4" s="1"/>
  <c r="AJ258" i="4"/>
  <c r="AI258" i="4"/>
  <c r="AK258" i="4" s="1"/>
  <c r="AG258" i="4"/>
  <c r="X258" i="4"/>
  <c r="AH258" i="4" s="1"/>
  <c r="W258" i="4"/>
  <c r="V258" i="4"/>
  <c r="AF258" i="4" s="1"/>
  <c r="U258" i="4"/>
  <c r="AE258" i="4" s="1"/>
  <c r="T258" i="4"/>
  <c r="AD258" i="4" s="1"/>
  <c r="S258" i="4"/>
  <c r="AC258" i="4" s="1"/>
  <c r="R258" i="4"/>
  <c r="AB258" i="4" s="1"/>
  <c r="Q258" i="4"/>
  <c r="AA258" i="4" s="1"/>
  <c r="P258" i="4"/>
  <c r="Z258" i="4" s="1"/>
  <c r="O258" i="4"/>
  <c r="Y258" i="4" s="1"/>
  <c r="AJ257" i="4"/>
  <c r="AI257" i="4"/>
  <c r="AD257" i="4"/>
  <c r="X257" i="4"/>
  <c r="AH257" i="4" s="1"/>
  <c r="W257" i="4"/>
  <c r="AG257" i="4" s="1"/>
  <c r="V257" i="4"/>
  <c r="AF257" i="4" s="1"/>
  <c r="U257" i="4"/>
  <c r="AE257" i="4" s="1"/>
  <c r="T257" i="4"/>
  <c r="S257" i="4"/>
  <c r="AC257" i="4" s="1"/>
  <c r="R257" i="4"/>
  <c r="AB257" i="4" s="1"/>
  <c r="Q257" i="4"/>
  <c r="AA257" i="4" s="1"/>
  <c r="P257" i="4"/>
  <c r="Z257" i="4" s="1"/>
  <c r="O257" i="4"/>
  <c r="Y257" i="4" s="1"/>
  <c r="AJ256" i="4"/>
  <c r="AI256" i="4"/>
  <c r="X256" i="4"/>
  <c r="AH256" i="4" s="1"/>
  <c r="W256" i="4"/>
  <c r="AG256" i="4" s="1"/>
  <c r="V256" i="4"/>
  <c r="AF256" i="4" s="1"/>
  <c r="U256" i="4"/>
  <c r="AE256" i="4" s="1"/>
  <c r="T256" i="4"/>
  <c r="AD256" i="4" s="1"/>
  <c r="S256" i="4"/>
  <c r="AC256" i="4" s="1"/>
  <c r="R256" i="4"/>
  <c r="AB256" i="4" s="1"/>
  <c r="Q256" i="4"/>
  <c r="AA256" i="4" s="1"/>
  <c r="P256" i="4"/>
  <c r="Z256" i="4" s="1"/>
  <c r="O256" i="4"/>
  <c r="Y256" i="4" s="1"/>
  <c r="X255" i="4"/>
  <c r="AH255" i="4" s="1"/>
  <c r="W255" i="4"/>
  <c r="AG255" i="4" s="1"/>
  <c r="V255" i="4"/>
  <c r="AF255" i="4" s="1"/>
  <c r="U255" i="4"/>
  <c r="AE255" i="4" s="1"/>
  <c r="T255" i="4"/>
  <c r="AD255" i="4" s="1"/>
  <c r="S255" i="4"/>
  <c r="AC255" i="4" s="1"/>
  <c r="R255" i="4"/>
  <c r="AB255" i="4" s="1"/>
  <c r="Q255" i="4"/>
  <c r="AA255" i="4" s="1"/>
  <c r="P255" i="4"/>
  <c r="Z255" i="4" s="1"/>
  <c r="O255" i="4"/>
  <c r="Y255" i="4" s="1"/>
  <c r="AJ254" i="4"/>
  <c r="AI254" i="4"/>
  <c r="AF254" i="4"/>
  <c r="AA254" i="4"/>
  <c r="Z254" i="4"/>
  <c r="X254" i="4"/>
  <c r="AH254" i="4" s="1"/>
  <c r="W254" i="4"/>
  <c r="AG254" i="4" s="1"/>
  <c r="V254" i="4"/>
  <c r="U254" i="4"/>
  <c r="AE254" i="4" s="1"/>
  <c r="T254" i="4"/>
  <c r="AD254" i="4" s="1"/>
  <c r="S254" i="4"/>
  <c r="AC254" i="4" s="1"/>
  <c r="R254" i="4"/>
  <c r="AB254" i="4" s="1"/>
  <c r="Q254" i="4"/>
  <c r="P254" i="4"/>
  <c r="O254" i="4"/>
  <c r="Y254" i="4" s="1"/>
  <c r="AJ253" i="4"/>
  <c r="AI253" i="4"/>
  <c r="AF253" i="4"/>
  <c r="AE253" i="4"/>
  <c r="X253" i="4"/>
  <c r="AH253" i="4" s="1"/>
  <c r="W253" i="4"/>
  <c r="AG253" i="4" s="1"/>
  <c r="V253" i="4"/>
  <c r="U253" i="4"/>
  <c r="T253" i="4"/>
  <c r="AD253" i="4" s="1"/>
  <c r="S253" i="4"/>
  <c r="AC253" i="4" s="1"/>
  <c r="R253" i="4"/>
  <c r="AB253" i="4" s="1"/>
  <c r="Q253" i="4"/>
  <c r="AA253" i="4" s="1"/>
  <c r="P253" i="4"/>
  <c r="Z253" i="4" s="1"/>
  <c r="O253" i="4"/>
  <c r="Y253" i="4" s="1"/>
  <c r="AJ252" i="4"/>
  <c r="AI252" i="4"/>
  <c r="X252" i="4"/>
  <c r="AH252" i="4" s="1"/>
  <c r="W252" i="4"/>
  <c r="AG252" i="4" s="1"/>
  <c r="V252" i="4"/>
  <c r="AF252" i="4" s="1"/>
  <c r="U252" i="4"/>
  <c r="AE252" i="4" s="1"/>
  <c r="T252" i="4"/>
  <c r="AD252" i="4" s="1"/>
  <c r="S252" i="4"/>
  <c r="AC252" i="4" s="1"/>
  <c r="R252" i="4"/>
  <c r="AB252" i="4" s="1"/>
  <c r="Q252" i="4"/>
  <c r="AA252" i="4" s="1"/>
  <c r="P252" i="4"/>
  <c r="Z252" i="4" s="1"/>
  <c r="O252" i="4"/>
  <c r="Y252" i="4" s="1"/>
  <c r="AJ251" i="4"/>
  <c r="AI251" i="4"/>
  <c r="X251" i="4"/>
  <c r="AH251" i="4" s="1"/>
  <c r="W251" i="4"/>
  <c r="AG251" i="4" s="1"/>
  <c r="V251" i="4"/>
  <c r="AF251" i="4" s="1"/>
  <c r="U251" i="4"/>
  <c r="AE251" i="4" s="1"/>
  <c r="T251" i="4"/>
  <c r="AD251" i="4" s="1"/>
  <c r="S251" i="4"/>
  <c r="AC251" i="4" s="1"/>
  <c r="R251" i="4"/>
  <c r="AB251" i="4" s="1"/>
  <c r="Q251" i="4"/>
  <c r="AA251" i="4" s="1"/>
  <c r="P251" i="4"/>
  <c r="Z251" i="4" s="1"/>
  <c r="O251" i="4"/>
  <c r="Y251" i="4" s="1"/>
  <c r="AJ250" i="4"/>
  <c r="AI250" i="4"/>
  <c r="X250" i="4"/>
  <c r="AH250" i="4" s="1"/>
  <c r="W250" i="4"/>
  <c r="AG250" i="4" s="1"/>
  <c r="V250" i="4"/>
  <c r="AF250" i="4" s="1"/>
  <c r="U250" i="4"/>
  <c r="AE250" i="4" s="1"/>
  <c r="T250" i="4"/>
  <c r="AD250" i="4" s="1"/>
  <c r="S250" i="4"/>
  <c r="AC250" i="4" s="1"/>
  <c r="R250" i="4"/>
  <c r="AB250" i="4" s="1"/>
  <c r="Q250" i="4"/>
  <c r="AA250" i="4" s="1"/>
  <c r="P250" i="4"/>
  <c r="Z250" i="4" s="1"/>
  <c r="O250" i="4"/>
  <c r="Y250" i="4" s="1"/>
  <c r="AJ249" i="4"/>
  <c r="AI249" i="4"/>
  <c r="X249" i="4"/>
  <c r="AH249" i="4" s="1"/>
  <c r="W249" i="4"/>
  <c r="AG249" i="4" s="1"/>
  <c r="V249" i="4"/>
  <c r="AF249" i="4" s="1"/>
  <c r="U249" i="4"/>
  <c r="AE249" i="4" s="1"/>
  <c r="T249" i="4"/>
  <c r="AD249" i="4" s="1"/>
  <c r="S249" i="4"/>
  <c r="AC249" i="4" s="1"/>
  <c r="R249" i="4"/>
  <c r="AB249" i="4" s="1"/>
  <c r="Q249" i="4"/>
  <c r="AA249" i="4" s="1"/>
  <c r="P249" i="4"/>
  <c r="Z249" i="4" s="1"/>
  <c r="O249" i="4"/>
  <c r="Y249" i="4" s="1"/>
  <c r="AJ248" i="4"/>
  <c r="AI248" i="4"/>
  <c r="X248" i="4"/>
  <c r="AH248" i="4" s="1"/>
  <c r="W248" i="4"/>
  <c r="AG248" i="4" s="1"/>
  <c r="V248" i="4"/>
  <c r="AF248" i="4" s="1"/>
  <c r="U248" i="4"/>
  <c r="AE248" i="4" s="1"/>
  <c r="T248" i="4"/>
  <c r="AD248" i="4" s="1"/>
  <c r="S248" i="4"/>
  <c r="AC248" i="4" s="1"/>
  <c r="R248" i="4"/>
  <c r="AB248" i="4" s="1"/>
  <c r="Q248" i="4"/>
  <c r="AA248" i="4" s="1"/>
  <c r="P248" i="4"/>
  <c r="Z248" i="4" s="1"/>
  <c r="O248" i="4"/>
  <c r="Y248" i="4" s="1"/>
  <c r="AJ247" i="4"/>
  <c r="AI247" i="4"/>
  <c r="X247" i="4"/>
  <c r="AH247" i="4" s="1"/>
  <c r="W247" i="4"/>
  <c r="AG247" i="4" s="1"/>
  <c r="V247" i="4"/>
  <c r="AF247" i="4" s="1"/>
  <c r="U247" i="4"/>
  <c r="AE247" i="4" s="1"/>
  <c r="T247" i="4"/>
  <c r="AD247" i="4" s="1"/>
  <c r="S247" i="4"/>
  <c r="AC247" i="4" s="1"/>
  <c r="R247" i="4"/>
  <c r="AB247" i="4" s="1"/>
  <c r="Q247" i="4"/>
  <c r="AA247" i="4" s="1"/>
  <c r="P247" i="4"/>
  <c r="Z247" i="4" s="1"/>
  <c r="O247" i="4"/>
  <c r="Y247" i="4" s="1"/>
  <c r="Y246" i="4"/>
  <c r="X246" i="4"/>
  <c r="AH246" i="4" s="1"/>
  <c r="W246" i="4"/>
  <c r="AG246" i="4" s="1"/>
  <c r="V246" i="4"/>
  <c r="AF246" i="4" s="1"/>
  <c r="U246" i="4"/>
  <c r="AE246" i="4" s="1"/>
  <c r="T246" i="4"/>
  <c r="AD246" i="4" s="1"/>
  <c r="S246" i="4"/>
  <c r="AC246" i="4" s="1"/>
  <c r="R246" i="4"/>
  <c r="AB246" i="4" s="1"/>
  <c r="Q246" i="4"/>
  <c r="AA246" i="4" s="1"/>
  <c r="P246" i="4"/>
  <c r="Z246" i="4" s="1"/>
  <c r="O246" i="4"/>
  <c r="AJ245" i="4"/>
  <c r="AI245" i="4"/>
  <c r="AA245" i="4"/>
  <c r="Z245" i="4"/>
  <c r="X245" i="4"/>
  <c r="AH245" i="4" s="1"/>
  <c r="W245" i="4"/>
  <c r="AG245" i="4" s="1"/>
  <c r="V245" i="4"/>
  <c r="AF245" i="4" s="1"/>
  <c r="U245" i="4"/>
  <c r="AE245" i="4" s="1"/>
  <c r="T245" i="4"/>
  <c r="AD245" i="4" s="1"/>
  <c r="S245" i="4"/>
  <c r="AC245" i="4" s="1"/>
  <c r="R245" i="4"/>
  <c r="AB245" i="4" s="1"/>
  <c r="Q245" i="4"/>
  <c r="P245" i="4"/>
  <c r="O245" i="4"/>
  <c r="Y245" i="4" s="1"/>
  <c r="AJ244" i="4"/>
  <c r="AI244" i="4"/>
  <c r="AE244" i="4"/>
  <c r="Z244" i="4"/>
  <c r="B243" i="3" s="1"/>
  <c r="Y244" i="4"/>
  <c r="X244" i="4"/>
  <c r="AH244" i="4" s="1"/>
  <c r="W244" i="4"/>
  <c r="AG244" i="4" s="1"/>
  <c r="V244" i="4"/>
  <c r="AF244" i="4" s="1"/>
  <c r="U244" i="4"/>
  <c r="T244" i="4"/>
  <c r="AD244" i="4" s="1"/>
  <c r="S244" i="4"/>
  <c r="AC244" i="4" s="1"/>
  <c r="R244" i="4"/>
  <c r="AB244" i="4" s="1"/>
  <c r="Q244" i="4"/>
  <c r="AA244" i="4" s="1"/>
  <c r="P244" i="4"/>
  <c r="O244" i="4"/>
  <c r="AJ243" i="4"/>
  <c r="AI243" i="4"/>
  <c r="X243" i="4"/>
  <c r="AH243" i="4" s="1"/>
  <c r="W243" i="4"/>
  <c r="AG243" i="4" s="1"/>
  <c r="V243" i="4"/>
  <c r="AF243" i="4" s="1"/>
  <c r="U243" i="4"/>
  <c r="AE243" i="4" s="1"/>
  <c r="T243" i="4"/>
  <c r="AD243" i="4" s="1"/>
  <c r="S243" i="4"/>
  <c r="AC243" i="4" s="1"/>
  <c r="R243" i="4"/>
  <c r="AB243" i="4" s="1"/>
  <c r="Q243" i="4"/>
  <c r="AA243" i="4" s="1"/>
  <c r="P243" i="4"/>
  <c r="Z243" i="4" s="1"/>
  <c r="O243" i="4"/>
  <c r="Y243" i="4" s="1"/>
  <c r="AJ242" i="4"/>
  <c r="AI242" i="4"/>
  <c r="X242" i="4"/>
  <c r="AH242" i="4" s="1"/>
  <c r="W242" i="4"/>
  <c r="AG242" i="4" s="1"/>
  <c r="V242" i="4"/>
  <c r="AF242" i="4" s="1"/>
  <c r="U242" i="4"/>
  <c r="AE242" i="4" s="1"/>
  <c r="T242" i="4"/>
  <c r="AD242" i="4" s="1"/>
  <c r="S242" i="4"/>
  <c r="AC242" i="4" s="1"/>
  <c r="R242" i="4"/>
  <c r="AB242" i="4" s="1"/>
  <c r="Q242" i="4"/>
  <c r="AA242" i="4" s="1"/>
  <c r="P242" i="4"/>
  <c r="Z242" i="4" s="1"/>
  <c r="O242" i="4"/>
  <c r="Y242" i="4" s="1"/>
  <c r="AJ241" i="4"/>
  <c r="AI241" i="4"/>
  <c r="AK241" i="4" s="1"/>
  <c r="AC241" i="4"/>
  <c r="AA241" i="4"/>
  <c r="X241" i="4"/>
  <c r="AH241" i="4" s="1"/>
  <c r="W241" i="4"/>
  <c r="AG241" i="4" s="1"/>
  <c r="V241" i="4"/>
  <c r="AF241" i="4" s="1"/>
  <c r="U241" i="4"/>
  <c r="AE241" i="4" s="1"/>
  <c r="T241" i="4"/>
  <c r="AD241" i="4" s="1"/>
  <c r="S241" i="4"/>
  <c r="R241" i="4"/>
  <c r="AB241" i="4" s="1"/>
  <c r="Q241" i="4"/>
  <c r="P241" i="4"/>
  <c r="Z241" i="4" s="1"/>
  <c r="O241" i="4"/>
  <c r="Y241" i="4" s="1"/>
  <c r="AJ240" i="4"/>
  <c r="AI240" i="4"/>
  <c r="AH240" i="4"/>
  <c r="AG240" i="4"/>
  <c r="X240" i="4"/>
  <c r="W240" i="4"/>
  <c r="V240" i="4"/>
  <c r="AF240" i="4" s="1"/>
  <c r="U240" i="4"/>
  <c r="AE240" i="4" s="1"/>
  <c r="T240" i="4"/>
  <c r="AD240" i="4" s="1"/>
  <c r="S240" i="4"/>
  <c r="AC240" i="4" s="1"/>
  <c r="R240" i="4"/>
  <c r="AB240" i="4" s="1"/>
  <c r="Q240" i="4"/>
  <c r="AA240" i="4" s="1"/>
  <c r="P240" i="4"/>
  <c r="Z240" i="4" s="1"/>
  <c r="O240" i="4"/>
  <c r="Y240" i="4" s="1"/>
  <c r="AJ239" i="4"/>
  <c r="AI239" i="4"/>
  <c r="Y239" i="4"/>
  <c r="X239" i="4"/>
  <c r="AH239" i="4" s="1"/>
  <c r="W239" i="4"/>
  <c r="AG239" i="4" s="1"/>
  <c r="V239" i="4"/>
  <c r="AF239" i="4" s="1"/>
  <c r="U239" i="4"/>
  <c r="AE239" i="4" s="1"/>
  <c r="T239" i="4"/>
  <c r="AD239" i="4" s="1"/>
  <c r="S239" i="4"/>
  <c r="AC239" i="4" s="1"/>
  <c r="R239" i="4"/>
  <c r="AB239" i="4" s="1"/>
  <c r="Q239" i="4"/>
  <c r="AA239" i="4" s="1"/>
  <c r="P239" i="4"/>
  <c r="Z239" i="4" s="1"/>
  <c r="O239" i="4"/>
  <c r="AJ238" i="4"/>
  <c r="AI238" i="4"/>
  <c r="AA238" i="4"/>
  <c r="X238" i="4"/>
  <c r="AH238" i="4" s="1"/>
  <c r="W238" i="4"/>
  <c r="AG238" i="4" s="1"/>
  <c r="V238" i="4"/>
  <c r="AF238" i="4" s="1"/>
  <c r="U238" i="4"/>
  <c r="AE238" i="4" s="1"/>
  <c r="T238" i="4"/>
  <c r="AD238" i="4" s="1"/>
  <c r="S238" i="4"/>
  <c r="AC238" i="4" s="1"/>
  <c r="R238" i="4"/>
  <c r="AB238" i="4" s="1"/>
  <c r="Q238" i="4"/>
  <c r="P238" i="4"/>
  <c r="Z238" i="4" s="1"/>
  <c r="O238" i="4"/>
  <c r="Y238" i="4" s="1"/>
  <c r="AD237" i="4"/>
  <c r="AC237" i="4"/>
  <c r="AA237" i="4"/>
  <c r="X237" i="4"/>
  <c r="AH237" i="4" s="1"/>
  <c r="W237" i="4"/>
  <c r="AG237" i="4" s="1"/>
  <c r="V237" i="4"/>
  <c r="AF237" i="4" s="1"/>
  <c r="U237" i="4"/>
  <c r="AE237" i="4" s="1"/>
  <c r="T237" i="4"/>
  <c r="S237" i="4"/>
  <c r="R237" i="4"/>
  <c r="AB237" i="4" s="1"/>
  <c r="Q237" i="4"/>
  <c r="P237" i="4"/>
  <c r="Z237" i="4" s="1"/>
  <c r="O237" i="4"/>
  <c r="Y237" i="4" s="1"/>
  <c r="AJ236" i="4"/>
  <c r="AI236" i="4"/>
  <c r="X236" i="4"/>
  <c r="AH236" i="4" s="1"/>
  <c r="W236" i="4"/>
  <c r="AG236" i="4" s="1"/>
  <c r="V236" i="4"/>
  <c r="AF236" i="4" s="1"/>
  <c r="U236" i="4"/>
  <c r="AE236" i="4" s="1"/>
  <c r="T236" i="4"/>
  <c r="AD236" i="4" s="1"/>
  <c r="S236" i="4"/>
  <c r="AC236" i="4" s="1"/>
  <c r="R236" i="4"/>
  <c r="AB236" i="4" s="1"/>
  <c r="Q236" i="4"/>
  <c r="AA236" i="4" s="1"/>
  <c r="P236" i="4"/>
  <c r="Z236" i="4" s="1"/>
  <c r="O236" i="4"/>
  <c r="Y236" i="4" s="1"/>
  <c r="AJ235" i="4"/>
  <c r="AI235" i="4"/>
  <c r="AH235" i="4"/>
  <c r="AA235" i="4"/>
  <c r="Y235" i="4"/>
  <c r="X235" i="4"/>
  <c r="W235" i="4"/>
  <c r="AG235" i="4" s="1"/>
  <c r="V235" i="4"/>
  <c r="AF235" i="4" s="1"/>
  <c r="U235" i="4"/>
  <c r="AE235" i="4" s="1"/>
  <c r="T235" i="4"/>
  <c r="AD235" i="4" s="1"/>
  <c r="S235" i="4"/>
  <c r="AC235" i="4" s="1"/>
  <c r="R235" i="4"/>
  <c r="AB235" i="4" s="1"/>
  <c r="Q235" i="4"/>
  <c r="P235" i="4"/>
  <c r="Z235" i="4" s="1"/>
  <c r="O235" i="4"/>
  <c r="AJ234" i="4"/>
  <c r="AI234" i="4"/>
  <c r="X234" i="4"/>
  <c r="AH234" i="4" s="1"/>
  <c r="W234" i="4"/>
  <c r="AG234" i="4" s="1"/>
  <c r="V234" i="4"/>
  <c r="AF234" i="4" s="1"/>
  <c r="U234" i="4"/>
  <c r="AE234" i="4" s="1"/>
  <c r="T234" i="4"/>
  <c r="AD234" i="4" s="1"/>
  <c r="S234" i="4"/>
  <c r="AC234" i="4" s="1"/>
  <c r="R234" i="4"/>
  <c r="AB234" i="4" s="1"/>
  <c r="Q234" i="4"/>
  <c r="AA234" i="4" s="1"/>
  <c r="P234" i="4"/>
  <c r="Z234" i="4" s="1"/>
  <c r="O234" i="4"/>
  <c r="Y234" i="4" s="1"/>
  <c r="AJ233" i="4"/>
  <c r="AI233" i="4"/>
  <c r="AB233" i="4"/>
  <c r="Z233" i="4"/>
  <c r="X233" i="4"/>
  <c r="AH233" i="4" s="1"/>
  <c r="W233" i="4"/>
  <c r="AG233" i="4" s="1"/>
  <c r="V233" i="4"/>
  <c r="AF233" i="4" s="1"/>
  <c r="U233" i="4"/>
  <c r="AE233" i="4" s="1"/>
  <c r="T233" i="4"/>
  <c r="AD233" i="4" s="1"/>
  <c r="S233" i="4"/>
  <c r="AC233" i="4" s="1"/>
  <c r="R233" i="4"/>
  <c r="Q233" i="4"/>
  <c r="AA233" i="4" s="1"/>
  <c r="P233" i="4"/>
  <c r="O233" i="4"/>
  <c r="Y233" i="4" s="1"/>
  <c r="AJ232" i="4"/>
  <c r="AK232" i="4" s="1"/>
  <c r="AI232" i="4"/>
  <c r="AE232" i="4"/>
  <c r="AA232" i="4"/>
  <c r="X232" i="4"/>
  <c r="AH232" i="4" s="1"/>
  <c r="W232" i="4"/>
  <c r="AG232" i="4" s="1"/>
  <c r="V232" i="4"/>
  <c r="AF232" i="4" s="1"/>
  <c r="U232" i="4"/>
  <c r="T232" i="4"/>
  <c r="AD232" i="4" s="1"/>
  <c r="S232" i="4"/>
  <c r="AC232" i="4" s="1"/>
  <c r="R232" i="4"/>
  <c r="AB232" i="4" s="1"/>
  <c r="Q232" i="4"/>
  <c r="P232" i="4"/>
  <c r="Z232" i="4" s="1"/>
  <c r="O232" i="4"/>
  <c r="Y232" i="4" s="1"/>
  <c r="AJ231" i="4"/>
  <c r="AI231" i="4"/>
  <c r="AD231" i="4"/>
  <c r="X231" i="4"/>
  <c r="AH231" i="4" s="1"/>
  <c r="W231" i="4"/>
  <c r="AG231" i="4" s="1"/>
  <c r="V231" i="4"/>
  <c r="AF231" i="4" s="1"/>
  <c r="U231" i="4"/>
  <c r="AE231" i="4" s="1"/>
  <c r="T231" i="4"/>
  <c r="S231" i="4"/>
  <c r="AC231" i="4" s="1"/>
  <c r="R231" i="4"/>
  <c r="AB231" i="4" s="1"/>
  <c r="Q231" i="4"/>
  <c r="AA231" i="4" s="1"/>
  <c r="P231" i="4"/>
  <c r="Z231" i="4" s="1"/>
  <c r="O231" i="4"/>
  <c r="Y231" i="4" s="1"/>
  <c r="AJ230" i="4"/>
  <c r="AI230" i="4"/>
  <c r="Y230" i="4"/>
  <c r="X230" i="4"/>
  <c r="AH230" i="4" s="1"/>
  <c r="W230" i="4"/>
  <c r="AG230" i="4" s="1"/>
  <c r="V230" i="4"/>
  <c r="AF230" i="4" s="1"/>
  <c r="U230" i="4"/>
  <c r="AE230" i="4" s="1"/>
  <c r="T230" i="4"/>
  <c r="AD230" i="4" s="1"/>
  <c r="S230" i="4"/>
  <c r="AC230" i="4" s="1"/>
  <c r="R230" i="4"/>
  <c r="AB230" i="4" s="1"/>
  <c r="Q230" i="4"/>
  <c r="AA230" i="4" s="1"/>
  <c r="P230" i="4"/>
  <c r="Z230" i="4" s="1"/>
  <c r="O230" i="4"/>
  <c r="AJ229" i="4"/>
  <c r="AI229" i="4"/>
  <c r="AG229" i="4"/>
  <c r="X229" i="4"/>
  <c r="AH229" i="4" s="1"/>
  <c r="W229" i="4"/>
  <c r="V229" i="4"/>
  <c r="AF229" i="4" s="1"/>
  <c r="U229" i="4"/>
  <c r="AE229" i="4" s="1"/>
  <c r="T229" i="4"/>
  <c r="AD229" i="4" s="1"/>
  <c r="S229" i="4"/>
  <c r="AC229" i="4" s="1"/>
  <c r="R229" i="4"/>
  <c r="AB229" i="4" s="1"/>
  <c r="Q229" i="4"/>
  <c r="AA229" i="4" s="1"/>
  <c r="P229" i="4"/>
  <c r="Z229" i="4" s="1"/>
  <c r="O229" i="4"/>
  <c r="Y229" i="4" s="1"/>
  <c r="AH228" i="4"/>
  <c r="X228" i="4"/>
  <c r="W228" i="4"/>
  <c r="AG228" i="4" s="1"/>
  <c r="V228" i="4"/>
  <c r="AF228" i="4" s="1"/>
  <c r="U228" i="4"/>
  <c r="AE228" i="4" s="1"/>
  <c r="T228" i="4"/>
  <c r="AD228" i="4" s="1"/>
  <c r="S228" i="4"/>
  <c r="AC228" i="4" s="1"/>
  <c r="R228" i="4"/>
  <c r="AB228" i="4" s="1"/>
  <c r="Q228" i="4"/>
  <c r="AA228" i="4" s="1"/>
  <c r="P228" i="4"/>
  <c r="Z228" i="4" s="1"/>
  <c r="O228" i="4"/>
  <c r="Y228" i="4" s="1"/>
  <c r="AJ227" i="4"/>
  <c r="AI227" i="4"/>
  <c r="X227" i="4"/>
  <c r="AH227" i="4" s="1"/>
  <c r="W227" i="4"/>
  <c r="AG227" i="4" s="1"/>
  <c r="V227" i="4"/>
  <c r="AF227" i="4" s="1"/>
  <c r="U227" i="4"/>
  <c r="AE227" i="4" s="1"/>
  <c r="T227" i="4"/>
  <c r="AD227" i="4" s="1"/>
  <c r="S227" i="4"/>
  <c r="AC227" i="4" s="1"/>
  <c r="R227" i="4"/>
  <c r="AB227" i="4" s="1"/>
  <c r="Q227" i="4"/>
  <c r="AA227" i="4" s="1"/>
  <c r="P227" i="4"/>
  <c r="Z227" i="4" s="1"/>
  <c r="O227" i="4"/>
  <c r="Y227" i="4" s="1"/>
  <c r="AJ226" i="4"/>
  <c r="AI226" i="4"/>
  <c r="X226" i="4"/>
  <c r="AH226" i="4" s="1"/>
  <c r="W226" i="4"/>
  <c r="AG226" i="4" s="1"/>
  <c r="V226" i="4"/>
  <c r="AF226" i="4" s="1"/>
  <c r="U226" i="4"/>
  <c r="AE226" i="4" s="1"/>
  <c r="T226" i="4"/>
  <c r="AD226" i="4" s="1"/>
  <c r="S226" i="4"/>
  <c r="AC226" i="4" s="1"/>
  <c r="R226" i="4"/>
  <c r="AB226" i="4" s="1"/>
  <c r="Q226" i="4"/>
  <c r="AA226" i="4" s="1"/>
  <c r="P226" i="4"/>
  <c r="Z226" i="4" s="1"/>
  <c r="O226" i="4"/>
  <c r="Y226" i="4" s="1"/>
  <c r="AJ225" i="4"/>
  <c r="AI225" i="4"/>
  <c r="X225" i="4"/>
  <c r="AH225" i="4" s="1"/>
  <c r="W225" i="4"/>
  <c r="AG225" i="4" s="1"/>
  <c r="V225" i="4"/>
  <c r="AF225" i="4" s="1"/>
  <c r="U225" i="4"/>
  <c r="AE225" i="4" s="1"/>
  <c r="T225" i="4"/>
  <c r="AD225" i="4" s="1"/>
  <c r="S225" i="4"/>
  <c r="AC225" i="4" s="1"/>
  <c r="R225" i="4"/>
  <c r="AB225" i="4" s="1"/>
  <c r="Q225" i="4"/>
  <c r="AA225" i="4" s="1"/>
  <c r="P225" i="4"/>
  <c r="Z225" i="4" s="1"/>
  <c r="O225" i="4"/>
  <c r="Y225" i="4" s="1"/>
  <c r="AJ224" i="4"/>
  <c r="AI224" i="4"/>
  <c r="X224" i="4"/>
  <c r="AH224" i="4" s="1"/>
  <c r="W224" i="4"/>
  <c r="AG224" i="4" s="1"/>
  <c r="V224" i="4"/>
  <c r="AF224" i="4" s="1"/>
  <c r="U224" i="4"/>
  <c r="AE224" i="4" s="1"/>
  <c r="T224" i="4"/>
  <c r="AD224" i="4" s="1"/>
  <c r="S224" i="4"/>
  <c r="AC224" i="4" s="1"/>
  <c r="R224" i="4"/>
  <c r="AB224" i="4" s="1"/>
  <c r="Q224" i="4"/>
  <c r="AA224" i="4" s="1"/>
  <c r="P224" i="4"/>
  <c r="Z224" i="4" s="1"/>
  <c r="O224" i="4"/>
  <c r="Y224" i="4" s="1"/>
  <c r="AJ223" i="4"/>
  <c r="AI223" i="4"/>
  <c r="X223" i="4"/>
  <c r="AH223" i="4" s="1"/>
  <c r="W223" i="4"/>
  <c r="AG223" i="4" s="1"/>
  <c r="V223" i="4"/>
  <c r="AF223" i="4" s="1"/>
  <c r="U223" i="4"/>
  <c r="AE223" i="4" s="1"/>
  <c r="T223" i="4"/>
  <c r="AD223" i="4" s="1"/>
  <c r="S223" i="4"/>
  <c r="AC223" i="4" s="1"/>
  <c r="R223" i="4"/>
  <c r="AB223" i="4" s="1"/>
  <c r="Q223" i="4"/>
  <c r="AA223" i="4" s="1"/>
  <c r="P223" i="4"/>
  <c r="Z223" i="4" s="1"/>
  <c r="O223" i="4"/>
  <c r="Y223" i="4" s="1"/>
  <c r="AJ222" i="4"/>
  <c r="AI222" i="4"/>
  <c r="AB222" i="4"/>
  <c r="Z222" i="4"/>
  <c r="X222" i="4"/>
  <c r="AH222" i="4" s="1"/>
  <c r="W222" i="4"/>
  <c r="AG222" i="4" s="1"/>
  <c r="V222" i="4"/>
  <c r="AF222" i="4" s="1"/>
  <c r="U222" i="4"/>
  <c r="AE222" i="4" s="1"/>
  <c r="T222" i="4"/>
  <c r="AD222" i="4" s="1"/>
  <c r="S222" i="4"/>
  <c r="AC222" i="4" s="1"/>
  <c r="R222" i="4"/>
  <c r="Q222" i="4"/>
  <c r="AA222" i="4" s="1"/>
  <c r="P222" i="4"/>
  <c r="O222" i="4"/>
  <c r="Y222" i="4" s="1"/>
  <c r="AJ221" i="4"/>
  <c r="AI221" i="4"/>
  <c r="AK221" i="4" s="1"/>
  <c r="AC221" i="4"/>
  <c r="X221" i="4"/>
  <c r="AH221" i="4" s="1"/>
  <c r="W221" i="4"/>
  <c r="AG221" i="4" s="1"/>
  <c r="V221" i="4"/>
  <c r="AF221" i="4" s="1"/>
  <c r="U221" i="4"/>
  <c r="AE221" i="4" s="1"/>
  <c r="T221" i="4"/>
  <c r="AD221" i="4" s="1"/>
  <c r="S221" i="4"/>
  <c r="R221" i="4"/>
  <c r="AB221" i="4" s="1"/>
  <c r="Q221" i="4"/>
  <c r="AA221" i="4" s="1"/>
  <c r="P221" i="4"/>
  <c r="Z221" i="4" s="1"/>
  <c r="O221" i="4"/>
  <c r="Y221" i="4" s="1"/>
  <c r="AJ220" i="4"/>
  <c r="AI220" i="4"/>
  <c r="X220" i="4"/>
  <c r="AH220" i="4" s="1"/>
  <c r="W220" i="4"/>
  <c r="AG220" i="4" s="1"/>
  <c r="V220" i="4"/>
  <c r="AF220" i="4" s="1"/>
  <c r="U220" i="4"/>
  <c r="AE220" i="4" s="1"/>
  <c r="T220" i="4"/>
  <c r="AD220" i="4" s="1"/>
  <c r="S220" i="4"/>
  <c r="AC220" i="4" s="1"/>
  <c r="R220" i="4"/>
  <c r="AB220" i="4" s="1"/>
  <c r="Q220" i="4"/>
  <c r="AA220" i="4" s="1"/>
  <c r="P220" i="4"/>
  <c r="Z220" i="4" s="1"/>
  <c r="O220" i="4"/>
  <c r="Y220" i="4" s="1"/>
  <c r="X219" i="4"/>
  <c r="AH219" i="4" s="1"/>
  <c r="W219" i="4"/>
  <c r="AG219" i="4" s="1"/>
  <c r="V219" i="4"/>
  <c r="AF219" i="4" s="1"/>
  <c r="U219" i="4"/>
  <c r="AE219" i="4" s="1"/>
  <c r="T219" i="4"/>
  <c r="AD219" i="4" s="1"/>
  <c r="S219" i="4"/>
  <c r="AC219" i="4" s="1"/>
  <c r="R219" i="4"/>
  <c r="AB219" i="4" s="1"/>
  <c r="Q219" i="4"/>
  <c r="AA219" i="4" s="1"/>
  <c r="P219" i="4"/>
  <c r="Z219" i="4" s="1"/>
  <c r="O219" i="4"/>
  <c r="Y219" i="4" s="1"/>
  <c r="AJ218" i="4"/>
  <c r="AI218" i="4"/>
  <c r="AH218" i="4"/>
  <c r="AD218" i="4"/>
  <c r="AB218" i="4"/>
  <c r="Z218" i="4"/>
  <c r="X218" i="4"/>
  <c r="W218" i="4"/>
  <c r="AG218" i="4" s="1"/>
  <c r="V218" i="4"/>
  <c r="AF218" i="4" s="1"/>
  <c r="U218" i="4"/>
  <c r="AE218" i="4" s="1"/>
  <c r="T218" i="4"/>
  <c r="S218" i="4"/>
  <c r="AC218" i="4" s="1"/>
  <c r="R218" i="4"/>
  <c r="Q218" i="4"/>
  <c r="AA218" i="4" s="1"/>
  <c r="P218" i="4"/>
  <c r="O218" i="4"/>
  <c r="Y218" i="4" s="1"/>
  <c r="AJ217" i="4"/>
  <c r="AI217" i="4"/>
  <c r="X217" i="4"/>
  <c r="AH217" i="4" s="1"/>
  <c r="W217" i="4"/>
  <c r="AG217" i="4" s="1"/>
  <c r="V217" i="4"/>
  <c r="AF217" i="4" s="1"/>
  <c r="U217" i="4"/>
  <c r="AE217" i="4" s="1"/>
  <c r="T217" i="4"/>
  <c r="AD217" i="4" s="1"/>
  <c r="S217" i="4"/>
  <c r="AC217" i="4" s="1"/>
  <c r="R217" i="4"/>
  <c r="AB217" i="4" s="1"/>
  <c r="Q217" i="4"/>
  <c r="AA217" i="4" s="1"/>
  <c r="P217" i="4"/>
  <c r="Z217" i="4" s="1"/>
  <c r="O217" i="4"/>
  <c r="Y217" i="4" s="1"/>
  <c r="AJ216" i="4"/>
  <c r="AI216" i="4"/>
  <c r="X216" i="4"/>
  <c r="AH216" i="4" s="1"/>
  <c r="W216" i="4"/>
  <c r="AG216" i="4" s="1"/>
  <c r="V216" i="4"/>
  <c r="AF216" i="4" s="1"/>
  <c r="U216" i="4"/>
  <c r="AE216" i="4" s="1"/>
  <c r="T216" i="4"/>
  <c r="AD216" i="4" s="1"/>
  <c r="S216" i="4"/>
  <c r="AC216" i="4" s="1"/>
  <c r="R216" i="4"/>
  <c r="AB216" i="4" s="1"/>
  <c r="Q216" i="4"/>
  <c r="AA216" i="4" s="1"/>
  <c r="P216" i="4"/>
  <c r="Z216" i="4" s="1"/>
  <c r="O216" i="4"/>
  <c r="Y216" i="4" s="1"/>
  <c r="AJ215" i="4"/>
  <c r="AI215" i="4"/>
  <c r="Z215" i="4"/>
  <c r="Y215" i="4"/>
  <c r="X215" i="4"/>
  <c r="AH215" i="4" s="1"/>
  <c r="W215" i="4"/>
  <c r="AG215" i="4" s="1"/>
  <c r="V215" i="4"/>
  <c r="AF215" i="4" s="1"/>
  <c r="U215" i="4"/>
  <c r="AE215" i="4" s="1"/>
  <c r="T215" i="4"/>
  <c r="AD215" i="4" s="1"/>
  <c r="S215" i="4"/>
  <c r="AC215" i="4" s="1"/>
  <c r="R215" i="4"/>
  <c r="AB215" i="4" s="1"/>
  <c r="Q215" i="4"/>
  <c r="AA215" i="4" s="1"/>
  <c r="P215" i="4"/>
  <c r="O215" i="4"/>
  <c r="AJ214" i="4"/>
  <c r="AI214" i="4"/>
  <c r="X214" i="4"/>
  <c r="AH214" i="4" s="1"/>
  <c r="W214" i="4"/>
  <c r="AG214" i="4" s="1"/>
  <c r="V214" i="4"/>
  <c r="AF214" i="4" s="1"/>
  <c r="U214" i="4"/>
  <c r="AE214" i="4" s="1"/>
  <c r="T214" i="4"/>
  <c r="AD214" i="4" s="1"/>
  <c r="S214" i="4"/>
  <c r="AC214" i="4" s="1"/>
  <c r="R214" i="4"/>
  <c r="AB214" i="4" s="1"/>
  <c r="Q214" i="4"/>
  <c r="AA214" i="4" s="1"/>
  <c r="P214" i="4"/>
  <c r="Z214" i="4" s="1"/>
  <c r="O214" i="4"/>
  <c r="Y214" i="4" s="1"/>
  <c r="AJ213" i="4"/>
  <c r="AI213" i="4"/>
  <c r="Z213" i="4"/>
  <c r="Y213" i="4"/>
  <c r="X213" i="4"/>
  <c r="AH213" i="4" s="1"/>
  <c r="W213" i="4"/>
  <c r="AG213" i="4" s="1"/>
  <c r="V213" i="4"/>
  <c r="AF213" i="4" s="1"/>
  <c r="U213" i="4"/>
  <c r="AE213" i="4" s="1"/>
  <c r="T213" i="4"/>
  <c r="AD213" i="4" s="1"/>
  <c r="S213" i="4"/>
  <c r="AC213" i="4" s="1"/>
  <c r="R213" i="4"/>
  <c r="AB213" i="4" s="1"/>
  <c r="Q213" i="4"/>
  <c r="AA213" i="4" s="1"/>
  <c r="P213" i="4"/>
  <c r="O213" i="4"/>
  <c r="AJ212" i="4"/>
  <c r="AI212" i="4"/>
  <c r="AF212" i="4"/>
  <c r="AC212" i="4"/>
  <c r="X212" i="4"/>
  <c r="AH212" i="4" s="1"/>
  <c r="W212" i="4"/>
  <c r="AG212" i="4" s="1"/>
  <c r="V212" i="4"/>
  <c r="U212" i="4"/>
  <c r="AE212" i="4" s="1"/>
  <c r="T212" i="4"/>
  <c r="AD212" i="4" s="1"/>
  <c r="S212" i="4"/>
  <c r="R212" i="4"/>
  <c r="AB212" i="4" s="1"/>
  <c r="Q212" i="4"/>
  <c r="AA212" i="4" s="1"/>
  <c r="P212" i="4"/>
  <c r="Z212" i="4" s="1"/>
  <c r="O212" i="4"/>
  <c r="Y212" i="4" s="1"/>
  <c r="AJ211" i="4"/>
  <c r="AI211" i="4"/>
  <c r="AK211" i="4" s="1"/>
  <c r="X211" i="4"/>
  <c r="AH211" i="4" s="1"/>
  <c r="W211" i="4"/>
  <c r="AG211" i="4" s="1"/>
  <c r="V211" i="4"/>
  <c r="AF211" i="4" s="1"/>
  <c r="U211" i="4"/>
  <c r="AE211" i="4" s="1"/>
  <c r="T211" i="4"/>
  <c r="AD211" i="4" s="1"/>
  <c r="S211" i="4"/>
  <c r="AC211" i="4" s="1"/>
  <c r="R211" i="4"/>
  <c r="AB211" i="4" s="1"/>
  <c r="Q211" i="4"/>
  <c r="AA211" i="4" s="1"/>
  <c r="P211" i="4"/>
  <c r="Z211" i="4" s="1"/>
  <c r="O211" i="4"/>
  <c r="Y211" i="4" s="1"/>
  <c r="AE210" i="4"/>
  <c r="AD210" i="4"/>
  <c r="X210" i="4"/>
  <c r="AH210" i="4" s="1"/>
  <c r="W210" i="4"/>
  <c r="AG210" i="4" s="1"/>
  <c r="V210" i="4"/>
  <c r="AF210" i="4" s="1"/>
  <c r="U210" i="4"/>
  <c r="T210" i="4"/>
  <c r="S210" i="4"/>
  <c r="AC210" i="4" s="1"/>
  <c r="R210" i="4"/>
  <c r="AB210" i="4" s="1"/>
  <c r="Q210" i="4"/>
  <c r="AA210" i="4" s="1"/>
  <c r="P210" i="4"/>
  <c r="Z210" i="4" s="1"/>
  <c r="O210" i="4"/>
  <c r="Y210" i="4" s="1"/>
  <c r="AJ209" i="4"/>
  <c r="AI209" i="4"/>
  <c r="AH209" i="4"/>
  <c r="X209" i="4"/>
  <c r="W209" i="4"/>
  <c r="AG209" i="4" s="1"/>
  <c r="V209" i="4"/>
  <c r="AF209" i="4" s="1"/>
  <c r="U209" i="4"/>
  <c r="AE209" i="4" s="1"/>
  <c r="T209" i="4"/>
  <c r="AD209" i="4" s="1"/>
  <c r="S209" i="4"/>
  <c r="AC209" i="4" s="1"/>
  <c r="R209" i="4"/>
  <c r="AB209" i="4" s="1"/>
  <c r="Q209" i="4"/>
  <c r="AA209" i="4" s="1"/>
  <c r="P209" i="4"/>
  <c r="Z209" i="4" s="1"/>
  <c r="O209" i="4"/>
  <c r="Y209" i="4" s="1"/>
  <c r="AJ208" i="4"/>
  <c r="AI208" i="4"/>
  <c r="AK208" i="4" s="1"/>
  <c r="X208" i="4"/>
  <c r="AH208" i="4" s="1"/>
  <c r="W208" i="4"/>
  <c r="AG208" i="4" s="1"/>
  <c r="V208" i="4"/>
  <c r="AF208" i="4" s="1"/>
  <c r="U208" i="4"/>
  <c r="AE208" i="4" s="1"/>
  <c r="T208" i="4"/>
  <c r="AD208" i="4" s="1"/>
  <c r="S208" i="4"/>
  <c r="AC208" i="4" s="1"/>
  <c r="R208" i="4"/>
  <c r="AB208" i="4" s="1"/>
  <c r="Q208" i="4"/>
  <c r="AA208" i="4" s="1"/>
  <c r="P208" i="4"/>
  <c r="Z208" i="4" s="1"/>
  <c r="O208" i="4"/>
  <c r="Y208" i="4" s="1"/>
  <c r="AJ207" i="4"/>
  <c r="AI207" i="4"/>
  <c r="AF207" i="4"/>
  <c r="X207" i="4"/>
  <c r="AH207" i="4" s="1"/>
  <c r="W207" i="4"/>
  <c r="AG207" i="4" s="1"/>
  <c r="V207" i="4"/>
  <c r="U207" i="4"/>
  <c r="AE207" i="4" s="1"/>
  <c r="T207" i="4"/>
  <c r="AD207" i="4" s="1"/>
  <c r="S207" i="4"/>
  <c r="AC207" i="4" s="1"/>
  <c r="R207" i="4"/>
  <c r="AB207" i="4" s="1"/>
  <c r="Q207" i="4"/>
  <c r="AA207" i="4" s="1"/>
  <c r="P207" i="4"/>
  <c r="Z207" i="4" s="1"/>
  <c r="O207" i="4"/>
  <c r="Y207" i="4" s="1"/>
  <c r="AJ206" i="4"/>
  <c r="AI206" i="4"/>
  <c r="AD206" i="4"/>
  <c r="X206" i="4"/>
  <c r="AH206" i="4" s="1"/>
  <c r="W206" i="4"/>
  <c r="AG206" i="4" s="1"/>
  <c r="V206" i="4"/>
  <c r="AF206" i="4" s="1"/>
  <c r="U206" i="4"/>
  <c r="AE206" i="4" s="1"/>
  <c r="T206" i="4"/>
  <c r="S206" i="4"/>
  <c r="AC206" i="4" s="1"/>
  <c r="R206" i="4"/>
  <c r="AB206" i="4" s="1"/>
  <c r="Q206" i="4"/>
  <c r="AA206" i="4" s="1"/>
  <c r="P206" i="4"/>
  <c r="Z206" i="4" s="1"/>
  <c r="O206" i="4"/>
  <c r="Y206" i="4" s="1"/>
  <c r="AJ205" i="4"/>
  <c r="AI205" i="4"/>
  <c r="Y205" i="4"/>
  <c r="X205" i="4"/>
  <c r="AH205" i="4" s="1"/>
  <c r="W205" i="4"/>
  <c r="AG205" i="4" s="1"/>
  <c r="V205" i="4"/>
  <c r="AF205" i="4" s="1"/>
  <c r="U205" i="4"/>
  <c r="AE205" i="4" s="1"/>
  <c r="T205" i="4"/>
  <c r="AD205" i="4" s="1"/>
  <c r="S205" i="4"/>
  <c r="AC205" i="4" s="1"/>
  <c r="R205" i="4"/>
  <c r="AB205" i="4" s="1"/>
  <c r="Q205" i="4"/>
  <c r="AA205" i="4" s="1"/>
  <c r="P205" i="4"/>
  <c r="Z205" i="4" s="1"/>
  <c r="O205" i="4"/>
  <c r="AJ204" i="4"/>
  <c r="AI204" i="4"/>
  <c r="AC204" i="4"/>
  <c r="X204" i="4"/>
  <c r="AH204" i="4" s="1"/>
  <c r="W204" i="4"/>
  <c r="AG204" i="4" s="1"/>
  <c r="V204" i="4"/>
  <c r="AF204" i="4" s="1"/>
  <c r="U204" i="4"/>
  <c r="AE204" i="4" s="1"/>
  <c r="T204" i="4"/>
  <c r="AD204" i="4" s="1"/>
  <c r="S204" i="4"/>
  <c r="R204" i="4"/>
  <c r="AB204" i="4" s="1"/>
  <c r="Q204" i="4"/>
  <c r="AA204" i="4" s="1"/>
  <c r="P204" i="4"/>
  <c r="Z204" i="4" s="1"/>
  <c r="O204" i="4"/>
  <c r="Y204" i="4" s="1"/>
  <c r="AJ203" i="4"/>
  <c r="AI203" i="4"/>
  <c r="AK203" i="4" s="1"/>
  <c r="X203" i="4"/>
  <c r="AH203" i="4" s="1"/>
  <c r="W203" i="4"/>
  <c r="AG203" i="4" s="1"/>
  <c r="V203" i="4"/>
  <c r="AF203" i="4" s="1"/>
  <c r="U203" i="4"/>
  <c r="AE203" i="4" s="1"/>
  <c r="T203" i="4"/>
  <c r="AD203" i="4" s="1"/>
  <c r="S203" i="4"/>
  <c r="AC203" i="4" s="1"/>
  <c r="R203" i="4"/>
  <c r="AB203" i="4" s="1"/>
  <c r="Q203" i="4"/>
  <c r="AA203" i="4" s="1"/>
  <c r="P203" i="4"/>
  <c r="Z203" i="4" s="1"/>
  <c r="O203" i="4"/>
  <c r="Y203" i="4" s="1"/>
  <c r="AJ202" i="4"/>
  <c r="AI202" i="4"/>
  <c r="Z202" i="4"/>
  <c r="X202" i="4"/>
  <c r="AH202" i="4" s="1"/>
  <c r="W202" i="4"/>
  <c r="AG202" i="4" s="1"/>
  <c r="V202" i="4"/>
  <c r="AF202" i="4" s="1"/>
  <c r="U202" i="4"/>
  <c r="AE202" i="4" s="1"/>
  <c r="T202" i="4"/>
  <c r="AD202" i="4" s="1"/>
  <c r="S202" i="4"/>
  <c r="AC202" i="4" s="1"/>
  <c r="R202" i="4"/>
  <c r="AB202" i="4" s="1"/>
  <c r="Q202" i="4"/>
  <c r="AA202" i="4" s="1"/>
  <c r="P202" i="4"/>
  <c r="O202" i="4"/>
  <c r="Y202" i="4" s="1"/>
  <c r="X201" i="4"/>
  <c r="AH201" i="4" s="1"/>
  <c r="W201" i="4"/>
  <c r="AG201" i="4" s="1"/>
  <c r="V201" i="4"/>
  <c r="AF201" i="4" s="1"/>
  <c r="U201" i="4"/>
  <c r="AE201" i="4" s="1"/>
  <c r="T201" i="4"/>
  <c r="AD201" i="4" s="1"/>
  <c r="S201" i="4"/>
  <c r="AC201" i="4" s="1"/>
  <c r="R201" i="4"/>
  <c r="AB201" i="4" s="1"/>
  <c r="Q201" i="4"/>
  <c r="AA201" i="4" s="1"/>
  <c r="P201" i="4"/>
  <c r="Z201" i="4" s="1"/>
  <c r="O201" i="4"/>
  <c r="Y201" i="4" s="1"/>
  <c r="AJ200" i="4"/>
  <c r="AI200" i="4"/>
  <c r="X200" i="4"/>
  <c r="AH200" i="4" s="1"/>
  <c r="W200" i="4"/>
  <c r="AG200" i="4" s="1"/>
  <c r="V200" i="4"/>
  <c r="AF200" i="4" s="1"/>
  <c r="U200" i="4"/>
  <c r="AE200" i="4" s="1"/>
  <c r="T200" i="4"/>
  <c r="AD200" i="4" s="1"/>
  <c r="S200" i="4"/>
  <c r="AC200" i="4" s="1"/>
  <c r="R200" i="4"/>
  <c r="AB200" i="4" s="1"/>
  <c r="Q200" i="4"/>
  <c r="AA200" i="4" s="1"/>
  <c r="P200" i="4"/>
  <c r="Z200" i="4" s="1"/>
  <c r="O200" i="4"/>
  <c r="Y200" i="4" s="1"/>
  <c r="AJ199" i="4"/>
  <c r="AI199" i="4"/>
  <c r="AC199" i="4"/>
  <c r="X199" i="4"/>
  <c r="AH199" i="4" s="1"/>
  <c r="W199" i="4"/>
  <c r="AG199" i="4" s="1"/>
  <c r="V199" i="4"/>
  <c r="AF199" i="4" s="1"/>
  <c r="U199" i="4"/>
  <c r="AE199" i="4" s="1"/>
  <c r="T199" i="4"/>
  <c r="AD199" i="4" s="1"/>
  <c r="S199" i="4"/>
  <c r="R199" i="4"/>
  <c r="AB199" i="4" s="1"/>
  <c r="Q199" i="4"/>
  <c r="AA199" i="4" s="1"/>
  <c r="P199" i="4"/>
  <c r="Z199" i="4" s="1"/>
  <c r="O199" i="4"/>
  <c r="Y199" i="4" s="1"/>
  <c r="AJ198" i="4"/>
  <c r="AI198" i="4"/>
  <c r="X198" i="4"/>
  <c r="AH198" i="4" s="1"/>
  <c r="W198" i="4"/>
  <c r="AG198" i="4" s="1"/>
  <c r="V198" i="4"/>
  <c r="AF198" i="4" s="1"/>
  <c r="U198" i="4"/>
  <c r="AE198" i="4" s="1"/>
  <c r="T198" i="4"/>
  <c r="AD198" i="4" s="1"/>
  <c r="S198" i="4"/>
  <c r="AC198" i="4" s="1"/>
  <c r="R198" i="4"/>
  <c r="AB198" i="4" s="1"/>
  <c r="Q198" i="4"/>
  <c r="AA198" i="4" s="1"/>
  <c r="P198" i="4"/>
  <c r="Z198" i="4" s="1"/>
  <c r="O198" i="4"/>
  <c r="Y198" i="4" s="1"/>
  <c r="AJ197" i="4"/>
  <c r="AI197" i="4"/>
  <c r="X197" i="4"/>
  <c r="AH197" i="4" s="1"/>
  <c r="W197" i="4"/>
  <c r="AG197" i="4" s="1"/>
  <c r="V197" i="4"/>
  <c r="AF197" i="4" s="1"/>
  <c r="U197" i="4"/>
  <c r="AE197" i="4" s="1"/>
  <c r="T197" i="4"/>
  <c r="AD197" i="4" s="1"/>
  <c r="S197" i="4"/>
  <c r="AC197" i="4" s="1"/>
  <c r="R197" i="4"/>
  <c r="AB197" i="4" s="1"/>
  <c r="Q197" i="4"/>
  <c r="AA197" i="4" s="1"/>
  <c r="P197" i="4"/>
  <c r="Z197" i="4" s="1"/>
  <c r="O197" i="4"/>
  <c r="Y197" i="4" s="1"/>
  <c r="AJ196" i="4"/>
  <c r="AI196" i="4"/>
  <c r="AK196" i="4" s="1"/>
  <c r="X196" i="4"/>
  <c r="AH196" i="4" s="1"/>
  <c r="W196" i="4"/>
  <c r="AG196" i="4" s="1"/>
  <c r="V196" i="4"/>
  <c r="AF196" i="4" s="1"/>
  <c r="U196" i="4"/>
  <c r="AE196" i="4" s="1"/>
  <c r="T196" i="4"/>
  <c r="AD196" i="4" s="1"/>
  <c r="S196" i="4"/>
  <c r="AC196" i="4" s="1"/>
  <c r="R196" i="4"/>
  <c r="AB196" i="4" s="1"/>
  <c r="Q196" i="4"/>
  <c r="AA196" i="4" s="1"/>
  <c r="P196" i="4"/>
  <c r="Z196" i="4" s="1"/>
  <c r="O196" i="4"/>
  <c r="Y196" i="4" s="1"/>
  <c r="AJ195" i="4"/>
  <c r="AI195" i="4"/>
  <c r="AH195" i="4"/>
  <c r="AD195" i="4"/>
  <c r="AB195" i="4"/>
  <c r="X195" i="4"/>
  <c r="W195" i="4"/>
  <c r="AG195" i="4" s="1"/>
  <c r="V195" i="4"/>
  <c r="AF195" i="4" s="1"/>
  <c r="U195" i="4"/>
  <c r="AE195" i="4" s="1"/>
  <c r="T195" i="4"/>
  <c r="S195" i="4"/>
  <c r="AC195" i="4" s="1"/>
  <c r="R195" i="4"/>
  <c r="Q195" i="4"/>
  <c r="AA195" i="4" s="1"/>
  <c r="P195" i="4"/>
  <c r="Z195" i="4" s="1"/>
  <c r="O195" i="4"/>
  <c r="Y195" i="4" s="1"/>
  <c r="AJ194" i="4"/>
  <c r="AI194" i="4"/>
  <c r="X194" i="4"/>
  <c r="AH194" i="4" s="1"/>
  <c r="W194" i="4"/>
  <c r="AG194" i="4" s="1"/>
  <c r="V194" i="4"/>
  <c r="AF194" i="4" s="1"/>
  <c r="U194" i="4"/>
  <c r="AE194" i="4" s="1"/>
  <c r="T194" i="4"/>
  <c r="AD194" i="4" s="1"/>
  <c r="S194" i="4"/>
  <c r="AC194" i="4" s="1"/>
  <c r="R194" i="4"/>
  <c r="AB194" i="4" s="1"/>
  <c r="Q194" i="4"/>
  <c r="AA194" i="4" s="1"/>
  <c r="P194" i="4"/>
  <c r="Z194" i="4" s="1"/>
  <c r="O194" i="4"/>
  <c r="Y194" i="4" s="1"/>
  <c r="AJ193" i="4"/>
  <c r="AI193" i="4"/>
  <c r="AF193" i="4"/>
  <c r="X193" i="4"/>
  <c r="AH193" i="4" s="1"/>
  <c r="W193" i="4"/>
  <c r="AG193" i="4" s="1"/>
  <c r="V193" i="4"/>
  <c r="U193" i="4"/>
  <c r="AE193" i="4" s="1"/>
  <c r="T193" i="4"/>
  <c r="AD193" i="4" s="1"/>
  <c r="S193" i="4"/>
  <c r="AC193" i="4" s="1"/>
  <c r="R193" i="4"/>
  <c r="AB193" i="4" s="1"/>
  <c r="Q193" i="4"/>
  <c r="AA193" i="4" s="1"/>
  <c r="P193" i="4"/>
  <c r="Z193" i="4" s="1"/>
  <c r="O193" i="4"/>
  <c r="Y193" i="4" s="1"/>
  <c r="X192" i="4"/>
  <c r="AH192" i="4" s="1"/>
  <c r="W192" i="4"/>
  <c r="AG192" i="4" s="1"/>
  <c r="V192" i="4"/>
  <c r="AF192" i="4" s="1"/>
  <c r="U192" i="4"/>
  <c r="AE192" i="4" s="1"/>
  <c r="T192" i="4"/>
  <c r="AD192" i="4" s="1"/>
  <c r="S192" i="4"/>
  <c r="AC192" i="4" s="1"/>
  <c r="R192" i="4"/>
  <c r="AB192" i="4" s="1"/>
  <c r="Q192" i="4"/>
  <c r="AA192" i="4" s="1"/>
  <c r="P192" i="4"/>
  <c r="Z192" i="4" s="1"/>
  <c r="O192" i="4"/>
  <c r="Y192" i="4" s="1"/>
  <c r="AJ191" i="4"/>
  <c r="AI191" i="4"/>
  <c r="X191" i="4"/>
  <c r="AH191" i="4" s="1"/>
  <c r="W191" i="4"/>
  <c r="AG191" i="4" s="1"/>
  <c r="V191" i="4"/>
  <c r="AF191" i="4" s="1"/>
  <c r="U191" i="4"/>
  <c r="AE191" i="4" s="1"/>
  <c r="T191" i="4"/>
  <c r="AD191" i="4" s="1"/>
  <c r="S191" i="4"/>
  <c r="AC191" i="4" s="1"/>
  <c r="R191" i="4"/>
  <c r="AB191" i="4" s="1"/>
  <c r="Q191" i="4"/>
  <c r="AA191" i="4" s="1"/>
  <c r="P191" i="4"/>
  <c r="Z191" i="4" s="1"/>
  <c r="O191" i="4"/>
  <c r="Y191" i="4" s="1"/>
  <c r="AJ190" i="4"/>
  <c r="AI190" i="4"/>
  <c r="X190" i="4"/>
  <c r="AH190" i="4" s="1"/>
  <c r="W190" i="4"/>
  <c r="AG190" i="4" s="1"/>
  <c r="V190" i="4"/>
  <c r="AF190" i="4" s="1"/>
  <c r="U190" i="4"/>
  <c r="AE190" i="4" s="1"/>
  <c r="T190" i="4"/>
  <c r="AD190" i="4" s="1"/>
  <c r="S190" i="4"/>
  <c r="AC190" i="4" s="1"/>
  <c r="R190" i="4"/>
  <c r="AB190" i="4" s="1"/>
  <c r="Q190" i="4"/>
  <c r="AA190" i="4" s="1"/>
  <c r="P190" i="4"/>
  <c r="Z190" i="4" s="1"/>
  <c r="O190" i="4"/>
  <c r="Y190" i="4" s="1"/>
  <c r="AJ189" i="4"/>
  <c r="AI189" i="4"/>
  <c r="X189" i="4"/>
  <c r="AH189" i="4" s="1"/>
  <c r="W189" i="4"/>
  <c r="AG189" i="4" s="1"/>
  <c r="V189" i="4"/>
  <c r="AF189" i="4" s="1"/>
  <c r="U189" i="4"/>
  <c r="AE189" i="4" s="1"/>
  <c r="T189" i="4"/>
  <c r="AD189" i="4" s="1"/>
  <c r="S189" i="4"/>
  <c r="AC189" i="4" s="1"/>
  <c r="R189" i="4"/>
  <c r="AB189" i="4" s="1"/>
  <c r="Q189" i="4"/>
  <c r="AA189" i="4" s="1"/>
  <c r="P189" i="4"/>
  <c r="Z189" i="4" s="1"/>
  <c r="O189" i="4"/>
  <c r="Y189" i="4" s="1"/>
  <c r="AJ188" i="4"/>
  <c r="AI188" i="4"/>
  <c r="X188" i="4"/>
  <c r="AH188" i="4" s="1"/>
  <c r="W188" i="4"/>
  <c r="AG188" i="4" s="1"/>
  <c r="V188" i="4"/>
  <c r="AF188" i="4" s="1"/>
  <c r="U188" i="4"/>
  <c r="AE188" i="4" s="1"/>
  <c r="T188" i="4"/>
  <c r="AD188" i="4" s="1"/>
  <c r="S188" i="4"/>
  <c r="AC188" i="4" s="1"/>
  <c r="R188" i="4"/>
  <c r="AB188" i="4" s="1"/>
  <c r="Q188" i="4"/>
  <c r="AA188" i="4" s="1"/>
  <c r="P188" i="4"/>
  <c r="Z188" i="4" s="1"/>
  <c r="O188" i="4"/>
  <c r="Y188" i="4" s="1"/>
  <c r="AJ187" i="4"/>
  <c r="AI187" i="4"/>
  <c r="X187" i="4"/>
  <c r="AH187" i="4" s="1"/>
  <c r="W187" i="4"/>
  <c r="AG187" i="4" s="1"/>
  <c r="V187" i="4"/>
  <c r="AF187" i="4" s="1"/>
  <c r="U187" i="4"/>
  <c r="AE187" i="4" s="1"/>
  <c r="T187" i="4"/>
  <c r="AD187" i="4" s="1"/>
  <c r="S187" i="4"/>
  <c r="AC187" i="4" s="1"/>
  <c r="R187" i="4"/>
  <c r="AB187" i="4" s="1"/>
  <c r="Q187" i="4"/>
  <c r="AA187" i="4" s="1"/>
  <c r="P187" i="4"/>
  <c r="Z187" i="4" s="1"/>
  <c r="O187" i="4"/>
  <c r="Y187" i="4" s="1"/>
  <c r="AJ186" i="4"/>
  <c r="AI186" i="4"/>
  <c r="Y186" i="4"/>
  <c r="X186" i="4"/>
  <c r="AH186" i="4" s="1"/>
  <c r="W186" i="4"/>
  <c r="AG186" i="4" s="1"/>
  <c r="V186" i="4"/>
  <c r="AF186" i="4" s="1"/>
  <c r="U186" i="4"/>
  <c r="AE186" i="4" s="1"/>
  <c r="T186" i="4"/>
  <c r="AD186" i="4" s="1"/>
  <c r="S186" i="4"/>
  <c r="AC186" i="4" s="1"/>
  <c r="R186" i="4"/>
  <c r="AB186" i="4" s="1"/>
  <c r="Q186" i="4"/>
  <c r="AA186" i="4" s="1"/>
  <c r="P186" i="4"/>
  <c r="Z186" i="4" s="1"/>
  <c r="O186" i="4"/>
  <c r="AJ185" i="4"/>
  <c r="AI185" i="4"/>
  <c r="AC185" i="4"/>
  <c r="AB185" i="4"/>
  <c r="Y185" i="4"/>
  <c r="X185" i="4"/>
  <c r="AH185" i="4" s="1"/>
  <c r="W185" i="4"/>
  <c r="AG185" i="4" s="1"/>
  <c r="V185" i="4"/>
  <c r="AF185" i="4" s="1"/>
  <c r="U185" i="4"/>
  <c r="AE185" i="4" s="1"/>
  <c r="T185" i="4"/>
  <c r="AD185" i="4" s="1"/>
  <c r="S185" i="4"/>
  <c r="R185" i="4"/>
  <c r="Q185" i="4"/>
  <c r="AA185" i="4" s="1"/>
  <c r="P185" i="4"/>
  <c r="Z185" i="4" s="1"/>
  <c r="O185" i="4"/>
  <c r="AJ184" i="4"/>
  <c r="AI184" i="4"/>
  <c r="AK184" i="4" s="1"/>
  <c r="AA184" i="4"/>
  <c r="X184" i="4"/>
  <c r="AH184" i="4" s="1"/>
  <c r="W184" i="4"/>
  <c r="AG184" i="4" s="1"/>
  <c r="V184" i="4"/>
  <c r="AF184" i="4" s="1"/>
  <c r="U184" i="4"/>
  <c r="AE184" i="4" s="1"/>
  <c r="T184" i="4"/>
  <c r="AD184" i="4" s="1"/>
  <c r="S184" i="4"/>
  <c r="AC184" i="4" s="1"/>
  <c r="R184" i="4"/>
  <c r="AB184" i="4" s="1"/>
  <c r="Q184" i="4"/>
  <c r="P184" i="4"/>
  <c r="Z184" i="4" s="1"/>
  <c r="O184" i="4"/>
  <c r="Y184" i="4" s="1"/>
  <c r="AD183" i="4"/>
  <c r="AC183" i="4"/>
  <c r="AB183" i="4"/>
  <c r="X183" i="4"/>
  <c r="AH183" i="4" s="1"/>
  <c r="W183" i="4"/>
  <c r="AG183" i="4" s="1"/>
  <c r="V183" i="4"/>
  <c r="AF183" i="4" s="1"/>
  <c r="U183" i="4"/>
  <c r="AE183" i="4" s="1"/>
  <c r="T183" i="4"/>
  <c r="S183" i="4"/>
  <c r="R183" i="4"/>
  <c r="Q183" i="4"/>
  <c r="AA183" i="4" s="1"/>
  <c r="P183" i="4"/>
  <c r="Z183" i="4" s="1"/>
  <c r="O183" i="4"/>
  <c r="Y183" i="4" s="1"/>
  <c r="AJ182" i="4"/>
  <c r="AI182" i="4"/>
  <c r="AK182" i="4" s="1"/>
  <c r="AG182" i="4"/>
  <c r="X182" i="4"/>
  <c r="AH182" i="4" s="1"/>
  <c r="W182" i="4"/>
  <c r="V182" i="4"/>
  <c r="AF182" i="4" s="1"/>
  <c r="U182" i="4"/>
  <c r="AE182" i="4" s="1"/>
  <c r="T182" i="4"/>
  <c r="AD182" i="4" s="1"/>
  <c r="S182" i="4"/>
  <c r="AC182" i="4" s="1"/>
  <c r="R182" i="4"/>
  <c r="AB182" i="4" s="1"/>
  <c r="Q182" i="4"/>
  <c r="AA182" i="4" s="1"/>
  <c r="P182" i="4"/>
  <c r="Z182" i="4" s="1"/>
  <c r="O182" i="4"/>
  <c r="Y182" i="4" s="1"/>
  <c r="AJ181" i="4"/>
  <c r="AI181" i="4"/>
  <c r="X181" i="4"/>
  <c r="AH181" i="4" s="1"/>
  <c r="W181" i="4"/>
  <c r="AG181" i="4" s="1"/>
  <c r="V181" i="4"/>
  <c r="AF181" i="4" s="1"/>
  <c r="U181" i="4"/>
  <c r="AE181" i="4" s="1"/>
  <c r="T181" i="4"/>
  <c r="AD181" i="4" s="1"/>
  <c r="S181" i="4"/>
  <c r="AC181" i="4" s="1"/>
  <c r="R181" i="4"/>
  <c r="AB181" i="4" s="1"/>
  <c r="Q181" i="4"/>
  <c r="AA181" i="4" s="1"/>
  <c r="P181" i="4"/>
  <c r="Z181" i="4" s="1"/>
  <c r="B180" i="3" s="1"/>
  <c r="O181" i="4"/>
  <c r="Y181" i="4" s="1"/>
  <c r="AJ180" i="4"/>
  <c r="AI180" i="4"/>
  <c r="X180" i="4"/>
  <c r="AH180" i="4" s="1"/>
  <c r="W180" i="4"/>
  <c r="AG180" i="4" s="1"/>
  <c r="V180" i="4"/>
  <c r="AF180" i="4" s="1"/>
  <c r="U180" i="4"/>
  <c r="AE180" i="4" s="1"/>
  <c r="T180" i="4"/>
  <c r="AD180" i="4" s="1"/>
  <c r="S180" i="4"/>
  <c r="AC180" i="4" s="1"/>
  <c r="R180" i="4"/>
  <c r="AB180" i="4" s="1"/>
  <c r="Q180" i="4"/>
  <c r="AA180" i="4" s="1"/>
  <c r="P180" i="4"/>
  <c r="Z180" i="4" s="1"/>
  <c r="O180" i="4"/>
  <c r="Y180" i="4" s="1"/>
  <c r="AJ179" i="4"/>
  <c r="AI179" i="4"/>
  <c r="X179" i="4"/>
  <c r="AH179" i="4" s="1"/>
  <c r="W179" i="4"/>
  <c r="AG179" i="4" s="1"/>
  <c r="V179" i="4"/>
  <c r="AF179" i="4" s="1"/>
  <c r="U179" i="4"/>
  <c r="AE179" i="4" s="1"/>
  <c r="T179" i="4"/>
  <c r="AD179" i="4" s="1"/>
  <c r="S179" i="4"/>
  <c r="AC179" i="4" s="1"/>
  <c r="R179" i="4"/>
  <c r="AB179" i="4" s="1"/>
  <c r="Q179" i="4"/>
  <c r="AA179" i="4" s="1"/>
  <c r="P179" i="4"/>
  <c r="Z179" i="4" s="1"/>
  <c r="O179" i="4"/>
  <c r="Y179" i="4" s="1"/>
  <c r="AJ178" i="4"/>
  <c r="AI178" i="4"/>
  <c r="X178" i="4"/>
  <c r="AH178" i="4" s="1"/>
  <c r="W178" i="4"/>
  <c r="AG178" i="4" s="1"/>
  <c r="V178" i="4"/>
  <c r="AF178" i="4" s="1"/>
  <c r="U178" i="4"/>
  <c r="AE178" i="4" s="1"/>
  <c r="T178" i="4"/>
  <c r="AD178" i="4" s="1"/>
  <c r="S178" i="4"/>
  <c r="AC178" i="4" s="1"/>
  <c r="R178" i="4"/>
  <c r="AB178" i="4" s="1"/>
  <c r="Q178" i="4"/>
  <c r="AA178" i="4" s="1"/>
  <c r="P178" i="4"/>
  <c r="Z178" i="4" s="1"/>
  <c r="O178" i="4"/>
  <c r="Y178" i="4" s="1"/>
  <c r="AJ177" i="4"/>
  <c r="AI177" i="4"/>
  <c r="Z177" i="4"/>
  <c r="X177" i="4"/>
  <c r="AH177" i="4" s="1"/>
  <c r="W177" i="4"/>
  <c r="AG177" i="4" s="1"/>
  <c r="V177" i="4"/>
  <c r="AF177" i="4" s="1"/>
  <c r="U177" i="4"/>
  <c r="AE177" i="4" s="1"/>
  <c r="T177" i="4"/>
  <c r="AD177" i="4" s="1"/>
  <c r="S177" i="4"/>
  <c r="AC177" i="4" s="1"/>
  <c r="R177" i="4"/>
  <c r="AB177" i="4" s="1"/>
  <c r="Q177" i="4"/>
  <c r="AA177" i="4" s="1"/>
  <c r="P177" i="4"/>
  <c r="O177" i="4"/>
  <c r="Y177" i="4" s="1"/>
  <c r="AJ176" i="4"/>
  <c r="AI176" i="4"/>
  <c r="X176" i="4"/>
  <c r="AH176" i="4" s="1"/>
  <c r="W176" i="4"/>
  <c r="AG176" i="4" s="1"/>
  <c r="V176" i="4"/>
  <c r="AF176" i="4" s="1"/>
  <c r="U176" i="4"/>
  <c r="AE176" i="4" s="1"/>
  <c r="T176" i="4"/>
  <c r="AD176" i="4" s="1"/>
  <c r="S176" i="4"/>
  <c r="AC176" i="4" s="1"/>
  <c r="R176" i="4"/>
  <c r="AB176" i="4" s="1"/>
  <c r="Q176" i="4"/>
  <c r="AA176" i="4" s="1"/>
  <c r="P176" i="4"/>
  <c r="Z176" i="4" s="1"/>
  <c r="O176" i="4"/>
  <c r="Y176" i="4" s="1"/>
  <c r="AJ175" i="4"/>
  <c r="AI175" i="4"/>
  <c r="AK175" i="4" s="1"/>
  <c r="AG175" i="4"/>
  <c r="AB175" i="4"/>
  <c r="X175" i="4"/>
  <c r="AH175" i="4" s="1"/>
  <c r="W175" i="4"/>
  <c r="V175" i="4"/>
  <c r="AF175" i="4" s="1"/>
  <c r="U175" i="4"/>
  <c r="AE175" i="4" s="1"/>
  <c r="T175" i="4"/>
  <c r="AD175" i="4" s="1"/>
  <c r="S175" i="4"/>
  <c r="AC175" i="4" s="1"/>
  <c r="R175" i="4"/>
  <c r="Q175" i="4"/>
  <c r="AA175" i="4" s="1"/>
  <c r="P175" i="4"/>
  <c r="Z175" i="4" s="1"/>
  <c r="O175" i="4"/>
  <c r="Y175" i="4" s="1"/>
  <c r="Z174" i="4"/>
  <c r="Y174" i="4"/>
  <c r="X174" i="4"/>
  <c r="AH174" i="4" s="1"/>
  <c r="W174" i="4"/>
  <c r="AG174" i="4" s="1"/>
  <c r="V174" i="4"/>
  <c r="AF174" i="4" s="1"/>
  <c r="U174" i="4"/>
  <c r="AE174" i="4" s="1"/>
  <c r="T174" i="4"/>
  <c r="AD174" i="4" s="1"/>
  <c r="S174" i="4"/>
  <c r="AC174" i="4" s="1"/>
  <c r="R174" i="4"/>
  <c r="AB174" i="4" s="1"/>
  <c r="Q174" i="4"/>
  <c r="AA174" i="4" s="1"/>
  <c r="P174" i="4"/>
  <c r="O174" i="4"/>
  <c r="AJ173" i="4"/>
  <c r="AI173" i="4"/>
  <c r="AK173" i="4" s="1"/>
  <c r="AG173" i="4"/>
  <c r="X173" i="4"/>
  <c r="AH173" i="4" s="1"/>
  <c r="W173" i="4"/>
  <c r="V173" i="4"/>
  <c r="AF173" i="4" s="1"/>
  <c r="U173" i="4"/>
  <c r="AE173" i="4" s="1"/>
  <c r="T173" i="4"/>
  <c r="AD173" i="4" s="1"/>
  <c r="S173" i="4"/>
  <c r="AC173" i="4" s="1"/>
  <c r="R173" i="4"/>
  <c r="AB173" i="4" s="1"/>
  <c r="Q173" i="4"/>
  <c r="AA173" i="4" s="1"/>
  <c r="P173" i="4"/>
  <c r="Z173" i="4" s="1"/>
  <c r="O173" i="4"/>
  <c r="Y173" i="4" s="1"/>
  <c r="AJ172" i="4"/>
  <c r="AI172" i="4"/>
  <c r="X172" i="4"/>
  <c r="AH172" i="4" s="1"/>
  <c r="W172" i="4"/>
  <c r="AG172" i="4" s="1"/>
  <c r="V172" i="4"/>
  <c r="AF172" i="4" s="1"/>
  <c r="U172" i="4"/>
  <c r="AE172" i="4" s="1"/>
  <c r="T172" i="4"/>
  <c r="AD172" i="4" s="1"/>
  <c r="S172" i="4"/>
  <c r="AC172" i="4" s="1"/>
  <c r="R172" i="4"/>
  <c r="AB172" i="4" s="1"/>
  <c r="Q172" i="4"/>
  <c r="AA172" i="4" s="1"/>
  <c r="P172" i="4"/>
  <c r="Z172" i="4" s="1"/>
  <c r="O172" i="4"/>
  <c r="Y172" i="4" s="1"/>
  <c r="AJ171" i="4"/>
  <c r="AI171" i="4"/>
  <c r="X171" i="4"/>
  <c r="AH171" i="4" s="1"/>
  <c r="W171" i="4"/>
  <c r="AG171" i="4" s="1"/>
  <c r="V171" i="4"/>
  <c r="AF171" i="4" s="1"/>
  <c r="U171" i="4"/>
  <c r="AE171" i="4" s="1"/>
  <c r="T171" i="4"/>
  <c r="AD171" i="4" s="1"/>
  <c r="S171" i="4"/>
  <c r="AC171" i="4" s="1"/>
  <c r="R171" i="4"/>
  <c r="AB171" i="4" s="1"/>
  <c r="Q171" i="4"/>
  <c r="AA171" i="4" s="1"/>
  <c r="P171" i="4"/>
  <c r="Z171" i="4" s="1"/>
  <c r="O171" i="4"/>
  <c r="Y171" i="4" s="1"/>
  <c r="AJ170" i="4"/>
  <c r="AI170" i="4"/>
  <c r="AC170" i="4"/>
  <c r="X170" i="4"/>
  <c r="AH170" i="4" s="1"/>
  <c r="W170" i="4"/>
  <c r="AG170" i="4" s="1"/>
  <c r="V170" i="4"/>
  <c r="AF170" i="4" s="1"/>
  <c r="U170" i="4"/>
  <c r="AE170" i="4" s="1"/>
  <c r="T170" i="4"/>
  <c r="AD170" i="4" s="1"/>
  <c r="S170" i="4"/>
  <c r="R170" i="4"/>
  <c r="AB170" i="4" s="1"/>
  <c r="Q170" i="4"/>
  <c r="AA170" i="4" s="1"/>
  <c r="P170" i="4"/>
  <c r="Z170" i="4" s="1"/>
  <c r="O170" i="4"/>
  <c r="Y170" i="4" s="1"/>
  <c r="AJ169" i="4"/>
  <c r="AI169" i="4"/>
  <c r="X169" i="4"/>
  <c r="AH169" i="4" s="1"/>
  <c r="W169" i="4"/>
  <c r="AG169" i="4" s="1"/>
  <c r="V169" i="4"/>
  <c r="AF169" i="4" s="1"/>
  <c r="U169" i="4"/>
  <c r="AE169" i="4" s="1"/>
  <c r="T169" i="4"/>
  <c r="AD169" i="4" s="1"/>
  <c r="S169" i="4"/>
  <c r="AC169" i="4" s="1"/>
  <c r="R169" i="4"/>
  <c r="AB169" i="4" s="1"/>
  <c r="Q169" i="4"/>
  <c r="AA169" i="4" s="1"/>
  <c r="P169" i="4"/>
  <c r="Z169" i="4" s="1"/>
  <c r="O169" i="4"/>
  <c r="Y169" i="4" s="1"/>
  <c r="AJ168" i="4"/>
  <c r="AI168" i="4"/>
  <c r="AK168" i="4" s="1"/>
  <c r="X168" i="4"/>
  <c r="AH168" i="4" s="1"/>
  <c r="W168" i="4"/>
  <c r="AG168" i="4" s="1"/>
  <c r="V168" i="4"/>
  <c r="AF168" i="4" s="1"/>
  <c r="U168" i="4"/>
  <c r="AE168" i="4" s="1"/>
  <c r="T168" i="4"/>
  <c r="AD168" i="4" s="1"/>
  <c r="S168" i="4"/>
  <c r="AC168" i="4" s="1"/>
  <c r="R168" i="4"/>
  <c r="AB168" i="4" s="1"/>
  <c r="Q168" i="4"/>
  <c r="AA168" i="4" s="1"/>
  <c r="P168" i="4"/>
  <c r="Z168" i="4" s="1"/>
  <c r="O168" i="4"/>
  <c r="Y168" i="4" s="1"/>
  <c r="AJ167" i="4"/>
  <c r="AI167" i="4"/>
  <c r="AF167" i="4"/>
  <c r="AE167" i="4"/>
  <c r="AB167" i="4"/>
  <c r="X167" i="4"/>
  <c r="AH167" i="4" s="1"/>
  <c r="W167" i="4"/>
  <c r="AG167" i="4" s="1"/>
  <c r="V167" i="4"/>
  <c r="U167" i="4"/>
  <c r="T167" i="4"/>
  <c r="AD167" i="4" s="1"/>
  <c r="S167" i="4"/>
  <c r="AC167" i="4" s="1"/>
  <c r="R167" i="4"/>
  <c r="Q167" i="4"/>
  <c r="AA167" i="4" s="1"/>
  <c r="P167" i="4"/>
  <c r="Z167" i="4" s="1"/>
  <c r="O167" i="4"/>
  <c r="Y167" i="4" s="1"/>
  <c r="AJ166" i="4"/>
  <c r="AI166" i="4"/>
  <c r="X166" i="4"/>
  <c r="AH166" i="4" s="1"/>
  <c r="W166" i="4"/>
  <c r="AG166" i="4" s="1"/>
  <c r="V166" i="4"/>
  <c r="AF166" i="4" s="1"/>
  <c r="U166" i="4"/>
  <c r="AE166" i="4" s="1"/>
  <c r="T166" i="4"/>
  <c r="AD166" i="4" s="1"/>
  <c r="S166" i="4"/>
  <c r="AC166" i="4" s="1"/>
  <c r="R166" i="4"/>
  <c r="AB166" i="4" s="1"/>
  <c r="Q166" i="4"/>
  <c r="AA166" i="4" s="1"/>
  <c r="P166" i="4"/>
  <c r="Z166" i="4" s="1"/>
  <c r="O166" i="4"/>
  <c r="Y166" i="4" s="1"/>
  <c r="X165" i="4"/>
  <c r="AH165" i="4" s="1"/>
  <c r="W165" i="4"/>
  <c r="AG165" i="4" s="1"/>
  <c r="V165" i="4"/>
  <c r="AF165" i="4" s="1"/>
  <c r="U165" i="4"/>
  <c r="AE165" i="4" s="1"/>
  <c r="T165" i="4"/>
  <c r="AD165" i="4" s="1"/>
  <c r="S165" i="4"/>
  <c r="AC165" i="4" s="1"/>
  <c r="R165" i="4"/>
  <c r="AB165" i="4" s="1"/>
  <c r="Q165" i="4"/>
  <c r="AA165" i="4" s="1"/>
  <c r="P165" i="4"/>
  <c r="Z165" i="4" s="1"/>
  <c r="O165" i="4"/>
  <c r="Y165" i="4" s="1"/>
  <c r="AJ164" i="4"/>
  <c r="AI164" i="4"/>
  <c r="X164" i="4"/>
  <c r="AH164" i="4" s="1"/>
  <c r="W164" i="4"/>
  <c r="AG164" i="4" s="1"/>
  <c r="V164" i="4"/>
  <c r="AF164" i="4" s="1"/>
  <c r="U164" i="4"/>
  <c r="AE164" i="4" s="1"/>
  <c r="T164" i="4"/>
  <c r="AD164" i="4" s="1"/>
  <c r="S164" i="4"/>
  <c r="AC164" i="4" s="1"/>
  <c r="R164" i="4"/>
  <c r="AB164" i="4" s="1"/>
  <c r="Q164" i="4"/>
  <c r="AA164" i="4" s="1"/>
  <c r="P164" i="4"/>
  <c r="Z164" i="4" s="1"/>
  <c r="O164" i="4"/>
  <c r="Y164" i="4" s="1"/>
  <c r="AJ163" i="4"/>
  <c r="AI163" i="4"/>
  <c r="X163" i="4"/>
  <c r="AH163" i="4" s="1"/>
  <c r="W163" i="4"/>
  <c r="AG163" i="4" s="1"/>
  <c r="V163" i="4"/>
  <c r="AF163" i="4" s="1"/>
  <c r="U163" i="4"/>
  <c r="AE163" i="4" s="1"/>
  <c r="T163" i="4"/>
  <c r="AD163" i="4" s="1"/>
  <c r="S163" i="4"/>
  <c r="AC163" i="4" s="1"/>
  <c r="R163" i="4"/>
  <c r="AB163" i="4" s="1"/>
  <c r="Q163" i="4"/>
  <c r="AA163" i="4" s="1"/>
  <c r="P163" i="4"/>
  <c r="Z163" i="4" s="1"/>
  <c r="O163" i="4"/>
  <c r="Y163" i="4" s="1"/>
  <c r="AJ162" i="4"/>
  <c r="AI162" i="4"/>
  <c r="X162" i="4"/>
  <c r="AH162" i="4" s="1"/>
  <c r="W162" i="4"/>
  <c r="AG162" i="4" s="1"/>
  <c r="V162" i="4"/>
  <c r="AF162" i="4" s="1"/>
  <c r="U162" i="4"/>
  <c r="AE162" i="4" s="1"/>
  <c r="T162" i="4"/>
  <c r="AD162" i="4" s="1"/>
  <c r="S162" i="4"/>
  <c r="AC162" i="4" s="1"/>
  <c r="R162" i="4"/>
  <c r="AB162" i="4" s="1"/>
  <c r="Q162" i="4"/>
  <c r="AA162" i="4" s="1"/>
  <c r="P162" i="4"/>
  <c r="Z162" i="4" s="1"/>
  <c r="O162" i="4"/>
  <c r="Y162" i="4" s="1"/>
  <c r="AJ161" i="4"/>
  <c r="AI161" i="4"/>
  <c r="X161" i="4"/>
  <c r="AH161" i="4" s="1"/>
  <c r="W161" i="4"/>
  <c r="AG161" i="4" s="1"/>
  <c r="V161" i="4"/>
  <c r="AF161" i="4" s="1"/>
  <c r="U161" i="4"/>
  <c r="AE161" i="4" s="1"/>
  <c r="T161" i="4"/>
  <c r="AD161" i="4" s="1"/>
  <c r="S161" i="4"/>
  <c r="AC161" i="4" s="1"/>
  <c r="R161" i="4"/>
  <c r="AB161" i="4" s="1"/>
  <c r="Q161" i="4"/>
  <c r="AA161" i="4" s="1"/>
  <c r="P161" i="4"/>
  <c r="Z161" i="4" s="1"/>
  <c r="O161" i="4"/>
  <c r="Y161" i="4" s="1"/>
  <c r="AJ160" i="4"/>
  <c r="AI160" i="4"/>
  <c r="X160" i="4"/>
  <c r="AH160" i="4" s="1"/>
  <c r="W160" i="4"/>
  <c r="AG160" i="4" s="1"/>
  <c r="V160" i="4"/>
  <c r="AF160" i="4" s="1"/>
  <c r="U160" i="4"/>
  <c r="AE160" i="4" s="1"/>
  <c r="T160" i="4"/>
  <c r="AD160" i="4" s="1"/>
  <c r="S160" i="4"/>
  <c r="AC160" i="4" s="1"/>
  <c r="R160" i="4"/>
  <c r="AB160" i="4" s="1"/>
  <c r="Q160" i="4"/>
  <c r="AA160" i="4" s="1"/>
  <c r="P160" i="4"/>
  <c r="Z160" i="4" s="1"/>
  <c r="O160" i="4"/>
  <c r="Y160" i="4" s="1"/>
  <c r="AJ159" i="4"/>
  <c r="AI159" i="4"/>
  <c r="Z159" i="4"/>
  <c r="X159" i="4"/>
  <c r="AH159" i="4" s="1"/>
  <c r="W159" i="4"/>
  <c r="AG159" i="4" s="1"/>
  <c r="V159" i="4"/>
  <c r="AF159" i="4" s="1"/>
  <c r="U159" i="4"/>
  <c r="AE159" i="4" s="1"/>
  <c r="T159" i="4"/>
  <c r="AD159" i="4" s="1"/>
  <c r="S159" i="4"/>
  <c r="AC159" i="4" s="1"/>
  <c r="R159" i="4"/>
  <c r="AB159" i="4" s="1"/>
  <c r="Q159" i="4"/>
  <c r="AA159" i="4" s="1"/>
  <c r="P159" i="4"/>
  <c r="O159" i="4"/>
  <c r="Y159" i="4" s="1"/>
  <c r="AJ158" i="4"/>
  <c r="AI158" i="4"/>
  <c r="Z158" i="4"/>
  <c r="Y158" i="4"/>
  <c r="X158" i="4"/>
  <c r="AH158" i="4" s="1"/>
  <c r="W158" i="4"/>
  <c r="AG158" i="4" s="1"/>
  <c r="V158" i="4"/>
  <c r="AF158" i="4" s="1"/>
  <c r="U158" i="4"/>
  <c r="AE158" i="4" s="1"/>
  <c r="T158" i="4"/>
  <c r="AD158" i="4" s="1"/>
  <c r="S158" i="4"/>
  <c r="AC158" i="4" s="1"/>
  <c r="R158" i="4"/>
  <c r="AB158" i="4" s="1"/>
  <c r="Q158" i="4"/>
  <c r="AA158" i="4" s="1"/>
  <c r="P158" i="4"/>
  <c r="O158" i="4"/>
  <c r="AJ157" i="4"/>
  <c r="AI157" i="4"/>
  <c r="AD157" i="4"/>
  <c r="X157" i="4"/>
  <c r="AH157" i="4" s="1"/>
  <c r="W157" i="4"/>
  <c r="AG157" i="4" s="1"/>
  <c r="V157" i="4"/>
  <c r="AF157" i="4" s="1"/>
  <c r="U157" i="4"/>
  <c r="AE157" i="4" s="1"/>
  <c r="T157" i="4"/>
  <c r="S157" i="4"/>
  <c r="AC157" i="4" s="1"/>
  <c r="R157" i="4"/>
  <c r="AB157" i="4" s="1"/>
  <c r="Q157" i="4"/>
  <c r="AA157" i="4" s="1"/>
  <c r="P157" i="4"/>
  <c r="Z157" i="4" s="1"/>
  <c r="O157" i="4"/>
  <c r="Y157" i="4" s="1"/>
  <c r="AF156" i="4"/>
  <c r="X156" i="4"/>
  <c r="AH156" i="4" s="1"/>
  <c r="W156" i="4"/>
  <c r="AG156" i="4" s="1"/>
  <c r="V156" i="4"/>
  <c r="U156" i="4"/>
  <c r="AE156" i="4" s="1"/>
  <c r="T156" i="4"/>
  <c r="AD156" i="4" s="1"/>
  <c r="S156" i="4"/>
  <c r="AC156" i="4" s="1"/>
  <c r="R156" i="4"/>
  <c r="AB156" i="4" s="1"/>
  <c r="Q156" i="4"/>
  <c r="AA156" i="4" s="1"/>
  <c r="P156" i="4"/>
  <c r="Z156" i="4" s="1"/>
  <c r="O156" i="4"/>
  <c r="Y156" i="4" s="1"/>
  <c r="AJ155" i="4"/>
  <c r="AI155" i="4"/>
  <c r="AH155" i="4"/>
  <c r="Z155" i="4"/>
  <c r="X155" i="4"/>
  <c r="W155" i="4"/>
  <c r="AG155" i="4" s="1"/>
  <c r="V155" i="4"/>
  <c r="AF155" i="4" s="1"/>
  <c r="U155" i="4"/>
  <c r="AE155" i="4" s="1"/>
  <c r="T155" i="4"/>
  <c r="AD155" i="4" s="1"/>
  <c r="S155" i="4"/>
  <c r="AC155" i="4" s="1"/>
  <c r="R155" i="4"/>
  <c r="AB155" i="4" s="1"/>
  <c r="Q155" i="4"/>
  <c r="AA155" i="4" s="1"/>
  <c r="P155" i="4"/>
  <c r="O155" i="4"/>
  <c r="Y155" i="4" s="1"/>
  <c r="AJ154" i="4"/>
  <c r="AI154" i="4"/>
  <c r="X154" i="4"/>
  <c r="AH154" i="4" s="1"/>
  <c r="W154" i="4"/>
  <c r="AG154" i="4" s="1"/>
  <c r="V154" i="4"/>
  <c r="AF154" i="4" s="1"/>
  <c r="U154" i="4"/>
  <c r="AE154" i="4" s="1"/>
  <c r="T154" i="4"/>
  <c r="AD154" i="4" s="1"/>
  <c r="S154" i="4"/>
  <c r="AC154" i="4" s="1"/>
  <c r="R154" i="4"/>
  <c r="AB154" i="4" s="1"/>
  <c r="Q154" i="4"/>
  <c r="AA154" i="4" s="1"/>
  <c r="P154" i="4"/>
  <c r="Z154" i="4" s="1"/>
  <c r="O154" i="4"/>
  <c r="Y154" i="4" s="1"/>
  <c r="AJ153" i="4"/>
  <c r="AI153" i="4"/>
  <c r="AD153" i="4"/>
  <c r="X153" i="4"/>
  <c r="AH153" i="4" s="1"/>
  <c r="W153" i="4"/>
  <c r="AG153" i="4" s="1"/>
  <c r="V153" i="4"/>
  <c r="AF153" i="4" s="1"/>
  <c r="U153" i="4"/>
  <c r="AE153" i="4" s="1"/>
  <c r="T153" i="4"/>
  <c r="S153" i="4"/>
  <c r="AC153" i="4" s="1"/>
  <c r="R153" i="4"/>
  <c r="AB153" i="4" s="1"/>
  <c r="Q153" i="4"/>
  <c r="AA153" i="4" s="1"/>
  <c r="P153" i="4"/>
  <c r="Z153" i="4" s="1"/>
  <c r="O153" i="4"/>
  <c r="Y153" i="4" s="1"/>
  <c r="AJ152" i="4"/>
  <c r="AI152" i="4"/>
  <c r="X152" i="4"/>
  <c r="AH152" i="4" s="1"/>
  <c r="W152" i="4"/>
  <c r="AG152" i="4" s="1"/>
  <c r="V152" i="4"/>
  <c r="AF152" i="4" s="1"/>
  <c r="U152" i="4"/>
  <c r="AE152" i="4" s="1"/>
  <c r="T152" i="4"/>
  <c r="AD152" i="4" s="1"/>
  <c r="S152" i="4"/>
  <c r="AC152" i="4" s="1"/>
  <c r="R152" i="4"/>
  <c r="AB152" i="4" s="1"/>
  <c r="Q152" i="4"/>
  <c r="AA152" i="4" s="1"/>
  <c r="P152" i="4"/>
  <c r="Z152" i="4" s="1"/>
  <c r="O152" i="4"/>
  <c r="Y152" i="4" s="1"/>
  <c r="AJ151" i="4"/>
  <c r="AI151" i="4"/>
  <c r="AE151" i="4"/>
  <c r="X151" i="4"/>
  <c r="AH151" i="4" s="1"/>
  <c r="W151" i="4"/>
  <c r="AG151" i="4" s="1"/>
  <c r="V151" i="4"/>
  <c r="AF151" i="4" s="1"/>
  <c r="U151" i="4"/>
  <c r="T151" i="4"/>
  <c r="AD151" i="4" s="1"/>
  <c r="S151" i="4"/>
  <c r="AC151" i="4" s="1"/>
  <c r="R151" i="4"/>
  <c r="AB151" i="4" s="1"/>
  <c r="Q151" i="4"/>
  <c r="AA151" i="4" s="1"/>
  <c r="P151" i="4"/>
  <c r="Z151" i="4" s="1"/>
  <c r="O151" i="4"/>
  <c r="Y151" i="4" s="1"/>
  <c r="AJ150" i="4"/>
  <c r="AI150" i="4"/>
  <c r="X150" i="4"/>
  <c r="AH150" i="4" s="1"/>
  <c r="W150" i="4"/>
  <c r="AG150" i="4" s="1"/>
  <c r="V150" i="4"/>
  <c r="AF150" i="4" s="1"/>
  <c r="U150" i="4"/>
  <c r="AE150" i="4" s="1"/>
  <c r="T150" i="4"/>
  <c r="AD150" i="4" s="1"/>
  <c r="S150" i="4"/>
  <c r="AC150" i="4" s="1"/>
  <c r="R150" i="4"/>
  <c r="AB150" i="4" s="1"/>
  <c r="Q150" i="4"/>
  <c r="AA150" i="4" s="1"/>
  <c r="P150" i="4"/>
  <c r="Z150" i="4" s="1"/>
  <c r="O150" i="4"/>
  <c r="Y150" i="4" s="1"/>
  <c r="AJ149" i="4"/>
  <c r="AI149" i="4"/>
  <c r="X149" i="4"/>
  <c r="AH149" i="4" s="1"/>
  <c r="W149" i="4"/>
  <c r="AG149" i="4" s="1"/>
  <c r="V149" i="4"/>
  <c r="AF149" i="4" s="1"/>
  <c r="U149" i="4"/>
  <c r="AE149" i="4" s="1"/>
  <c r="T149" i="4"/>
  <c r="AD149" i="4" s="1"/>
  <c r="S149" i="4"/>
  <c r="AC149" i="4" s="1"/>
  <c r="R149" i="4"/>
  <c r="AB149" i="4" s="1"/>
  <c r="Q149" i="4"/>
  <c r="AA149" i="4" s="1"/>
  <c r="P149" i="4"/>
  <c r="Z149" i="4" s="1"/>
  <c r="O149" i="4"/>
  <c r="Y149" i="4" s="1"/>
  <c r="AJ148" i="4"/>
  <c r="AI148" i="4"/>
  <c r="X148" i="4"/>
  <c r="AH148" i="4" s="1"/>
  <c r="W148" i="4"/>
  <c r="AG148" i="4" s="1"/>
  <c r="V148" i="4"/>
  <c r="AF148" i="4" s="1"/>
  <c r="U148" i="4"/>
  <c r="AE148" i="4" s="1"/>
  <c r="T148" i="4"/>
  <c r="AD148" i="4" s="1"/>
  <c r="S148" i="4"/>
  <c r="AC148" i="4" s="1"/>
  <c r="R148" i="4"/>
  <c r="AB148" i="4" s="1"/>
  <c r="Q148" i="4"/>
  <c r="AA148" i="4" s="1"/>
  <c r="P148" i="4"/>
  <c r="Z148" i="4" s="1"/>
  <c r="O148" i="4"/>
  <c r="Y148" i="4" s="1"/>
  <c r="X147" i="4"/>
  <c r="AH147" i="4" s="1"/>
  <c r="W147" i="4"/>
  <c r="AG147" i="4" s="1"/>
  <c r="V147" i="4"/>
  <c r="AF147" i="4" s="1"/>
  <c r="U147" i="4"/>
  <c r="AE147" i="4" s="1"/>
  <c r="T147" i="4"/>
  <c r="AD147" i="4" s="1"/>
  <c r="S147" i="4"/>
  <c r="AC147" i="4" s="1"/>
  <c r="R147" i="4"/>
  <c r="AB147" i="4" s="1"/>
  <c r="Q147" i="4"/>
  <c r="AA147" i="4" s="1"/>
  <c r="P147" i="4"/>
  <c r="Z147" i="4" s="1"/>
  <c r="O147" i="4"/>
  <c r="Y147" i="4" s="1"/>
  <c r="AJ146" i="4"/>
  <c r="AI146" i="4"/>
  <c r="X146" i="4"/>
  <c r="AH146" i="4" s="1"/>
  <c r="W146" i="4"/>
  <c r="AG146" i="4" s="1"/>
  <c r="V146" i="4"/>
  <c r="AF146" i="4" s="1"/>
  <c r="U146" i="4"/>
  <c r="AE146" i="4" s="1"/>
  <c r="T146" i="4"/>
  <c r="AD146" i="4" s="1"/>
  <c r="S146" i="4"/>
  <c r="AC146" i="4" s="1"/>
  <c r="R146" i="4"/>
  <c r="AB146" i="4" s="1"/>
  <c r="Q146" i="4"/>
  <c r="AA146" i="4" s="1"/>
  <c r="P146" i="4"/>
  <c r="Z146" i="4" s="1"/>
  <c r="O146" i="4"/>
  <c r="Y146" i="4" s="1"/>
  <c r="AJ145" i="4"/>
  <c r="AI145" i="4"/>
  <c r="X145" i="4"/>
  <c r="AH145" i="4" s="1"/>
  <c r="W145" i="4"/>
  <c r="AG145" i="4" s="1"/>
  <c r="V145" i="4"/>
  <c r="AF145" i="4" s="1"/>
  <c r="U145" i="4"/>
  <c r="AE145" i="4" s="1"/>
  <c r="T145" i="4"/>
  <c r="AD145" i="4" s="1"/>
  <c r="S145" i="4"/>
  <c r="AC145" i="4" s="1"/>
  <c r="R145" i="4"/>
  <c r="AB145" i="4" s="1"/>
  <c r="Q145" i="4"/>
  <c r="AA145" i="4" s="1"/>
  <c r="P145" i="4"/>
  <c r="Z145" i="4" s="1"/>
  <c r="O145" i="4"/>
  <c r="Y145" i="4" s="1"/>
  <c r="AJ144" i="4"/>
  <c r="AI144" i="4"/>
  <c r="X144" i="4"/>
  <c r="AH144" i="4" s="1"/>
  <c r="W144" i="4"/>
  <c r="AG144" i="4" s="1"/>
  <c r="V144" i="4"/>
  <c r="AF144" i="4" s="1"/>
  <c r="U144" i="4"/>
  <c r="AE144" i="4" s="1"/>
  <c r="T144" i="4"/>
  <c r="AD144" i="4" s="1"/>
  <c r="S144" i="4"/>
  <c r="AC144" i="4" s="1"/>
  <c r="R144" i="4"/>
  <c r="AB144" i="4" s="1"/>
  <c r="Q144" i="4"/>
  <c r="AA144" i="4" s="1"/>
  <c r="P144" i="4"/>
  <c r="Z144" i="4" s="1"/>
  <c r="O144" i="4"/>
  <c r="Y144" i="4" s="1"/>
  <c r="AJ143" i="4"/>
  <c r="AI143" i="4"/>
  <c r="AK143" i="4" s="1"/>
  <c r="X143" i="4"/>
  <c r="AH143" i="4" s="1"/>
  <c r="W143" i="4"/>
  <c r="AG143" i="4" s="1"/>
  <c r="V143" i="4"/>
  <c r="AF143" i="4" s="1"/>
  <c r="U143" i="4"/>
  <c r="AE143" i="4" s="1"/>
  <c r="T143" i="4"/>
  <c r="AD143" i="4" s="1"/>
  <c r="S143" i="4"/>
  <c r="AC143" i="4" s="1"/>
  <c r="R143" i="4"/>
  <c r="AB143" i="4" s="1"/>
  <c r="Q143" i="4"/>
  <c r="AA143" i="4" s="1"/>
  <c r="P143" i="4"/>
  <c r="Z143" i="4" s="1"/>
  <c r="O143" i="4"/>
  <c r="Y143" i="4" s="1"/>
  <c r="AJ142" i="4"/>
  <c r="AI142" i="4"/>
  <c r="AA142" i="4"/>
  <c r="X142" i="4"/>
  <c r="AH142" i="4" s="1"/>
  <c r="W142" i="4"/>
  <c r="AG142" i="4" s="1"/>
  <c r="V142" i="4"/>
  <c r="AF142" i="4" s="1"/>
  <c r="U142" i="4"/>
  <c r="AE142" i="4" s="1"/>
  <c r="T142" i="4"/>
  <c r="AD142" i="4" s="1"/>
  <c r="S142" i="4"/>
  <c r="AC142" i="4" s="1"/>
  <c r="R142" i="4"/>
  <c r="AB142" i="4" s="1"/>
  <c r="Q142" i="4"/>
  <c r="P142" i="4"/>
  <c r="Z142" i="4" s="1"/>
  <c r="O142" i="4"/>
  <c r="Y142" i="4" s="1"/>
  <c r="AJ141" i="4"/>
  <c r="AI141" i="4"/>
  <c r="Z141" i="4"/>
  <c r="X141" i="4"/>
  <c r="AH141" i="4" s="1"/>
  <c r="W141" i="4"/>
  <c r="AG141" i="4" s="1"/>
  <c r="V141" i="4"/>
  <c r="AF141" i="4" s="1"/>
  <c r="U141" i="4"/>
  <c r="AE141" i="4" s="1"/>
  <c r="T141" i="4"/>
  <c r="AD141" i="4" s="1"/>
  <c r="S141" i="4"/>
  <c r="AC141" i="4" s="1"/>
  <c r="R141" i="4"/>
  <c r="AB141" i="4" s="1"/>
  <c r="Q141" i="4"/>
  <c r="AA141" i="4" s="1"/>
  <c r="P141" i="4"/>
  <c r="O141" i="4"/>
  <c r="Y141" i="4" s="1"/>
  <c r="AJ140" i="4"/>
  <c r="AI140" i="4"/>
  <c r="X140" i="4"/>
  <c r="AH140" i="4" s="1"/>
  <c r="W140" i="4"/>
  <c r="AG140" i="4" s="1"/>
  <c r="V140" i="4"/>
  <c r="AF140" i="4" s="1"/>
  <c r="U140" i="4"/>
  <c r="AE140" i="4" s="1"/>
  <c r="T140" i="4"/>
  <c r="AD140" i="4" s="1"/>
  <c r="S140" i="4"/>
  <c r="AC140" i="4" s="1"/>
  <c r="R140" i="4"/>
  <c r="AB140" i="4" s="1"/>
  <c r="Q140" i="4"/>
  <c r="AA140" i="4" s="1"/>
  <c r="P140" i="4"/>
  <c r="Z140" i="4" s="1"/>
  <c r="O140" i="4"/>
  <c r="Y140" i="4" s="1"/>
  <c r="AJ139" i="4"/>
  <c r="AI139" i="4"/>
  <c r="AA139" i="4"/>
  <c r="X139" i="4"/>
  <c r="AH139" i="4" s="1"/>
  <c r="W139" i="4"/>
  <c r="AG139" i="4" s="1"/>
  <c r="V139" i="4"/>
  <c r="AF139" i="4" s="1"/>
  <c r="U139" i="4"/>
  <c r="AE139" i="4" s="1"/>
  <c r="T139" i="4"/>
  <c r="AD139" i="4" s="1"/>
  <c r="S139" i="4"/>
  <c r="AC139" i="4" s="1"/>
  <c r="R139" i="4"/>
  <c r="AB139" i="4" s="1"/>
  <c r="Q139" i="4"/>
  <c r="P139" i="4"/>
  <c r="Z139" i="4" s="1"/>
  <c r="O139" i="4"/>
  <c r="Y139" i="4" s="1"/>
  <c r="AA138" i="4"/>
  <c r="X138" i="4"/>
  <c r="AH138" i="4" s="1"/>
  <c r="W138" i="4"/>
  <c r="AG138" i="4" s="1"/>
  <c r="V138" i="4"/>
  <c r="AF138" i="4" s="1"/>
  <c r="U138" i="4"/>
  <c r="AE138" i="4" s="1"/>
  <c r="T138" i="4"/>
  <c r="AD138" i="4" s="1"/>
  <c r="S138" i="4"/>
  <c r="AC138" i="4" s="1"/>
  <c r="R138" i="4"/>
  <c r="AB138" i="4" s="1"/>
  <c r="Q138" i="4"/>
  <c r="P138" i="4"/>
  <c r="Z138" i="4" s="1"/>
  <c r="O138" i="4"/>
  <c r="Y138" i="4" s="1"/>
  <c r="AJ137" i="4"/>
  <c r="AI137" i="4"/>
  <c r="AK137" i="4" s="1"/>
  <c r="Z137" i="4"/>
  <c r="Y137" i="4"/>
  <c r="X137" i="4"/>
  <c r="AH137" i="4" s="1"/>
  <c r="W137" i="4"/>
  <c r="AG137" i="4" s="1"/>
  <c r="V137" i="4"/>
  <c r="AF137" i="4" s="1"/>
  <c r="U137" i="4"/>
  <c r="AE137" i="4" s="1"/>
  <c r="T137" i="4"/>
  <c r="AD137" i="4" s="1"/>
  <c r="S137" i="4"/>
  <c r="AC137" i="4" s="1"/>
  <c r="R137" i="4"/>
  <c r="AB137" i="4" s="1"/>
  <c r="Q137" i="4"/>
  <c r="AA137" i="4" s="1"/>
  <c r="P137" i="4"/>
  <c r="O137" i="4"/>
  <c r="AJ136" i="4"/>
  <c r="AI136" i="4"/>
  <c r="AK136" i="4" s="1"/>
  <c r="X136" i="4"/>
  <c r="AH136" i="4" s="1"/>
  <c r="W136" i="4"/>
  <c r="AG136" i="4" s="1"/>
  <c r="V136" i="4"/>
  <c r="AF136" i="4" s="1"/>
  <c r="U136" i="4"/>
  <c r="AE136" i="4" s="1"/>
  <c r="T136" i="4"/>
  <c r="AD136" i="4" s="1"/>
  <c r="S136" i="4"/>
  <c r="AC136" i="4" s="1"/>
  <c r="R136" i="4"/>
  <c r="AB136" i="4" s="1"/>
  <c r="Q136" i="4"/>
  <c r="AA136" i="4" s="1"/>
  <c r="P136" i="4"/>
  <c r="Z136" i="4" s="1"/>
  <c r="O136" i="4"/>
  <c r="Y136" i="4" s="1"/>
  <c r="AJ135" i="4"/>
  <c r="AI135" i="4"/>
  <c r="AC135" i="4"/>
  <c r="AB135" i="4"/>
  <c r="X135" i="4"/>
  <c r="AH135" i="4" s="1"/>
  <c r="W135" i="4"/>
  <c r="AG135" i="4" s="1"/>
  <c r="V135" i="4"/>
  <c r="AF135" i="4" s="1"/>
  <c r="U135" i="4"/>
  <c r="AE135" i="4" s="1"/>
  <c r="T135" i="4"/>
  <c r="AD135" i="4" s="1"/>
  <c r="S135" i="4"/>
  <c r="R135" i="4"/>
  <c r="Q135" i="4"/>
  <c r="AA135" i="4" s="1"/>
  <c r="P135" i="4"/>
  <c r="Z135" i="4" s="1"/>
  <c r="O135" i="4"/>
  <c r="Y135" i="4" s="1"/>
  <c r="AJ134" i="4"/>
  <c r="AI134" i="4"/>
  <c r="X134" i="4"/>
  <c r="AH134" i="4" s="1"/>
  <c r="W134" i="4"/>
  <c r="AG134" i="4" s="1"/>
  <c r="V134" i="4"/>
  <c r="AF134" i="4" s="1"/>
  <c r="U134" i="4"/>
  <c r="AE134" i="4" s="1"/>
  <c r="T134" i="4"/>
  <c r="AD134" i="4" s="1"/>
  <c r="S134" i="4"/>
  <c r="AC134" i="4" s="1"/>
  <c r="R134" i="4"/>
  <c r="AB134" i="4" s="1"/>
  <c r="Q134" i="4"/>
  <c r="AA134" i="4" s="1"/>
  <c r="P134" i="4"/>
  <c r="Z134" i="4" s="1"/>
  <c r="O134" i="4"/>
  <c r="Y134" i="4" s="1"/>
  <c r="AJ133" i="4"/>
  <c r="AI133" i="4"/>
  <c r="Z133" i="4"/>
  <c r="X133" i="4"/>
  <c r="AH133" i="4" s="1"/>
  <c r="W133" i="4"/>
  <c r="AG133" i="4" s="1"/>
  <c r="V133" i="4"/>
  <c r="AF133" i="4" s="1"/>
  <c r="U133" i="4"/>
  <c r="AE133" i="4" s="1"/>
  <c r="T133" i="4"/>
  <c r="AD133" i="4" s="1"/>
  <c r="S133" i="4"/>
  <c r="AC133" i="4" s="1"/>
  <c r="R133" i="4"/>
  <c r="AB133" i="4" s="1"/>
  <c r="Q133" i="4"/>
  <c r="AA133" i="4" s="1"/>
  <c r="P133" i="4"/>
  <c r="O133" i="4"/>
  <c r="Y133" i="4" s="1"/>
  <c r="AJ132" i="4"/>
  <c r="AI132" i="4"/>
  <c r="Y132" i="4"/>
  <c r="X132" i="4"/>
  <c r="AH132" i="4" s="1"/>
  <c r="W132" i="4"/>
  <c r="AG132" i="4" s="1"/>
  <c r="V132" i="4"/>
  <c r="AF132" i="4" s="1"/>
  <c r="U132" i="4"/>
  <c r="AE132" i="4" s="1"/>
  <c r="T132" i="4"/>
  <c r="AD132" i="4" s="1"/>
  <c r="S132" i="4"/>
  <c r="AC132" i="4" s="1"/>
  <c r="R132" i="4"/>
  <c r="AB132" i="4" s="1"/>
  <c r="Q132" i="4"/>
  <c r="AA132" i="4" s="1"/>
  <c r="P132" i="4"/>
  <c r="Z132" i="4" s="1"/>
  <c r="O132" i="4"/>
  <c r="AJ131" i="4"/>
  <c r="AI131" i="4"/>
  <c r="X131" i="4"/>
  <c r="AH131" i="4" s="1"/>
  <c r="W131" i="4"/>
  <c r="AG131" i="4" s="1"/>
  <c r="V131" i="4"/>
  <c r="AF131" i="4" s="1"/>
  <c r="U131" i="4"/>
  <c r="AE131" i="4" s="1"/>
  <c r="T131" i="4"/>
  <c r="AD131" i="4" s="1"/>
  <c r="S131" i="4"/>
  <c r="AC131" i="4" s="1"/>
  <c r="R131" i="4"/>
  <c r="AB131" i="4" s="1"/>
  <c r="Q131" i="4"/>
  <c r="AA131" i="4" s="1"/>
  <c r="P131" i="4"/>
  <c r="Z131" i="4" s="1"/>
  <c r="O131" i="4"/>
  <c r="Y131" i="4" s="1"/>
  <c r="AJ130" i="4"/>
  <c r="AI130" i="4"/>
  <c r="AD130" i="4"/>
  <c r="AA130" i="4"/>
  <c r="X130" i="4"/>
  <c r="AH130" i="4" s="1"/>
  <c r="W130" i="4"/>
  <c r="AG130" i="4" s="1"/>
  <c r="V130" i="4"/>
  <c r="AF130" i="4" s="1"/>
  <c r="U130" i="4"/>
  <c r="AE130" i="4" s="1"/>
  <c r="T130" i="4"/>
  <c r="S130" i="4"/>
  <c r="AC130" i="4" s="1"/>
  <c r="R130" i="4"/>
  <c r="AB130" i="4" s="1"/>
  <c r="Q130" i="4"/>
  <c r="P130" i="4"/>
  <c r="Z130" i="4" s="1"/>
  <c r="O130" i="4"/>
  <c r="Y130" i="4" s="1"/>
  <c r="X129" i="4"/>
  <c r="AH129" i="4" s="1"/>
  <c r="W129" i="4"/>
  <c r="AG129" i="4" s="1"/>
  <c r="V129" i="4"/>
  <c r="AF129" i="4" s="1"/>
  <c r="U129" i="4"/>
  <c r="AE129" i="4" s="1"/>
  <c r="T129" i="4"/>
  <c r="AD129" i="4" s="1"/>
  <c r="S129" i="4"/>
  <c r="AC129" i="4" s="1"/>
  <c r="R129" i="4"/>
  <c r="AB129" i="4" s="1"/>
  <c r="Q129" i="4"/>
  <c r="AA129" i="4" s="1"/>
  <c r="P129" i="4"/>
  <c r="Z129" i="4" s="1"/>
  <c r="O129" i="4"/>
  <c r="Y129" i="4" s="1"/>
  <c r="AJ128" i="4"/>
  <c r="AI128" i="4"/>
  <c r="AK128" i="4" s="1"/>
  <c r="X128" i="4"/>
  <c r="AH128" i="4" s="1"/>
  <c r="W128" i="4"/>
  <c r="AG128" i="4" s="1"/>
  <c r="V128" i="4"/>
  <c r="AF128" i="4" s="1"/>
  <c r="U128" i="4"/>
  <c r="AE128" i="4" s="1"/>
  <c r="T128" i="4"/>
  <c r="AD128" i="4" s="1"/>
  <c r="S128" i="4"/>
  <c r="AC128" i="4" s="1"/>
  <c r="R128" i="4"/>
  <c r="AB128" i="4" s="1"/>
  <c r="Q128" i="4"/>
  <c r="AA128" i="4" s="1"/>
  <c r="P128" i="4"/>
  <c r="Z128" i="4" s="1"/>
  <c r="O128" i="4"/>
  <c r="Y128" i="4" s="1"/>
  <c r="AJ127" i="4"/>
  <c r="AI127" i="4"/>
  <c r="Y127" i="4"/>
  <c r="X127" i="4"/>
  <c r="AH127" i="4" s="1"/>
  <c r="W127" i="4"/>
  <c r="AG127" i="4" s="1"/>
  <c r="V127" i="4"/>
  <c r="AF127" i="4" s="1"/>
  <c r="U127" i="4"/>
  <c r="AE127" i="4" s="1"/>
  <c r="T127" i="4"/>
  <c r="AD127" i="4" s="1"/>
  <c r="S127" i="4"/>
  <c r="AC127" i="4" s="1"/>
  <c r="R127" i="4"/>
  <c r="AB127" i="4" s="1"/>
  <c r="Q127" i="4"/>
  <c r="AA127" i="4" s="1"/>
  <c r="P127" i="4"/>
  <c r="Z127" i="4" s="1"/>
  <c r="O127" i="4"/>
  <c r="AJ126" i="4"/>
  <c r="AI126" i="4"/>
  <c r="AK126" i="4" s="1"/>
  <c r="AG126" i="4"/>
  <c r="X126" i="4"/>
  <c r="AH126" i="4" s="1"/>
  <c r="W126" i="4"/>
  <c r="V126" i="4"/>
  <c r="AF126" i="4" s="1"/>
  <c r="U126" i="4"/>
  <c r="AE126" i="4" s="1"/>
  <c r="T126" i="4"/>
  <c r="AD126" i="4" s="1"/>
  <c r="S126" i="4"/>
  <c r="AC126" i="4" s="1"/>
  <c r="R126" i="4"/>
  <c r="AB126" i="4" s="1"/>
  <c r="Q126" i="4"/>
  <c r="AA126" i="4" s="1"/>
  <c r="P126" i="4"/>
  <c r="Z126" i="4" s="1"/>
  <c r="O126" i="4"/>
  <c r="Y126" i="4" s="1"/>
  <c r="AJ125" i="4"/>
  <c r="AI125" i="4"/>
  <c r="X125" i="4"/>
  <c r="AH125" i="4" s="1"/>
  <c r="W125" i="4"/>
  <c r="AG125" i="4" s="1"/>
  <c r="V125" i="4"/>
  <c r="AF125" i="4" s="1"/>
  <c r="U125" i="4"/>
  <c r="AE125" i="4" s="1"/>
  <c r="T125" i="4"/>
  <c r="AD125" i="4" s="1"/>
  <c r="S125" i="4"/>
  <c r="AC125" i="4" s="1"/>
  <c r="R125" i="4"/>
  <c r="AB125" i="4" s="1"/>
  <c r="Q125" i="4"/>
  <c r="AA125" i="4" s="1"/>
  <c r="P125" i="4"/>
  <c r="Z125" i="4" s="1"/>
  <c r="O125" i="4"/>
  <c r="Y125" i="4" s="1"/>
  <c r="AJ124" i="4"/>
  <c r="AI124" i="4"/>
  <c r="X124" i="4"/>
  <c r="AH124" i="4" s="1"/>
  <c r="W124" i="4"/>
  <c r="AG124" i="4" s="1"/>
  <c r="V124" i="4"/>
  <c r="AF124" i="4" s="1"/>
  <c r="U124" i="4"/>
  <c r="AE124" i="4" s="1"/>
  <c r="T124" i="4"/>
  <c r="AD124" i="4" s="1"/>
  <c r="S124" i="4"/>
  <c r="AC124" i="4" s="1"/>
  <c r="R124" i="4"/>
  <c r="AB124" i="4" s="1"/>
  <c r="Q124" i="4"/>
  <c r="AA124" i="4" s="1"/>
  <c r="P124" i="4"/>
  <c r="Z124" i="4" s="1"/>
  <c r="O124" i="4"/>
  <c r="Y124" i="4" s="1"/>
  <c r="AJ123" i="4"/>
  <c r="AI123" i="4"/>
  <c r="AK123" i="4" s="1"/>
  <c r="Z123" i="4"/>
  <c r="X123" i="4"/>
  <c r="AH123" i="4" s="1"/>
  <c r="W123" i="4"/>
  <c r="AG123" i="4" s="1"/>
  <c r="V123" i="4"/>
  <c r="AF123" i="4" s="1"/>
  <c r="U123" i="4"/>
  <c r="AE123" i="4" s="1"/>
  <c r="T123" i="4"/>
  <c r="AD123" i="4" s="1"/>
  <c r="S123" i="4"/>
  <c r="AC123" i="4" s="1"/>
  <c r="R123" i="4"/>
  <c r="AB123" i="4" s="1"/>
  <c r="Q123" i="4"/>
  <c r="AA123" i="4" s="1"/>
  <c r="P123" i="4"/>
  <c r="O123" i="4"/>
  <c r="Y123" i="4" s="1"/>
  <c r="AJ122" i="4"/>
  <c r="AI122" i="4"/>
  <c r="AK122" i="4" s="1"/>
  <c r="Y122" i="4"/>
  <c r="X122" i="4"/>
  <c r="AH122" i="4" s="1"/>
  <c r="W122" i="4"/>
  <c r="AG122" i="4" s="1"/>
  <c r="V122" i="4"/>
  <c r="AF122" i="4" s="1"/>
  <c r="U122" i="4"/>
  <c r="AE122" i="4" s="1"/>
  <c r="T122" i="4"/>
  <c r="AD122" i="4" s="1"/>
  <c r="S122" i="4"/>
  <c r="AC122" i="4" s="1"/>
  <c r="R122" i="4"/>
  <c r="AB122" i="4" s="1"/>
  <c r="Q122" i="4"/>
  <c r="AA122" i="4" s="1"/>
  <c r="P122" i="4"/>
  <c r="Z122" i="4" s="1"/>
  <c r="O122" i="4"/>
  <c r="AJ121" i="4"/>
  <c r="AI121" i="4"/>
  <c r="AK121" i="4" s="1"/>
  <c r="X121" i="4"/>
  <c r="AH121" i="4" s="1"/>
  <c r="W121" i="4"/>
  <c r="AG121" i="4" s="1"/>
  <c r="V121" i="4"/>
  <c r="AF121" i="4" s="1"/>
  <c r="U121" i="4"/>
  <c r="AE121" i="4" s="1"/>
  <c r="T121" i="4"/>
  <c r="AD121" i="4" s="1"/>
  <c r="S121" i="4"/>
  <c r="AC121" i="4" s="1"/>
  <c r="R121" i="4"/>
  <c r="AB121" i="4" s="1"/>
  <c r="Q121" i="4"/>
  <c r="AA121" i="4" s="1"/>
  <c r="P121" i="4"/>
  <c r="Z121" i="4" s="1"/>
  <c r="O121" i="4"/>
  <c r="Y121" i="4" s="1"/>
  <c r="X120" i="4"/>
  <c r="AH120" i="4" s="1"/>
  <c r="W120" i="4"/>
  <c r="AG120" i="4" s="1"/>
  <c r="V120" i="4"/>
  <c r="AF120" i="4" s="1"/>
  <c r="U120" i="4"/>
  <c r="AE120" i="4" s="1"/>
  <c r="T120" i="4"/>
  <c r="AD120" i="4" s="1"/>
  <c r="S120" i="4"/>
  <c r="AC120" i="4" s="1"/>
  <c r="R120" i="4"/>
  <c r="AB120" i="4" s="1"/>
  <c r="Q120" i="4"/>
  <c r="AA120" i="4" s="1"/>
  <c r="P120" i="4"/>
  <c r="Z120" i="4" s="1"/>
  <c r="O120" i="4"/>
  <c r="Y120" i="4" s="1"/>
  <c r="AJ119" i="4"/>
  <c r="AI119" i="4"/>
  <c r="AE119" i="4"/>
  <c r="Z119" i="4"/>
  <c r="X119" i="4"/>
  <c r="AH119" i="4" s="1"/>
  <c r="W119" i="4"/>
  <c r="AG119" i="4" s="1"/>
  <c r="V119" i="4"/>
  <c r="AF119" i="4" s="1"/>
  <c r="U119" i="4"/>
  <c r="T119" i="4"/>
  <c r="AD119" i="4" s="1"/>
  <c r="S119" i="4"/>
  <c r="AC119" i="4" s="1"/>
  <c r="R119" i="4"/>
  <c r="AB119" i="4" s="1"/>
  <c r="Q119" i="4"/>
  <c r="AA119" i="4" s="1"/>
  <c r="P119" i="4"/>
  <c r="O119" i="4"/>
  <c r="Y119" i="4" s="1"/>
  <c r="AJ118" i="4"/>
  <c r="AI118" i="4"/>
  <c r="AD118" i="4"/>
  <c r="X118" i="4"/>
  <c r="AH118" i="4" s="1"/>
  <c r="W118" i="4"/>
  <c r="AG118" i="4" s="1"/>
  <c r="V118" i="4"/>
  <c r="AF118" i="4" s="1"/>
  <c r="U118" i="4"/>
  <c r="AE118" i="4" s="1"/>
  <c r="T118" i="4"/>
  <c r="S118" i="4"/>
  <c r="AC118" i="4" s="1"/>
  <c r="R118" i="4"/>
  <c r="AB118" i="4" s="1"/>
  <c r="Q118" i="4"/>
  <c r="AA118" i="4" s="1"/>
  <c r="P118" i="4"/>
  <c r="Z118" i="4" s="1"/>
  <c r="O118" i="4"/>
  <c r="Y118" i="4" s="1"/>
  <c r="AJ117" i="4"/>
  <c r="AI117" i="4"/>
  <c r="AC117" i="4"/>
  <c r="X117" i="4"/>
  <c r="AH117" i="4" s="1"/>
  <c r="W117" i="4"/>
  <c r="AG117" i="4" s="1"/>
  <c r="V117" i="4"/>
  <c r="AF117" i="4" s="1"/>
  <c r="U117" i="4"/>
  <c r="AE117" i="4" s="1"/>
  <c r="T117" i="4"/>
  <c r="AD117" i="4" s="1"/>
  <c r="S117" i="4"/>
  <c r="R117" i="4"/>
  <c r="AB117" i="4" s="1"/>
  <c r="Q117" i="4"/>
  <c r="AA117" i="4" s="1"/>
  <c r="P117" i="4"/>
  <c r="Z117" i="4" s="1"/>
  <c r="O117" i="4"/>
  <c r="Y117" i="4" s="1"/>
  <c r="AJ116" i="4"/>
  <c r="AI116" i="4"/>
  <c r="AH116" i="4"/>
  <c r="X116" i="4"/>
  <c r="W116" i="4"/>
  <c r="AG116" i="4" s="1"/>
  <c r="V116" i="4"/>
  <c r="AF116" i="4" s="1"/>
  <c r="U116" i="4"/>
  <c r="AE116" i="4" s="1"/>
  <c r="T116" i="4"/>
  <c r="AD116" i="4" s="1"/>
  <c r="S116" i="4"/>
  <c r="AC116" i="4" s="1"/>
  <c r="R116" i="4"/>
  <c r="AB116" i="4" s="1"/>
  <c r="Q116" i="4"/>
  <c r="AA116" i="4" s="1"/>
  <c r="P116" i="4"/>
  <c r="Z116" i="4" s="1"/>
  <c r="O116" i="4"/>
  <c r="Y116" i="4" s="1"/>
  <c r="AJ115" i="4"/>
  <c r="AI115" i="4"/>
  <c r="X115" i="4"/>
  <c r="AH115" i="4" s="1"/>
  <c r="W115" i="4"/>
  <c r="AG115" i="4" s="1"/>
  <c r="V115" i="4"/>
  <c r="AF115" i="4" s="1"/>
  <c r="U115" i="4"/>
  <c r="AE115" i="4" s="1"/>
  <c r="T115" i="4"/>
  <c r="AD115" i="4" s="1"/>
  <c r="S115" i="4"/>
  <c r="AC115" i="4" s="1"/>
  <c r="R115" i="4"/>
  <c r="AB115" i="4" s="1"/>
  <c r="Q115" i="4"/>
  <c r="AA115" i="4" s="1"/>
  <c r="P115" i="4"/>
  <c r="Z115" i="4" s="1"/>
  <c r="O115" i="4"/>
  <c r="Y115" i="4" s="1"/>
  <c r="AJ114" i="4"/>
  <c r="AI114" i="4"/>
  <c r="AK114" i="4" s="1"/>
  <c r="AE114" i="4"/>
  <c r="X114" i="4"/>
  <c r="AH114" i="4" s="1"/>
  <c r="W114" i="4"/>
  <c r="AG114" i="4" s="1"/>
  <c r="V114" i="4"/>
  <c r="AF114" i="4" s="1"/>
  <c r="U114" i="4"/>
  <c r="T114" i="4"/>
  <c r="AD114" i="4" s="1"/>
  <c r="S114" i="4"/>
  <c r="AC114" i="4" s="1"/>
  <c r="R114" i="4"/>
  <c r="AB114" i="4" s="1"/>
  <c r="Q114" i="4"/>
  <c r="AA114" i="4" s="1"/>
  <c r="P114" i="4"/>
  <c r="Z114" i="4" s="1"/>
  <c r="O114" i="4"/>
  <c r="Y114" i="4" s="1"/>
  <c r="AJ113" i="4"/>
  <c r="AI113" i="4"/>
  <c r="AB113" i="4"/>
  <c r="X113" i="4"/>
  <c r="AH113" i="4" s="1"/>
  <c r="W113" i="4"/>
  <c r="AG113" i="4" s="1"/>
  <c r="V113" i="4"/>
  <c r="AF113" i="4" s="1"/>
  <c r="U113" i="4"/>
  <c r="AE113" i="4" s="1"/>
  <c r="T113" i="4"/>
  <c r="AD113" i="4" s="1"/>
  <c r="S113" i="4"/>
  <c r="AC113" i="4" s="1"/>
  <c r="R113" i="4"/>
  <c r="Q113" i="4"/>
  <c r="AA113" i="4" s="1"/>
  <c r="P113" i="4"/>
  <c r="Z113" i="4" s="1"/>
  <c r="O113" i="4"/>
  <c r="Y113" i="4" s="1"/>
  <c r="AJ112" i="4"/>
  <c r="AI112" i="4"/>
  <c r="AK112" i="4" s="1"/>
  <c r="X112" i="4"/>
  <c r="AH112" i="4" s="1"/>
  <c r="W112" i="4"/>
  <c r="AG112" i="4" s="1"/>
  <c r="V112" i="4"/>
  <c r="AF112" i="4" s="1"/>
  <c r="U112" i="4"/>
  <c r="AE112" i="4" s="1"/>
  <c r="T112" i="4"/>
  <c r="AD112" i="4" s="1"/>
  <c r="S112" i="4"/>
  <c r="AC112" i="4" s="1"/>
  <c r="R112" i="4"/>
  <c r="AB112" i="4" s="1"/>
  <c r="Q112" i="4"/>
  <c r="AA112" i="4" s="1"/>
  <c r="P112" i="4"/>
  <c r="Z112" i="4" s="1"/>
  <c r="O112" i="4"/>
  <c r="Y112" i="4" s="1"/>
  <c r="AG111" i="4"/>
  <c r="X111" i="4"/>
  <c r="AH111" i="4" s="1"/>
  <c r="W111" i="4"/>
  <c r="V111" i="4"/>
  <c r="AF111" i="4" s="1"/>
  <c r="U111" i="4"/>
  <c r="AE111" i="4" s="1"/>
  <c r="T111" i="4"/>
  <c r="AD111" i="4" s="1"/>
  <c r="S111" i="4"/>
  <c r="AC111" i="4" s="1"/>
  <c r="R111" i="4"/>
  <c r="AB111" i="4" s="1"/>
  <c r="Q111" i="4"/>
  <c r="AA111" i="4" s="1"/>
  <c r="P111" i="4"/>
  <c r="Z111" i="4" s="1"/>
  <c r="O111" i="4"/>
  <c r="Y111" i="4" s="1"/>
  <c r="AJ110" i="4"/>
  <c r="AI110" i="4"/>
  <c r="X110" i="4"/>
  <c r="AH110" i="4" s="1"/>
  <c r="W110" i="4"/>
  <c r="AG110" i="4" s="1"/>
  <c r="V110" i="4"/>
  <c r="AF110" i="4" s="1"/>
  <c r="U110" i="4"/>
  <c r="AE110" i="4" s="1"/>
  <c r="T110" i="4"/>
  <c r="AD110" i="4" s="1"/>
  <c r="S110" i="4"/>
  <c r="AC110" i="4" s="1"/>
  <c r="R110" i="4"/>
  <c r="AB110" i="4" s="1"/>
  <c r="Q110" i="4"/>
  <c r="AA110" i="4" s="1"/>
  <c r="P110" i="4"/>
  <c r="Z110" i="4" s="1"/>
  <c r="O110" i="4"/>
  <c r="Y110" i="4" s="1"/>
  <c r="AJ109" i="4"/>
  <c r="AI109" i="4"/>
  <c r="AK109" i="4" s="1"/>
  <c r="X109" i="4"/>
  <c r="AH109" i="4" s="1"/>
  <c r="W109" i="4"/>
  <c r="AG109" i="4" s="1"/>
  <c r="V109" i="4"/>
  <c r="AF109" i="4" s="1"/>
  <c r="U109" i="4"/>
  <c r="AE109" i="4" s="1"/>
  <c r="T109" i="4"/>
  <c r="AD109" i="4" s="1"/>
  <c r="S109" i="4"/>
  <c r="AC109" i="4" s="1"/>
  <c r="R109" i="4"/>
  <c r="AB109" i="4" s="1"/>
  <c r="Q109" i="4"/>
  <c r="AA109" i="4" s="1"/>
  <c r="P109" i="4"/>
  <c r="Z109" i="4" s="1"/>
  <c r="O109" i="4"/>
  <c r="Y109" i="4" s="1"/>
  <c r="AJ108" i="4"/>
  <c r="AI108" i="4"/>
  <c r="X108" i="4"/>
  <c r="AH108" i="4" s="1"/>
  <c r="W108" i="4"/>
  <c r="AG108" i="4" s="1"/>
  <c r="V108" i="4"/>
  <c r="AF108" i="4" s="1"/>
  <c r="U108" i="4"/>
  <c r="AE108" i="4" s="1"/>
  <c r="T108" i="4"/>
  <c r="AD108" i="4" s="1"/>
  <c r="S108" i="4"/>
  <c r="AC108" i="4" s="1"/>
  <c r="R108" i="4"/>
  <c r="AB108" i="4" s="1"/>
  <c r="Q108" i="4"/>
  <c r="AA108" i="4" s="1"/>
  <c r="P108" i="4"/>
  <c r="Z108" i="4" s="1"/>
  <c r="O108" i="4"/>
  <c r="Y108" i="4" s="1"/>
  <c r="AJ107" i="4"/>
  <c r="AI107" i="4"/>
  <c r="X107" i="4"/>
  <c r="AH107" i="4" s="1"/>
  <c r="W107" i="4"/>
  <c r="AG107" i="4" s="1"/>
  <c r="V107" i="4"/>
  <c r="AF107" i="4" s="1"/>
  <c r="U107" i="4"/>
  <c r="AE107" i="4" s="1"/>
  <c r="T107" i="4"/>
  <c r="AD107" i="4" s="1"/>
  <c r="S107" i="4"/>
  <c r="AC107" i="4" s="1"/>
  <c r="R107" i="4"/>
  <c r="AB107" i="4" s="1"/>
  <c r="Q107" i="4"/>
  <c r="AA107" i="4" s="1"/>
  <c r="P107" i="4"/>
  <c r="Z107" i="4" s="1"/>
  <c r="O107" i="4"/>
  <c r="Y107" i="4" s="1"/>
  <c r="AJ106" i="4"/>
  <c r="AI106" i="4"/>
  <c r="AA106" i="4"/>
  <c r="X106" i="4"/>
  <c r="AH106" i="4" s="1"/>
  <c r="W106" i="4"/>
  <c r="AG106" i="4" s="1"/>
  <c r="V106" i="4"/>
  <c r="AF106" i="4" s="1"/>
  <c r="U106" i="4"/>
  <c r="AE106" i="4" s="1"/>
  <c r="T106" i="4"/>
  <c r="AD106" i="4" s="1"/>
  <c r="S106" i="4"/>
  <c r="AC106" i="4" s="1"/>
  <c r="R106" i="4"/>
  <c r="AB106" i="4" s="1"/>
  <c r="Q106" i="4"/>
  <c r="P106" i="4"/>
  <c r="Z106" i="4" s="1"/>
  <c r="O106" i="4"/>
  <c r="Y106" i="4" s="1"/>
  <c r="AJ105" i="4"/>
  <c r="AI105" i="4"/>
  <c r="Y105" i="4"/>
  <c r="X105" i="4"/>
  <c r="AH105" i="4" s="1"/>
  <c r="W105" i="4"/>
  <c r="AG105" i="4" s="1"/>
  <c r="V105" i="4"/>
  <c r="AF105" i="4" s="1"/>
  <c r="U105" i="4"/>
  <c r="AE105" i="4" s="1"/>
  <c r="T105" i="4"/>
  <c r="AD105" i="4" s="1"/>
  <c r="S105" i="4"/>
  <c r="AC105" i="4" s="1"/>
  <c r="R105" i="4"/>
  <c r="AB105" i="4" s="1"/>
  <c r="Q105" i="4"/>
  <c r="AA105" i="4" s="1"/>
  <c r="P105" i="4"/>
  <c r="Z105" i="4" s="1"/>
  <c r="O105" i="4"/>
  <c r="AJ104" i="4"/>
  <c r="AI104" i="4"/>
  <c r="AK104" i="4" s="1"/>
  <c r="AC104" i="4"/>
  <c r="X104" i="4"/>
  <c r="AH104" i="4" s="1"/>
  <c r="W104" i="4"/>
  <c r="AG104" i="4" s="1"/>
  <c r="V104" i="4"/>
  <c r="AF104" i="4" s="1"/>
  <c r="U104" i="4"/>
  <c r="AE104" i="4" s="1"/>
  <c r="T104" i="4"/>
  <c r="AD104" i="4" s="1"/>
  <c r="S104" i="4"/>
  <c r="R104" i="4"/>
  <c r="AB104" i="4" s="1"/>
  <c r="Q104" i="4"/>
  <c r="AA104" i="4" s="1"/>
  <c r="P104" i="4"/>
  <c r="Z104" i="4" s="1"/>
  <c r="O104" i="4"/>
  <c r="Y104" i="4" s="1"/>
  <c r="AJ103" i="4"/>
  <c r="AI103" i="4"/>
  <c r="AA103" i="4"/>
  <c r="X103" i="4"/>
  <c r="AH103" i="4" s="1"/>
  <c r="W103" i="4"/>
  <c r="AG103" i="4" s="1"/>
  <c r="V103" i="4"/>
  <c r="AF103" i="4" s="1"/>
  <c r="U103" i="4"/>
  <c r="AE103" i="4" s="1"/>
  <c r="T103" i="4"/>
  <c r="AD103" i="4" s="1"/>
  <c r="S103" i="4"/>
  <c r="AC103" i="4" s="1"/>
  <c r="R103" i="4"/>
  <c r="AB103" i="4" s="1"/>
  <c r="Q103" i="4"/>
  <c r="P103" i="4"/>
  <c r="Z103" i="4" s="1"/>
  <c r="O103" i="4"/>
  <c r="Y103" i="4" s="1"/>
  <c r="X102" i="4"/>
  <c r="AH102" i="4" s="1"/>
  <c r="W102" i="4"/>
  <c r="AG102" i="4" s="1"/>
  <c r="V102" i="4"/>
  <c r="AF102" i="4" s="1"/>
  <c r="U102" i="4"/>
  <c r="AE102" i="4" s="1"/>
  <c r="T102" i="4"/>
  <c r="AD102" i="4" s="1"/>
  <c r="S102" i="4"/>
  <c r="AC102" i="4" s="1"/>
  <c r="R102" i="4"/>
  <c r="AB102" i="4" s="1"/>
  <c r="Q102" i="4"/>
  <c r="AA102" i="4" s="1"/>
  <c r="P102" i="4"/>
  <c r="Z102" i="4" s="1"/>
  <c r="O102" i="4"/>
  <c r="Y102" i="4" s="1"/>
  <c r="AJ101" i="4"/>
  <c r="AI101" i="4"/>
  <c r="AF101" i="4"/>
  <c r="Z101" i="4"/>
  <c r="X101" i="4"/>
  <c r="AH101" i="4" s="1"/>
  <c r="W101" i="4"/>
  <c r="AG101" i="4" s="1"/>
  <c r="V101" i="4"/>
  <c r="U101" i="4"/>
  <c r="AE101" i="4" s="1"/>
  <c r="T101" i="4"/>
  <c r="AD101" i="4" s="1"/>
  <c r="S101" i="4"/>
  <c r="AC101" i="4" s="1"/>
  <c r="R101" i="4"/>
  <c r="AB101" i="4" s="1"/>
  <c r="Q101" i="4"/>
  <c r="AA101" i="4" s="1"/>
  <c r="P101" i="4"/>
  <c r="O101" i="4"/>
  <c r="Y101" i="4" s="1"/>
  <c r="AJ100" i="4"/>
  <c r="AI100" i="4"/>
  <c r="X100" i="4"/>
  <c r="AH100" i="4" s="1"/>
  <c r="W100" i="4"/>
  <c r="AG100" i="4" s="1"/>
  <c r="V100" i="4"/>
  <c r="AF100" i="4" s="1"/>
  <c r="U100" i="4"/>
  <c r="AE100" i="4" s="1"/>
  <c r="T100" i="4"/>
  <c r="AD100" i="4" s="1"/>
  <c r="S100" i="4"/>
  <c r="AC100" i="4" s="1"/>
  <c r="R100" i="4"/>
  <c r="AB100" i="4" s="1"/>
  <c r="Q100" i="4"/>
  <c r="AA100" i="4" s="1"/>
  <c r="P100" i="4"/>
  <c r="Z100" i="4" s="1"/>
  <c r="O100" i="4"/>
  <c r="Y100" i="4" s="1"/>
  <c r="AJ99" i="4"/>
  <c r="AI99" i="4"/>
  <c r="AD99" i="4"/>
  <c r="X99" i="4"/>
  <c r="AH99" i="4" s="1"/>
  <c r="W99" i="4"/>
  <c r="AG99" i="4" s="1"/>
  <c r="V99" i="4"/>
  <c r="AF99" i="4" s="1"/>
  <c r="U99" i="4"/>
  <c r="AE99" i="4" s="1"/>
  <c r="T99" i="4"/>
  <c r="S99" i="4"/>
  <c r="AC99" i="4" s="1"/>
  <c r="R99" i="4"/>
  <c r="AB99" i="4" s="1"/>
  <c r="Q99" i="4"/>
  <c r="AA99" i="4" s="1"/>
  <c r="P99" i="4"/>
  <c r="Z99" i="4" s="1"/>
  <c r="O99" i="4"/>
  <c r="Y99" i="4" s="1"/>
  <c r="AJ98" i="4"/>
  <c r="AI98" i="4"/>
  <c r="AF98" i="4"/>
  <c r="X98" i="4"/>
  <c r="AH98" i="4" s="1"/>
  <c r="W98" i="4"/>
  <c r="AG98" i="4" s="1"/>
  <c r="V98" i="4"/>
  <c r="U98" i="4"/>
  <c r="AE98" i="4" s="1"/>
  <c r="T98" i="4"/>
  <c r="AD98" i="4" s="1"/>
  <c r="S98" i="4"/>
  <c r="AC98" i="4" s="1"/>
  <c r="R98" i="4"/>
  <c r="AB98" i="4" s="1"/>
  <c r="Q98" i="4"/>
  <c r="AA98" i="4" s="1"/>
  <c r="P98" i="4"/>
  <c r="Z98" i="4" s="1"/>
  <c r="O98" i="4"/>
  <c r="Y98" i="4" s="1"/>
  <c r="AJ97" i="4"/>
  <c r="AI97" i="4"/>
  <c r="X97" i="4"/>
  <c r="AH97" i="4" s="1"/>
  <c r="W97" i="4"/>
  <c r="AG97" i="4" s="1"/>
  <c r="V97" i="4"/>
  <c r="AF97" i="4" s="1"/>
  <c r="U97" i="4"/>
  <c r="AE97" i="4" s="1"/>
  <c r="T97" i="4"/>
  <c r="AD97" i="4" s="1"/>
  <c r="S97" i="4"/>
  <c r="AC97" i="4" s="1"/>
  <c r="R97" i="4"/>
  <c r="AB97" i="4" s="1"/>
  <c r="Q97" i="4"/>
  <c r="AA97" i="4" s="1"/>
  <c r="P97" i="4"/>
  <c r="Z97" i="4" s="1"/>
  <c r="O97" i="4"/>
  <c r="Y97" i="4" s="1"/>
  <c r="AJ96" i="4"/>
  <c r="AI96" i="4"/>
  <c r="X96" i="4"/>
  <c r="AH96" i="4" s="1"/>
  <c r="W96" i="4"/>
  <c r="AG96" i="4" s="1"/>
  <c r="V96" i="4"/>
  <c r="AF96" i="4" s="1"/>
  <c r="U96" i="4"/>
  <c r="AE96" i="4" s="1"/>
  <c r="T96" i="4"/>
  <c r="AD96" i="4" s="1"/>
  <c r="S96" i="4"/>
  <c r="AC96" i="4" s="1"/>
  <c r="R96" i="4"/>
  <c r="AB96" i="4" s="1"/>
  <c r="Q96" i="4"/>
  <c r="AA96" i="4" s="1"/>
  <c r="P96" i="4"/>
  <c r="Z96" i="4" s="1"/>
  <c r="O96" i="4"/>
  <c r="Y96" i="4" s="1"/>
  <c r="AJ95" i="4"/>
  <c r="AI95" i="4"/>
  <c r="X95" i="4"/>
  <c r="AH95" i="4" s="1"/>
  <c r="W95" i="4"/>
  <c r="AG95" i="4" s="1"/>
  <c r="V95" i="4"/>
  <c r="AF95" i="4" s="1"/>
  <c r="U95" i="4"/>
  <c r="AE95" i="4" s="1"/>
  <c r="T95" i="4"/>
  <c r="AD95" i="4" s="1"/>
  <c r="S95" i="4"/>
  <c r="AC95" i="4" s="1"/>
  <c r="R95" i="4"/>
  <c r="AB95" i="4" s="1"/>
  <c r="Q95" i="4"/>
  <c r="AA95" i="4" s="1"/>
  <c r="P95" i="4"/>
  <c r="Z95" i="4" s="1"/>
  <c r="O95" i="4"/>
  <c r="Y95" i="4" s="1"/>
  <c r="AJ94" i="4"/>
  <c r="AI94" i="4"/>
  <c r="AK94" i="4" s="1"/>
  <c r="Z94" i="4"/>
  <c r="X94" i="4"/>
  <c r="AH94" i="4" s="1"/>
  <c r="W94" i="4"/>
  <c r="AG94" i="4" s="1"/>
  <c r="V94" i="4"/>
  <c r="AF94" i="4" s="1"/>
  <c r="U94" i="4"/>
  <c r="AE94" i="4" s="1"/>
  <c r="T94" i="4"/>
  <c r="AD94" i="4" s="1"/>
  <c r="S94" i="4"/>
  <c r="AC94" i="4" s="1"/>
  <c r="R94" i="4"/>
  <c r="AB94" i="4" s="1"/>
  <c r="Q94" i="4"/>
  <c r="AA94" i="4" s="1"/>
  <c r="P94" i="4"/>
  <c r="O94" i="4"/>
  <c r="Y94" i="4" s="1"/>
  <c r="X93" i="4"/>
  <c r="AH93" i="4" s="1"/>
  <c r="W93" i="4"/>
  <c r="AG93" i="4" s="1"/>
  <c r="V93" i="4"/>
  <c r="AF93" i="4" s="1"/>
  <c r="U93" i="4"/>
  <c r="AE93" i="4" s="1"/>
  <c r="T93" i="4"/>
  <c r="AD93" i="4" s="1"/>
  <c r="S93" i="4"/>
  <c r="AC93" i="4" s="1"/>
  <c r="R93" i="4"/>
  <c r="AB93" i="4" s="1"/>
  <c r="Q93" i="4"/>
  <c r="AA93" i="4" s="1"/>
  <c r="P93" i="4"/>
  <c r="Z93" i="4" s="1"/>
  <c r="O93" i="4"/>
  <c r="Y93" i="4" s="1"/>
  <c r="X92" i="4"/>
  <c r="AH92" i="4" s="1"/>
  <c r="W92" i="4"/>
  <c r="AG92" i="4" s="1"/>
  <c r="V92" i="4"/>
  <c r="AF92" i="4" s="1"/>
  <c r="U92" i="4"/>
  <c r="AE92" i="4" s="1"/>
  <c r="T92" i="4"/>
  <c r="AD92" i="4" s="1"/>
  <c r="S92" i="4"/>
  <c r="AC92" i="4" s="1"/>
  <c r="R92" i="4"/>
  <c r="AB92" i="4" s="1"/>
  <c r="Q92" i="4"/>
  <c r="AA92" i="4" s="1"/>
  <c r="P92" i="4"/>
  <c r="Z92" i="4" s="1"/>
  <c r="O92" i="4"/>
  <c r="Y92" i="4" s="1"/>
  <c r="X91" i="4"/>
  <c r="AH91" i="4" s="1"/>
  <c r="W91" i="4"/>
  <c r="AG91" i="4" s="1"/>
  <c r="V91" i="4"/>
  <c r="AF91" i="4" s="1"/>
  <c r="U91" i="4"/>
  <c r="AE91" i="4" s="1"/>
  <c r="T91" i="4"/>
  <c r="AD91" i="4" s="1"/>
  <c r="S91" i="4"/>
  <c r="AC91" i="4" s="1"/>
  <c r="R91" i="4"/>
  <c r="AB91" i="4" s="1"/>
  <c r="Q91" i="4"/>
  <c r="AA91" i="4" s="1"/>
  <c r="P91" i="4"/>
  <c r="Z91" i="4" s="1"/>
  <c r="O91" i="4"/>
  <c r="Y91" i="4" s="1"/>
  <c r="X90" i="4"/>
  <c r="AH90" i="4" s="1"/>
  <c r="W90" i="4"/>
  <c r="AG90" i="4" s="1"/>
  <c r="V90" i="4"/>
  <c r="AF90" i="4" s="1"/>
  <c r="U90" i="4"/>
  <c r="AE90" i="4" s="1"/>
  <c r="T90" i="4"/>
  <c r="AD90" i="4" s="1"/>
  <c r="S90" i="4"/>
  <c r="AC90" i="4" s="1"/>
  <c r="R90" i="4"/>
  <c r="AB90" i="4" s="1"/>
  <c r="Q90" i="4"/>
  <c r="AA90" i="4" s="1"/>
  <c r="P90" i="4"/>
  <c r="Z90" i="4" s="1"/>
  <c r="O90" i="4"/>
  <c r="Y90" i="4" s="1"/>
  <c r="X89" i="4"/>
  <c r="AH89" i="4" s="1"/>
  <c r="W89" i="4"/>
  <c r="AG89" i="4" s="1"/>
  <c r="V89" i="4"/>
  <c r="AF89" i="4" s="1"/>
  <c r="U89" i="4"/>
  <c r="AE89" i="4" s="1"/>
  <c r="T89" i="4"/>
  <c r="AD89" i="4" s="1"/>
  <c r="S89" i="4"/>
  <c r="AC89" i="4" s="1"/>
  <c r="R89" i="4"/>
  <c r="AB89" i="4" s="1"/>
  <c r="Q89" i="4"/>
  <c r="AA89" i="4" s="1"/>
  <c r="P89" i="4"/>
  <c r="Z89" i="4" s="1"/>
  <c r="O89" i="4"/>
  <c r="Y89" i="4" s="1"/>
  <c r="AA88" i="4"/>
  <c r="X88" i="4"/>
  <c r="AH88" i="4" s="1"/>
  <c r="W88" i="4"/>
  <c r="AG88" i="4" s="1"/>
  <c r="V88" i="4"/>
  <c r="AF88" i="4" s="1"/>
  <c r="U88" i="4"/>
  <c r="AE88" i="4" s="1"/>
  <c r="T88" i="4"/>
  <c r="AD88" i="4" s="1"/>
  <c r="S88" i="4"/>
  <c r="AC88" i="4" s="1"/>
  <c r="R88" i="4"/>
  <c r="AB88" i="4" s="1"/>
  <c r="Q88" i="4"/>
  <c r="P88" i="4"/>
  <c r="Z88" i="4" s="1"/>
  <c r="O88" i="4"/>
  <c r="Y88" i="4" s="1"/>
  <c r="X87" i="4"/>
  <c r="AH87" i="4" s="1"/>
  <c r="W87" i="4"/>
  <c r="AG87" i="4" s="1"/>
  <c r="V87" i="4"/>
  <c r="AF87" i="4" s="1"/>
  <c r="U87" i="4"/>
  <c r="AE87" i="4" s="1"/>
  <c r="T87" i="4"/>
  <c r="AD87" i="4" s="1"/>
  <c r="S87" i="4"/>
  <c r="AC87" i="4" s="1"/>
  <c r="R87" i="4"/>
  <c r="AB87" i="4" s="1"/>
  <c r="Q87" i="4"/>
  <c r="AA87" i="4" s="1"/>
  <c r="P87" i="4"/>
  <c r="Z87" i="4" s="1"/>
  <c r="O87" i="4"/>
  <c r="Y87" i="4" s="1"/>
  <c r="X86" i="4"/>
  <c r="AH86" i="4" s="1"/>
  <c r="W86" i="4"/>
  <c r="AG86" i="4" s="1"/>
  <c r="V86" i="4"/>
  <c r="AF86" i="4" s="1"/>
  <c r="U86" i="4"/>
  <c r="AE86" i="4" s="1"/>
  <c r="T86" i="4"/>
  <c r="AD86" i="4" s="1"/>
  <c r="S86" i="4"/>
  <c r="AC86" i="4" s="1"/>
  <c r="R86" i="4"/>
  <c r="AB86" i="4" s="1"/>
  <c r="Q86" i="4"/>
  <c r="AA86" i="4" s="1"/>
  <c r="P86" i="4"/>
  <c r="Z86" i="4" s="1"/>
  <c r="O86" i="4"/>
  <c r="Y86" i="4" s="1"/>
  <c r="X85" i="4"/>
  <c r="AH85" i="4" s="1"/>
  <c r="W85" i="4"/>
  <c r="AG85" i="4" s="1"/>
  <c r="V85" i="4"/>
  <c r="AF85" i="4" s="1"/>
  <c r="U85" i="4"/>
  <c r="AE85" i="4" s="1"/>
  <c r="T85" i="4"/>
  <c r="AD85" i="4" s="1"/>
  <c r="S85" i="4"/>
  <c r="AC85" i="4" s="1"/>
  <c r="R85" i="4"/>
  <c r="AB85" i="4" s="1"/>
  <c r="Q85" i="4"/>
  <c r="AA85" i="4" s="1"/>
  <c r="P85" i="4"/>
  <c r="Z85" i="4" s="1"/>
  <c r="O85" i="4"/>
  <c r="Y85" i="4" s="1"/>
  <c r="X84" i="4"/>
  <c r="AH84" i="4" s="1"/>
  <c r="W84" i="4"/>
  <c r="AG84" i="4" s="1"/>
  <c r="V84" i="4"/>
  <c r="AF84" i="4" s="1"/>
  <c r="U84" i="4"/>
  <c r="AE84" i="4" s="1"/>
  <c r="T84" i="4"/>
  <c r="AD84" i="4" s="1"/>
  <c r="S84" i="4"/>
  <c r="AC84" i="4" s="1"/>
  <c r="R84" i="4"/>
  <c r="AB84" i="4" s="1"/>
  <c r="Q84" i="4"/>
  <c r="AA84" i="4" s="1"/>
  <c r="P84" i="4"/>
  <c r="Z84" i="4" s="1"/>
  <c r="O84" i="4"/>
  <c r="Y84" i="4" s="1"/>
  <c r="AJ83" i="4"/>
  <c r="AI83" i="4"/>
  <c r="Z83" i="4"/>
  <c r="X83" i="4"/>
  <c r="AH83" i="4" s="1"/>
  <c r="W83" i="4"/>
  <c r="AG83" i="4" s="1"/>
  <c r="V83" i="4"/>
  <c r="AF83" i="4" s="1"/>
  <c r="U83" i="4"/>
  <c r="AE83" i="4" s="1"/>
  <c r="T83" i="4"/>
  <c r="AD83" i="4" s="1"/>
  <c r="S83" i="4"/>
  <c r="AC83" i="4" s="1"/>
  <c r="R83" i="4"/>
  <c r="AB83" i="4" s="1"/>
  <c r="Q83" i="4"/>
  <c r="AA83" i="4" s="1"/>
  <c r="P83" i="4"/>
  <c r="O83" i="4"/>
  <c r="Y83" i="4" s="1"/>
  <c r="AJ82" i="4"/>
  <c r="AI82" i="4"/>
  <c r="Y82" i="4"/>
  <c r="X82" i="4"/>
  <c r="AH82" i="4" s="1"/>
  <c r="W82" i="4"/>
  <c r="AG82" i="4" s="1"/>
  <c r="V82" i="4"/>
  <c r="AF82" i="4" s="1"/>
  <c r="U82" i="4"/>
  <c r="AE82" i="4" s="1"/>
  <c r="T82" i="4"/>
  <c r="AD82" i="4" s="1"/>
  <c r="S82" i="4"/>
  <c r="AC82" i="4" s="1"/>
  <c r="R82" i="4"/>
  <c r="AB82" i="4" s="1"/>
  <c r="Q82" i="4"/>
  <c r="AA82" i="4" s="1"/>
  <c r="P82" i="4"/>
  <c r="Z82" i="4" s="1"/>
  <c r="O82" i="4"/>
  <c r="AJ81" i="4"/>
  <c r="AI81" i="4"/>
  <c r="AD81" i="4"/>
  <c r="AC81" i="4"/>
  <c r="X81" i="4"/>
  <c r="AH81" i="4" s="1"/>
  <c r="W81" i="4"/>
  <c r="AG81" i="4" s="1"/>
  <c r="V81" i="4"/>
  <c r="AF81" i="4" s="1"/>
  <c r="U81" i="4"/>
  <c r="AE81" i="4" s="1"/>
  <c r="T81" i="4"/>
  <c r="S81" i="4"/>
  <c r="R81" i="4"/>
  <c r="AB81" i="4" s="1"/>
  <c r="Q81" i="4"/>
  <c r="AA81" i="4" s="1"/>
  <c r="P81" i="4"/>
  <c r="Z81" i="4" s="1"/>
  <c r="O81" i="4"/>
  <c r="Y81" i="4" s="1"/>
  <c r="AJ80" i="4"/>
  <c r="AI80" i="4"/>
  <c r="X80" i="4"/>
  <c r="AH80" i="4" s="1"/>
  <c r="W80" i="4"/>
  <c r="AG80" i="4" s="1"/>
  <c r="V80" i="4"/>
  <c r="AF80" i="4" s="1"/>
  <c r="U80" i="4"/>
  <c r="AE80" i="4" s="1"/>
  <c r="T80" i="4"/>
  <c r="AD80" i="4" s="1"/>
  <c r="S80" i="4"/>
  <c r="AC80" i="4" s="1"/>
  <c r="R80" i="4"/>
  <c r="AB80" i="4" s="1"/>
  <c r="Q80" i="4"/>
  <c r="AA80" i="4" s="1"/>
  <c r="P80" i="4"/>
  <c r="Z80" i="4" s="1"/>
  <c r="O80" i="4"/>
  <c r="Y80" i="4" s="1"/>
  <c r="AJ79" i="4"/>
  <c r="AI79" i="4"/>
  <c r="AE79" i="4"/>
  <c r="X79" i="4"/>
  <c r="AH79" i="4" s="1"/>
  <c r="W79" i="4"/>
  <c r="AG79" i="4" s="1"/>
  <c r="V79" i="4"/>
  <c r="AF79" i="4" s="1"/>
  <c r="U79" i="4"/>
  <c r="T79" i="4"/>
  <c r="AD79" i="4" s="1"/>
  <c r="S79" i="4"/>
  <c r="AC79" i="4" s="1"/>
  <c r="R79" i="4"/>
  <c r="AB79" i="4" s="1"/>
  <c r="Q79" i="4"/>
  <c r="AA79" i="4" s="1"/>
  <c r="P79" i="4"/>
  <c r="Z79" i="4" s="1"/>
  <c r="O79" i="4"/>
  <c r="Y79" i="4" s="1"/>
  <c r="AJ78" i="4"/>
  <c r="AI78" i="4"/>
  <c r="Y78" i="4"/>
  <c r="X78" i="4"/>
  <c r="AH78" i="4" s="1"/>
  <c r="W78" i="4"/>
  <c r="AG78" i="4" s="1"/>
  <c r="V78" i="4"/>
  <c r="AF78" i="4" s="1"/>
  <c r="U78" i="4"/>
  <c r="AE78" i="4" s="1"/>
  <c r="T78" i="4"/>
  <c r="AD78" i="4" s="1"/>
  <c r="S78" i="4"/>
  <c r="AC78" i="4" s="1"/>
  <c r="R78" i="4"/>
  <c r="AB78" i="4" s="1"/>
  <c r="Q78" i="4"/>
  <c r="AA78" i="4" s="1"/>
  <c r="P78" i="4"/>
  <c r="Z78" i="4" s="1"/>
  <c r="O78" i="4"/>
  <c r="AJ77" i="4"/>
  <c r="AI77" i="4"/>
  <c r="AK77" i="4" s="1"/>
  <c r="X77" i="4"/>
  <c r="AH77" i="4" s="1"/>
  <c r="W77" i="4"/>
  <c r="AG77" i="4" s="1"/>
  <c r="V77" i="4"/>
  <c r="AF77" i="4" s="1"/>
  <c r="U77" i="4"/>
  <c r="AE77" i="4" s="1"/>
  <c r="T77" i="4"/>
  <c r="AD77" i="4" s="1"/>
  <c r="S77" i="4"/>
  <c r="AC77" i="4" s="1"/>
  <c r="R77" i="4"/>
  <c r="AB77" i="4" s="1"/>
  <c r="Q77" i="4"/>
  <c r="AA77" i="4" s="1"/>
  <c r="P77" i="4"/>
  <c r="Z77" i="4" s="1"/>
  <c r="O77" i="4"/>
  <c r="Y77" i="4" s="1"/>
  <c r="AJ76" i="4"/>
  <c r="AK76" i="4" s="1"/>
  <c r="AI76" i="4"/>
  <c r="Z76" i="4"/>
  <c r="B75" i="3" s="1"/>
  <c r="X76" i="4"/>
  <c r="AH76" i="4" s="1"/>
  <c r="W76" i="4"/>
  <c r="AG76" i="4" s="1"/>
  <c r="V76" i="4"/>
  <c r="AF76" i="4" s="1"/>
  <c r="U76" i="4"/>
  <c r="AE76" i="4" s="1"/>
  <c r="T76" i="4"/>
  <c r="AD76" i="4" s="1"/>
  <c r="S76" i="4"/>
  <c r="AC76" i="4" s="1"/>
  <c r="R76" i="4"/>
  <c r="AB76" i="4" s="1"/>
  <c r="Q76" i="4"/>
  <c r="AA76" i="4" s="1"/>
  <c r="P76" i="4"/>
  <c r="O76" i="4"/>
  <c r="Y76" i="4" s="1"/>
  <c r="AC75" i="4"/>
  <c r="X75" i="4"/>
  <c r="AH75" i="4" s="1"/>
  <c r="W75" i="4"/>
  <c r="AG75" i="4" s="1"/>
  <c r="V75" i="4"/>
  <c r="AF75" i="4" s="1"/>
  <c r="U75" i="4"/>
  <c r="AE75" i="4" s="1"/>
  <c r="T75" i="4"/>
  <c r="AD75" i="4" s="1"/>
  <c r="S75" i="4"/>
  <c r="R75" i="4"/>
  <c r="AB75" i="4" s="1"/>
  <c r="Q75" i="4"/>
  <c r="AA75" i="4" s="1"/>
  <c r="P75" i="4"/>
  <c r="Z75" i="4" s="1"/>
  <c r="O75" i="4"/>
  <c r="Y75" i="4" s="1"/>
  <c r="AJ74" i="4"/>
  <c r="AI74" i="4"/>
  <c r="AB74" i="4"/>
  <c r="X74" i="4"/>
  <c r="AH74" i="4" s="1"/>
  <c r="W74" i="4"/>
  <c r="AG74" i="4" s="1"/>
  <c r="V74" i="4"/>
  <c r="AF74" i="4" s="1"/>
  <c r="U74" i="4"/>
  <c r="AE74" i="4" s="1"/>
  <c r="T74" i="4"/>
  <c r="AD74" i="4" s="1"/>
  <c r="S74" i="4"/>
  <c r="AC74" i="4" s="1"/>
  <c r="R74" i="4"/>
  <c r="Q74" i="4"/>
  <c r="AA74" i="4" s="1"/>
  <c r="P74" i="4"/>
  <c r="Z74" i="4" s="1"/>
  <c r="O74" i="4"/>
  <c r="Y74" i="4" s="1"/>
  <c r="AJ73" i="4"/>
  <c r="AI73" i="4"/>
  <c r="AG73" i="4"/>
  <c r="AF73" i="4"/>
  <c r="X73" i="4"/>
  <c r="AH73" i="4" s="1"/>
  <c r="W73" i="4"/>
  <c r="V73" i="4"/>
  <c r="U73" i="4"/>
  <c r="AE73" i="4" s="1"/>
  <c r="T73" i="4"/>
  <c r="AD73" i="4" s="1"/>
  <c r="S73" i="4"/>
  <c r="AC73" i="4" s="1"/>
  <c r="R73" i="4"/>
  <c r="AB73" i="4" s="1"/>
  <c r="Q73" i="4"/>
  <c r="AA73" i="4" s="1"/>
  <c r="P73" i="4"/>
  <c r="Z73" i="4" s="1"/>
  <c r="O73" i="4"/>
  <c r="Y73" i="4" s="1"/>
  <c r="AJ72" i="4"/>
  <c r="AI72" i="4"/>
  <c r="AH72" i="4"/>
  <c r="X72" i="4"/>
  <c r="W72" i="4"/>
  <c r="AG72" i="4" s="1"/>
  <c r="V72" i="4"/>
  <c r="AF72" i="4" s="1"/>
  <c r="U72" i="4"/>
  <c r="AE72" i="4" s="1"/>
  <c r="T72" i="4"/>
  <c r="AD72" i="4" s="1"/>
  <c r="S72" i="4"/>
  <c r="AC72" i="4" s="1"/>
  <c r="R72" i="4"/>
  <c r="AB72" i="4" s="1"/>
  <c r="Q72" i="4"/>
  <c r="AA72" i="4" s="1"/>
  <c r="P72" i="4"/>
  <c r="Z72" i="4" s="1"/>
  <c r="O72" i="4"/>
  <c r="Y72" i="4" s="1"/>
  <c r="AJ71" i="4"/>
  <c r="AI71" i="4"/>
  <c r="AD71" i="4"/>
  <c r="X71" i="4"/>
  <c r="AH71" i="4" s="1"/>
  <c r="W71" i="4"/>
  <c r="AG71" i="4" s="1"/>
  <c r="V71" i="4"/>
  <c r="AF71" i="4" s="1"/>
  <c r="U71" i="4"/>
  <c r="AE71" i="4" s="1"/>
  <c r="T71" i="4"/>
  <c r="S71" i="4"/>
  <c r="AC71" i="4" s="1"/>
  <c r="R71" i="4"/>
  <c r="AB71" i="4" s="1"/>
  <c r="Q71" i="4"/>
  <c r="AA71" i="4" s="1"/>
  <c r="P71" i="4"/>
  <c r="Z71" i="4" s="1"/>
  <c r="O71" i="4"/>
  <c r="Y71" i="4" s="1"/>
  <c r="AJ70" i="4"/>
  <c r="AI70" i="4"/>
  <c r="AG70" i="4"/>
  <c r="X70" i="4"/>
  <c r="AH70" i="4" s="1"/>
  <c r="W70" i="4"/>
  <c r="V70" i="4"/>
  <c r="AF70" i="4" s="1"/>
  <c r="U70" i="4"/>
  <c r="AE70" i="4" s="1"/>
  <c r="T70" i="4"/>
  <c r="AD70" i="4" s="1"/>
  <c r="S70" i="4"/>
  <c r="AC70" i="4" s="1"/>
  <c r="R70" i="4"/>
  <c r="AB70" i="4" s="1"/>
  <c r="Q70" i="4"/>
  <c r="AA70" i="4" s="1"/>
  <c r="P70" i="4"/>
  <c r="Z70" i="4" s="1"/>
  <c r="O70" i="4"/>
  <c r="Y70" i="4" s="1"/>
  <c r="AJ69" i="4"/>
  <c r="AI69" i="4"/>
  <c r="AK69" i="4" s="1"/>
  <c r="X69" i="4"/>
  <c r="AH69" i="4" s="1"/>
  <c r="W69" i="4"/>
  <c r="AG69" i="4" s="1"/>
  <c r="V69" i="4"/>
  <c r="AF69" i="4" s="1"/>
  <c r="U69" i="4"/>
  <c r="AE69" i="4" s="1"/>
  <c r="T69" i="4"/>
  <c r="AD69" i="4" s="1"/>
  <c r="S69" i="4"/>
  <c r="AC69" i="4" s="1"/>
  <c r="R69" i="4"/>
  <c r="AB69" i="4" s="1"/>
  <c r="Q69" i="4"/>
  <c r="AA69" i="4" s="1"/>
  <c r="P69" i="4"/>
  <c r="Z69" i="4" s="1"/>
  <c r="O69" i="4"/>
  <c r="Y69" i="4" s="1"/>
  <c r="AJ68" i="4"/>
  <c r="AI68" i="4"/>
  <c r="AK68" i="4" s="1"/>
  <c r="X68" i="4"/>
  <c r="AH68" i="4" s="1"/>
  <c r="W68" i="4"/>
  <c r="AG68" i="4" s="1"/>
  <c r="V68" i="4"/>
  <c r="AF68" i="4" s="1"/>
  <c r="U68" i="4"/>
  <c r="AE68" i="4" s="1"/>
  <c r="T68" i="4"/>
  <c r="AD68" i="4" s="1"/>
  <c r="S68" i="4"/>
  <c r="AC68" i="4" s="1"/>
  <c r="R68" i="4"/>
  <c r="AB68" i="4" s="1"/>
  <c r="Q68" i="4"/>
  <c r="AA68" i="4" s="1"/>
  <c r="P68" i="4"/>
  <c r="Z68" i="4" s="1"/>
  <c r="O68" i="4"/>
  <c r="Y68" i="4" s="1"/>
  <c r="AJ67" i="4"/>
  <c r="AI67" i="4"/>
  <c r="AK67" i="4" s="1"/>
  <c r="Z67" i="4"/>
  <c r="X67" i="4"/>
  <c r="AH67" i="4" s="1"/>
  <c r="W67" i="4"/>
  <c r="AG67" i="4" s="1"/>
  <c r="V67" i="4"/>
  <c r="AF67" i="4" s="1"/>
  <c r="U67" i="4"/>
  <c r="AE67" i="4" s="1"/>
  <c r="T67" i="4"/>
  <c r="AD67" i="4" s="1"/>
  <c r="S67" i="4"/>
  <c r="AC67" i="4" s="1"/>
  <c r="R67" i="4"/>
  <c r="AB67" i="4" s="1"/>
  <c r="Q67" i="4"/>
  <c r="AA67" i="4" s="1"/>
  <c r="P67" i="4"/>
  <c r="O67" i="4"/>
  <c r="Y67" i="4" s="1"/>
  <c r="Y66" i="4"/>
  <c r="X66" i="4"/>
  <c r="AH66" i="4" s="1"/>
  <c r="W66" i="4"/>
  <c r="AG66" i="4" s="1"/>
  <c r="V66" i="4"/>
  <c r="AF66" i="4" s="1"/>
  <c r="U66" i="4"/>
  <c r="AE66" i="4" s="1"/>
  <c r="T66" i="4"/>
  <c r="AD66" i="4" s="1"/>
  <c r="S66" i="4"/>
  <c r="AC66" i="4" s="1"/>
  <c r="R66" i="4"/>
  <c r="AB66" i="4" s="1"/>
  <c r="Q66" i="4"/>
  <c r="AA66" i="4" s="1"/>
  <c r="P66" i="4"/>
  <c r="Z66" i="4" s="1"/>
  <c r="O66" i="4"/>
  <c r="AJ65" i="4"/>
  <c r="AI65" i="4"/>
  <c r="X65" i="4"/>
  <c r="AH65" i="4" s="1"/>
  <c r="W65" i="4"/>
  <c r="AG65" i="4" s="1"/>
  <c r="V65" i="4"/>
  <c r="AF65" i="4" s="1"/>
  <c r="U65" i="4"/>
  <c r="AE65" i="4" s="1"/>
  <c r="T65" i="4"/>
  <c r="AD65" i="4" s="1"/>
  <c r="S65" i="4"/>
  <c r="AC65" i="4" s="1"/>
  <c r="R65" i="4"/>
  <c r="AB65" i="4" s="1"/>
  <c r="Q65" i="4"/>
  <c r="AA65" i="4" s="1"/>
  <c r="P65" i="4"/>
  <c r="Z65" i="4" s="1"/>
  <c r="O65" i="4"/>
  <c r="Y65" i="4" s="1"/>
  <c r="AJ64" i="4"/>
  <c r="AI64" i="4"/>
  <c r="AB64" i="4"/>
  <c r="AA64" i="4"/>
  <c r="Z64" i="4"/>
  <c r="X64" i="4"/>
  <c r="AH64" i="4" s="1"/>
  <c r="W64" i="4"/>
  <c r="AG64" i="4" s="1"/>
  <c r="V64" i="4"/>
  <c r="AF64" i="4" s="1"/>
  <c r="U64" i="4"/>
  <c r="AE64" i="4" s="1"/>
  <c r="T64" i="4"/>
  <c r="AD64" i="4" s="1"/>
  <c r="S64" i="4"/>
  <c r="AC64" i="4" s="1"/>
  <c r="R64" i="4"/>
  <c r="Q64" i="4"/>
  <c r="P64" i="4"/>
  <c r="O64" i="4"/>
  <c r="Y64" i="4" s="1"/>
  <c r="AJ63" i="4"/>
  <c r="AI63" i="4"/>
  <c r="AK63" i="4" s="1"/>
  <c r="AH63" i="4"/>
  <c r="AF63" i="4"/>
  <c r="AE63" i="4"/>
  <c r="Y63" i="4"/>
  <c r="X63" i="4"/>
  <c r="W63" i="4"/>
  <c r="AG63" i="4" s="1"/>
  <c r="V63" i="4"/>
  <c r="U63" i="4"/>
  <c r="T63" i="4"/>
  <c r="AD63" i="4" s="1"/>
  <c r="S63" i="4"/>
  <c r="AC63" i="4" s="1"/>
  <c r="R63" i="4"/>
  <c r="AB63" i="4" s="1"/>
  <c r="Q63" i="4"/>
  <c r="AA63" i="4" s="1"/>
  <c r="P63" i="4"/>
  <c r="Z63" i="4" s="1"/>
  <c r="O63" i="4"/>
  <c r="AJ62" i="4"/>
  <c r="AI62" i="4"/>
  <c r="X62" i="4"/>
  <c r="AH62" i="4" s="1"/>
  <c r="W62" i="4"/>
  <c r="AG62" i="4" s="1"/>
  <c r="V62" i="4"/>
  <c r="AF62" i="4" s="1"/>
  <c r="U62" i="4"/>
  <c r="AE62" i="4" s="1"/>
  <c r="T62" i="4"/>
  <c r="AD62" i="4" s="1"/>
  <c r="S62" i="4"/>
  <c r="AC62" i="4" s="1"/>
  <c r="R62" i="4"/>
  <c r="AB62" i="4" s="1"/>
  <c r="Q62" i="4"/>
  <c r="AA62" i="4" s="1"/>
  <c r="P62" i="4"/>
  <c r="Z62" i="4" s="1"/>
  <c r="O62" i="4"/>
  <c r="Y62" i="4" s="1"/>
  <c r="AJ61" i="4"/>
  <c r="AI61" i="4"/>
  <c r="X61" i="4"/>
  <c r="AH61" i="4" s="1"/>
  <c r="W61" i="4"/>
  <c r="AG61" i="4" s="1"/>
  <c r="V61" i="4"/>
  <c r="AF61" i="4" s="1"/>
  <c r="U61" i="4"/>
  <c r="AE61" i="4" s="1"/>
  <c r="T61" i="4"/>
  <c r="AD61" i="4" s="1"/>
  <c r="S61" i="4"/>
  <c r="AC61" i="4" s="1"/>
  <c r="R61" i="4"/>
  <c r="AB61" i="4" s="1"/>
  <c r="Q61" i="4"/>
  <c r="AA61" i="4" s="1"/>
  <c r="P61" i="4"/>
  <c r="Z61" i="4" s="1"/>
  <c r="O61" i="4"/>
  <c r="Y61" i="4" s="1"/>
  <c r="AJ60" i="4"/>
  <c r="AI60" i="4"/>
  <c r="X60" i="4"/>
  <c r="AH60" i="4" s="1"/>
  <c r="W60" i="4"/>
  <c r="AG60" i="4" s="1"/>
  <c r="V60" i="4"/>
  <c r="AF60" i="4" s="1"/>
  <c r="U60" i="4"/>
  <c r="AE60" i="4" s="1"/>
  <c r="T60" i="4"/>
  <c r="AD60" i="4" s="1"/>
  <c r="S60" i="4"/>
  <c r="AC60" i="4" s="1"/>
  <c r="R60" i="4"/>
  <c r="AB60" i="4" s="1"/>
  <c r="Q60" i="4"/>
  <c r="AA60" i="4" s="1"/>
  <c r="P60" i="4"/>
  <c r="Z60" i="4" s="1"/>
  <c r="O60" i="4"/>
  <c r="Y60" i="4" s="1"/>
  <c r="AJ59" i="4"/>
  <c r="AI59" i="4"/>
  <c r="X59" i="4"/>
  <c r="AH59" i="4" s="1"/>
  <c r="W59" i="4"/>
  <c r="AG59" i="4" s="1"/>
  <c r="V59" i="4"/>
  <c r="AF59" i="4" s="1"/>
  <c r="U59" i="4"/>
  <c r="AE59" i="4" s="1"/>
  <c r="T59" i="4"/>
  <c r="AD59" i="4" s="1"/>
  <c r="S59" i="4"/>
  <c r="AC59" i="4" s="1"/>
  <c r="R59" i="4"/>
  <c r="AB59" i="4" s="1"/>
  <c r="Q59" i="4"/>
  <c r="AA59" i="4" s="1"/>
  <c r="P59" i="4"/>
  <c r="Z59" i="4" s="1"/>
  <c r="O59" i="4"/>
  <c r="Y59" i="4" s="1"/>
  <c r="AJ58" i="4"/>
  <c r="AI58" i="4"/>
  <c r="AK58" i="4" s="1"/>
  <c r="X58" i="4"/>
  <c r="AH58" i="4" s="1"/>
  <c r="W58" i="4"/>
  <c r="AG58" i="4" s="1"/>
  <c r="V58" i="4"/>
  <c r="AF58" i="4" s="1"/>
  <c r="U58" i="4"/>
  <c r="AE58" i="4" s="1"/>
  <c r="T58" i="4"/>
  <c r="AD58" i="4" s="1"/>
  <c r="S58" i="4"/>
  <c r="AC58" i="4" s="1"/>
  <c r="R58" i="4"/>
  <c r="AB58" i="4" s="1"/>
  <c r="Q58" i="4"/>
  <c r="AA58" i="4" s="1"/>
  <c r="P58" i="4"/>
  <c r="Z58" i="4" s="1"/>
  <c r="O58" i="4"/>
  <c r="Y58" i="4" s="1"/>
  <c r="X57" i="4"/>
  <c r="AH57" i="4" s="1"/>
  <c r="W57" i="4"/>
  <c r="AG57" i="4" s="1"/>
  <c r="V57" i="4"/>
  <c r="AF57" i="4" s="1"/>
  <c r="U57" i="4"/>
  <c r="AE57" i="4" s="1"/>
  <c r="T57" i="4"/>
  <c r="AD57" i="4" s="1"/>
  <c r="S57" i="4"/>
  <c r="AC57" i="4" s="1"/>
  <c r="R57" i="4"/>
  <c r="AB57" i="4" s="1"/>
  <c r="Q57" i="4"/>
  <c r="AA57" i="4" s="1"/>
  <c r="P57" i="4"/>
  <c r="Z57" i="4" s="1"/>
  <c r="O57" i="4"/>
  <c r="Y57" i="4" s="1"/>
  <c r="AJ56" i="4"/>
  <c r="AI56" i="4"/>
  <c r="AH56" i="4"/>
  <c r="X56" i="4"/>
  <c r="W56" i="4"/>
  <c r="AG56" i="4" s="1"/>
  <c r="V56" i="4"/>
  <c r="AF56" i="4" s="1"/>
  <c r="U56" i="4"/>
  <c r="AE56" i="4" s="1"/>
  <c r="T56" i="4"/>
  <c r="AD56" i="4" s="1"/>
  <c r="S56" i="4"/>
  <c r="AC56" i="4" s="1"/>
  <c r="R56" i="4"/>
  <c r="AB56" i="4" s="1"/>
  <c r="Q56" i="4"/>
  <c r="AA56" i="4" s="1"/>
  <c r="P56" i="4"/>
  <c r="Z56" i="4" s="1"/>
  <c r="O56" i="4"/>
  <c r="Y56" i="4" s="1"/>
  <c r="AJ55" i="4"/>
  <c r="AI55" i="4"/>
  <c r="X55" i="4"/>
  <c r="AH55" i="4" s="1"/>
  <c r="W55" i="4"/>
  <c r="AG55" i="4" s="1"/>
  <c r="V55" i="4"/>
  <c r="AF55" i="4" s="1"/>
  <c r="U55" i="4"/>
  <c r="AE55" i="4" s="1"/>
  <c r="T55" i="4"/>
  <c r="AD55" i="4" s="1"/>
  <c r="S55" i="4"/>
  <c r="AC55" i="4" s="1"/>
  <c r="R55" i="4"/>
  <c r="AB55" i="4" s="1"/>
  <c r="Q55" i="4"/>
  <c r="AA55" i="4" s="1"/>
  <c r="P55" i="4"/>
  <c r="Z55" i="4" s="1"/>
  <c r="O55" i="4"/>
  <c r="Y55" i="4" s="1"/>
  <c r="AJ54" i="4"/>
  <c r="AI54" i="4"/>
  <c r="AE54" i="4"/>
  <c r="AA54" i="4"/>
  <c r="Z54" i="4"/>
  <c r="Y54" i="4"/>
  <c r="X54" i="4"/>
  <c r="AH54" i="4" s="1"/>
  <c r="W54" i="4"/>
  <c r="AG54" i="4" s="1"/>
  <c r="V54" i="4"/>
  <c r="AF54" i="4" s="1"/>
  <c r="U54" i="4"/>
  <c r="T54" i="4"/>
  <c r="AD54" i="4" s="1"/>
  <c r="S54" i="4"/>
  <c r="AC54" i="4" s="1"/>
  <c r="R54" i="4"/>
  <c r="AB54" i="4" s="1"/>
  <c r="Q54" i="4"/>
  <c r="P54" i="4"/>
  <c r="O54" i="4"/>
  <c r="AJ53" i="4"/>
  <c r="AI53" i="4"/>
  <c r="Y53" i="4"/>
  <c r="X53" i="4"/>
  <c r="AH53" i="4" s="1"/>
  <c r="W53" i="4"/>
  <c r="AG53" i="4" s="1"/>
  <c r="V53" i="4"/>
  <c r="AF53" i="4" s="1"/>
  <c r="U53" i="4"/>
  <c r="AE53" i="4" s="1"/>
  <c r="T53" i="4"/>
  <c r="AD53" i="4" s="1"/>
  <c r="S53" i="4"/>
  <c r="AC53" i="4" s="1"/>
  <c r="R53" i="4"/>
  <c r="AB53" i="4" s="1"/>
  <c r="Q53" i="4"/>
  <c r="AA53" i="4" s="1"/>
  <c r="P53" i="4"/>
  <c r="Z53" i="4" s="1"/>
  <c r="O53" i="4"/>
  <c r="AJ52" i="4"/>
  <c r="AI52" i="4"/>
  <c r="X52" i="4"/>
  <c r="AH52" i="4" s="1"/>
  <c r="W52" i="4"/>
  <c r="AG52" i="4" s="1"/>
  <c r="V52" i="4"/>
  <c r="AF52" i="4" s="1"/>
  <c r="U52" i="4"/>
  <c r="AE52" i="4" s="1"/>
  <c r="T52" i="4"/>
  <c r="AD52" i="4" s="1"/>
  <c r="S52" i="4"/>
  <c r="AC52" i="4" s="1"/>
  <c r="R52" i="4"/>
  <c r="AB52" i="4" s="1"/>
  <c r="Q52" i="4"/>
  <c r="AA52" i="4" s="1"/>
  <c r="P52" i="4"/>
  <c r="Z52" i="4" s="1"/>
  <c r="O52" i="4"/>
  <c r="Y52" i="4" s="1"/>
  <c r="AJ51" i="4"/>
  <c r="AI51" i="4"/>
  <c r="X51" i="4"/>
  <c r="AH51" i="4" s="1"/>
  <c r="W51" i="4"/>
  <c r="AG51" i="4" s="1"/>
  <c r="V51" i="4"/>
  <c r="AF51" i="4" s="1"/>
  <c r="U51" i="4"/>
  <c r="AE51" i="4" s="1"/>
  <c r="T51" i="4"/>
  <c r="AD51" i="4" s="1"/>
  <c r="S51" i="4"/>
  <c r="AC51" i="4" s="1"/>
  <c r="R51" i="4"/>
  <c r="AB51" i="4" s="1"/>
  <c r="Q51" i="4"/>
  <c r="AA51" i="4" s="1"/>
  <c r="P51" i="4"/>
  <c r="Z51" i="4" s="1"/>
  <c r="O51" i="4"/>
  <c r="Y51" i="4" s="1"/>
  <c r="AJ50" i="4"/>
  <c r="AI50" i="4"/>
  <c r="AK50" i="4" s="1"/>
  <c r="X50" i="4"/>
  <c r="AH50" i="4" s="1"/>
  <c r="W50" i="4"/>
  <c r="AG50" i="4" s="1"/>
  <c r="V50" i="4"/>
  <c r="AF50" i="4" s="1"/>
  <c r="U50" i="4"/>
  <c r="AE50" i="4" s="1"/>
  <c r="T50" i="4"/>
  <c r="AD50" i="4" s="1"/>
  <c r="S50" i="4"/>
  <c r="AC50" i="4" s="1"/>
  <c r="R50" i="4"/>
  <c r="AB50" i="4" s="1"/>
  <c r="Q50" i="4"/>
  <c r="AA50" i="4" s="1"/>
  <c r="P50" i="4"/>
  <c r="Z50" i="4" s="1"/>
  <c r="O50" i="4"/>
  <c r="Y50" i="4" s="1"/>
  <c r="AJ49" i="4"/>
  <c r="AI49" i="4"/>
  <c r="AK49" i="4" s="1"/>
  <c r="AF49" i="4"/>
  <c r="AC49" i="4"/>
  <c r="AA49" i="4"/>
  <c r="X49" i="4"/>
  <c r="AH49" i="4" s="1"/>
  <c r="W49" i="4"/>
  <c r="AG49" i="4" s="1"/>
  <c r="V49" i="4"/>
  <c r="U49" i="4"/>
  <c r="AE49" i="4" s="1"/>
  <c r="T49" i="4"/>
  <c r="AD49" i="4" s="1"/>
  <c r="S49" i="4"/>
  <c r="R49" i="4"/>
  <c r="AB49" i="4" s="1"/>
  <c r="Q49" i="4"/>
  <c r="P49" i="4"/>
  <c r="Z49" i="4" s="1"/>
  <c r="O49" i="4"/>
  <c r="Y49" i="4" s="1"/>
  <c r="X48" i="4"/>
  <c r="AH48" i="4" s="1"/>
  <c r="W48" i="4"/>
  <c r="AG48" i="4" s="1"/>
  <c r="V48" i="4"/>
  <c r="AF48" i="4" s="1"/>
  <c r="U48" i="4"/>
  <c r="AE48" i="4" s="1"/>
  <c r="T48" i="4"/>
  <c r="AD48" i="4" s="1"/>
  <c r="S48" i="4"/>
  <c r="AC48" i="4" s="1"/>
  <c r="R48" i="4"/>
  <c r="AB48" i="4" s="1"/>
  <c r="Q48" i="4"/>
  <c r="AA48" i="4" s="1"/>
  <c r="P48" i="4"/>
  <c r="Z48" i="4" s="1"/>
  <c r="O48" i="4"/>
  <c r="Y48" i="4" s="1"/>
  <c r="AJ47" i="4"/>
  <c r="AI47" i="4"/>
  <c r="AK47" i="4" s="1"/>
  <c r="Y47" i="4"/>
  <c r="X47" i="4"/>
  <c r="AH47" i="4" s="1"/>
  <c r="W47" i="4"/>
  <c r="AG47" i="4" s="1"/>
  <c r="V47" i="4"/>
  <c r="AF47" i="4" s="1"/>
  <c r="U47" i="4"/>
  <c r="AE47" i="4" s="1"/>
  <c r="T47" i="4"/>
  <c r="AD47" i="4" s="1"/>
  <c r="S47" i="4"/>
  <c r="AC47" i="4" s="1"/>
  <c r="R47" i="4"/>
  <c r="AB47" i="4" s="1"/>
  <c r="Q47" i="4"/>
  <c r="AA47" i="4" s="1"/>
  <c r="P47" i="4"/>
  <c r="Z47" i="4" s="1"/>
  <c r="O47" i="4"/>
  <c r="AJ46" i="4"/>
  <c r="AI46" i="4"/>
  <c r="AK46" i="4" s="1"/>
  <c r="X46" i="4"/>
  <c r="AH46" i="4" s="1"/>
  <c r="W46" i="4"/>
  <c r="AG46" i="4" s="1"/>
  <c r="V46" i="4"/>
  <c r="AF46" i="4" s="1"/>
  <c r="U46" i="4"/>
  <c r="AE46" i="4" s="1"/>
  <c r="T46" i="4"/>
  <c r="AD46" i="4" s="1"/>
  <c r="S46" i="4"/>
  <c r="AC46" i="4" s="1"/>
  <c r="R46" i="4"/>
  <c r="AB46" i="4" s="1"/>
  <c r="Q46" i="4"/>
  <c r="AA46" i="4" s="1"/>
  <c r="P46" i="4"/>
  <c r="Z46" i="4" s="1"/>
  <c r="O46" i="4"/>
  <c r="Y46" i="4" s="1"/>
  <c r="AJ45" i="4"/>
  <c r="AK45" i="4" s="1"/>
  <c r="AI45" i="4"/>
  <c r="AE45" i="4"/>
  <c r="Y45" i="4"/>
  <c r="X45" i="4"/>
  <c r="AH45" i="4" s="1"/>
  <c r="W45" i="4"/>
  <c r="AG45" i="4" s="1"/>
  <c r="V45" i="4"/>
  <c r="AF45" i="4" s="1"/>
  <c r="U45" i="4"/>
  <c r="T45" i="4"/>
  <c r="AD45" i="4" s="1"/>
  <c r="S45" i="4"/>
  <c r="AC45" i="4" s="1"/>
  <c r="R45" i="4"/>
  <c r="AB45" i="4" s="1"/>
  <c r="Q45" i="4"/>
  <c r="AA45" i="4" s="1"/>
  <c r="P45" i="4"/>
  <c r="Z45" i="4" s="1"/>
  <c r="O45" i="4"/>
  <c r="AJ44" i="4"/>
  <c r="AI44" i="4"/>
  <c r="X44" i="4"/>
  <c r="AH44" i="4" s="1"/>
  <c r="W44" i="4"/>
  <c r="AG44" i="4" s="1"/>
  <c r="V44" i="4"/>
  <c r="AF44" i="4" s="1"/>
  <c r="U44" i="4"/>
  <c r="AE44" i="4" s="1"/>
  <c r="T44" i="4"/>
  <c r="AD44" i="4" s="1"/>
  <c r="S44" i="4"/>
  <c r="AC44" i="4" s="1"/>
  <c r="R44" i="4"/>
  <c r="AB44" i="4" s="1"/>
  <c r="Q44" i="4"/>
  <c r="AA44" i="4" s="1"/>
  <c r="P44" i="4"/>
  <c r="Z44" i="4" s="1"/>
  <c r="O44" i="4"/>
  <c r="Y44" i="4" s="1"/>
  <c r="AJ43" i="4"/>
  <c r="AI43" i="4"/>
  <c r="X43" i="4"/>
  <c r="AH43" i="4" s="1"/>
  <c r="W43" i="4"/>
  <c r="AG43" i="4" s="1"/>
  <c r="V43" i="4"/>
  <c r="AF43" i="4" s="1"/>
  <c r="U43" i="4"/>
  <c r="AE43" i="4" s="1"/>
  <c r="T43" i="4"/>
  <c r="AD43" i="4" s="1"/>
  <c r="S43" i="4"/>
  <c r="AC43" i="4" s="1"/>
  <c r="R43" i="4"/>
  <c r="AB43" i="4" s="1"/>
  <c r="Q43" i="4"/>
  <c r="AA43" i="4" s="1"/>
  <c r="P43" i="4"/>
  <c r="Z43" i="4" s="1"/>
  <c r="O43" i="4"/>
  <c r="Y43" i="4" s="1"/>
  <c r="AJ42" i="4"/>
  <c r="AI42" i="4"/>
  <c r="AC42" i="4"/>
  <c r="AB42" i="4"/>
  <c r="X42" i="4"/>
  <c r="AH42" i="4" s="1"/>
  <c r="W42" i="4"/>
  <c r="AG42" i="4" s="1"/>
  <c r="V42" i="4"/>
  <c r="AF42" i="4" s="1"/>
  <c r="U42" i="4"/>
  <c r="AE42" i="4" s="1"/>
  <c r="T42" i="4"/>
  <c r="AD42" i="4" s="1"/>
  <c r="S42" i="4"/>
  <c r="R42" i="4"/>
  <c r="Q42" i="4"/>
  <c r="AA42" i="4" s="1"/>
  <c r="P42" i="4"/>
  <c r="Z42" i="4" s="1"/>
  <c r="O42" i="4"/>
  <c r="Y42" i="4" s="1"/>
  <c r="AJ41" i="4"/>
  <c r="AI41" i="4"/>
  <c r="AK41" i="4" s="1"/>
  <c r="X41" i="4"/>
  <c r="AH41" i="4" s="1"/>
  <c r="W41" i="4"/>
  <c r="AG41" i="4" s="1"/>
  <c r="V41" i="4"/>
  <c r="AF41" i="4" s="1"/>
  <c r="U41" i="4"/>
  <c r="AE41" i="4" s="1"/>
  <c r="T41" i="4"/>
  <c r="AD41" i="4" s="1"/>
  <c r="S41" i="4"/>
  <c r="AC41" i="4" s="1"/>
  <c r="R41" i="4"/>
  <c r="AB41" i="4" s="1"/>
  <c r="Q41" i="4"/>
  <c r="AA41" i="4" s="1"/>
  <c r="P41" i="4"/>
  <c r="Z41" i="4" s="1"/>
  <c r="O41" i="4"/>
  <c r="Y41" i="4" s="1"/>
  <c r="AJ40" i="4"/>
  <c r="AI40" i="4"/>
  <c r="AF40" i="4"/>
  <c r="AD40" i="4"/>
  <c r="AC40" i="4"/>
  <c r="X40" i="4"/>
  <c r="AH40" i="4" s="1"/>
  <c r="W40" i="4"/>
  <c r="AG40" i="4" s="1"/>
  <c r="V40" i="4"/>
  <c r="U40" i="4"/>
  <c r="AE40" i="4" s="1"/>
  <c r="T40" i="4"/>
  <c r="S40" i="4"/>
  <c r="R40" i="4"/>
  <c r="AB40" i="4" s="1"/>
  <c r="Q40" i="4"/>
  <c r="AA40" i="4" s="1"/>
  <c r="P40" i="4"/>
  <c r="Z40" i="4" s="1"/>
  <c r="O40" i="4"/>
  <c r="Y40" i="4" s="1"/>
  <c r="X39" i="4"/>
  <c r="AH39" i="4" s="1"/>
  <c r="W39" i="4"/>
  <c r="AG39" i="4" s="1"/>
  <c r="V39" i="4"/>
  <c r="AF39" i="4" s="1"/>
  <c r="U39" i="4"/>
  <c r="AE39" i="4" s="1"/>
  <c r="T39" i="4"/>
  <c r="AD39" i="4" s="1"/>
  <c r="S39" i="4"/>
  <c r="AC39" i="4" s="1"/>
  <c r="R39" i="4"/>
  <c r="AB39" i="4" s="1"/>
  <c r="Q39" i="4"/>
  <c r="AA39" i="4" s="1"/>
  <c r="P39" i="4"/>
  <c r="Z39" i="4" s="1"/>
  <c r="O39" i="4"/>
  <c r="Y39" i="4" s="1"/>
  <c r="AJ38" i="4"/>
  <c r="AI38" i="4"/>
  <c r="AK38" i="4" s="1"/>
  <c r="AA38" i="4"/>
  <c r="X38" i="4"/>
  <c r="AH38" i="4" s="1"/>
  <c r="W38" i="4"/>
  <c r="AG38" i="4" s="1"/>
  <c r="V38" i="4"/>
  <c r="AF38" i="4" s="1"/>
  <c r="U38" i="4"/>
  <c r="AE38" i="4" s="1"/>
  <c r="T38" i="4"/>
  <c r="AD38" i="4" s="1"/>
  <c r="S38" i="4"/>
  <c r="AC38" i="4" s="1"/>
  <c r="R38" i="4"/>
  <c r="AB38" i="4" s="1"/>
  <c r="Q38" i="4"/>
  <c r="P38" i="4"/>
  <c r="Z38" i="4" s="1"/>
  <c r="O38" i="4"/>
  <c r="Y38" i="4" s="1"/>
  <c r="AJ37" i="4"/>
  <c r="AI37" i="4"/>
  <c r="AA37" i="4"/>
  <c r="X37" i="4"/>
  <c r="AH37" i="4" s="1"/>
  <c r="W37" i="4"/>
  <c r="AG37" i="4" s="1"/>
  <c r="V37" i="4"/>
  <c r="AF37" i="4" s="1"/>
  <c r="U37" i="4"/>
  <c r="AE37" i="4" s="1"/>
  <c r="T37" i="4"/>
  <c r="AD37" i="4" s="1"/>
  <c r="S37" i="4"/>
  <c r="AC37" i="4" s="1"/>
  <c r="R37" i="4"/>
  <c r="AB37" i="4" s="1"/>
  <c r="Q37" i="4"/>
  <c r="P37" i="4"/>
  <c r="Z37" i="4" s="1"/>
  <c r="O37" i="4"/>
  <c r="Y37" i="4" s="1"/>
  <c r="AJ36" i="4"/>
  <c r="AI36" i="4"/>
  <c r="AK36" i="4" s="1"/>
  <c r="AF36" i="4"/>
  <c r="X36" i="4"/>
  <c r="AH36" i="4" s="1"/>
  <c r="W36" i="4"/>
  <c r="AG36" i="4" s="1"/>
  <c r="V36" i="4"/>
  <c r="U36" i="4"/>
  <c r="AE36" i="4" s="1"/>
  <c r="T36" i="4"/>
  <c r="AD36" i="4" s="1"/>
  <c r="S36" i="4"/>
  <c r="AC36" i="4" s="1"/>
  <c r="R36" i="4"/>
  <c r="AB36" i="4" s="1"/>
  <c r="Q36" i="4"/>
  <c r="AA36" i="4" s="1"/>
  <c r="P36" i="4"/>
  <c r="Z36" i="4" s="1"/>
  <c r="O36" i="4"/>
  <c r="Y36" i="4" s="1"/>
  <c r="AJ35" i="4"/>
  <c r="AI35" i="4"/>
  <c r="X35" i="4"/>
  <c r="AH35" i="4" s="1"/>
  <c r="W35" i="4"/>
  <c r="AG35" i="4" s="1"/>
  <c r="V35" i="4"/>
  <c r="AF35" i="4" s="1"/>
  <c r="U35" i="4"/>
  <c r="AE35" i="4" s="1"/>
  <c r="T35" i="4"/>
  <c r="AD35" i="4" s="1"/>
  <c r="S35" i="4"/>
  <c r="AC35" i="4" s="1"/>
  <c r="R35" i="4"/>
  <c r="AB35" i="4" s="1"/>
  <c r="Q35" i="4"/>
  <c r="AA35" i="4" s="1"/>
  <c r="P35" i="4"/>
  <c r="Z35" i="4" s="1"/>
  <c r="O35" i="4"/>
  <c r="Y35" i="4" s="1"/>
  <c r="AJ34" i="4"/>
  <c r="AI34" i="4"/>
  <c r="Y34" i="4"/>
  <c r="X34" i="4"/>
  <c r="AH34" i="4" s="1"/>
  <c r="W34" i="4"/>
  <c r="AG34" i="4" s="1"/>
  <c r="V34" i="4"/>
  <c r="AF34" i="4" s="1"/>
  <c r="U34" i="4"/>
  <c r="AE34" i="4" s="1"/>
  <c r="T34" i="4"/>
  <c r="AD34" i="4" s="1"/>
  <c r="S34" i="4"/>
  <c r="AC34" i="4" s="1"/>
  <c r="R34" i="4"/>
  <c r="AB34" i="4" s="1"/>
  <c r="Q34" i="4"/>
  <c r="AA34" i="4" s="1"/>
  <c r="P34" i="4"/>
  <c r="Z34" i="4" s="1"/>
  <c r="O34" i="4"/>
  <c r="AJ33" i="4"/>
  <c r="AI33" i="4"/>
  <c r="X33" i="4"/>
  <c r="AH33" i="4" s="1"/>
  <c r="W33" i="4"/>
  <c r="AG33" i="4" s="1"/>
  <c r="V33" i="4"/>
  <c r="AF33" i="4" s="1"/>
  <c r="U33" i="4"/>
  <c r="AE33" i="4" s="1"/>
  <c r="T33" i="4"/>
  <c r="AD33" i="4" s="1"/>
  <c r="S33" i="4"/>
  <c r="AC33" i="4" s="1"/>
  <c r="R33" i="4"/>
  <c r="AB33" i="4" s="1"/>
  <c r="Q33" i="4"/>
  <c r="AA33" i="4" s="1"/>
  <c r="P33" i="4"/>
  <c r="Z33" i="4" s="1"/>
  <c r="O33" i="4"/>
  <c r="Y33" i="4" s="1"/>
  <c r="AJ32" i="4"/>
  <c r="AI32" i="4"/>
  <c r="AB32" i="4"/>
  <c r="X32" i="4"/>
  <c r="AH32" i="4" s="1"/>
  <c r="W32" i="4"/>
  <c r="AG32" i="4" s="1"/>
  <c r="V32" i="4"/>
  <c r="AF32" i="4" s="1"/>
  <c r="U32" i="4"/>
  <c r="AE32" i="4" s="1"/>
  <c r="T32" i="4"/>
  <c r="AD32" i="4" s="1"/>
  <c r="S32" i="4"/>
  <c r="AC32" i="4" s="1"/>
  <c r="R32" i="4"/>
  <c r="Q32" i="4"/>
  <c r="AA32" i="4" s="1"/>
  <c r="P32" i="4"/>
  <c r="Z32" i="4" s="1"/>
  <c r="O32" i="4"/>
  <c r="Y32" i="4" s="1"/>
  <c r="AJ31" i="4"/>
  <c r="AI31" i="4"/>
  <c r="AK31" i="4" s="1"/>
  <c r="X31" i="4"/>
  <c r="AH31" i="4" s="1"/>
  <c r="W31" i="4"/>
  <c r="AG31" i="4" s="1"/>
  <c r="V31" i="4"/>
  <c r="AF31" i="4" s="1"/>
  <c r="U31" i="4"/>
  <c r="AE31" i="4" s="1"/>
  <c r="T31" i="4"/>
  <c r="AD31" i="4" s="1"/>
  <c r="S31" i="4"/>
  <c r="AC31" i="4" s="1"/>
  <c r="R31" i="4"/>
  <c r="AB31" i="4" s="1"/>
  <c r="Q31" i="4"/>
  <c r="AA31" i="4" s="1"/>
  <c r="P31" i="4"/>
  <c r="Z31" i="4" s="1"/>
  <c r="O31" i="4"/>
  <c r="Y31" i="4" s="1"/>
  <c r="X30" i="4"/>
  <c r="AH30" i="4" s="1"/>
  <c r="W30" i="4"/>
  <c r="AG30" i="4" s="1"/>
  <c r="V30" i="4"/>
  <c r="AF30" i="4" s="1"/>
  <c r="U30" i="4"/>
  <c r="AE30" i="4" s="1"/>
  <c r="T30" i="4"/>
  <c r="AD30" i="4" s="1"/>
  <c r="S30" i="4"/>
  <c r="AC30" i="4" s="1"/>
  <c r="R30" i="4"/>
  <c r="AB30" i="4" s="1"/>
  <c r="Q30" i="4"/>
  <c r="AA30" i="4" s="1"/>
  <c r="P30" i="4"/>
  <c r="Z30" i="4" s="1"/>
  <c r="O30" i="4"/>
  <c r="Y30" i="4" s="1"/>
  <c r="AJ29" i="4"/>
  <c r="AI29" i="4"/>
  <c r="AK29" i="4" s="1"/>
  <c r="AB29" i="4"/>
  <c r="AA29" i="4"/>
  <c r="Y29" i="4"/>
  <c r="X29" i="4"/>
  <c r="AH29" i="4" s="1"/>
  <c r="W29" i="4"/>
  <c r="AG29" i="4" s="1"/>
  <c r="V29" i="4"/>
  <c r="AF29" i="4" s="1"/>
  <c r="U29" i="4"/>
  <c r="AE29" i="4" s="1"/>
  <c r="T29" i="4"/>
  <c r="AD29" i="4" s="1"/>
  <c r="S29" i="4"/>
  <c r="AC29" i="4" s="1"/>
  <c r="R29" i="4"/>
  <c r="Q29" i="4"/>
  <c r="P29" i="4"/>
  <c r="Z29" i="4" s="1"/>
  <c r="O29" i="4"/>
  <c r="AJ28" i="4"/>
  <c r="AI28" i="4"/>
  <c r="AK28" i="4" s="1"/>
  <c r="X28" i="4"/>
  <c r="AH28" i="4" s="1"/>
  <c r="W28" i="4"/>
  <c r="AG28" i="4" s="1"/>
  <c r="V28" i="4"/>
  <c r="AF28" i="4" s="1"/>
  <c r="U28" i="4"/>
  <c r="AE28" i="4" s="1"/>
  <c r="T28" i="4"/>
  <c r="AD28" i="4" s="1"/>
  <c r="S28" i="4"/>
  <c r="AC28" i="4" s="1"/>
  <c r="R28" i="4"/>
  <c r="AB28" i="4" s="1"/>
  <c r="Q28" i="4"/>
  <c r="AA28" i="4" s="1"/>
  <c r="P28" i="4"/>
  <c r="Z28" i="4" s="1"/>
  <c r="O28" i="4"/>
  <c r="Y28" i="4" s="1"/>
  <c r="AJ27" i="4"/>
  <c r="AI27" i="4"/>
  <c r="X27" i="4"/>
  <c r="AH27" i="4" s="1"/>
  <c r="W27" i="4"/>
  <c r="AG27" i="4" s="1"/>
  <c r="V27" i="4"/>
  <c r="AF27" i="4" s="1"/>
  <c r="U27" i="4"/>
  <c r="AE27" i="4" s="1"/>
  <c r="T27" i="4"/>
  <c r="AD27" i="4" s="1"/>
  <c r="S27" i="4"/>
  <c r="AC27" i="4" s="1"/>
  <c r="R27" i="4"/>
  <c r="AB27" i="4" s="1"/>
  <c r="Q27" i="4"/>
  <c r="AA27" i="4" s="1"/>
  <c r="P27" i="4"/>
  <c r="Z27" i="4" s="1"/>
  <c r="O27" i="4"/>
  <c r="Y27" i="4" s="1"/>
  <c r="AJ26" i="4"/>
  <c r="AI26" i="4"/>
  <c r="X26" i="4"/>
  <c r="AH26" i="4" s="1"/>
  <c r="W26" i="4"/>
  <c r="AG26" i="4" s="1"/>
  <c r="V26" i="4"/>
  <c r="AF26" i="4" s="1"/>
  <c r="U26" i="4"/>
  <c r="AE26" i="4" s="1"/>
  <c r="T26" i="4"/>
  <c r="AD26" i="4" s="1"/>
  <c r="S26" i="4"/>
  <c r="AC26" i="4" s="1"/>
  <c r="R26" i="4"/>
  <c r="AB26" i="4" s="1"/>
  <c r="Q26" i="4"/>
  <c r="AA26" i="4" s="1"/>
  <c r="P26" i="4"/>
  <c r="Z26" i="4" s="1"/>
  <c r="O26" i="4"/>
  <c r="Y26" i="4" s="1"/>
  <c r="AJ25" i="4"/>
  <c r="AI25" i="4"/>
  <c r="Y25" i="4"/>
  <c r="X25" i="4"/>
  <c r="AH25" i="4" s="1"/>
  <c r="W25" i="4"/>
  <c r="AG25" i="4" s="1"/>
  <c r="V25" i="4"/>
  <c r="AF25" i="4" s="1"/>
  <c r="U25" i="4"/>
  <c r="AE25" i="4" s="1"/>
  <c r="T25" i="4"/>
  <c r="AD25" i="4" s="1"/>
  <c r="S25" i="4"/>
  <c r="AC25" i="4" s="1"/>
  <c r="R25" i="4"/>
  <c r="AB25" i="4" s="1"/>
  <c r="Q25" i="4"/>
  <c r="AA25" i="4" s="1"/>
  <c r="P25" i="4"/>
  <c r="Z25" i="4" s="1"/>
  <c r="O25" i="4"/>
  <c r="AJ24" i="4"/>
  <c r="AI24" i="4"/>
  <c r="AC24" i="4"/>
  <c r="AB24" i="4"/>
  <c r="X24" i="4"/>
  <c r="AH24" i="4" s="1"/>
  <c r="W24" i="4"/>
  <c r="AG24" i="4" s="1"/>
  <c r="V24" i="4"/>
  <c r="AF24" i="4" s="1"/>
  <c r="U24" i="4"/>
  <c r="AE24" i="4" s="1"/>
  <c r="T24" i="4"/>
  <c r="AD24" i="4" s="1"/>
  <c r="S24" i="4"/>
  <c r="R24" i="4"/>
  <c r="Q24" i="4"/>
  <c r="AA24" i="4" s="1"/>
  <c r="P24" i="4"/>
  <c r="Z24" i="4" s="1"/>
  <c r="O24" i="4"/>
  <c r="Y24" i="4" s="1"/>
  <c r="AJ23" i="4"/>
  <c r="AI23" i="4"/>
  <c r="AK23" i="4" s="1"/>
  <c r="AA23" i="4"/>
  <c r="X23" i="4"/>
  <c r="AH23" i="4" s="1"/>
  <c r="W23" i="4"/>
  <c r="AG23" i="4" s="1"/>
  <c r="V23" i="4"/>
  <c r="AF23" i="4" s="1"/>
  <c r="U23" i="4"/>
  <c r="AE23" i="4" s="1"/>
  <c r="T23" i="4"/>
  <c r="AD23" i="4" s="1"/>
  <c r="S23" i="4"/>
  <c r="AC23" i="4" s="1"/>
  <c r="R23" i="4"/>
  <c r="AB23" i="4" s="1"/>
  <c r="Q23" i="4"/>
  <c r="P23" i="4"/>
  <c r="Z23" i="4" s="1"/>
  <c r="O23" i="4"/>
  <c r="Y23" i="4" s="1"/>
  <c r="AJ22" i="4"/>
  <c r="AI22" i="4"/>
  <c r="X22" i="4"/>
  <c r="AH22" i="4" s="1"/>
  <c r="W22" i="4"/>
  <c r="AG22" i="4" s="1"/>
  <c r="V22" i="4"/>
  <c r="AF22" i="4" s="1"/>
  <c r="U22" i="4"/>
  <c r="AE22" i="4" s="1"/>
  <c r="T22" i="4"/>
  <c r="AD22" i="4" s="1"/>
  <c r="S22" i="4"/>
  <c r="AC22" i="4" s="1"/>
  <c r="R22" i="4"/>
  <c r="AB22" i="4" s="1"/>
  <c r="Q22" i="4"/>
  <c r="AA22" i="4" s="1"/>
  <c r="P22" i="4"/>
  <c r="Z22" i="4" s="1"/>
  <c r="O22" i="4"/>
  <c r="Y22" i="4" s="1"/>
  <c r="X21" i="4"/>
  <c r="AH21" i="4" s="1"/>
  <c r="W21" i="4"/>
  <c r="AG21" i="4" s="1"/>
  <c r="V21" i="4"/>
  <c r="AF21" i="4" s="1"/>
  <c r="U21" i="4"/>
  <c r="AE21" i="4" s="1"/>
  <c r="T21" i="4"/>
  <c r="AD21" i="4" s="1"/>
  <c r="S21" i="4"/>
  <c r="AC21" i="4" s="1"/>
  <c r="R21" i="4"/>
  <c r="AB21" i="4" s="1"/>
  <c r="Q21" i="4"/>
  <c r="AA21" i="4" s="1"/>
  <c r="P21" i="4"/>
  <c r="Z21" i="4" s="1"/>
  <c r="O21" i="4"/>
  <c r="Y21" i="4" s="1"/>
  <c r="AJ20" i="4"/>
  <c r="AI20" i="4"/>
  <c r="AK20" i="4" s="1"/>
  <c r="AC20" i="4"/>
  <c r="AB20" i="4"/>
  <c r="AA20" i="4"/>
  <c r="Y20" i="4"/>
  <c r="X20" i="4"/>
  <c r="AH20" i="4" s="1"/>
  <c r="W20" i="4"/>
  <c r="AG20" i="4" s="1"/>
  <c r="V20" i="4"/>
  <c r="AF20" i="4" s="1"/>
  <c r="U20" i="4"/>
  <c r="AE20" i="4" s="1"/>
  <c r="T20" i="4"/>
  <c r="AD20" i="4" s="1"/>
  <c r="S20" i="4"/>
  <c r="R20" i="4"/>
  <c r="Q20" i="4"/>
  <c r="P20" i="4"/>
  <c r="Z20" i="4" s="1"/>
  <c r="O20" i="4"/>
  <c r="AJ19" i="4"/>
  <c r="AI19" i="4"/>
  <c r="AK19" i="4" s="1"/>
  <c r="AG19" i="4"/>
  <c r="X19" i="4"/>
  <c r="AH19" i="4" s="1"/>
  <c r="W19" i="4"/>
  <c r="V19" i="4"/>
  <c r="AF19" i="4" s="1"/>
  <c r="U19" i="4"/>
  <c r="AE19" i="4" s="1"/>
  <c r="T19" i="4"/>
  <c r="AD19" i="4" s="1"/>
  <c r="S19" i="4"/>
  <c r="AC19" i="4" s="1"/>
  <c r="R19" i="4"/>
  <c r="AB19" i="4" s="1"/>
  <c r="Q19" i="4"/>
  <c r="AA19" i="4" s="1"/>
  <c r="P19" i="4"/>
  <c r="Z19" i="4" s="1"/>
  <c r="O19" i="4"/>
  <c r="Y19" i="4" s="1"/>
  <c r="AJ18" i="4"/>
  <c r="AI18" i="4"/>
  <c r="X18" i="4"/>
  <c r="AH18" i="4" s="1"/>
  <c r="W18" i="4"/>
  <c r="AG18" i="4" s="1"/>
  <c r="V18" i="4"/>
  <c r="AF18" i="4" s="1"/>
  <c r="U18" i="4"/>
  <c r="AE18" i="4" s="1"/>
  <c r="T18" i="4"/>
  <c r="AD18" i="4" s="1"/>
  <c r="S18" i="4"/>
  <c r="AC18" i="4" s="1"/>
  <c r="R18" i="4"/>
  <c r="AB18" i="4" s="1"/>
  <c r="Q18" i="4"/>
  <c r="AA18" i="4" s="1"/>
  <c r="P18" i="4"/>
  <c r="Z18" i="4" s="1"/>
  <c r="O18" i="4"/>
  <c r="Y18" i="4" s="1"/>
  <c r="AJ17" i="4"/>
  <c r="AI17" i="4"/>
  <c r="X17" i="4"/>
  <c r="AH17" i="4" s="1"/>
  <c r="W17" i="4"/>
  <c r="AG17" i="4" s="1"/>
  <c r="V17" i="4"/>
  <c r="AF17" i="4" s="1"/>
  <c r="U17" i="4"/>
  <c r="AE17" i="4" s="1"/>
  <c r="T17" i="4"/>
  <c r="AD17" i="4" s="1"/>
  <c r="S17" i="4"/>
  <c r="AC17" i="4" s="1"/>
  <c r="R17" i="4"/>
  <c r="AB17" i="4" s="1"/>
  <c r="Q17" i="4"/>
  <c r="AA17" i="4" s="1"/>
  <c r="P17" i="4"/>
  <c r="Z17" i="4" s="1"/>
  <c r="O17" i="4"/>
  <c r="Y17" i="4" s="1"/>
  <c r="AJ16" i="4"/>
  <c r="AI16" i="4"/>
  <c r="Y16" i="4"/>
  <c r="X16" i="4"/>
  <c r="AH16" i="4" s="1"/>
  <c r="W16" i="4"/>
  <c r="AG16" i="4" s="1"/>
  <c r="V16" i="4"/>
  <c r="AF16" i="4" s="1"/>
  <c r="U16" i="4"/>
  <c r="AE16" i="4" s="1"/>
  <c r="T16" i="4"/>
  <c r="AD16" i="4" s="1"/>
  <c r="S16" i="4"/>
  <c r="AC16" i="4" s="1"/>
  <c r="R16" i="4"/>
  <c r="AB16" i="4" s="1"/>
  <c r="Q16" i="4"/>
  <c r="AA16" i="4" s="1"/>
  <c r="P16" i="4"/>
  <c r="Z16" i="4" s="1"/>
  <c r="O16" i="4"/>
  <c r="AJ15" i="4"/>
  <c r="AI15" i="4"/>
  <c r="X15" i="4"/>
  <c r="AH15" i="4" s="1"/>
  <c r="W15" i="4"/>
  <c r="AG15" i="4" s="1"/>
  <c r="V15" i="4"/>
  <c r="AF15" i="4" s="1"/>
  <c r="U15" i="4"/>
  <c r="AE15" i="4" s="1"/>
  <c r="T15" i="4"/>
  <c r="AD15" i="4" s="1"/>
  <c r="S15" i="4"/>
  <c r="AC15" i="4" s="1"/>
  <c r="R15" i="4"/>
  <c r="AB15" i="4" s="1"/>
  <c r="Q15" i="4"/>
  <c r="AA15" i="4" s="1"/>
  <c r="P15" i="4"/>
  <c r="Z15" i="4" s="1"/>
  <c r="O15" i="4"/>
  <c r="Y15" i="4" s="1"/>
  <c r="AJ14" i="4"/>
  <c r="AI14" i="4"/>
  <c r="X14" i="4"/>
  <c r="AH14" i="4" s="1"/>
  <c r="W14" i="4"/>
  <c r="AG14" i="4" s="1"/>
  <c r="V14" i="4"/>
  <c r="AF14" i="4" s="1"/>
  <c r="U14" i="4"/>
  <c r="AE14" i="4" s="1"/>
  <c r="T14" i="4"/>
  <c r="AD14" i="4" s="1"/>
  <c r="S14" i="4"/>
  <c r="AC14" i="4" s="1"/>
  <c r="R14" i="4"/>
  <c r="AB14" i="4" s="1"/>
  <c r="Q14" i="4"/>
  <c r="AA14" i="4" s="1"/>
  <c r="P14" i="4"/>
  <c r="Z14" i="4" s="1"/>
  <c r="O14" i="4"/>
  <c r="Y14" i="4" s="1"/>
  <c r="AJ13" i="4"/>
  <c r="AI13" i="4"/>
  <c r="AC13" i="4"/>
  <c r="Z13" i="4"/>
  <c r="X13" i="4"/>
  <c r="AH13" i="4" s="1"/>
  <c r="W13" i="4"/>
  <c r="AG13" i="4" s="1"/>
  <c r="V13" i="4"/>
  <c r="AF13" i="4" s="1"/>
  <c r="U13" i="4"/>
  <c r="AE13" i="4" s="1"/>
  <c r="T13" i="4"/>
  <c r="AD13" i="4" s="1"/>
  <c r="S13" i="4"/>
  <c r="R13" i="4"/>
  <c r="AB13" i="4" s="1"/>
  <c r="Q13" i="4"/>
  <c r="AA13" i="4" s="1"/>
  <c r="P13" i="4"/>
  <c r="O13" i="4"/>
  <c r="Y13" i="4" s="1"/>
  <c r="AD12" i="4"/>
  <c r="AB12" i="4"/>
  <c r="X12" i="4"/>
  <c r="AH12" i="4" s="1"/>
  <c r="W12" i="4"/>
  <c r="AG12" i="4" s="1"/>
  <c r="V12" i="4"/>
  <c r="AF12" i="4" s="1"/>
  <c r="U12" i="4"/>
  <c r="AE12" i="4" s="1"/>
  <c r="T12" i="4"/>
  <c r="S12" i="4"/>
  <c r="AC12" i="4" s="1"/>
  <c r="R12" i="4"/>
  <c r="Q12" i="4"/>
  <c r="AA12" i="4" s="1"/>
  <c r="P12" i="4"/>
  <c r="Z12" i="4" s="1"/>
  <c r="O12" i="4"/>
  <c r="Y12" i="4" s="1"/>
  <c r="AJ11" i="4"/>
  <c r="AI11" i="4"/>
  <c r="AK11" i="4" s="1"/>
  <c r="AG11" i="4"/>
  <c r="X11" i="4"/>
  <c r="AH11" i="4" s="1"/>
  <c r="W11" i="4"/>
  <c r="V11" i="4"/>
  <c r="AF11" i="4" s="1"/>
  <c r="U11" i="4"/>
  <c r="AE11" i="4" s="1"/>
  <c r="T11" i="4"/>
  <c r="AD11" i="4" s="1"/>
  <c r="S11" i="4"/>
  <c r="AC11" i="4" s="1"/>
  <c r="R11" i="4"/>
  <c r="AB11" i="4" s="1"/>
  <c r="Q11" i="4"/>
  <c r="AA11" i="4" s="1"/>
  <c r="P11" i="4"/>
  <c r="Z11" i="4" s="1"/>
  <c r="O11" i="4"/>
  <c r="Y11" i="4" s="1"/>
  <c r="AJ10" i="4"/>
  <c r="AI10" i="4"/>
  <c r="X10" i="4"/>
  <c r="AH10" i="4" s="1"/>
  <c r="W10" i="4"/>
  <c r="AG10" i="4" s="1"/>
  <c r="V10" i="4"/>
  <c r="AF10" i="4" s="1"/>
  <c r="U10" i="4"/>
  <c r="AE10" i="4" s="1"/>
  <c r="T10" i="4"/>
  <c r="AD10" i="4" s="1"/>
  <c r="S10" i="4"/>
  <c r="AC10" i="4" s="1"/>
  <c r="R10" i="4"/>
  <c r="AB10" i="4" s="1"/>
  <c r="Q10" i="4"/>
  <c r="AA10" i="4" s="1"/>
  <c r="P10" i="4"/>
  <c r="Z10" i="4" s="1"/>
  <c r="O10" i="4"/>
  <c r="Y10" i="4" s="1"/>
  <c r="AJ9" i="4"/>
  <c r="AI9" i="4"/>
  <c r="X9" i="4"/>
  <c r="AH9" i="4" s="1"/>
  <c r="W9" i="4"/>
  <c r="AG9" i="4" s="1"/>
  <c r="V9" i="4"/>
  <c r="AF9" i="4" s="1"/>
  <c r="U9" i="4"/>
  <c r="AE9" i="4" s="1"/>
  <c r="T9" i="4"/>
  <c r="AD9" i="4" s="1"/>
  <c r="S9" i="4"/>
  <c r="AC9" i="4" s="1"/>
  <c r="R9" i="4"/>
  <c r="AB9" i="4" s="1"/>
  <c r="Q9" i="4"/>
  <c r="AA9" i="4" s="1"/>
  <c r="P9" i="4"/>
  <c r="Z9" i="4" s="1"/>
  <c r="B8" i="3" s="1"/>
  <c r="O9" i="4"/>
  <c r="Y9" i="4" s="1"/>
  <c r="AJ8" i="4"/>
  <c r="AI8" i="4"/>
  <c r="Z8" i="4"/>
  <c r="Y8" i="4"/>
  <c r="X8" i="4"/>
  <c r="AH8" i="4" s="1"/>
  <c r="W8" i="4"/>
  <c r="AG8" i="4" s="1"/>
  <c r="V8" i="4"/>
  <c r="AF8" i="4" s="1"/>
  <c r="U8" i="4"/>
  <c r="AE8" i="4" s="1"/>
  <c r="T8" i="4"/>
  <c r="AD8" i="4" s="1"/>
  <c r="S8" i="4"/>
  <c r="AC8" i="4" s="1"/>
  <c r="R8" i="4"/>
  <c r="AB8" i="4" s="1"/>
  <c r="Q8" i="4"/>
  <c r="AA8" i="4" s="1"/>
  <c r="P8" i="4"/>
  <c r="O8" i="4"/>
  <c r="AJ7" i="4"/>
  <c r="AI7" i="4"/>
  <c r="AD7" i="4"/>
  <c r="Y7" i="4"/>
  <c r="X7" i="4"/>
  <c r="AH7" i="4" s="1"/>
  <c r="W7" i="4"/>
  <c r="AG7" i="4" s="1"/>
  <c r="V7" i="4"/>
  <c r="AF7" i="4" s="1"/>
  <c r="U7" i="4"/>
  <c r="AE7" i="4" s="1"/>
  <c r="T7" i="4"/>
  <c r="S7" i="4"/>
  <c r="AC7" i="4" s="1"/>
  <c r="R7" i="4"/>
  <c r="AB7" i="4" s="1"/>
  <c r="Q7" i="4"/>
  <c r="AA7" i="4" s="1"/>
  <c r="P7" i="4"/>
  <c r="Z7" i="4" s="1"/>
  <c r="O7" i="4"/>
  <c r="AJ6" i="4"/>
  <c r="AI6" i="4"/>
  <c r="AK6" i="4" s="1"/>
  <c r="AF6" i="4"/>
  <c r="X6" i="4"/>
  <c r="AH6" i="4" s="1"/>
  <c r="W6" i="4"/>
  <c r="AG6" i="4" s="1"/>
  <c r="V6" i="4"/>
  <c r="U6" i="4"/>
  <c r="AE6" i="4" s="1"/>
  <c r="T6" i="4"/>
  <c r="AD6" i="4" s="1"/>
  <c r="S6" i="4"/>
  <c r="AC6" i="4" s="1"/>
  <c r="R6" i="4"/>
  <c r="AB6" i="4" s="1"/>
  <c r="Q6" i="4"/>
  <c r="AA6" i="4" s="1"/>
  <c r="P6" i="4"/>
  <c r="Z6" i="4" s="1"/>
  <c r="O6" i="4"/>
  <c r="Y6" i="4" s="1"/>
  <c r="AJ5" i="4"/>
  <c r="AI5" i="4"/>
  <c r="X5" i="4"/>
  <c r="AH5" i="4" s="1"/>
  <c r="W5" i="4"/>
  <c r="AG5" i="4" s="1"/>
  <c r="V5" i="4"/>
  <c r="AF5" i="4" s="1"/>
  <c r="U5" i="4"/>
  <c r="AE5" i="4" s="1"/>
  <c r="T5" i="4"/>
  <c r="AD5" i="4" s="1"/>
  <c r="S5" i="4"/>
  <c r="AC5" i="4" s="1"/>
  <c r="R5" i="4"/>
  <c r="AB5" i="4" s="1"/>
  <c r="Q5" i="4"/>
  <c r="AA5" i="4" s="1"/>
  <c r="P5" i="4"/>
  <c r="Z5" i="4" s="1"/>
  <c r="O5" i="4"/>
  <c r="Y5" i="4" s="1"/>
  <c r="AJ4" i="4"/>
  <c r="AI4" i="4"/>
  <c r="X4" i="4"/>
  <c r="AH4" i="4" s="1"/>
  <c r="W4" i="4"/>
  <c r="AG4" i="4" s="1"/>
  <c r="V4" i="4"/>
  <c r="AF4" i="4" s="1"/>
  <c r="U4" i="4"/>
  <c r="AE4" i="4" s="1"/>
  <c r="T4" i="4"/>
  <c r="AD4" i="4" s="1"/>
  <c r="S4" i="4"/>
  <c r="AC4" i="4" s="1"/>
  <c r="R4" i="4"/>
  <c r="AB4" i="4" s="1"/>
  <c r="Q4" i="4"/>
  <c r="AA4" i="4" s="1"/>
  <c r="P4" i="4"/>
  <c r="Z4" i="4" s="1"/>
  <c r="O4" i="4"/>
  <c r="Y4" i="4" s="1"/>
  <c r="Y3" i="4"/>
  <c r="X3" i="4"/>
  <c r="W3" i="4"/>
  <c r="V3" i="4"/>
  <c r="U3" i="4"/>
  <c r="AE3" i="4" s="1"/>
  <c r="T3" i="4"/>
  <c r="AD3" i="4" s="1"/>
  <c r="S3" i="4"/>
  <c r="AC3" i="4" s="1"/>
  <c r="R3" i="4"/>
  <c r="AB3" i="4" s="1"/>
  <c r="Q3" i="4"/>
  <c r="AA3" i="4" s="1"/>
  <c r="P3" i="4"/>
  <c r="Z3" i="4" s="1"/>
  <c r="O3" i="4"/>
  <c r="AH3" i="4" l="1"/>
  <c r="AK267" i="4"/>
  <c r="AG3" i="4"/>
  <c r="AK217" i="4"/>
  <c r="B48" i="3"/>
  <c r="B116" i="3"/>
  <c r="AK284" i="4"/>
  <c r="A182" i="3"/>
  <c r="AK22" i="4"/>
  <c r="A138" i="3"/>
  <c r="AK294" i="4"/>
  <c r="A371" i="3"/>
  <c r="AK405" i="4"/>
  <c r="AF3" i="4"/>
  <c r="A171" i="3"/>
  <c r="AK379" i="4"/>
  <c r="B104" i="3"/>
  <c r="B124" i="3"/>
  <c r="AK78" i="4"/>
  <c r="AK110" i="4"/>
  <c r="A111" i="3"/>
  <c r="AK199" i="4"/>
  <c r="AK249" i="4"/>
  <c r="B370" i="3"/>
  <c r="A117" i="3"/>
  <c r="AK157" i="4"/>
  <c r="B119" i="3"/>
  <c r="AK70" i="4"/>
  <c r="AK79" i="4"/>
  <c r="A109" i="3"/>
  <c r="AK231" i="4"/>
  <c r="AK391" i="4"/>
  <c r="AK411" i="4"/>
  <c r="B284" i="3"/>
  <c r="B53" i="3"/>
  <c r="AK164" i="4"/>
  <c r="A248" i="3"/>
  <c r="AK296" i="4"/>
  <c r="AK388" i="4"/>
  <c r="AK424" i="4"/>
  <c r="AK59" i="4"/>
  <c r="AK60" i="4"/>
  <c r="B149" i="3"/>
  <c r="A165" i="3"/>
  <c r="A166" i="3"/>
  <c r="B385" i="3"/>
  <c r="AK428" i="4"/>
  <c r="A427" i="3"/>
  <c r="A381" i="3"/>
  <c r="A405" i="3"/>
  <c r="AK412" i="4"/>
  <c r="A457" i="3"/>
  <c r="B298" i="3"/>
  <c r="AK65" i="4"/>
  <c r="AK74" i="4"/>
  <c r="AK81" i="4"/>
  <c r="AK214" i="4"/>
  <c r="A297" i="3"/>
  <c r="A406" i="3"/>
  <c r="AK326" i="4"/>
  <c r="AK334" i="4"/>
  <c r="A346" i="3"/>
  <c r="A347" i="3"/>
  <c r="AK437" i="4"/>
  <c r="AK447" i="4"/>
  <c r="A256" i="3"/>
  <c r="A279" i="3"/>
  <c r="A434" i="3"/>
  <c r="AK9" i="4"/>
  <c r="A29" i="3"/>
  <c r="AK32" i="4"/>
  <c r="AK107" i="4"/>
  <c r="AK119" i="4"/>
  <c r="A148" i="3"/>
  <c r="AK159" i="4"/>
  <c r="AK170" i="4"/>
  <c r="A179" i="3"/>
  <c r="A188" i="3"/>
  <c r="AK197" i="4"/>
  <c r="AK233" i="4"/>
  <c r="AK254" i="4"/>
  <c r="AK271" i="4"/>
  <c r="AK301" i="4"/>
  <c r="A317" i="3"/>
  <c r="A318" i="3"/>
  <c r="AK335" i="4"/>
  <c r="AK369" i="4"/>
  <c r="B404" i="3"/>
  <c r="AK438" i="4"/>
  <c r="B447" i="3"/>
  <c r="AK292" i="4"/>
  <c r="AK312" i="4"/>
  <c r="B326" i="3"/>
  <c r="B376" i="3"/>
  <c r="AK410" i="4"/>
  <c r="A460" i="3"/>
  <c r="B39" i="3"/>
  <c r="A456" i="3"/>
  <c r="A330" i="3"/>
  <c r="A95" i="3"/>
  <c r="B70" i="3"/>
  <c r="B82" i="3"/>
  <c r="AK154" i="4"/>
  <c r="A400" i="3"/>
  <c r="B30" i="3"/>
  <c r="B109" i="3"/>
  <c r="AK150" i="4"/>
  <c r="A69" i="3"/>
  <c r="AK95" i="4"/>
  <c r="A113" i="3"/>
  <c r="B233" i="3"/>
  <c r="A423" i="3"/>
  <c r="A16" i="3"/>
  <c r="A60" i="3"/>
  <c r="A11" i="3"/>
  <c r="B11" i="3"/>
  <c r="AK82" i="4"/>
  <c r="A122" i="3"/>
  <c r="AK132" i="4"/>
  <c r="AK161" i="4"/>
  <c r="B177" i="3"/>
  <c r="B211" i="3"/>
  <c r="AK240" i="4"/>
  <c r="B248" i="3"/>
  <c r="A342" i="3"/>
  <c r="A364" i="3"/>
  <c r="A365" i="3"/>
  <c r="B445" i="3"/>
  <c r="B356" i="3"/>
  <c r="B92" i="3"/>
  <c r="A351" i="3"/>
  <c r="A359" i="3"/>
  <c r="A184" i="3"/>
  <c r="AK194" i="4"/>
  <c r="A208" i="3"/>
  <c r="AK8" i="4"/>
  <c r="B86" i="3"/>
  <c r="A137" i="3"/>
  <c r="B288" i="3"/>
  <c r="A307" i="3"/>
  <c r="AK347" i="4"/>
  <c r="AK392" i="4"/>
  <c r="AK402" i="4"/>
  <c r="A6" i="3"/>
  <c r="AK62" i="4"/>
  <c r="A121" i="3"/>
  <c r="A224" i="3"/>
  <c r="A413" i="3"/>
  <c r="B105" i="3"/>
  <c r="A12" i="3"/>
  <c r="A3" i="3"/>
  <c r="AK4" i="4"/>
  <c r="AK13" i="4"/>
  <c r="A38" i="3"/>
  <c r="B54" i="3"/>
  <c r="A72" i="3"/>
  <c r="AK125" i="4"/>
  <c r="B137" i="3"/>
  <c r="A155" i="3"/>
  <c r="A161" i="3"/>
  <c r="B169" i="3"/>
  <c r="AK235" i="4"/>
  <c r="B252" i="3"/>
  <c r="B333" i="3"/>
  <c r="B34" i="3"/>
  <c r="AK141" i="4"/>
  <c r="A74" i="3"/>
  <c r="A112" i="3"/>
  <c r="A105" i="3"/>
  <c r="B142" i="3"/>
  <c r="B3" i="3"/>
  <c r="B21" i="3"/>
  <c r="B43" i="3"/>
  <c r="A47" i="3"/>
  <c r="B72" i="3"/>
  <c r="AK117" i="4"/>
  <c r="B145" i="3"/>
  <c r="B155" i="3"/>
  <c r="AK189" i="4"/>
  <c r="AK236" i="4"/>
  <c r="B294" i="3"/>
  <c r="AK358" i="4"/>
  <c r="B391" i="3"/>
  <c r="A372" i="3"/>
  <c r="A100" i="3"/>
  <c r="A128" i="3"/>
  <c r="A129" i="3"/>
  <c r="A131" i="3"/>
  <c r="A134" i="3"/>
  <c r="B140" i="3"/>
  <c r="A162" i="3"/>
  <c r="AK163" i="4"/>
  <c r="A194" i="3"/>
  <c r="B214" i="3"/>
  <c r="A219" i="3"/>
  <c r="A220" i="3"/>
  <c r="B307" i="3"/>
  <c r="A322" i="3"/>
  <c r="B330" i="3"/>
  <c r="A335" i="3"/>
  <c r="A360" i="3"/>
  <c r="A394" i="3"/>
  <c r="B395" i="3"/>
  <c r="A20" i="3"/>
  <c r="AK40" i="4"/>
  <c r="AK56" i="4"/>
  <c r="B74" i="3"/>
  <c r="AK130" i="4"/>
  <c r="AK140" i="4"/>
  <c r="AK145" i="4"/>
  <c r="AK158" i="4"/>
  <c r="B162" i="3"/>
  <c r="AK169" i="4"/>
  <c r="A175" i="3"/>
  <c r="B185" i="3"/>
  <c r="AK186" i="4"/>
  <c r="AK207" i="4"/>
  <c r="AK280" i="4"/>
  <c r="A280" i="3"/>
  <c r="B285" i="3"/>
  <c r="B309" i="3"/>
  <c r="AK323" i="4"/>
  <c r="A367" i="3"/>
  <c r="B430" i="3"/>
  <c r="B439" i="3"/>
  <c r="B458" i="3"/>
  <c r="A79" i="3"/>
  <c r="A140" i="3"/>
  <c r="A176" i="3"/>
  <c r="A234" i="3"/>
  <c r="A302" i="3"/>
  <c r="A338" i="3"/>
  <c r="B339" i="3"/>
  <c r="AK375" i="4"/>
  <c r="AK425" i="4"/>
  <c r="AK451" i="4"/>
  <c r="A89" i="3"/>
  <c r="AK103" i="4"/>
  <c r="B130" i="3"/>
  <c r="B152" i="3"/>
  <c r="AK181" i="4"/>
  <c r="AK260" i="4"/>
  <c r="B273" i="3"/>
  <c r="A295" i="3"/>
  <c r="B338" i="3"/>
  <c r="AK382" i="4"/>
  <c r="A387" i="3"/>
  <c r="AK406" i="4"/>
  <c r="A417" i="3"/>
  <c r="A441" i="3"/>
  <c r="AK442" i="4"/>
  <c r="A215" i="3"/>
  <c r="A246" i="3"/>
  <c r="A272" i="3"/>
  <c r="AK349" i="4"/>
  <c r="B368" i="3"/>
  <c r="B400" i="3"/>
  <c r="AK155" i="4"/>
  <c r="A187" i="3"/>
  <c r="AK206" i="4"/>
  <c r="A252" i="3"/>
  <c r="AK265" i="4"/>
  <c r="AK272" i="4"/>
  <c r="AK289" i="4"/>
  <c r="A298" i="3"/>
  <c r="AK308" i="4"/>
  <c r="AK333" i="4"/>
  <c r="A341" i="3"/>
  <c r="B371" i="3"/>
  <c r="AK413" i="4"/>
  <c r="A446" i="3"/>
  <c r="AK452" i="4"/>
  <c r="A198" i="3"/>
  <c r="B202" i="3"/>
  <c r="AK225" i="4"/>
  <c r="A253" i="3"/>
  <c r="A296" i="3"/>
  <c r="A311" i="3"/>
  <c r="B315" i="3"/>
  <c r="A324" i="3"/>
  <c r="B378" i="3"/>
  <c r="A414" i="3"/>
  <c r="AK459" i="4"/>
  <c r="AK185" i="4"/>
  <c r="AK190" i="4"/>
  <c r="AK195" i="4"/>
  <c r="A249" i="3"/>
  <c r="B311" i="3"/>
  <c r="AK397" i="4"/>
  <c r="A444" i="3"/>
  <c r="A278" i="3"/>
  <c r="A282" i="3"/>
  <c r="A301" i="3"/>
  <c r="B305" i="3"/>
  <c r="AK331" i="4"/>
  <c r="AK340" i="4"/>
  <c r="AK177" i="4"/>
  <c r="AK180" i="4"/>
  <c r="A226" i="3"/>
  <c r="AK227" i="4"/>
  <c r="A254" i="3"/>
  <c r="AK275" i="4"/>
  <c r="AK279" i="4"/>
  <c r="AK283" i="4"/>
  <c r="B344" i="3"/>
  <c r="AK362" i="4"/>
  <c r="AK367" i="4"/>
  <c r="AK374" i="4"/>
  <c r="A384" i="3"/>
  <c r="A389" i="3"/>
  <c r="AK394" i="4"/>
  <c r="AK398" i="4"/>
  <c r="B433" i="3"/>
  <c r="AK445" i="4"/>
  <c r="A8" i="3"/>
  <c r="B45" i="3"/>
  <c r="B71" i="3"/>
  <c r="B62" i="3"/>
  <c r="B96" i="3"/>
  <c r="A51" i="3"/>
  <c r="B25" i="3"/>
  <c r="B36" i="3"/>
  <c r="B52" i="3"/>
  <c r="B79" i="3"/>
  <c r="A86" i="3"/>
  <c r="A10" i="3"/>
  <c r="B5" i="3"/>
  <c r="B12" i="3"/>
  <c r="A18" i="3"/>
  <c r="B22" i="3"/>
  <c r="A27" i="3"/>
  <c r="A40" i="3"/>
  <c r="B49" i="3"/>
  <c r="A57" i="3"/>
  <c r="A64" i="3"/>
  <c r="B76" i="3"/>
  <c r="A85" i="3"/>
  <c r="A94" i="3"/>
  <c r="A149" i="3"/>
  <c r="B186" i="3"/>
  <c r="A211" i="3"/>
  <c r="B232" i="3"/>
  <c r="B245" i="3"/>
  <c r="AK10" i="4"/>
  <c r="AK14" i="4"/>
  <c r="B20" i="3"/>
  <c r="B29" i="3"/>
  <c r="A36" i="3"/>
  <c r="B40" i="3"/>
  <c r="A45" i="3"/>
  <c r="B59" i="3"/>
  <c r="B64" i="3"/>
  <c r="B69" i="3"/>
  <c r="AK72" i="4"/>
  <c r="B81" i="3"/>
  <c r="B85" i="3"/>
  <c r="A90" i="3"/>
  <c r="A97" i="3"/>
  <c r="AK105" i="4"/>
  <c r="AK116" i="4"/>
  <c r="B128" i="3"/>
  <c r="B129" i="3"/>
  <c r="B133" i="3"/>
  <c r="AK134" i="4"/>
  <c r="B148" i="3"/>
  <c r="AK149" i="4"/>
  <c r="B158" i="3"/>
  <c r="B197" i="3"/>
  <c r="B205" i="3"/>
  <c r="B227" i="3"/>
  <c r="A228" i="3"/>
  <c r="A368" i="3"/>
  <c r="A77" i="3"/>
  <c r="A19" i="3"/>
  <c r="A28" i="3"/>
  <c r="A67" i="3"/>
  <c r="A70" i="3"/>
  <c r="B10" i="3"/>
  <c r="A17" i="3"/>
  <c r="A35" i="3"/>
  <c r="A46" i="3"/>
  <c r="A55" i="3"/>
  <c r="A125" i="3"/>
  <c r="B134" i="3"/>
  <c r="A135" i="3"/>
  <c r="B6" i="3"/>
  <c r="AK35" i="4"/>
  <c r="B35" i="3"/>
  <c r="A41" i="3"/>
  <c r="B63" i="3"/>
  <c r="B125" i="3"/>
  <c r="A156" i="3"/>
  <c r="A163" i="3"/>
  <c r="B179" i="3"/>
  <c r="A203" i="3"/>
  <c r="A4" i="3"/>
  <c r="AK7" i="4"/>
  <c r="A7" i="3"/>
  <c r="AK15" i="4"/>
  <c r="A15" i="3"/>
  <c r="B19" i="3"/>
  <c r="AK24" i="4"/>
  <c r="A24" i="3"/>
  <c r="B28" i="3"/>
  <c r="AK33" i="4"/>
  <c r="A33" i="3"/>
  <c r="A37" i="3"/>
  <c r="B41" i="3"/>
  <c r="AK44" i="4"/>
  <c r="B44" i="3"/>
  <c r="B50" i="3"/>
  <c r="AK51" i="4"/>
  <c r="AK61" i="4"/>
  <c r="A61" i="3"/>
  <c r="B65" i="3"/>
  <c r="B66" i="3"/>
  <c r="A78" i="3"/>
  <c r="A93" i="3"/>
  <c r="B95" i="3"/>
  <c r="B98" i="3"/>
  <c r="A101" i="3"/>
  <c r="B102" i="3"/>
  <c r="B114" i="3"/>
  <c r="A145" i="3"/>
  <c r="B172" i="3"/>
  <c r="A236" i="3"/>
  <c r="B256" i="3"/>
  <c r="B275" i="3"/>
  <c r="B306" i="3"/>
  <c r="A14" i="3"/>
  <c r="A30" i="3"/>
  <c r="B262" i="3"/>
  <c r="A23" i="3"/>
  <c r="B17" i="3"/>
  <c r="B23" i="3"/>
  <c r="A75" i="3"/>
  <c r="A80" i="3"/>
  <c r="A98" i="3"/>
  <c r="A143" i="3"/>
  <c r="B190" i="3"/>
  <c r="B46" i="3"/>
  <c r="B93" i="3"/>
  <c r="B230" i="3"/>
  <c r="B322" i="3"/>
  <c r="B58" i="3"/>
  <c r="A66" i="3"/>
  <c r="AK71" i="4"/>
  <c r="A73" i="3"/>
  <c r="B80" i="3"/>
  <c r="AK83" i="4"/>
  <c r="B87" i="3"/>
  <c r="B110" i="3"/>
  <c r="B111" i="3"/>
  <c r="A114" i="3"/>
  <c r="B159" i="3"/>
  <c r="A216" i="3"/>
  <c r="B222" i="3"/>
  <c r="AK234" i="4"/>
  <c r="A289" i="3"/>
  <c r="B438" i="3"/>
  <c r="B90" i="3"/>
  <c r="B97" i="3"/>
  <c r="A2" i="3"/>
  <c r="B14" i="3"/>
  <c r="A39" i="3"/>
  <c r="B113" i="3"/>
  <c r="A312" i="3"/>
  <c r="B32" i="3"/>
  <c r="A50" i="3"/>
  <c r="B91" i="3"/>
  <c r="A92" i="3"/>
  <c r="B131" i="3"/>
  <c r="A177" i="3"/>
  <c r="B2" i="3"/>
  <c r="B37" i="3"/>
  <c r="A56" i="3"/>
  <c r="B61" i="3"/>
  <c r="A110" i="3"/>
  <c r="A144" i="3"/>
  <c r="A231" i="3"/>
  <c r="B236" i="3"/>
  <c r="B251" i="3"/>
  <c r="B279" i="3"/>
  <c r="AK5" i="4"/>
  <c r="A9" i="3"/>
  <c r="A13" i="3"/>
  <c r="B15" i="3"/>
  <c r="B24" i="3"/>
  <c r="B33" i="3"/>
  <c r="B51" i="3"/>
  <c r="AK54" i="4"/>
  <c r="A68" i="3"/>
  <c r="B73" i="3"/>
  <c r="A88" i="3"/>
  <c r="AK96" i="4"/>
  <c r="A99" i="3"/>
  <c r="A119" i="3"/>
  <c r="A127" i="3"/>
  <c r="B136" i="3"/>
  <c r="A164" i="3"/>
  <c r="B192" i="3"/>
  <c r="B238" i="3"/>
  <c r="B267" i="3"/>
  <c r="B271" i="3"/>
  <c r="B120" i="3"/>
  <c r="A21" i="3"/>
  <c r="A53" i="3"/>
  <c r="A292" i="3"/>
  <c r="A26" i="3"/>
  <c r="A32" i="3"/>
  <c r="A48" i="3"/>
  <c r="AK53" i="4"/>
  <c r="B67" i="3"/>
  <c r="A126" i="3"/>
  <c r="B224" i="3"/>
  <c r="A325" i="3"/>
  <c r="AK17" i="4"/>
  <c r="AK26" i="4"/>
  <c r="B26" i="3"/>
  <c r="B55" i="3"/>
  <c r="B60" i="3"/>
  <c r="B77" i="3"/>
  <c r="B189" i="3"/>
  <c r="B4" i="3"/>
  <c r="B7" i="3"/>
  <c r="B9" i="3"/>
  <c r="A63" i="3"/>
  <c r="A71" i="3"/>
  <c r="A118" i="3"/>
  <c r="B132" i="3"/>
  <c r="B173" i="3"/>
  <c r="A195" i="3"/>
  <c r="B13" i="3"/>
  <c r="AK16" i="4"/>
  <c r="AK18" i="4"/>
  <c r="B18" i="3"/>
  <c r="AK27" i="4"/>
  <c r="B27" i="3"/>
  <c r="A31" i="3"/>
  <c r="A42" i="3"/>
  <c r="B56" i="3"/>
  <c r="B57" i="3"/>
  <c r="B68" i="3"/>
  <c r="A81" i="3"/>
  <c r="A83" i="3"/>
  <c r="B88" i="3"/>
  <c r="B94" i="3"/>
  <c r="B99" i="3"/>
  <c r="A103" i="3"/>
  <c r="A107" i="3"/>
  <c r="B127" i="3"/>
  <c r="B157" i="3"/>
  <c r="B166" i="3"/>
  <c r="B196" i="3"/>
  <c r="B249" i="3"/>
  <c r="A265" i="3"/>
  <c r="B276" i="3"/>
  <c r="A399" i="3"/>
  <c r="A65" i="3"/>
  <c r="A206" i="3"/>
  <c r="A82" i="3"/>
  <c r="A44" i="3"/>
  <c r="A87" i="3"/>
  <c r="B122" i="3"/>
  <c r="B184" i="3"/>
  <c r="A185" i="3"/>
  <c r="B220" i="3"/>
  <c r="A58" i="3"/>
  <c r="B78" i="3"/>
  <c r="A5" i="3"/>
  <c r="B16" i="3"/>
  <c r="A22" i="3"/>
  <c r="AK25" i="4"/>
  <c r="A25" i="3"/>
  <c r="B31" i="3"/>
  <c r="AK34" i="4"/>
  <c r="A34" i="3"/>
  <c r="B38" i="3"/>
  <c r="B42" i="3"/>
  <c r="AK43" i="4"/>
  <c r="A43" i="3"/>
  <c r="B47" i="3"/>
  <c r="A49" i="3"/>
  <c r="AK52" i="4"/>
  <c r="A52" i="3"/>
  <c r="A54" i="3"/>
  <c r="A62" i="3"/>
  <c r="A76" i="3"/>
  <c r="A84" i="3"/>
  <c r="B89" i="3"/>
  <c r="AK97" i="4"/>
  <c r="AK100" i="4"/>
  <c r="B100" i="3"/>
  <c r="A104" i="3"/>
  <c r="B107" i="3"/>
  <c r="AK108" i="4"/>
  <c r="A108" i="3"/>
  <c r="A115" i="3"/>
  <c r="A120" i="3"/>
  <c r="A152" i="3"/>
  <c r="AK153" i="4"/>
  <c r="A153" i="3"/>
  <c r="B213" i="3"/>
  <c r="A260" i="3"/>
  <c r="B272" i="3"/>
  <c r="A409" i="3"/>
  <c r="A124" i="3"/>
  <c r="AK131" i="4"/>
  <c r="B146" i="3"/>
  <c r="B161" i="3"/>
  <c r="AK162" i="4"/>
  <c r="AK166" i="4"/>
  <c r="B187" i="3"/>
  <c r="B198" i="3"/>
  <c r="B208" i="3"/>
  <c r="B215" i="3"/>
  <c r="B219" i="3"/>
  <c r="B235" i="3"/>
  <c r="B239" i="3"/>
  <c r="A242" i="3"/>
  <c r="A258" i="3"/>
  <c r="B265" i="3"/>
  <c r="B292" i="3"/>
  <c r="B380" i="3"/>
  <c r="B419" i="3"/>
  <c r="B429" i="3"/>
  <c r="A159" i="3"/>
  <c r="A169" i="3"/>
  <c r="A189" i="3"/>
  <c r="B199" i="3"/>
  <c r="AK200" i="4"/>
  <c r="B210" i="3"/>
  <c r="B217" i="3"/>
  <c r="A221" i="3"/>
  <c r="B228" i="3"/>
  <c r="B234" i="3"/>
  <c r="B237" i="3"/>
  <c r="AK238" i="4"/>
  <c r="A238" i="3"/>
  <c r="B244" i="3"/>
  <c r="AK303" i="4"/>
  <c r="A303" i="3"/>
  <c r="A392" i="3"/>
  <c r="A410" i="3"/>
  <c r="A106" i="3"/>
  <c r="B112" i="3"/>
  <c r="B121" i="3"/>
  <c r="A132" i="3"/>
  <c r="B138" i="3"/>
  <c r="B153" i="3"/>
  <c r="A200" i="3"/>
  <c r="B201" i="3"/>
  <c r="A217" i="3"/>
  <c r="B289" i="3"/>
  <c r="B325" i="3"/>
  <c r="B334" i="3"/>
  <c r="B428" i="3"/>
  <c r="B431" i="3"/>
  <c r="AK42" i="4"/>
  <c r="AK55" i="4"/>
  <c r="A59" i="3"/>
  <c r="AK64" i="4"/>
  <c r="B83" i="3"/>
  <c r="A91" i="3"/>
  <c r="A96" i="3"/>
  <c r="B106" i="3"/>
  <c r="B117" i="3"/>
  <c r="AK118" i="4"/>
  <c r="A123" i="3"/>
  <c r="B141" i="3"/>
  <c r="AK142" i="4"/>
  <c r="A150" i="3"/>
  <c r="B174" i="3"/>
  <c r="B178" i="3"/>
  <c r="A190" i="3"/>
  <c r="B204" i="3"/>
  <c r="B207" i="3"/>
  <c r="A222" i="3"/>
  <c r="A225" i="3"/>
  <c r="A270" i="3"/>
  <c r="A299" i="3"/>
  <c r="A313" i="3"/>
  <c r="A326" i="3"/>
  <c r="B118" i="3"/>
  <c r="B123" i="3"/>
  <c r="A130" i="3"/>
  <c r="A139" i="3"/>
  <c r="B150" i="3"/>
  <c r="B164" i="3"/>
  <c r="B167" i="3"/>
  <c r="A170" i="3"/>
  <c r="B181" i="3"/>
  <c r="A201" i="3"/>
  <c r="B212" i="3"/>
  <c r="A241" i="3"/>
  <c r="B247" i="3"/>
  <c r="B254" i="3"/>
  <c r="B263" i="3"/>
  <c r="B281" i="3"/>
  <c r="B290" i="3"/>
  <c r="B317" i="3"/>
  <c r="A374" i="3"/>
  <c r="B397" i="3"/>
  <c r="A403" i="3"/>
  <c r="B84" i="3"/>
  <c r="B101" i="3"/>
  <c r="A102" i="3"/>
  <c r="AK113" i="4"/>
  <c r="AK115" i="4"/>
  <c r="AK124" i="4"/>
  <c r="AK127" i="4"/>
  <c r="A136" i="3"/>
  <c r="A142" i="3"/>
  <c r="A147" i="3"/>
  <c r="A154" i="3"/>
  <c r="A191" i="3"/>
  <c r="A192" i="3"/>
  <c r="AK198" i="4"/>
  <c r="AK205" i="4"/>
  <c r="A223" i="3"/>
  <c r="AK226" i="4"/>
  <c r="B241" i="3"/>
  <c r="AK248" i="4"/>
  <c r="AK252" i="4"/>
  <c r="B257" i="3"/>
  <c r="B258" i="3"/>
  <c r="B261" i="3"/>
  <c r="A267" i="3"/>
  <c r="A271" i="3"/>
  <c r="B278" i="3"/>
  <c r="B282" i="3"/>
  <c r="B318" i="3"/>
  <c r="B384" i="3"/>
  <c r="A116" i="3"/>
  <c r="B126" i="3"/>
  <c r="B139" i="3"/>
  <c r="A141" i="3"/>
  <c r="B144" i="3"/>
  <c r="B147" i="3"/>
  <c r="AK148" i="4"/>
  <c r="AK152" i="4"/>
  <c r="A172" i="3"/>
  <c r="A174" i="3"/>
  <c r="AK179" i="4"/>
  <c r="AK187" i="4"/>
  <c r="B191" i="3"/>
  <c r="A202" i="3"/>
  <c r="B206" i="3"/>
  <c r="A213" i="3"/>
  <c r="AK215" i="4"/>
  <c r="AK222" i="4"/>
  <c r="AK224" i="4"/>
  <c r="A235" i="3"/>
  <c r="A247" i="3"/>
  <c r="AK256" i="4"/>
  <c r="B313" i="3"/>
  <c r="B324" i="3"/>
  <c r="AK342" i="4"/>
  <c r="A354" i="3"/>
  <c r="B409" i="3"/>
  <c r="AK439" i="4"/>
  <c r="A173" i="3"/>
  <c r="AK178" i="4"/>
  <c r="A178" i="3"/>
  <c r="A180" i="3"/>
  <c r="AK188" i="4"/>
  <c r="B188" i="3"/>
  <c r="A193" i="3"/>
  <c r="B195" i="3"/>
  <c r="A197" i="3"/>
  <c r="B200" i="3"/>
  <c r="B203" i="3"/>
  <c r="A205" i="3"/>
  <c r="A207" i="3"/>
  <c r="AK209" i="4"/>
  <c r="AK212" i="4"/>
  <c r="A212" i="3"/>
  <c r="A214" i="3"/>
  <c r="AK229" i="4"/>
  <c r="A229" i="3"/>
  <c r="B231" i="3"/>
  <c r="A244" i="3"/>
  <c r="B246" i="3"/>
  <c r="AK250" i="4"/>
  <c r="B260" i="3"/>
  <c r="A273" i="3"/>
  <c r="A276" i="3"/>
  <c r="A286" i="3"/>
  <c r="B293" i="3"/>
  <c r="A320" i="3"/>
  <c r="A380" i="3"/>
  <c r="B382" i="3"/>
  <c r="B403" i="3"/>
  <c r="B422" i="3"/>
  <c r="AK423" i="4"/>
  <c r="A435" i="3"/>
  <c r="A450" i="3"/>
  <c r="AK99" i="4"/>
  <c r="B103" i="3"/>
  <c r="AK106" i="4"/>
  <c r="B108" i="3"/>
  <c r="B115" i="3"/>
  <c r="AK133" i="4"/>
  <c r="B135" i="3"/>
  <c r="AK146" i="4"/>
  <c r="AK151" i="4"/>
  <c r="B156" i="3"/>
  <c r="AK160" i="4"/>
  <c r="A168" i="3"/>
  <c r="B170" i="3"/>
  <c r="AK171" i="4"/>
  <c r="B175" i="3"/>
  <c r="AK176" i="4"/>
  <c r="B182" i="3"/>
  <c r="A209" i="3"/>
  <c r="AK216" i="4"/>
  <c r="AK218" i="4"/>
  <c r="AK223" i="4"/>
  <c r="B226" i="3"/>
  <c r="A250" i="3"/>
  <c r="B255" i="3"/>
  <c r="AK257" i="4"/>
  <c r="A263" i="3"/>
  <c r="B266" i="3"/>
  <c r="AK290" i="4"/>
  <c r="B299" i="3"/>
  <c r="AK316" i="4"/>
  <c r="A316" i="3"/>
  <c r="A323" i="3"/>
  <c r="AK370" i="4"/>
  <c r="A377" i="3"/>
  <c r="A382" i="3"/>
  <c r="A411" i="3"/>
  <c r="B418" i="3"/>
  <c r="AK419" i="4"/>
  <c r="A419" i="3"/>
  <c r="A447" i="3"/>
  <c r="A158" i="3"/>
  <c r="A167" i="3"/>
  <c r="B168" i="3"/>
  <c r="B171" i="3"/>
  <c r="B176" i="3"/>
  <c r="A183" i="3"/>
  <c r="B193" i="3"/>
  <c r="A204" i="3"/>
  <c r="B209" i="3"/>
  <c r="B221" i="3"/>
  <c r="B229" i="3"/>
  <c r="A233" i="3"/>
  <c r="A239" i="3"/>
  <c r="A240" i="3"/>
  <c r="B250" i="3"/>
  <c r="B253" i="3"/>
  <c r="A261" i="3"/>
  <c r="B280" i="3"/>
  <c r="B300" i="3"/>
  <c r="B304" i="3"/>
  <c r="A305" i="3"/>
  <c r="A308" i="3"/>
  <c r="B316" i="3"/>
  <c r="B319" i="3"/>
  <c r="B331" i="3"/>
  <c r="B335" i="3"/>
  <c r="A336" i="3"/>
  <c r="B345" i="3"/>
  <c r="B349" i="3"/>
  <c r="B377" i="3"/>
  <c r="A378" i="3"/>
  <c r="A401" i="3"/>
  <c r="B446" i="3"/>
  <c r="A133" i="3"/>
  <c r="AK139" i="4"/>
  <c r="B143" i="3"/>
  <c r="AK144" i="4"/>
  <c r="A146" i="3"/>
  <c r="A151" i="3"/>
  <c r="A160" i="3"/>
  <c r="AK167" i="4"/>
  <c r="B183" i="3"/>
  <c r="AK191" i="4"/>
  <c r="AK204" i="4"/>
  <c r="A210" i="3"/>
  <c r="B216" i="3"/>
  <c r="A218" i="3"/>
  <c r="B223" i="3"/>
  <c r="AK239" i="4"/>
  <c r="B240" i="3"/>
  <c r="B242" i="3"/>
  <c r="A255" i="3"/>
  <c r="A257" i="3"/>
  <c r="B264" i="3"/>
  <c r="A266" i="3"/>
  <c r="B268" i="3"/>
  <c r="A274" i="3"/>
  <c r="B312" i="3"/>
  <c r="A332" i="3"/>
  <c r="B373" i="3"/>
  <c r="B392" i="3"/>
  <c r="B151" i="3"/>
  <c r="B154" i="3"/>
  <c r="A157" i="3"/>
  <c r="B160" i="3"/>
  <c r="B163" i="3"/>
  <c r="B165" i="3"/>
  <c r="AK172" i="4"/>
  <c r="A181" i="3"/>
  <c r="A186" i="3"/>
  <c r="B194" i="3"/>
  <c r="A196" i="3"/>
  <c r="A199" i="3"/>
  <c r="AK213" i="4"/>
  <c r="B218" i="3"/>
  <c r="B225" i="3"/>
  <c r="A227" i="3"/>
  <c r="AK230" i="4"/>
  <c r="A230" i="3"/>
  <c r="A232" i="3"/>
  <c r="A237" i="3"/>
  <c r="AK243" i="4"/>
  <c r="A243" i="3"/>
  <c r="AK245" i="4"/>
  <c r="A245" i="3"/>
  <c r="AK247" i="4"/>
  <c r="AK251" i="4"/>
  <c r="A251" i="3"/>
  <c r="A259" i="3"/>
  <c r="AK262" i="4"/>
  <c r="A262" i="3"/>
  <c r="AK269" i="4"/>
  <c r="A269" i="3"/>
  <c r="A275" i="3"/>
  <c r="A287" i="3"/>
  <c r="AK288" i="4"/>
  <c r="A288" i="3"/>
  <c r="B291" i="3"/>
  <c r="A294" i="3"/>
  <c r="A309" i="3"/>
  <c r="B329" i="3"/>
  <c r="B332" i="3"/>
  <c r="A333" i="3"/>
  <c r="A353" i="3"/>
  <c r="B357" i="3"/>
  <c r="B358" i="3"/>
  <c r="B374" i="3"/>
  <c r="B408" i="3"/>
  <c r="B437" i="3"/>
  <c r="B259" i="3"/>
  <c r="A268" i="3"/>
  <c r="B274" i="3"/>
  <c r="AK278" i="4"/>
  <c r="B295" i="3"/>
  <c r="AK298" i="4"/>
  <c r="A300" i="3"/>
  <c r="B302" i="3"/>
  <c r="A304" i="3"/>
  <c r="AK313" i="4"/>
  <c r="AK322" i="4"/>
  <c r="AK324" i="4"/>
  <c r="A349" i="3"/>
  <c r="AK360" i="4"/>
  <c r="B363" i="3"/>
  <c r="AK364" i="4"/>
  <c r="B379" i="3"/>
  <c r="B394" i="3"/>
  <c r="B414" i="3"/>
  <c r="A421" i="3"/>
  <c r="B441" i="3"/>
  <c r="B459" i="3"/>
  <c r="B286" i="3"/>
  <c r="A293" i="3"/>
  <c r="B296" i="3"/>
  <c r="B303" i="3"/>
  <c r="AK314" i="4"/>
  <c r="A314" i="3"/>
  <c r="AK321" i="4"/>
  <c r="A321" i="3"/>
  <c r="B336" i="3"/>
  <c r="B347" i="3"/>
  <c r="B353" i="3"/>
  <c r="A357" i="3"/>
  <c r="AK366" i="4"/>
  <c r="B366" i="3"/>
  <c r="AK378" i="4"/>
  <c r="B398" i="3"/>
  <c r="B412" i="3"/>
  <c r="B423" i="3"/>
  <c r="B427" i="3"/>
  <c r="A428" i="3"/>
  <c r="A439" i="3"/>
  <c r="A452" i="3"/>
  <c r="A264" i="3"/>
  <c r="AK266" i="4"/>
  <c r="B269" i="3"/>
  <c r="AK277" i="4"/>
  <c r="AK281" i="4"/>
  <c r="B283" i="3"/>
  <c r="AK287" i="4"/>
  <c r="AK297" i="4"/>
  <c r="AK299" i="4"/>
  <c r="B301" i="3"/>
  <c r="AK319" i="4"/>
  <c r="AK328" i="4"/>
  <c r="A344" i="3"/>
  <c r="AK348" i="4"/>
  <c r="A348" i="3"/>
  <c r="B361" i="3"/>
  <c r="B365" i="3"/>
  <c r="A366" i="3"/>
  <c r="B372" i="3"/>
  <c r="B388" i="3"/>
  <c r="AK389" i="4"/>
  <c r="A396" i="3"/>
  <c r="B401" i="3"/>
  <c r="B410" i="3"/>
  <c r="AK416" i="4"/>
  <c r="A432" i="3"/>
  <c r="AK440" i="4"/>
  <c r="B440" i="3"/>
  <c r="B443" i="3"/>
  <c r="B448" i="3"/>
  <c r="A291" i="3"/>
  <c r="B297" i="3"/>
  <c r="A306" i="3"/>
  <c r="B308" i="3"/>
  <c r="A310" i="3"/>
  <c r="B314" i="3"/>
  <c r="B321" i="3"/>
  <c r="B327" i="3"/>
  <c r="A340" i="3"/>
  <c r="B351" i="3"/>
  <c r="A362" i="3"/>
  <c r="A369" i="3"/>
  <c r="A375" i="3"/>
  <c r="B396" i="3"/>
  <c r="B405" i="3"/>
  <c r="A407" i="3"/>
  <c r="B432" i="3"/>
  <c r="B436" i="3"/>
  <c r="A445" i="3"/>
  <c r="A449" i="3"/>
  <c r="B452" i="3"/>
  <c r="B453" i="3"/>
  <c r="B454" i="3"/>
  <c r="AK261" i="4"/>
  <c r="AK270" i="4"/>
  <c r="AK274" i="4"/>
  <c r="A277" i="3"/>
  <c r="A285" i="3"/>
  <c r="AK295" i="4"/>
  <c r="B310" i="3"/>
  <c r="AK317" i="4"/>
  <c r="A319" i="3"/>
  <c r="B323" i="3"/>
  <c r="A328" i="3"/>
  <c r="A337" i="3"/>
  <c r="AK376" i="4"/>
  <c r="B383" i="3"/>
  <c r="A386" i="3"/>
  <c r="A393" i="3"/>
  <c r="A402" i="3"/>
  <c r="B413" i="3"/>
  <c r="A416" i="3"/>
  <c r="A437" i="3"/>
  <c r="B449" i="3"/>
  <c r="AK268" i="4"/>
  <c r="B270" i="3"/>
  <c r="B277" i="3"/>
  <c r="A284" i="3"/>
  <c r="B287" i="3"/>
  <c r="AK304" i="4"/>
  <c r="AK315" i="4"/>
  <c r="A315" i="3"/>
  <c r="B328" i="3"/>
  <c r="AK329" i="4"/>
  <c r="A331" i="3"/>
  <c r="B348" i="3"/>
  <c r="AK352" i="4"/>
  <c r="B352" i="3"/>
  <c r="B355" i="3"/>
  <c r="AK356" i="4"/>
  <c r="A356" i="3"/>
  <c r="B386" i="3"/>
  <c r="B389" i="3"/>
  <c r="B411" i="3"/>
  <c r="B416" i="3"/>
  <c r="B420" i="3"/>
  <c r="AK421" i="4"/>
  <c r="A424" i="3"/>
  <c r="A429" i="3"/>
  <c r="AK338" i="4"/>
  <c r="AK351" i="4"/>
  <c r="B359" i="3"/>
  <c r="A361" i="3"/>
  <c r="AK368" i="4"/>
  <c r="B375" i="3"/>
  <c r="A379" i="3"/>
  <c r="AK384" i="4"/>
  <c r="A388" i="3"/>
  <c r="AK414" i="4"/>
  <c r="A420" i="3"/>
  <c r="B424" i="3"/>
  <c r="AK441" i="4"/>
  <c r="A443" i="3"/>
  <c r="A451" i="3"/>
  <c r="A459" i="3"/>
  <c r="A339" i="3"/>
  <c r="B342" i="3"/>
  <c r="A345" i="3"/>
  <c r="AK350" i="4"/>
  <c r="A350" i="3"/>
  <c r="A358" i="3"/>
  <c r="B360" i="3"/>
  <c r="B364" i="3"/>
  <c r="A370" i="3"/>
  <c r="A376" i="3"/>
  <c r="AK383" i="4"/>
  <c r="A383" i="3"/>
  <c r="AK385" i="4"/>
  <c r="A385" i="3"/>
  <c r="AK387" i="4"/>
  <c r="AK395" i="4"/>
  <c r="A395" i="3"/>
  <c r="A398" i="3"/>
  <c r="A430" i="3"/>
  <c r="B434" i="3"/>
  <c r="B444" i="3"/>
  <c r="AK450" i="4"/>
  <c r="A453" i="3"/>
  <c r="AK454" i="4"/>
  <c r="A454" i="3"/>
  <c r="B457" i="3"/>
  <c r="A458" i="3"/>
  <c r="A334" i="3"/>
  <c r="AK337" i="4"/>
  <c r="AK341" i="4"/>
  <c r="AK343" i="4"/>
  <c r="B343" i="3"/>
  <c r="AK346" i="4"/>
  <c r="B354" i="3"/>
  <c r="B362" i="3"/>
  <c r="B387" i="3"/>
  <c r="AK393" i="4"/>
  <c r="B399" i="3"/>
  <c r="B407" i="3"/>
  <c r="B415" i="3"/>
  <c r="B421" i="3"/>
  <c r="B425" i="3"/>
  <c r="A442" i="3"/>
  <c r="B450" i="3"/>
  <c r="B350" i="3"/>
  <c r="A352" i="3"/>
  <c r="AK355" i="4"/>
  <c r="A355" i="3"/>
  <c r="AK365" i="4"/>
  <c r="B367" i="3"/>
  <c r="B369" i="3"/>
  <c r="A373" i="3"/>
  <c r="B393" i="3"/>
  <c r="A408" i="3"/>
  <c r="A412" i="3"/>
  <c r="B417" i="3"/>
  <c r="A418" i="3"/>
  <c r="AK422" i="4"/>
  <c r="AK431" i="4"/>
  <c r="B435" i="3"/>
  <c r="AK436" i="4"/>
  <c r="A436" i="3"/>
  <c r="A440" i="3"/>
  <c r="B442" i="3"/>
  <c r="AK448" i="4"/>
  <c r="A455" i="3"/>
  <c r="A343" i="3"/>
  <c r="B381" i="3"/>
  <c r="B402" i="3"/>
  <c r="A404" i="3"/>
  <c r="B406" i="3"/>
  <c r="A415" i="3"/>
  <c r="B426" i="3"/>
  <c r="A327" i="3"/>
  <c r="B337" i="3"/>
  <c r="B341" i="3"/>
  <c r="B346" i="3"/>
  <c r="AK361" i="4"/>
  <c r="A363" i="3"/>
  <c r="AK386" i="4"/>
  <c r="B390" i="3"/>
  <c r="A397" i="3"/>
  <c r="AK400" i="4"/>
  <c r="AK420" i="4"/>
  <c r="A422" i="3"/>
  <c r="A431" i="3"/>
  <c r="A433" i="3"/>
  <c r="A438" i="3"/>
  <c r="AK443" i="4"/>
  <c r="AK446" i="4"/>
  <c r="A448" i="3"/>
  <c r="AK449" i="4"/>
  <c r="AK456" i="4"/>
  <c r="AK461" i="4"/>
  <c r="AK37" i="4"/>
  <c r="AK73" i="4"/>
  <c r="AK101" i="4"/>
  <c r="AK80" i="4"/>
  <c r="AK98" i="4"/>
  <c r="AK135" i="4"/>
  <c r="AK202" i="4"/>
  <c r="AK193" i="4"/>
  <c r="AK220" i="4"/>
  <c r="AK302" i="4"/>
  <c r="AK242" i="4"/>
  <c r="AK311" i="4"/>
  <c r="AK253" i="4"/>
  <c r="AK244" i="4"/>
  <c r="AK320" i="4"/>
  <c r="AK344" i="4"/>
  <c r="AK353" i="4"/>
  <c r="AK401" i="4"/>
  <c r="AK373" i="4"/>
  <c r="AK332" i="4"/>
  <c r="AK427" i="4"/>
  <c r="AK457" i="4"/>
  <c r="AK371" i="4"/>
  <c r="AK418" i="4"/>
</calcChain>
</file>

<file path=xl/sharedStrings.xml><?xml version="1.0" encoding="utf-8"?>
<sst xmlns="http://schemas.openxmlformats.org/spreadsheetml/2006/main" count="532" uniqueCount="531">
  <si>
    <t xml:space="preserve">If residents in vulnerable populations are administered the flu shot, then hospitals and clinics will see a decrease in the number of patients in this target group affected by the flu. </t>
  </si>
  <si>
    <t>Dependent Variable:</t>
  </si>
  <si>
    <t>Independent Variable:</t>
  </si>
  <si>
    <t>Number of people in vulnerable populations receiving the flu shot</t>
  </si>
  <si>
    <t>Alternative Hypothesis:</t>
  </si>
  <si>
    <t>Null Hypothesis:</t>
  </si>
  <si>
    <t>Number of people in vulnerable populations developing complications from the flu</t>
  </si>
  <si>
    <t>Data Set: Census Population</t>
  </si>
  <si>
    <t>Data Set: Influenza Deaths</t>
  </si>
  <si>
    <t>Normalization: Ratio of Influenza Deaths per State Population</t>
  </si>
  <si>
    <t>Data Set: Influenza Visits</t>
  </si>
  <si>
    <t>Combined Key</t>
  </si>
  <si>
    <t>Sum of Total population</t>
  </si>
  <si>
    <t>Sum of Male Total population</t>
  </si>
  <si>
    <t>Sum of Female Total population</t>
  </si>
  <si>
    <t>Sum of Under 5 years</t>
  </si>
  <si>
    <t>Sum of 5 to 14 years</t>
  </si>
  <si>
    <t>Sum of 15 to 24 years</t>
  </si>
  <si>
    <t>Sum of 25 to 34 years</t>
  </si>
  <si>
    <t>Sum of 35 to 44 years</t>
  </si>
  <si>
    <t>Sum of 45 to 54 years</t>
  </si>
  <si>
    <t>Sum of 55 to 64 years</t>
  </si>
  <si>
    <t>Sum of 65 to 74 years</t>
  </si>
  <si>
    <t>Sum of 75 to 84 years</t>
  </si>
  <si>
    <t>Sum of 85 years and over</t>
  </si>
  <si>
    <t>Under 5 years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</si>
  <si>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</si>
  <si>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</si>
  <si>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</si>
  <si>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</si>
  <si>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</si>
  <si>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</si>
  <si>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</si>
  <si>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</si>
  <si>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</si>
  <si>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% of &lt; 5 years</t>
  </si>
  <si>
    <t>% of 5-14 years</t>
  </si>
  <si>
    <t>% of 15-24 years</t>
  </si>
  <si>
    <t>% of 25-34 years</t>
  </si>
  <si>
    <t>% of 35-44 years</t>
  </si>
  <si>
    <t>% of 45-54 years</t>
  </si>
  <si>
    <t>% of 55-64 years</t>
  </si>
  <si>
    <t>% of 65-74 years</t>
  </si>
  <si>
    <t>% of 75-84 years</t>
  </si>
  <si>
    <t>% of 85+ years</t>
  </si>
  <si>
    <t>Sum of ILITOTAL</t>
  </si>
  <si>
    <t>Sum of TOTAL PATIENTS</t>
  </si>
  <si>
    <t>% of Patients With Influenza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</si>
  <si>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</si>
  <si>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</si>
  <si>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</si>
  <si>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</si>
  <si>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</si>
  <si>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</si>
  <si>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</si>
  <si>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</si>
  <si>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</si>
  <si>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</si>
  <si>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</si>
  <si>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</si>
  <si>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</si>
  <si>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</si>
  <si>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</si>
  <si>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</si>
  <si>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</si>
  <si>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</si>
  <si>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</si>
  <si>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</si>
  <si>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</si>
  <si>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</si>
  <si>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</si>
  <si>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</si>
  <si>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</si>
  <si>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</si>
  <si>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</si>
  <si>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</si>
  <si>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</si>
  <si>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</si>
  <si>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</si>
  <si>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</si>
  <si>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</si>
  <si>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</si>
  <si>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</si>
  <si>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</si>
  <si>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</si>
  <si>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</si>
  <si>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</si>
  <si>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</si>
  <si>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</si>
  <si>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</si>
  <si>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</si>
  <si>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</si>
  <si>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</si>
  <si>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</si>
  <si>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</si>
  <si>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</si>
  <si>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</si>
  <si>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</si>
  <si>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</si>
  <si>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</si>
  <si>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</si>
  <si>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</si>
  <si>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</si>
  <si>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</si>
  <si>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</si>
  <si>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</si>
  <si>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</si>
  <si>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</si>
  <si>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</si>
  <si>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</si>
  <si>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</si>
  <si>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</si>
  <si>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</si>
  <si>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</si>
  <si>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</si>
  <si>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</si>
  <si>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</si>
  <si>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</si>
  <si>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</si>
  <si>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</si>
  <si>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</si>
  <si>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</si>
  <si>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</si>
  <si>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</si>
  <si>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</si>
  <si>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</si>
  <si>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</si>
  <si>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</si>
  <si>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</si>
  <si>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</si>
  <si>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</si>
  <si>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</si>
  <si>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</si>
  <si>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</si>
  <si>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</si>
  <si>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</si>
  <si>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</si>
  <si>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</si>
  <si>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</si>
  <si>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</si>
  <si>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</si>
  <si>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</si>
  <si>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</si>
  <si>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</si>
  <si>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</si>
  <si>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</si>
  <si>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</si>
  <si>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</si>
  <si>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</si>
  <si>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</si>
  <si>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</si>
  <si>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</si>
  <si>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</si>
  <si>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</si>
  <si>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</si>
  <si>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</si>
  <si>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</si>
  <si>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</si>
  <si>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</si>
  <si>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</si>
  <si>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</si>
  <si>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</si>
  <si>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</si>
  <si>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</si>
  <si>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</si>
  <si>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</si>
  <si>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</si>
  <si>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</si>
  <si>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</si>
  <si>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</si>
  <si>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</si>
  <si>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</si>
  <si>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</si>
  <si>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</si>
  <si>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</si>
  <si>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</si>
  <si>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</si>
  <si>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</si>
  <si>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</si>
  <si>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</si>
  <si>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</si>
  <si>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</si>
  <si>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</si>
  <si>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</si>
  <si>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</si>
  <si>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</si>
  <si>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</si>
  <si>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</si>
  <si>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</si>
  <si>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</si>
  <si>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</si>
  <si>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</si>
  <si>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</si>
  <si>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</si>
  <si>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</si>
  <si>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</si>
  <si>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</si>
  <si>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</si>
  <si>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</si>
  <si>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</si>
  <si>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</si>
  <si>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</si>
  <si>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</si>
  <si>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</si>
  <si>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</si>
  <si>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</si>
  <si>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</si>
  <si>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</si>
  <si>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</si>
  <si>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</si>
  <si>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</si>
  <si>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</si>
  <si>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</si>
  <si>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</si>
  <si>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</si>
  <si>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</si>
  <si>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</si>
  <si>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</si>
  <si>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</si>
  <si>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</si>
  <si>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</si>
  <si>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</si>
  <si>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</si>
  <si>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</si>
  <si>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</si>
  <si>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</si>
  <si>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</si>
  <si>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</si>
  <si>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</si>
  <si>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</si>
  <si>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</si>
  <si>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</si>
  <si>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</si>
  <si>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</si>
  <si>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</si>
  <si>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</si>
  <si>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</si>
  <si>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</si>
  <si>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</si>
  <si>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</si>
  <si>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</si>
  <si>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</si>
  <si>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</si>
  <si>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</si>
  <si>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</si>
  <si>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</si>
  <si>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</si>
  <si>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</si>
  <si>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</si>
  <si>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</si>
  <si>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</si>
  <si>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</si>
  <si>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</si>
  <si>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</si>
  <si>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</si>
  <si>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</si>
  <si>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</si>
  <si>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</si>
  <si>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</si>
  <si>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</si>
  <si>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</si>
  <si>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</si>
  <si>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</si>
  <si>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</si>
  <si>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</si>
  <si>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</si>
  <si>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</si>
  <si>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</si>
  <si>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</si>
  <si>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</si>
  <si>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</si>
  <si>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</si>
  <si>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</si>
  <si>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</si>
  <si>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</si>
  <si>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</si>
  <si>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</si>
  <si>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</si>
  <si>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</si>
  <si>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</si>
  <si>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</si>
  <si>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</si>
  <si>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</si>
  <si>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</si>
  <si>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</si>
  <si>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</si>
  <si>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</si>
  <si>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</si>
  <si>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</si>
  <si>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</si>
  <si>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</si>
  <si>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</si>
  <si>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</si>
  <si>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</si>
  <si>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</si>
  <si>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</si>
  <si>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</si>
  <si>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</si>
  <si>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</si>
  <si>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</si>
  <si>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</si>
  <si>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</si>
  <si>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</si>
  <si>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</si>
  <si>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</si>
  <si>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</si>
  <si>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</si>
  <si>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</si>
  <si>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</si>
  <si>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</si>
  <si>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</si>
  <si>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</si>
  <si>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</si>
  <si>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</si>
  <si>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</si>
  <si>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</si>
  <si>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</si>
  <si>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</si>
  <si>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</si>
  <si>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</si>
  <si>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</si>
  <si>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</si>
  <si>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</si>
  <si>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</si>
  <si>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</si>
  <si>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</si>
  <si>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</si>
  <si>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</si>
  <si>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</si>
  <si>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</si>
  <si>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</si>
  <si>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</si>
  <si>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</si>
  <si>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</si>
  <si>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</si>
  <si>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</si>
  <si>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</si>
  <si>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</si>
  <si>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</si>
  <si>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</si>
  <si>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</si>
  <si>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</si>
  <si>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</si>
  <si>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</si>
  <si>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</si>
  <si>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</si>
  <si>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</si>
  <si>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</si>
  <si>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</si>
  <si>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</si>
  <si>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</si>
  <si>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</si>
  <si>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</si>
  <si>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</si>
  <si>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</si>
  <si>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</si>
  <si>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</si>
  <si>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</si>
  <si>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</si>
  <si>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</si>
  <si>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</si>
  <si>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</si>
  <si>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</si>
  <si>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</si>
  <si>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</si>
  <si>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</si>
  <si>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</si>
  <si>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</si>
  <si>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</si>
  <si>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</si>
  <si>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</si>
  <si>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</si>
  <si>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</si>
  <si>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</si>
  <si>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</si>
  <si>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</si>
  <si>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</si>
  <si>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</si>
  <si>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</si>
  <si>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</si>
  <si>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</si>
  <si>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</si>
  <si>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</si>
  <si>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</si>
  <si>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</si>
  <si>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</si>
  <si>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</si>
  <si>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</si>
  <si>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</si>
  <si>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</si>
  <si>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</si>
  <si>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</si>
  <si>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</si>
  <si>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</si>
  <si>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</si>
  <si>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</si>
  <si>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</si>
  <si>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</si>
  <si>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</si>
  <si>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</si>
  <si>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</si>
  <si>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</si>
  <si>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</si>
  <si>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</si>
  <si>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</si>
  <si>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</si>
  <si>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</si>
  <si>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</si>
  <si>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</si>
  <si>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</si>
  <si>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</si>
  <si>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</si>
  <si>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</si>
  <si>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</si>
  <si>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</si>
  <si>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</si>
  <si>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</si>
  <si>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</si>
  <si>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</si>
  <si>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</si>
  <si>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</si>
  <si>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</si>
  <si>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</si>
  <si>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</si>
  <si>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</si>
  <si>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</si>
  <si>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</si>
  <si>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</si>
  <si>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</si>
  <si>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</si>
  <si>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</si>
  <si>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</si>
  <si>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</si>
  <si>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</si>
  <si>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</si>
  <si>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</si>
  <si>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</si>
  <si>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</si>
  <si>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</si>
  <si>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</si>
  <si>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</si>
  <si>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</si>
  <si>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</si>
  <si>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</si>
  <si>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</si>
  <si>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</si>
  <si>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</si>
  <si>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</si>
  <si>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</si>
  <si>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</si>
  <si>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</si>
  <si>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</si>
  <si>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</si>
  <si>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</si>
  <si>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</si>
  <si>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</si>
  <si>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</si>
  <si>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</si>
  <si>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</si>
  <si>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</si>
  <si>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</si>
  <si>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</si>
  <si>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</si>
  <si>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</si>
  <si>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</si>
  <si>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</si>
  <si>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</si>
  <si>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</si>
  <si>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</si>
  <si>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</si>
  <si>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</si>
  <si>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</si>
  <si>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</si>
  <si>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</si>
  <si>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</si>
  <si>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</si>
  <si>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</si>
  <si>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</si>
  <si>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</si>
  <si>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</si>
  <si>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</si>
  <si>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</si>
  <si>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</si>
  <si>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</si>
  <si>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</si>
  <si>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</si>
  <si>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</si>
  <si>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</si>
  <si>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</si>
  <si>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</si>
  <si>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</si>
  <si>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</si>
  <si>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</si>
  <si>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</si>
  <si>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</si>
  <si>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</si>
  <si>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</si>
  <si>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</si>
  <si>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</si>
  <si>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</si>
  <si>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</si>
  <si>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</si>
  <si>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</si>
  <si>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</si>
  <si>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</si>
  <si>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</si>
  <si>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</si>
  <si>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 xml:space="preserve"> </t>
  </si>
  <si>
    <t>One-tailed test:</t>
  </si>
  <si>
    <t>I am only interested in one direction, and that is if the influenza death rate is higher than (or equal to) those in non-vulnerable populations.</t>
  </si>
  <si>
    <t>Standard-level significance level, alpha = 0.05</t>
  </si>
  <si>
    <t>% Death Rate (Vulnerable Populations)</t>
  </si>
  <si>
    <t>% Death Rate (Non-vulnerable Populations)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</si>
  <si>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</si>
  <si>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</si>
  <si>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</si>
  <si>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</si>
  <si>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</si>
  <si>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</si>
  <si>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</si>
  <si>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</si>
  <si>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</si>
  <si>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</si>
  <si>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</si>
  <si>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</si>
  <si>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</si>
  <si>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P-Value:</t>
  </si>
  <si>
    <r>
      <t xml:space="preserve">The p-value in this case is greater than my alpha (0.05), therefore I </t>
    </r>
    <r>
      <rPr>
        <b/>
        <sz val="12"/>
        <color theme="1"/>
        <rFont val="Calibri"/>
        <family val="2"/>
        <scheme val="minor"/>
      </rPr>
      <t>cannot</t>
    </r>
    <r>
      <rPr>
        <sz val="12"/>
        <color theme="1"/>
        <rFont val="Calibri"/>
        <family val="2"/>
        <scheme val="minor"/>
      </rPr>
      <t xml:space="preserve"> reject my null hypothesis. I cannot confidently say there is a significant difference between the number of people who receive flu shots, and the number of those who develop complications. If i had used an alpha of 0.10 instead, then I would be able to reject my null hypothesis. However, because I believe this is a one-tailed test, my results show otherwise. In addition, the dataset has shown that those over the age of 65 have a higher death rate from influenza. I may need to re-think my research hypothesis.</t>
    </r>
  </si>
  <si>
    <t>Vulnerable populations have higher death rates than non-vulnerable populations</t>
  </si>
  <si>
    <t>Vulnerable populations do not have higher death rates than non-vulnerable populations.</t>
  </si>
  <si>
    <t>(Revised)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</si>
</sst>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4" fillId="0" borderId="0" xfId="0" applyFont="1"/>
    <xf numFmtId="0" fontId="1" fillId="0" borderId="1" xfId="2" applyBorder="1"/>
    <xf numFmtId="0" fontId="4" fillId="2" borderId="1" xfId="0" applyFont="1" applyFill="1" applyBorder="1"/>
    <xf numFmtId="0" fontId="4" fillId="2" borderId="1" xfId="2" applyFont="1" applyFill="1" applyBorder="1"/>
    <xf numFmtId="0" fontId="3" fillId="0" borderId="1" xfId="2" applyFont="1" applyBorder="1"/>
    <xf numFmtId="1" fontId="0" fillId="0" borderId="1" xfId="0" applyNumberFormat="1" applyBorder="1"/>
    <xf numFmtId="10" fontId="1" fillId="0" borderId="1" xfId="2" applyNumberFormat="1" applyBorder="1"/>
    <xf numFmtId="10" fontId="1" fillId="0" borderId="1" xfId="1" applyNumberFormat="1" applyBorder="1"/>
    <xf numFmtId="0" fontId="0" fillId="0" borderId="1" xfId="0" applyBorder="1"/>
    <xf numFmtId="0" fontId="4" fillId="2" borderId="0" xfId="0" applyFont="1" applyFill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5" xfId="0" applyBorder="1"/>
    <xf numFmtId="0" fontId="7" fillId="0" borderId="6" xfId="0" applyFont="1" applyBorder="1" applyAlignment="1">
      <alignment horizontal="center"/>
    </xf>
    <xf numFmtId="0" fontId="0" fillId="5" borderId="0" xfId="0" applyFill="1"/>
    <xf numFmtId="0" fontId="3" fillId="0" borderId="0" xfId="0" applyFont="1"/>
    <xf numFmtId="1" fontId="0" fillId="0" borderId="0" xfId="0" applyNumberFormat="1"/>
    <xf numFmtId="164" fontId="0" fillId="0" borderId="0" xfId="0" applyNumberFormat="1"/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6" fillId="6" borderId="3" xfId="2" applyFont="1" applyFill="1" applyBorder="1" applyAlignment="1">
      <alignment horizontal="center" vertical="center" wrapText="1"/>
    </xf>
    <xf numFmtId="0" fontId="6" fillId="6" borderId="4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3">
    <cellStyle name="Normal" xfId="0" builtinId="0"/>
    <cellStyle name="Normal 3" xfId="2" xr:uid="{FD25336F-CF4F-4728-A84C-E2D6BAA5075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im9/Desktop/Career%20Foundry/Data%20Immersion/Achievement%201/1.7/Bryan%20Lim%20-%20Task%201.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im9/Desktop/Career%20Foundry/Data%20Immersion/Achievement%201/Influenza%20Visits%20(Clean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grated Data Set"/>
      <sheetName val="Data Map"/>
      <sheetName val="Influenza Deaths Pivot Table"/>
      <sheetName val="Census Population Pivot Table"/>
      <sheetName val="Influenza Deaths (Clean)"/>
      <sheetName val="Census Population (Clean)"/>
    </sheetNames>
    <sheetDataSet>
      <sheetData sheetId="0"/>
      <sheetData sheetId="1"/>
      <sheetData sheetId="2">
        <row r="1">
          <cell r="A1" t="str">
            <v>Sum of Deaths</v>
          </cell>
          <cell r="B1" t="str">
            <v>Ten-Year Age Groups</v>
          </cell>
        </row>
        <row r="2">
          <cell r="A2" t="str">
            <v>Combined Key</v>
          </cell>
          <cell r="B2" t="str">
            <v>Under 5 years</v>
          </cell>
          <cell r="C2" t="str">
            <v>5-14 years</v>
          </cell>
          <cell r="D2" t="str">
            <v>15-24 years</v>
          </cell>
          <cell r="E2" t="str">
            <v>25-34 years</v>
          </cell>
          <cell r="F2" t="str">
            <v>35-44 years</v>
          </cell>
          <cell r="G2" t="str">
            <v>45-54 years</v>
          </cell>
          <cell r="H2" t="str">
            <v>55-64 years</v>
          </cell>
          <cell r="I2" t="str">
            <v>65-74 years</v>
          </cell>
          <cell r="J2" t="str">
            <v>75-84 years</v>
          </cell>
          <cell r="K2" t="str">
            <v>85+ years</v>
          </cell>
        </row>
        <row r="3">
          <cell r="A3" t="str">
            <v>Alabama, 2009</v>
          </cell>
          <cell r="B3">
            <v>120</v>
          </cell>
          <cell r="C3">
            <v>60</v>
          </cell>
          <cell r="D3">
            <v>60</v>
          </cell>
          <cell r="E3">
            <v>60</v>
          </cell>
          <cell r="F3">
            <v>60</v>
          </cell>
          <cell r="G3">
            <v>73</v>
          </cell>
          <cell r="H3">
            <v>77</v>
          </cell>
          <cell r="I3">
            <v>113</v>
          </cell>
          <cell r="J3">
            <v>261</v>
          </cell>
          <cell r="K3">
            <v>356</v>
          </cell>
        </row>
        <row r="4">
          <cell r="A4" t="str">
            <v>Alabama, 2010</v>
          </cell>
          <cell r="B4">
            <v>120</v>
          </cell>
          <cell r="C4">
            <v>60</v>
          </cell>
          <cell r="D4">
            <v>60</v>
          </cell>
          <cell r="E4">
            <v>60</v>
          </cell>
          <cell r="F4">
            <v>60</v>
          </cell>
          <cell r="G4">
            <v>65</v>
          </cell>
          <cell r="H4">
            <v>85</v>
          </cell>
          <cell r="I4">
            <v>153</v>
          </cell>
          <cell r="J4">
            <v>263</v>
          </cell>
          <cell r="K4">
            <v>348</v>
          </cell>
        </row>
        <row r="5">
          <cell r="A5" t="str">
            <v>Alabama, 2011</v>
          </cell>
          <cell r="B5">
            <v>120</v>
          </cell>
          <cell r="C5">
            <v>60</v>
          </cell>
          <cell r="D5">
            <v>60</v>
          </cell>
          <cell r="E5">
            <v>60</v>
          </cell>
          <cell r="F5">
            <v>60</v>
          </cell>
          <cell r="G5">
            <v>60</v>
          </cell>
          <cell r="H5">
            <v>70</v>
          </cell>
          <cell r="I5">
            <v>131</v>
          </cell>
          <cell r="J5">
            <v>292</v>
          </cell>
          <cell r="K5">
            <v>348</v>
          </cell>
        </row>
        <row r="6">
          <cell r="A6" t="str">
            <v>Alabama, 2012</v>
          </cell>
          <cell r="B6">
            <v>120</v>
          </cell>
          <cell r="C6">
            <v>60</v>
          </cell>
          <cell r="D6">
            <v>60</v>
          </cell>
          <cell r="E6">
            <v>60</v>
          </cell>
          <cell r="F6">
            <v>60</v>
          </cell>
          <cell r="G6">
            <v>60</v>
          </cell>
          <cell r="H6">
            <v>75</v>
          </cell>
          <cell r="I6">
            <v>128</v>
          </cell>
          <cell r="J6">
            <v>270</v>
          </cell>
          <cell r="K6">
            <v>358</v>
          </cell>
        </row>
        <row r="7">
          <cell r="A7" t="str">
            <v>Alabama, 2013</v>
          </cell>
          <cell r="B7">
            <v>120</v>
          </cell>
          <cell r="C7">
            <v>60</v>
          </cell>
          <cell r="D7">
            <v>60</v>
          </cell>
          <cell r="E7">
            <v>60</v>
          </cell>
          <cell r="F7">
            <v>60</v>
          </cell>
          <cell r="G7">
            <v>65</v>
          </cell>
          <cell r="H7">
            <v>119</v>
          </cell>
          <cell r="I7">
            <v>128</v>
          </cell>
          <cell r="J7">
            <v>283</v>
          </cell>
          <cell r="K7">
            <v>381</v>
          </cell>
        </row>
        <row r="8">
          <cell r="A8" t="str">
            <v>Alabama, 2014</v>
          </cell>
          <cell r="B8">
            <v>120</v>
          </cell>
          <cell r="C8">
            <v>60</v>
          </cell>
          <cell r="D8">
            <v>60</v>
          </cell>
          <cell r="E8">
            <v>60</v>
          </cell>
          <cell r="F8">
            <v>70</v>
          </cell>
          <cell r="G8">
            <v>86</v>
          </cell>
          <cell r="H8">
            <v>98</v>
          </cell>
          <cell r="I8">
            <v>177</v>
          </cell>
          <cell r="J8">
            <v>261</v>
          </cell>
          <cell r="K8">
            <v>345</v>
          </cell>
        </row>
        <row r="9">
          <cell r="A9" t="str">
            <v>Alabama, 2015</v>
          </cell>
          <cell r="B9">
            <v>120</v>
          </cell>
          <cell r="C9">
            <v>60</v>
          </cell>
          <cell r="D9">
            <v>60</v>
          </cell>
          <cell r="E9">
            <v>60</v>
          </cell>
          <cell r="F9">
            <v>60</v>
          </cell>
          <cell r="G9">
            <v>60</v>
          </cell>
          <cell r="H9">
            <v>122</v>
          </cell>
          <cell r="I9">
            <v>196</v>
          </cell>
          <cell r="J9">
            <v>308</v>
          </cell>
          <cell r="K9">
            <v>381</v>
          </cell>
        </row>
        <row r="10">
          <cell r="A10" t="str">
            <v>Alabama, 2016</v>
          </cell>
          <cell r="B10">
            <v>120</v>
          </cell>
          <cell r="C10">
            <v>60</v>
          </cell>
          <cell r="D10">
            <v>60</v>
          </cell>
          <cell r="E10">
            <v>60</v>
          </cell>
          <cell r="F10">
            <v>60</v>
          </cell>
          <cell r="G10">
            <v>67</v>
          </cell>
          <cell r="H10">
            <v>126</v>
          </cell>
          <cell r="I10">
            <v>191</v>
          </cell>
          <cell r="J10">
            <v>277</v>
          </cell>
          <cell r="K10">
            <v>289</v>
          </cell>
        </row>
        <row r="11">
          <cell r="A11" t="str">
            <v>Alabama, 2017</v>
          </cell>
          <cell r="B11">
            <v>120</v>
          </cell>
          <cell r="C11">
            <v>60</v>
          </cell>
          <cell r="D11">
            <v>60</v>
          </cell>
          <cell r="E11">
            <v>60</v>
          </cell>
          <cell r="F11">
            <v>60</v>
          </cell>
          <cell r="G11">
            <v>65</v>
          </cell>
          <cell r="H11">
            <v>119</v>
          </cell>
          <cell r="I11">
            <v>227</v>
          </cell>
          <cell r="J11">
            <v>338</v>
          </cell>
          <cell r="K11">
            <v>375</v>
          </cell>
        </row>
        <row r="12">
          <cell r="A12" t="str">
            <v>Alaska, 2009</v>
          </cell>
          <cell r="B12">
            <v>120</v>
          </cell>
          <cell r="C12">
            <v>60</v>
          </cell>
          <cell r="D12">
            <v>60</v>
          </cell>
          <cell r="E12">
            <v>60</v>
          </cell>
          <cell r="F12">
            <v>60</v>
          </cell>
          <cell r="G12">
            <v>60</v>
          </cell>
          <cell r="H12">
            <v>60</v>
          </cell>
          <cell r="I12">
            <v>60</v>
          </cell>
          <cell r="J12">
            <v>60</v>
          </cell>
          <cell r="K12">
            <v>60</v>
          </cell>
        </row>
        <row r="13">
          <cell r="A13" t="str">
            <v>Alaska, 2010</v>
          </cell>
          <cell r="B13">
            <v>120</v>
          </cell>
          <cell r="C13">
            <v>60</v>
          </cell>
          <cell r="D13">
            <v>60</v>
          </cell>
          <cell r="E13">
            <v>60</v>
          </cell>
          <cell r="F13">
            <v>60</v>
          </cell>
          <cell r="G13">
            <v>60</v>
          </cell>
          <cell r="H13">
            <v>60</v>
          </cell>
          <cell r="I13">
            <v>60</v>
          </cell>
          <cell r="J13">
            <v>60</v>
          </cell>
          <cell r="K13">
            <v>60</v>
          </cell>
        </row>
        <row r="14">
          <cell r="A14" t="str">
            <v>Alaska, 2011</v>
          </cell>
          <cell r="B14">
            <v>120</v>
          </cell>
          <cell r="C14">
            <v>60</v>
          </cell>
          <cell r="D14">
            <v>60</v>
          </cell>
          <cell r="E14">
            <v>60</v>
          </cell>
          <cell r="F14">
            <v>60</v>
          </cell>
          <cell r="G14">
            <v>60</v>
          </cell>
          <cell r="H14">
            <v>60</v>
          </cell>
          <cell r="I14">
            <v>60</v>
          </cell>
          <cell r="J14">
            <v>60</v>
          </cell>
          <cell r="K14">
            <v>60</v>
          </cell>
        </row>
        <row r="15">
          <cell r="A15" t="str">
            <v>Alaska, 2012</v>
          </cell>
          <cell r="B15">
            <v>120</v>
          </cell>
          <cell r="C15">
            <v>60</v>
          </cell>
          <cell r="D15">
            <v>60</v>
          </cell>
          <cell r="E15">
            <v>60</v>
          </cell>
          <cell r="F15">
            <v>60</v>
          </cell>
          <cell r="G15">
            <v>60</v>
          </cell>
          <cell r="H15">
            <v>60</v>
          </cell>
          <cell r="I15">
            <v>60</v>
          </cell>
          <cell r="J15">
            <v>60</v>
          </cell>
          <cell r="K15">
            <v>60</v>
          </cell>
        </row>
        <row r="16">
          <cell r="A16" t="str">
            <v>Alaska, 2013</v>
          </cell>
          <cell r="B16">
            <v>120</v>
          </cell>
          <cell r="C16">
            <v>60</v>
          </cell>
          <cell r="D16">
            <v>60</v>
          </cell>
          <cell r="E16">
            <v>60</v>
          </cell>
          <cell r="F16">
            <v>60</v>
          </cell>
          <cell r="G16">
            <v>60</v>
          </cell>
          <cell r="H16">
            <v>60</v>
          </cell>
          <cell r="I16">
            <v>60</v>
          </cell>
          <cell r="J16">
            <v>60</v>
          </cell>
          <cell r="K16">
            <v>60</v>
          </cell>
        </row>
        <row r="17">
          <cell r="A17" t="str">
            <v>Alaska, 2014</v>
          </cell>
          <cell r="B17">
            <v>120</v>
          </cell>
          <cell r="C17">
            <v>60</v>
          </cell>
          <cell r="D17">
            <v>60</v>
          </cell>
          <cell r="E17">
            <v>60</v>
          </cell>
          <cell r="F17">
            <v>60</v>
          </cell>
          <cell r="G17">
            <v>60</v>
          </cell>
          <cell r="H17">
            <v>60</v>
          </cell>
          <cell r="I17">
            <v>60</v>
          </cell>
          <cell r="J17">
            <v>60</v>
          </cell>
          <cell r="K17">
            <v>60</v>
          </cell>
        </row>
        <row r="18">
          <cell r="A18" t="str">
            <v>Alaska, 2015</v>
          </cell>
          <cell r="B18">
            <v>120</v>
          </cell>
          <cell r="C18">
            <v>60</v>
          </cell>
          <cell r="D18">
            <v>60</v>
          </cell>
          <cell r="E18">
            <v>60</v>
          </cell>
          <cell r="F18">
            <v>60</v>
          </cell>
          <cell r="G18">
            <v>60</v>
          </cell>
          <cell r="H18">
            <v>60</v>
          </cell>
          <cell r="I18">
            <v>60</v>
          </cell>
          <cell r="J18">
            <v>60</v>
          </cell>
          <cell r="K18">
            <v>60</v>
          </cell>
        </row>
        <row r="19">
          <cell r="A19" t="str">
            <v>Alaska, 2016</v>
          </cell>
          <cell r="B19">
            <v>120</v>
          </cell>
          <cell r="C19">
            <v>60</v>
          </cell>
          <cell r="D19">
            <v>60</v>
          </cell>
          <cell r="E19">
            <v>60</v>
          </cell>
          <cell r="F19">
            <v>60</v>
          </cell>
          <cell r="G19">
            <v>60</v>
          </cell>
          <cell r="H19">
            <v>60</v>
          </cell>
          <cell r="I19">
            <v>60</v>
          </cell>
          <cell r="J19">
            <v>60</v>
          </cell>
          <cell r="K19">
            <v>60</v>
          </cell>
        </row>
        <row r="20">
          <cell r="A20" t="str">
            <v>Alaska, 2017</v>
          </cell>
          <cell r="B20">
            <v>120</v>
          </cell>
          <cell r="C20">
            <v>60</v>
          </cell>
          <cell r="D20">
            <v>60</v>
          </cell>
          <cell r="E20">
            <v>60</v>
          </cell>
          <cell r="F20">
            <v>60</v>
          </cell>
          <cell r="G20">
            <v>60</v>
          </cell>
          <cell r="H20">
            <v>60</v>
          </cell>
          <cell r="I20">
            <v>60</v>
          </cell>
          <cell r="J20">
            <v>60</v>
          </cell>
          <cell r="K20">
            <v>60</v>
          </cell>
        </row>
        <row r="21">
          <cell r="A21" t="str">
            <v>Arizona, 2009</v>
          </cell>
          <cell r="B21">
            <v>120</v>
          </cell>
          <cell r="C21">
            <v>60</v>
          </cell>
          <cell r="D21">
            <v>60</v>
          </cell>
          <cell r="E21">
            <v>60</v>
          </cell>
          <cell r="F21">
            <v>65</v>
          </cell>
          <cell r="G21">
            <v>82</v>
          </cell>
          <cell r="H21">
            <v>77</v>
          </cell>
          <cell r="I21">
            <v>161</v>
          </cell>
          <cell r="J21">
            <v>278</v>
          </cell>
          <cell r="K21">
            <v>350</v>
          </cell>
        </row>
        <row r="22">
          <cell r="A22" t="str">
            <v>Arizona, 2010</v>
          </cell>
          <cell r="B22">
            <v>120</v>
          </cell>
          <cell r="C22">
            <v>60</v>
          </cell>
          <cell r="D22">
            <v>60</v>
          </cell>
          <cell r="E22">
            <v>60</v>
          </cell>
          <cell r="F22">
            <v>60</v>
          </cell>
          <cell r="G22">
            <v>60</v>
          </cell>
          <cell r="H22">
            <v>76</v>
          </cell>
          <cell r="I22">
            <v>92</v>
          </cell>
          <cell r="J22">
            <v>213</v>
          </cell>
          <cell r="K22">
            <v>295</v>
          </cell>
        </row>
        <row r="23">
          <cell r="A23" t="str">
            <v>Arizona, 2011</v>
          </cell>
          <cell r="B23">
            <v>120</v>
          </cell>
          <cell r="C23">
            <v>60</v>
          </cell>
          <cell r="D23">
            <v>60</v>
          </cell>
          <cell r="E23">
            <v>60</v>
          </cell>
          <cell r="F23">
            <v>60</v>
          </cell>
          <cell r="G23">
            <v>65</v>
          </cell>
          <cell r="H23">
            <v>60</v>
          </cell>
          <cell r="I23">
            <v>95</v>
          </cell>
          <cell r="J23">
            <v>198</v>
          </cell>
          <cell r="K23">
            <v>269</v>
          </cell>
        </row>
        <row r="24">
          <cell r="A24" t="str">
            <v>Arizona, 2012</v>
          </cell>
          <cell r="B24">
            <v>120</v>
          </cell>
          <cell r="C24">
            <v>60</v>
          </cell>
          <cell r="D24">
            <v>60</v>
          </cell>
          <cell r="E24">
            <v>60</v>
          </cell>
          <cell r="F24">
            <v>60</v>
          </cell>
          <cell r="G24">
            <v>60</v>
          </cell>
          <cell r="H24">
            <v>66</v>
          </cell>
          <cell r="I24">
            <v>80</v>
          </cell>
          <cell r="J24">
            <v>204</v>
          </cell>
          <cell r="K24">
            <v>273</v>
          </cell>
        </row>
        <row r="25">
          <cell r="A25" t="str">
            <v>Arizona, 2013</v>
          </cell>
          <cell r="B25">
            <v>120</v>
          </cell>
          <cell r="C25">
            <v>60</v>
          </cell>
          <cell r="D25">
            <v>60</v>
          </cell>
          <cell r="E25">
            <v>60</v>
          </cell>
          <cell r="F25">
            <v>60</v>
          </cell>
          <cell r="G25">
            <v>60</v>
          </cell>
          <cell r="H25">
            <v>65</v>
          </cell>
          <cell r="I25">
            <v>88</v>
          </cell>
          <cell r="J25">
            <v>197</v>
          </cell>
          <cell r="K25">
            <v>348</v>
          </cell>
        </row>
        <row r="26">
          <cell r="A26" t="str">
            <v>Arizona, 2014</v>
          </cell>
          <cell r="B26">
            <v>120</v>
          </cell>
          <cell r="C26">
            <v>60</v>
          </cell>
          <cell r="D26">
            <v>60</v>
          </cell>
          <cell r="E26">
            <v>60</v>
          </cell>
          <cell r="F26">
            <v>65</v>
          </cell>
          <cell r="G26">
            <v>70</v>
          </cell>
          <cell r="H26">
            <v>83</v>
          </cell>
          <cell r="I26">
            <v>134</v>
          </cell>
          <cell r="J26">
            <v>184</v>
          </cell>
          <cell r="K26">
            <v>270</v>
          </cell>
        </row>
        <row r="27">
          <cell r="A27" t="str">
            <v>Arizona, 2015</v>
          </cell>
          <cell r="B27">
            <v>120</v>
          </cell>
          <cell r="C27">
            <v>60</v>
          </cell>
          <cell r="D27">
            <v>60</v>
          </cell>
          <cell r="E27">
            <v>60</v>
          </cell>
          <cell r="F27">
            <v>60</v>
          </cell>
          <cell r="G27">
            <v>60</v>
          </cell>
          <cell r="H27">
            <v>67</v>
          </cell>
          <cell r="I27">
            <v>107</v>
          </cell>
          <cell r="J27">
            <v>208</v>
          </cell>
          <cell r="K27">
            <v>321</v>
          </cell>
        </row>
        <row r="28">
          <cell r="A28" t="str">
            <v>Arizona, 2016</v>
          </cell>
          <cell r="B28">
            <v>120</v>
          </cell>
          <cell r="C28">
            <v>60</v>
          </cell>
          <cell r="D28">
            <v>60</v>
          </cell>
          <cell r="E28">
            <v>60</v>
          </cell>
          <cell r="F28">
            <v>60</v>
          </cell>
          <cell r="G28">
            <v>73</v>
          </cell>
          <cell r="H28">
            <v>115</v>
          </cell>
          <cell r="I28">
            <v>157</v>
          </cell>
          <cell r="J28">
            <v>213</v>
          </cell>
          <cell r="K28">
            <v>299</v>
          </cell>
        </row>
        <row r="29">
          <cell r="A29" t="str">
            <v>Arizona, 2017</v>
          </cell>
          <cell r="B29">
            <v>120</v>
          </cell>
          <cell r="C29">
            <v>60</v>
          </cell>
          <cell r="D29">
            <v>60</v>
          </cell>
          <cell r="E29">
            <v>60</v>
          </cell>
          <cell r="F29">
            <v>60</v>
          </cell>
          <cell r="G29">
            <v>60</v>
          </cell>
          <cell r="H29">
            <v>80</v>
          </cell>
          <cell r="I29">
            <v>144</v>
          </cell>
          <cell r="J29">
            <v>213</v>
          </cell>
          <cell r="K29">
            <v>339</v>
          </cell>
        </row>
        <row r="30">
          <cell r="A30" t="str">
            <v>Arkansas, 2009</v>
          </cell>
          <cell r="B30">
            <v>120</v>
          </cell>
          <cell r="C30">
            <v>60</v>
          </cell>
          <cell r="D30">
            <v>60</v>
          </cell>
          <cell r="E30">
            <v>60</v>
          </cell>
          <cell r="F30">
            <v>60</v>
          </cell>
          <cell r="G30">
            <v>60</v>
          </cell>
          <cell r="H30">
            <v>65</v>
          </cell>
          <cell r="I30">
            <v>67</v>
          </cell>
          <cell r="J30">
            <v>198</v>
          </cell>
          <cell r="K30">
            <v>288</v>
          </cell>
        </row>
        <row r="31">
          <cell r="A31" t="str">
            <v>Arkansas, 2010</v>
          </cell>
          <cell r="B31">
            <v>120</v>
          </cell>
          <cell r="C31">
            <v>60</v>
          </cell>
          <cell r="D31">
            <v>60</v>
          </cell>
          <cell r="E31">
            <v>60</v>
          </cell>
          <cell r="F31">
            <v>60</v>
          </cell>
          <cell r="G31">
            <v>60</v>
          </cell>
          <cell r="H31">
            <v>60</v>
          </cell>
          <cell r="I31">
            <v>76</v>
          </cell>
          <cell r="J31">
            <v>183</v>
          </cell>
          <cell r="K31">
            <v>263</v>
          </cell>
        </row>
        <row r="32">
          <cell r="A32" t="str">
            <v>Arkansas, 2011</v>
          </cell>
          <cell r="B32">
            <v>120</v>
          </cell>
          <cell r="C32">
            <v>60</v>
          </cell>
          <cell r="D32">
            <v>60</v>
          </cell>
          <cell r="E32">
            <v>60</v>
          </cell>
          <cell r="F32">
            <v>60</v>
          </cell>
          <cell r="G32">
            <v>60</v>
          </cell>
          <cell r="H32">
            <v>66</v>
          </cell>
          <cell r="I32">
            <v>78</v>
          </cell>
          <cell r="J32">
            <v>192</v>
          </cell>
          <cell r="K32">
            <v>343</v>
          </cell>
        </row>
        <row r="33">
          <cell r="A33" t="str">
            <v>Arkansas, 2012</v>
          </cell>
          <cell r="B33">
            <v>120</v>
          </cell>
          <cell r="C33">
            <v>60</v>
          </cell>
          <cell r="D33">
            <v>60</v>
          </cell>
          <cell r="E33">
            <v>60</v>
          </cell>
          <cell r="F33">
            <v>60</v>
          </cell>
          <cell r="G33">
            <v>60</v>
          </cell>
          <cell r="H33">
            <v>65</v>
          </cell>
          <cell r="I33">
            <v>80</v>
          </cell>
          <cell r="J33">
            <v>163</v>
          </cell>
          <cell r="K33">
            <v>353</v>
          </cell>
        </row>
        <row r="34">
          <cell r="A34" t="str">
            <v>Arkansas, 2013</v>
          </cell>
          <cell r="B34">
            <v>120</v>
          </cell>
          <cell r="C34">
            <v>60</v>
          </cell>
          <cell r="D34">
            <v>60</v>
          </cell>
          <cell r="E34">
            <v>60</v>
          </cell>
          <cell r="F34">
            <v>60</v>
          </cell>
          <cell r="G34">
            <v>60</v>
          </cell>
          <cell r="H34">
            <v>60</v>
          </cell>
          <cell r="I34">
            <v>130</v>
          </cell>
          <cell r="J34">
            <v>189</v>
          </cell>
          <cell r="K34">
            <v>335</v>
          </cell>
        </row>
        <row r="35">
          <cell r="A35" t="str">
            <v>Arkansas, 2014</v>
          </cell>
          <cell r="B35">
            <v>120</v>
          </cell>
          <cell r="C35">
            <v>60</v>
          </cell>
          <cell r="D35">
            <v>60</v>
          </cell>
          <cell r="E35">
            <v>60</v>
          </cell>
          <cell r="F35">
            <v>60</v>
          </cell>
          <cell r="G35">
            <v>65</v>
          </cell>
          <cell r="H35">
            <v>83</v>
          </cell>
          <cell r="I35">
            <v>95</v>
          </cell>
          <cell r="J35">
            <v>180</v>
          </cell>
          <cell r="K35">
            <v>260</v>
          </cell>
        </row>
        <row r="36">
          <cell r="A36" t="str">
            <v>Arkansas, 2015</v>
          </cell>
          <cell r="B36">
            <v>120</v>
          </cell>
          <cell r="C36">
            <v>60</v>
          </cell>
          <cell r="D36">
            <v>60</v>
          </cell>
          <cell r="E36">
            <v>60</v>
          </cell>
          <cell r="F36">
            <v>60</v>
          </cell>
          <cell r="G36">
            <v>60</v>
          </cell>
          <cell r="H36">
            <v>60</v>
          </cell>
          <cell r="I36">
            <v>105</v>
          </cell>
          <cell r="J36">
            <v>183</v>
          </cell>
          <cell r="K36">
            <v>268</v>
          </cell>
        </row>
        <row r="37">
          <cell r="A37" t="str">
            <v>Arkansas, 2016</v>
          </cell>
          <cell r="B37">
            <v>120</v>
          </cell>
          <cell r="C37">
            <v>60</v>
          </cell>
          <cell r="D37">
            <v>60</v>
          </cell>
          <cell r="E37">
            <v>60</v>
          </cell>
          <cell r="F37">
            <v>60</v>
          </cell>
          <cell r="G37">
            <v>60</v>
          </cell>
          <cell r="H37">
            <v>60</v>
          </cell>
          <cell r="I37">
            <v>113</v>
          </cell>
          <cell r="J37">
            <v>169</v>
          </cell>
          <cell r="K37">
            <v>239</v>
          </cell>
        </row>
        <row r="38">
          <cell r="A38" t="str">
            <v>Arkansas, 2017</v>
          </cell>
          <cell r="B38">
            <v>120</v>
          </cell>
          <cell r="C38">
            <v>60</v>
          </cell>
          <cell r="D38">
            <v>60</v>
          </cell>
          <cell r="E38">
            <v>60</v>
          </cell>
          <cell r="F38">
            <v>60</v>
          </cell>
          <cell r="G38">
            <v>60</v>
          </cell>
          <cell r="H38">
            <v>66</v>
          </cell>
          <cell r="I38">
            <v>119</v>
          </cell>
          <cell r="J38">
            <v>220</v>
          </cell>
          <cell r="K38">
            <v>240</v>
          </cell>
        </row>
        <row r="39">
          <cell r="A39" t="str">
            <v>California, 2009</v>
          </cell>
          <cell r="B39">
            <v>120</v>
          </cell>
          <cell r="C39">
            <v>65</v>
          </cell>
          <cell r="D39">
            <v>66</v>
          </cell>
          <cell r="E39">
            <v>123</v>
          </cell>
          <cell r="F39">
            <v>183</v>
          </cell>
          <cell r="G39">
            <v>346</v>
          </cell>
          <cell r="H39">
            <v>436</v>
          </cell>
          <cell r="I39">
            <v>708</v>
          </cell>
          <cell r="J39">
            <v>1633</v>
          </cell>
          <cell r="K39">
            <v>2856</v>
          </cell>
        </row>
        <row r="40">
          <cell r="A40" t="str">
            <v>California, 2010</v>
          </cell>
          <cell r="B40">
            <v>120</v>
          </cell>
          <cell r="C40">
            <v>60</v>
          </cell>
          <cell r="D40">
            <v>60</v>
          </cell>
          <cell r="E40">
            <v>60</v>
          </cell>
          <cell r="F40">
            <v>77</v>
          </cell>
          <cell r="G40">
            <v>145</v>
          </cell>
          <cell r="H40">
            <v>351</v>
          </cell>
          <cell r="I40">
            <v>695</v>
          </cell>
          <cell r="J40">
            <v>1579</v>
          </cell>
          <cell r="K40">
            <v>2955</v>
          </cell>
        </row>
        <row r="41">
          <cell r="A41" t="str">
            <v>California, 2011</v>
          </cell>
          <cell r="B41">
            <v>120</v>
          </cell>
          <cell r="C41">
            <v>60</v>
          </cell>
          <cell r="D41">
            <v>60</v>
          </cell>
          <cell r="E41">
            <v>68</v>
          </cell>
          <cell r="F41">
            <v>85</v>
          </cell>
          <cell r="G41">
            <v>216</v>
          </cell>
          <cell r="H41">
            <v>444</v>
          </cell>
          <cell r="I41">
            <v>671</v>
          </cell>
          <cell r="J41">
            <v>1617</v>
          </cell>
          <cell r="K41">
            <v>3050</v>
          </cell>
        </row>
        <row r="42">
          <cell r="A42" t="str">
            <v>California, 2012</v>
          </cell>
          <cell r="B42">
            <v>120</v>
          </cell>
          <cell r="C42">
            <v>60</v>
          </cell>
          <cell r="D42">
            <v>60</v>
          </cell>
          <cell r="E42">
            <v>60</v>
          </cell>
          <cell r="F42">
            <v>60</v>
          </cell>
          <cell r="G42">
            <v>166</v>
          </cell>
          <cell r="H42">
            <v>412</v>
          </cell>
          <cell r="I42">
            <v>738</v>
          </cell>
          <cell r="J42">
            <v>1443</v>
          </cell>
          <cell r="K42">
            <v>2938</v>
          </cell>
        </row>
        <row r="43">
          <cell r="A43" t="str">
            <v>California, 2013</v>
          </cell>
          <cell r="B43">
            <v>120</v>
          </cell>
          <cell r="C43">
            <v>60</v>
          </cell>
          <cell r="D43">
            <v>60</v>
          </cell>
          <cell r="E43">
            <v>66</v>
          </cell>
          <cell r="F43">
            <v>72</v>
          </cell>
          <cell r="G43">
            <v>179</v>
          </cell>
          <cell r="H43">
            <v>501</v>
          </cell>
          <cell r="I43">
            <v>828</v>
          </cell>
          <cell r="J43">
            <v>1602</v>
          </cell>
          <cell r="K43">
            <v>3264</v>
          </cell>
        </row>
        <row r="44">
          <cell r="A44" t="str">
            <v>California, 2014</v>
          </cell>
          <cell r="B44">
            <v>120</v>
          </cell>
          <cell r="C44">
            <v>60</v>
          </cell>
          <cell r="D44">
            <v>60</v>
          </cell>
          <cell r="E44">
            <v>82</v>
          </cell>
          <cell r="F44">
            <v>134</v>
          </cell>
          <cell r="G44">
            <v>258</v>
          </cell>
          <cell r="H44">
            <v>589</v>
          </cell>
          <cell r="I44">
            <v>800</v>
          </cell>
          <cell r="J44">
            <v>1450</v>
          </cell>
          <cell r="K44">
            <v>2638</v>
          </cell>
        </row>
        <row r="45">
          <cell r="A45" t="str">
            <v>California, 2015</v>
          </cell>
          <cell r="B45">
            <v>120</v>
          </cell>
          <cell r="C45">
            <v>60</v>
          </cell>
          <cell r="D45">
            <v>60</v>
          </cell>
          <cell r="E45">
            <v>60</v>
          </cell>
          <cell r="F45">
            <v>69</v>
          </cell>
          <cell r="G45">
            <v>170</v>
          </cell>
          <cell r="H45">
            <v>441</v>
          </cell>
          <cell r="I45">
            <v>869</v>
          </cell>
          <cell r="J45">
            <v>1537</v>
          </cell>
          <cell r="K45">
            <v>3017</v>
          </cell>
        </row>
        <row r="46">
          <cell r="A46" t="str">
            <v>California, 2016</v>
          </cell>
          <cell r="B46">
            <v>120</v>
          </cell>
          <cell r="C46">
            <v>60</v>
          </cell>
          <cell r="D46">
            <v>60</v>
          </cell>
          <cell r="E46">
            <v>60</v>
          </cell>
          <cell r="F46">
            <v>89</v>
          </cell>
          <cell r="G46">
            <v>188</v>
          </cell>
          <cell r="H46">
            <v>511</v>
          </cell>
          <cell r="I46">
            <v>921</v>
          </cell>
          <cell r="J46">
            <v>1439</v>
          </cell>
          <cell r="K46">
            <v>2725</v>
          </cell>
        </row>
        <row r="47">
          <cell r="A47" t="str">
            <v>California, 2017</v>
          </cell>
          <cell r="B47">
            <v>120</v>
          </cell>
          <cell r="C47">
            <v>60</v>
          </cell>
          <cell r="D47">
            <v>60</v>
          </cell>
          <cell r="E47">
            <v>60</v>
          </cell>
          <cell r="F47">
            <v>76</v>
          </cell>
          <cell r="G47">
            <v>168</v>
          </cell>
          <cell r="H47">
            <v>503</v>
          </cell>
          <cell r="I47">
            <v>930</v>
          </cell>
          <cell r="J47">
            <v>1595</v>
          </cell>
          <cell r="K47">
            <v>2985</v>
          </cell>
        </row>
        <row r="48">
          <cell r="A48" t="str">
            <v>Colorado, 2009</v>
          </cell>
          <cell r="B48">
            <v>120</v>
          </cell>
          <cell r="C48">
            <v>60</v>
          </cell>
          <cell r="D48">
            <v>60</v>
          </cell>
          <cell r="E48">
            <v>60</v>
          </cell>
          <cell r="F48">
            <v>60</v>
          </cell>
          <cell r="G48">
            <v>66</v>
          </cell>
          <cell r="H48">
            <v>78</v>
          </cell>
          <cell r="I48">
            <v>65</v>
          </cell>
          <cell r="J48">
            <v>150</v>
          </cell>
          <cell r="K48">
            <v>266</v>
          </cell>
        </row>
        <row r="49">
          <cell r="A49" t="str">
            <v>Colorado, 2010</v>
          </cell>
          <cell r="B49">
            <v>120</v>
          </cell>
          <cell r="C49">
            <v>60</v>
          </cell>
          <cell r="D49">
            <v>60</v>
          </cell>
          <cell r="E49">
            <v>60</v>
          </cell>
          <cell r="F49">
            <v>60</v>
          </cell>
          <cell r="G49">
            <v>60</v>
          </cell>
          <cell r="H49">
            <v>60</v>
          </cell>
          <cell r="I49">
            <v>60</v>
          </cell>
          <cell r="J49">
            <v>135</v>
          </cell>
          <cell r="K49">
            <v>260</v>
          </cell>
        </row>
        <row r="50">
          <cell r="A50" t="str">
            <v>Colorado, 2011</v>
          </cell>
          <cell r="B50">
            <v>120</v>
          </cell>
          <cell r="C50">
            <v>60</v>
          </cell>
          <cell r="D50">
            <v>60</v>
          </cell>
          <cell r="E50">
            <v>60</v>
          </cell>
          <cell r="F50">
            <v>60</v>
          </cell>
          <cell r="G50">
            <v>60</v>
          </cell>
          <cell r="H50">
            <v>60</v>
          </cell>
          <cell r="I50">
            <v>70</v>
          </cell>
          <cell r="J50">
            <v>136</v>
          </cell>
          <cell r="K50">
            <v>272</v>
          </cell>
        </row>
        <row r="51">
          <cell r="A51" t="str">
            <v>Colorado, 2012</v>
          </cell>
          <cell r="B51">
            <v>120</v>
          </cell>
          <cell r="C51">
            <v>60</v>
          </cell>
          <cell r="D51">
            <v>60</v>
          </cell>
          <cell r="E51">
            <v>60</v>
          </cell>
          <cell r="F51">
            <v>60</v>
          </cell>
          <cell r="G51">
            <v>60</v>
          </cell>
          <cell r="H51">
            <v>60</v>
          </cell>
          <cell r="I51">
            <v>65</v>
          </cell>
          <cell r="J51">
            <v>131</v>
          </cell>
          <cell r="K51">
            <v>254</v>
          </cell>
        </row>
        <row r="52">
          <cell r="A52" t="str">
            <v>Colorado, 2013</v>
          </cell>
          <cell r="B52">
            <v>120</v>
          </cell>
          <cell r="C52">
            <v>60</v>
          </cell>
          <cell r="D52">
            <v>60</v>
          </cell>
          <cell r="E52">
            <v>60</v>
          </cell>
          <cell r="F52">
            <v>60</v>
          </cell>
          <cell r="G52">
            <v>60</v>
          </cell>
          <cell r="H52">
            <v>72</v>
          </cell>
          <cell r="I52">
            <v>66</v>
          </cell>
          <cell r="J52">
            <v>114</v>
          </cell>
          <cell r="K52">
            <v>280</v>
          </cell>
        </row>
        <row r="53">
          <cell r="A53" t="str">
            <v>Colorado, 2014</v>
          </cell>
          <cell r="B53">
            <v>120</v>
          </cell>
          <cell r="C53">
            <v>60</v>
          </cell>
          <cell r="D53">
            <v>60</v>
          </cell>
          <cell r="E53">
            <v>60</v>
          </cell>
          <cell r="F53">
            <v>60</v>
          </cell>
          <cell r="G53">
            <v>60</v>
          </cell>
          <cell r="H53">
            <v>83</v>
          </cell>
          <cell r="I53">
            <v>83</v>
          </cell>
          <cell r="J53">
            <v>133</v>
          </cell>
          <cell r="K53">
            <v>286</v>
          </cell>
        </row>
        <row r="54">
          <cell r="A54" t="str">
            <v>Colorado, 2015</v>
          </cell>
          <cell r="B54">
            <v>120</v>
          </cell>
          <cell r="C54">
            <v>60</v>
          </cell>
          <cell r="D54">
            <v>60</v>
          </cell>
          <cell r="E54">
            <v>60</v>
          </cell>
          <cell r="F54">
            <v>60</v>
          </cell>
          <cell r="G54">
            <v>60</v>
          </cell>
          <cell r="H54">
            <v>60</v>
          </cell>
          <cell r="I54">
            <v>71</v>
          </cell>
          <cell r="J54">
            <v>147</v>
          </cell>
          <cell r="K54">
            <v>307</v>
          </cell>
        </row>
        <row r="55">
          <cell r="A55" t="str">
            <v>Colorado, 2016</v>
          </cell>
          <cell r="B55">
            <v>120</v>
          </cell>
          <cell r="C55">
            <v>60</v>
          </cell>
          <cell r="D55">
            <v>60</v>
          </cell>
          <cell r="E55">
            <v>60</v>
          </cell>
          <cell r="F55">
            <v>60</v>
          </cell>
          <cell r="G55">
            <v>60</v>
          </cell>
          <cell r="H55">
            <v>67</v>
          </cell>
          <cell r="I55">
            <v>75</v>
          </cell>
          <cell r="J55">
            <v>104</v>
          </cell>
          <cell r="K55">
            <v>230</v>
          </cell>
        </row>
        <row r="56">
          <cell r="A56" t="str">
            <v>Colorado, 2017</v>
          </cell>
          <cell r="B56">
            <v>120</v>
          </cell>
          <cell r="C56">
            <v>60</v>
          </cell>
          <cell r="D56">
            <v>60</v>
          </cell>
          <cell r="E56">
            <v>60</v>
          </cell>
          <cell r="F56">
            <v>60</v>
          </cell>
          <cell r="G56">
            <v>60</v>
          </cell>
          <cell r="H56">
            <v>82</v>
          </cell>
          <cell r="I56">
            <v>83</v>
          </cell>
          <cell r="J56">
            <v>105</v>
          </cell>
          <cell r="K56">
            <v>246</v>
          </cell>
        </row>
        <row r="57">
          <cell r="A57" t="str">
            <v>Connecticut, 2009</v>
          </cell>
          <cell r="B57">
            <v>120</v>
          </cell>
          <cell r="C57">
            <v>60</v>
          </cell>
          <cell r="D57">
            <v>60</v>
          </cell>
          <cell r="E57">
            <v>60</v>
          </cell>
          <cell r="F57">
            <v>60</v>
          </cell>
          <cell r="G57">
            <v>60</v>
          </cell>
          <cell r="H57">
            <v>60</v>
          </cell>
          <cell r="I57">
            <v>67</v>
          </cell>
          <cell r="J57">
            <v>175</v>
          </cell>
          <cell r="K57">
            <v>364</v>
          </cell>
        </row>
        <row r="58">
          <cell r="A58" t="str">
            <v>Connecticut, 2010</v>
          </cell>
          <cell r="B58">
            <v>120</v>
          </cell>
          <cell r="C58">
            <v>60</v>
          </cell>
          <cell r="D58">
            <v>60</v>
          </cell>
          <cell r="E58">
            <v>60</v>
          </cell>
          <cell r="F58">
            <v>60</v>
          </cell>
          <cell r="G58">
            <v>60</v>
          </cell>
          <cell r="H58">
            <v>60</v>
          </cell>
          <cell r="I58">
            <v>70</v>
          </cell>
          <cell r="J58">
            <v>120</v>
          </cell>
          <cell r="K58">
            <v>339</v>
          </cell>
        </row>
        <row r="59">
          <cell r="A59" t="str">
            <v>Connecticut, 2011</v>
          </cell>
          <cell r="B59">
            <v>120</v>
          </cell>
          <cell r="C59">
            <v>60</v>
          </cell>
          <cell r="D59">
            <v>60</v>
          </cell>
          <cell r="E59">
            <v>60</v>
          </cell>
          <cell r="F59">
            <v>60</v>
          </cell>
          <cell r="G59">
            <v>60</v>
          </cell>
          <cell r="H59">
            <v>60</v>
          </cell>
          <cell r="I59">
            <v>60</v>
          </cell>
          <cell r="J59">
            <v>139</v>
          </cell>
          <cell r="K59">
            <v>415</v>
          </cell>
        </row>
        <row r="60">
          <cell r="A60" t="str">
            <v>Connecticut, 2012</v>
          </cell>
          <cell r="B60">
            <v>120</v>
          </cell>
          <cell r="C60">
            <v>60</v>
          </cell>
          <cell r="D60">
            <v>60</v>
          </cell>
          <cell r="E60">
            <v>60</v>
          </cell>
          <cell r="F60">
            <v>60</v>
          </cell>
          <cell r="G60">
            <v>60</v>
          </cell>
          <cell r="H60">
            <v>60</v>
          </cell>
          <cell r="I60">
            <v>60</v>
          </cell>
          <cell r="J60">
            <v>133</v>
          </cell>
          <cell r="K60">
            <v>317</v>
          </cell>
        </row>
        <row r="61">
          <cell r="A61" t="str">
            <v>Connecticut, 2013</v>
          </cell>
          <cell r="B61">
            <v>120</v>
          </cell>
          <cell r="C61">
            <v>60</v>
          </cell>
          <cell r="D61">
            <v>60</v>
          </cell>
          <cell r="E61">
            <v>60</v>
          </cell>
          <cell r="F61">
            <v>60</v>
          </cell>
          <cell r="G61">
            <v>60</v>
          </cell>
          <cell r="H61">
            <v>60</v>
          </cell>
          <cell r="I61">
            <v>66</v>
          </cell>
          <cell r="J61">
            <v>109</v>
          </cell>
          <cell r="K61">
            <v>377</v>
          </cell>
        </row>
        <row r="62">
          <cell r="A62" t="str">
            <v>Connecticut, 2014</v>
          </cell>
          <cell r="B62">
            <v>120</v>
          </cell>
          <cell r="C62">
            <v>60</v>
          </cell>
          <cell r="D62">
            <v>60</v>
          </cell>
          <cell r="E62">
            <v>60</v>
          </cell>
          <cell r="F62">
            <v>60</v>
          </cell>
          <cell r="G62">
            <v>60</v>
          </cell>
          <cell r="H62">
            <v>60</v>
          </cell>
          <cell r="I62">
            <v>75</v>
          </cell>
          <cell r="J62">
            <v>128</v>
          </cell>
          <cell r="K62">
            <v>364</v>
          </cell>
        </row>
        <row r="63">
          <cell r="A63" t="str">
            <v>Connecticut, 2015</v>
          </cell>
          <cell r="B63">
            <v>120</v>
          </cell>
          <cell r="C63">
            <v>60</v>
          </cell>
          <cell r="D63">
            <v>60</v>
          </cell>
          <cell r="E63">
            <v>60</v>
          </cell>
          <cell r="F63">
            <v>60</v>
          </cell>
          <cell r="G63">
            <v>60</v>
          </cell>
          <cell r="H63">
            <v>60</v>
          </cell>
          <cell r="I63">
            <v>69</v>
          </cell>
          <cell r="J63">
            <v>152</v>
          </cell>
          <cell r="K63">
            <v>397</v>
          </cell>
        </row>
        <row r="64">
          <cell r="A64" t="str">
            <v>Connecticut, 2016</v>
          </cell>
          <cell r="B64">
            <v>120</v>
          </cell>
          <cell r="C64">
            <v>60</v>
          </cell>
          <cell r="D64">
            <v>60</v>
          </cell>
          <cell r="E64">
            <v>60</v>
          </cell>
          <cell r="F64">
            <v>60</v>
          </cell>
          <cell r="G64">
            <v>60</v>
          </cell>
          <cell r="H64">
            <v>60</v>
          </cell>
          <cell r="I64">
            <v>60</v>
          </cell>
          <cell r="J64">
            <v>117</v>
          </cell>
          <cell r="K64">
            <v>307</v>
          </cell>
        </row>
        <row r="65">
          <cell r="A65" t="str">
            <v>Connecticut, 2017</v>
          </cell>
          <cell r="B65">
            <v>120</v>
          </cell>
          <cell r="C65">
            <v>60</v>
          </cell>
          <cell r="D65">
            <v>60</v>
          </cell>
          <cell r="E65">
            <v>60</v>
          </cell>
          <cell r="F65">
            <v>60</v>
          </cell>
          <cell r="G65">
            <v>60</v>
          </cell>
          <cell r="H65">
            <v>65</v>
          </cell>
          <cell r="I65">
            <v>78</v>
          </cell>
          <cell r="J65">
            <v>125</v>
          </cell>
          <cell r="K65">
            <v>389</v>
          </cell>
        </row>
        <row r="66">
          <cell r="A66" t="str">
            <v>Delaware, 2009</v>
          </cell>
          <cell r="B66">
            <v>120</v>
          </cell>
          <cell r="C66">
            <v>60</v>
          </cell>
          <cell r="D66">
            <v>60</v>
          </cell>
          <cell r="E66">
            <v>60</v>
          </cell>
          <cell r="F66">
            <v>60</v>
          </cell>
          <cell r="G66">
            <v>60</v>
          </cell>
          <cell r="H66">
            <v>60</v>
          </cell>
          <cell r="I66">
            <v>60</v>
          </cell>
          <cell r="J66">
            <v>60</v>
          </cell>
          <cell r="K66">
            <v>60</v>
          </cell>
        </row>
        <row r="67">
          <cell r="A67" t="str">
            <v>Delaware, 2010</v>
          </cell>
          <cell r="B67">
            <v>120</v>
          </cell>
          <cell r="C67">
            <v>60</v>
          </cell>
          <cell r="D67">
            <v>60</v>
          </cell>
          <cell r="E67">
            <v>60</v>
          </cell>
          <cell r="F67">
            <v>60</v>
          </cell>
          <cell r="G67">
            <v>60</v>
          </cell>
          <cell r="H67">
            <v>60</v>
          </cell>
          <cell r="I67">
            <v>60</v>
          </cell>
          <cell r="J67">
            <v>60</v>
          </cell>
          <cell r="K67">
            <v>65</v>
          </cell>
        </row>
        <row r="68">
          <cell r="A68" t="str">
            <v>Delaware, 2011</v>
          </cell>
          <cell r="B68">
            <v>120</v>
          </cell>
          <cell r="C68">
            <v>60</v>
          </cell>
          <cell r="D68">
            <v>60</v>
          </cell>
          <cell r="E68">
            <v>60</v>
          </cell>
          <cell r="F68">
            <v>60</v>
          </cell>
          <cell r="G68">
            <v>60</v>
          </cell>
          <cell r="H68">
            <v>60</v>
          </cell>
          <cell r="I68">
            <v>60</v>
          </cell>
          <cell r="J68">
            <v>60</v>
          </cell>
          <cell r="K68">
            <v>60</v>
          </cell>
        </row>
        <row r="69">
          <cell r="A69" t="str">
            <v>Delaware, 2012</v>
          </cell>
          <cell r="B69">
            <v>120</v>
          </cell>
          <cell r="C69">
            <v>60</v>
          </cell>
          <cell r="D69">
            <v>60</v>
          </cell>
          <cell r="E69">
            <v>60</v>
          </cell>
          <cell r="F69">
            <v>60</v>
          </cell>
          <cell r="G69">
            <v>60</v>
          </cell>
          <cell r="H69">
            <v>60</v>
          </cell>
          <cell r="I69">
            <v>60</v>
          </cell>
          <cell r="J69">
            <v>60</v>
          </cell>
          <cell r="K69">
            <v>71</v>
          </cell>
        </row>
        <row r="70">
          <cell r="A70" t="str">
            <v>Delaware, 2013</v>
          </cell>
          <cell r="B70">
            <v>120</v>
          </cell>
          <cell r="C70">
            <v>60</v>
          </cell>
          <cell r="D70">
            <v>60</v>
          </cell>
          <cell r="E70">
            <v>60</v>
          </cell>
          <cell r="F70">
            <v>60</v>
          </cell>
          <cell r="G70">
            <v>60</v>
          </cell>
          <cell r="H70">
            <v>60</v>
          </cell>
          <cell r="I70">
            <v>60</v>
          </cell>
          <cell r="J70">
            <v>60</v>
          </cell>
          <cell r="K70">
            <v>65</v>
          </cell>
        </row>
        <row r="71">
          <cell r="A71" t="str">
            <v>Delaware, 2014</v>
          </cell>
          <cell r="B71">
            <v>120</v>
          </cell>
          <cell r="C71">
            <v>60</v>
          </cell>
          <cell r="D71">
            <v>60</v>
          </cell>
          <cell r="E71">
            <v>60</v>
          </cell>
          <cell r="F71">
            <v>60</v>
          </cell>
          <cell r="G71">
            <v>60</v>
          </cell>
          <cell r="H71">
            <v>60</v>
          </cell>
          <cell r="I71">
            <v>60</v>
          </cell>
          <cell r="J71">
            <v>66</v>
          </cell>
          <cell r="K71">
            <v>70</v>
          </cell>
        </row>
        <row r="72">
          <cell r="A72" t="str">
            <v>Delaware, 2015</v>
          </cell>
          <cell r="B72">
            <v>120</v>
          </cell>
          <cell r="C72">
            <v>60</v>
          </cell>
          <cell r="D72">
            <v>60</v>
          </cell>
          <cell r="E72">
            <v>60</v>
          </cell>
          <cell r="F72">
            <v>60</v>
          </cell>
          <cell r="G72">
            <v>60</v>
          </cell>
          <cell r="H72">
            <v>60</v>
          </cell>
          <cell r="I72">
            <v>65</v>
          </cell>
          <cell r="J72">
            <v>60</v>
          </cell>
          <cell r="K72">
            <v>87</v>
          </cell>
        </row>
        <row r="73">
          <cell r="A73" t="str">
            <v>Delaware, 2016</v>
          </cell>
          <cell r="B73">
            <v>120</v>
          </cell>
          <cell r="C73">
            <v>60</v>
          </cell>
          <cell r="D73">
            <v>60</v>
          </cell>
          <cell r="E73">
            <v>60</v>
          </cell>
          <cell r="F73">
            <v>60</v>
          </cell>
          <cell r="G73">
            <v>60</v>
          </cell>
          <cell r="H73">
            <v>60</v>
          </cell>
          <cell r="I73">
            <v>60</v>
          </cell>
          <cell r="J73">
            <v>60</v>
          </cell>
          <cell r="K73">
            <v>60</v>
          </cell>
        </row>
        <row r="74">
          <cell r="A74" t="str">
            <v>Delaware, 2017</v>
          </cell>
          <cell r="B74">
            <v>120</v>
          </cell>
          <cell r="C74">
            <v>60</v>
          </cell>
          <cell r="D74">
            <v>60</v>
          </cell>
          <cell r="E74">
            <v>60</v>
          </cell>
          <cell r="F74">
            <v>60</v>
          </cell>
          <cell r="G74">
            <v>60</v>
          </cell>
          <cell r="H74">
            <v>60</v>
          </cell>
          <cell r="I74">
            <v>60</v>
          </cell>
          <cell r="J74">
            <v>65</v>
          </cell>
          <cell r="K74">
            <v>60</v>
          </cell>
        </row>
        <row r="75">
          <cell r="A75" t="str">
            <v>District of Columbia, 2009</v>
          </cell>
          <cell r="B75">
            <v>120</v>
          </cell>
          <cell r="C75">
            <v>60</v>
          </cell>
          <cell r="D75">
            <v>60</v>
          </cell>
          <cell r="E75">
            <v>60</v>
          </cell>
          <cell r="F75">
            <v>60</v>
          </cell>
          <cell r="G75">
            <v>60</v>
          </cell>
          <cell r="H75">
            <v>60</v>
          </cell>
          <cell r="I75">
            <v>60</v>
          </cell>
          <cell r="J75">
            <v>60</v>
          </cell>
          <cell r="K75">
            <v>60</v>
          </cell>
        </row>
        <row r="76">
          <cell r="A76" t="str">
            <v>District of Columbia, 2010</v>
          </cell>
          <cell r="B76">
            <v>120</v>
          </cell>
          <cell r="C76">
            <v>60</v>
          </cell>
          <cell r="D76">
            <v>60</v>
          </cell>
          <cell r="E76">
            <v>60</v>
          </cell>
          <cell r="F76">
            <v>60</v>
          </cell>
          <cell r="G76">
            <v>60</v>
          </cell>
          <cell r="H76">
            <v>60</v>
          </cell>
          <cell r="I76">
            <v>60</v>
          </cell>
          <cell r="J76">
            <v>60</v>
          </cell>
          <cell r="K76">
            <v>60</v>
          </cell>
        </row>
        <row r="77">
          <cell r="A77" t="str">
            <v>District of Columbia, 2011</v>
          </cell>
          <cell r="B77">
            <v>120</v>
          </cell>
          <cell r="C77">
            <v>60</v>
          </cell>
          <cell r="D77">
            <v>60</v>
          </cell>
          <cell r="E77">
            <v>60</v>
          </cell>
          <cell r="F77">
            <v>60</v>
          </cell>
          <cell r="G77">
            <v>60</v>
          </cell>
          <cell r="H77">
            <v>60</v>
          </cell>
          <cell r="I77">
            <v>60</v>
          </cell>
          <cell r="J77">
            <v>60</v>
          </cell>
          <cell r="K77">
            <v>60</v>
          </cell>
        </row>
        <row r="78">
          <cell r="A78" t="str">
            <v>District of Columbia, 2012</v>
          </cell>
          <cell r="B78">
            <v>120</v>
          </cell>
          <cell r="C78">
            <v>60</v>
          </cell>
          <cell r="D78">
            <v>60</v>
          </cell>
          <cell r="E78">
            <v>60</v>
          </cell>
          <cell r="F78">
            <v>60</v>
          </cell>
          <cell r="G78">
            <v>60</v>
          </cell>
          <cell r="H78">
            <v>60</v>
          </cell>
          <cell r="I78">
            <v>60</v>
          </cell>
          <cell r="J78">
            <v>60</v>
          </cell>
          <cell r="K78">
            <v>60</v>
          </cell>
        </row>
        <row r="79">
          <cell r="A79" t="str">
            <v>District of Columbia, 2013</v>
          </cell>
          <cell r="B79">
            <v>120</v>
          </cell>
          <cell r="C79">
            <v>60</v>
          </cell>
          <cell r="D79">
            <v>60</v>
          </cell>
          <cell r="E79">
            <v>60</v>
          </cell>
          <cell r="F79">
            <v>60</v>
          </cell>
          <cell r="G79">
            <v>60</v>
          </cell>
          <cell r="H79">
            <v>60</v>
          </cell>
          <cell r="I79">
            <v>60</v>
          </cell>
          <cell r="J79">
            <v>60</v>
          </cell>
          <cell r="K79">
            <v>60</v>
          </cell>
        </row>
        <row r="80">
          <cell r="A80" t="str">
            <v>District of Columbia, 2014</v>
          </cell>
          <cell r="B80">
            <v>120</v>
          </cell>
          <cell r="C80">
            <v>60</v>
          </cell>
          <cell r="D80">
            <v>60</v>
          </cell>
          <cell r="E80">
            <v>60</v>
          </cell>
          <cell r="F80">
            <v>60</v>
          </cell>
          <cell r="G80">
            <v>60</v>
          </cell>
          <cell r="H80">
            <v>60</v>
          </cell>
          <cell r="I80">
            <v>60</v>
          </cell>
          <cell r="J80">
            <v>60</v>
          </cell>
          <cell r="K80">
            <v>60</v>
          </cell>
        </row>
        <row r="81">
          <cell r="A81" t="str">
            <v>District of Columbia, 2015</v>
          </cell>
          <cell r="B81">
            <v>120</v>
          </cell>
          <cell r="C81">
            <v>60</v>
          </cell>
          <cell r="D81">
            <v>60</v>
          </cell>
          <cell r="E81">
            <v>60</v>
          </cell>
          <cell r="F81">
            <v>60</v>
          </cell>
          <cell r="G81">
            <v>60</v>
          </cell>
          <cell r="H81">
            <v>60</v>
          </cell>
          <cell r="I81">
            <v>60</v>
          </cell>
          <cell r="J81">
            <v>60</v>
          </cell>
          <cell r="K81">
            <v>60</v>
          </cell>
        </row>
        <row r="82">
          <cell r="A82" t="str">
            <v>District of Columbia, 2016</v>
          </cell>
          <cell r="B82">
            <v>120</v>
          </cell>
          <cell r="C82">
            <v>60</v>
          </cell>
          <cell r="D82">
            <v>60</v>
          </cell>
          <cell r="E82">
            <v>60</v>
          </cell>
          <cell r="F82">
            <v>60</v>
          </cell>
          <cell r="G82">
            <v>60</v>
          </cell>
          <cell r="H82">
            <v>60</v>
          </cell>
          <cell r="I82">
            <v>60</v>
          </cell>
          <cell r="J82">
            <v>60</v>
          </cell>
          <cell r="K82">
            <v>60</v>
          </cell>
        </row>
        <row r="83">
          <cell r="A83" t="str">
            <v>District of Columbia, 2017</v>
          </cell>
          <cell r="B83">
            <v>120</v>
          </cell>
          <cell r="C83">
            <v>60</v>
          </cell>
          <cell r="D83">
            <v>60</v>
          </cell>
          <cell r="E83">
            <v>60</v>
          </cell>
          <cell r="F83">
            <v>60</v>
          </cell>
          <cell r="G83">
            <v>60</v>
          </cell>
          <cell r="H83">
            <v>60</v>
          </cell>
          <cell r="I83">
            <v>60</v>
          </cell>
          <cell r="J83">
            <v>60</v>
          </cell>
          <cell r="K83">
            <v>60</v>
          </cell>
        </row>
        <row r="84">
          <cell r="A84" t="str">
            <v>Florida, 2009</v>
          </cell>
          <cell r="B84">
            <v>120</v>
          </cell>
          <cell r="C84">
            <v>60</v>
          </cell>
          <cell r="D84">
            <v>60</v>
          </cell>
          <cell r="E84">
            <v>70</v>
          </cell>
          <cell r="F84">
            <v>72</v>
          </cell>
          <cell r="G84">
            <v>170</v>
          </cell>
          <cell r="H84">
            <v>201</v>
          </cell>
          <cell r="I84">
            <v>284</v>
          </cell>
          <cell r="J84">
            <v>604</v>
          </cell>
          <cell r="K84">
            <v>973</v>
          </cell>
        </row>
        <row r="85">
          <cell r="A85" t="str">
            <v>Florida, 2010</v>
          </cell>
          <cell r="B85">
            <v>120</v>
          </cell>
          <cell r="C85">
            <v>60</v>
          </cell>
          <cell r="D85">
            <v>60</v>
          </cell>
          <cell r="E85">
            <v>60</v>
          </cell>
          <cell r="F85">
            <v>60</v>
          </cell>
          <cell r="G85">
            <v>100</v>
          </cell>
          <cell r="H85">
            <v>155</v>
          </cell>
          <cell r="I85">
            <v>294</v>
          </cell>
          <cell r="J85">
            <v>648</v>
          </cell>
          <cell r="K85">
            <v>962</v>
          </cell>
        </row>
        <row r="86">
          <cell r="A86" t="str">
            <v>Florida, 2011</v>
          </cell>
          <cell r="B86">
            <v>120</v>
          </cell>
          <cell r="C86">
            <v>60</v>
          </cell>
          <cell r="D86">
            <v>60</v>
          </cell>
          <cell r="E86">
            <v>60</v>
          </cell>
          <cell r="F86">
            <v>65</v>
          </cell>
          <cell r="G86">
            <v>109</v>
          </cell>
          <cell r="H86">
            <v>193</v>
          </cell>
          <cell r="I86">
            <v>327</v>
          </cell>
          <cell r="J86">
            <v>629</v>
          </cell>
          <cell r="K86">
            <v>1078</v>
          </cell>
        </row>
        <row r="87">
          <cell r="A87" t="str">
            <v>Florida, 2012</v>
          </cell>
          <cell r="B87">
            <v>120</v>
          </cell>
          <cell r="C87">
            <v>60</v>
          </cell>
          <cell r="D87">
            <v>60</v>
          </cell>
          <cell r="E87">
            <v>60</v>
          </cell>
          <cell r="F87">
            <v>60</v>
          </cell>
          <cell r="G87">
            <v>75</v>
          </cell>
          <cell r="H87">
            <v>191</v>
          </cell>
          <cell r="I87">
            <v>324</v>
          </cell>
          <cell r="J87">
            <v>606</v>
          </cell>
          <cell r="K87">
            <v>1055</v>
          </cell>
        </row>
        <row r="88">
          <cell r="A88" t="str">
            <v>Florida, 2013</v>
          </cell>
          <cell r="B88">
            <v>120</v>
          </cell>
          <cell r="C88">
            <v>60</v>
          </cell>
          <cell r="D88">
            <v>60</v>
          </cell>
          <cell r="E88">
            <v>60</v>
          </cell>
          <cell r="F88">
            <v>68</v>
          </cell>
          <cell r="G88">
            <v>135</v>
          </cell>
          <cell r="H88">
            <v>278</v>
          </cell>
          <cell r="I88">
            <v>374</v>
          </cell>
          <cell r="J88">
            <v>609</v>
          </cell>
          <cell r="K88">
            <v>1153</v>
          </cell>
        </row>
        <row r="89">
          <cell r="A89" t="str">
            <v>Florida, 2014</v>
          </cell>
          <cell r="B89">
            <v>120</v>
          </cell>
          <cell r="C89">
            <v>60</v>
          </cell>
          <cell r="D89">
            <v>60</v>
          </cell>
          <cell r="E89">
            <v>68</v>
          </cell>
          <cell r="F89">
            <v>77</v>
          </cell>
          <cell r="G89">
            <v>159</v>
          </cell>
          <cell r="H89">
            <v>277</v>
          </cell>
          <cell r="I89">
            <v>388</v>
          </cell>
          <cell r="J89">
            <v>671</v>
          </cell>
          <cell r="K89">
            <v>1084</v>
          </cell>
        </row>
        <row r="90">
          <cell r="A90" t="str">
            <v>Florida, 2015</v>
          </cell>
          <cell r="B90">
            <v>120</v>
          </cell>
          <cell r="C90">
            <v>60</v>
          </cell>
          <cell r="D90">
            <v>60</v>
          </cell>
          <cell r="E90">
            <v>60</v>
          </cell>
          <cell r="F90">
            <v>60</v>
          </cell>
          <cell r="G90">
            <v>91</v>
          </cell>
          <cell r="H90">
            <v>224</v>
          </cell>
          <cell r="I90">
            <v>441</v>
          </cell>
          <cell r="J90">
            <v>733</v>
          </cell>
          <cell r="K90">
            <v>1097</v>
          </cell>
        </row>
        <row r="91">
          <cell r="A91" t="str">
            <v>Florida, 2016</v>
          </cell>
          <cell r="B91">
            <v>120</v>
          </cell>
          <cell r="C91">
            <v>60</v>
          </cell>
          <cell r="D91">
            <v>60</v>
          </cell>
          <cell r="E91">
            <v>60</v>
          </cell>
          <cell r="F91">
            <v>80</v>
          </cell>
          <cell r="G91">
            <v>133</v>
          </cell>
          <cell r="H91">
            <v>274</v>
          </cell>
          <cell r="I91">
            <v>471</v>
          </cell>
          <cell r="J91">
            <v>701</v>
          </cell>
          <cell r="K91">
            <v>1088</v>
          </cell>
        </row>
        <row r="92">
          <cell r="A92" t="str">
            <v>Florida, 2017</v>
          </cell>
          <cell r="B92">
            <v>120</v>
          </cell>
          <cell r="C92">
            <v>60</v>
          </cell>
          <cell r="D92">
            <v>60</v>
          </cell>
          <cell r="E92">
            <v>60</v>
          </cell>
          <cell r="F92">
            <v>60</v>
          </cell>
          <cell r="G92">
            <v>91</v>
          </cell>
          <cell r="H92">
            <v>300</v>
          </cell>
          <cell r="I92">
            <v>516</v>
          </cell>
          <cell r="J92">
            <v>744</v>
          </cell>
          <cell r="K92">
            <v>1294</v>
          </cell>
        </row>
        <row r="93">
          <cell r="A93" t="str">
            <v>Georgia, 2009</v>
          </cell>
          <cell r="B93">
            <v>120</v>
          </cell>
          <cell r="C93">
            <v>60</v>
          </cell>
          <cell r="D93">
            <v>60</v>
          </cell>
          <cell r="E93">
            <v>60</v>
          </cell>
          <cell r="F93">
            <v>65</v>
          </cell>
          <cell r="G93">
            <v>76</v>
          </cell>
          <cell r="H93">
            <v>131</v>
          </cell>
          <cell r="I93">
            <v>194</v>
          </cell>
          <cell r="J93">
            <v>410</v>
          </cell>
          <cell r="K93">
            <v>562</v>
          </cell>
        </row>
        <row r="94">
          <cell r="A94" t="str">
            <v>Georgia, 2010</v>
          </cell>
          <cell r="B94">
            <v>120</v>
          </cell>
          <cell r="C94">
            <v>60</v>
          </cell>
          <cell r="D94">
            <v>60</v>
          </cell>
          <cell r="E94">
            <v>60</v>
          </cell>
          <cell r="F94">
            <v>60</v>
          </cell>
          <cell r="G94">
            <v>72</v>
          </cell>
          <cell r="H94">
            <v>116</v>
          </cell>
          <cell r="I94">
            <v>223</v>
          </cell>
          <cell r="J94">
            <v>392</v>
          </cell>
          <cell r="K94">
            <v>557</v>
          </cell>
        </row>
        <row r="95">
          <cell r="A95" t="str">
            <v>Georgia, 2011</v>
          </cell>
          <cell r="B95">
            <v>120</v>
          </cell>
          <cell r="C95">
            <v>60</v>
          </cell>
          <cell r="D95">
            <v>60</v>
          </cell>
          <cell r="E95">
            <v>60</v>
          </cell>
          <cell r="F95">
            <v>60</v>
          </cell>
          <cell r="G95">
            <v>67</v>
          </cell>
          <cell r="H95">
            <v>145</v>
          </cell>
          <cell r="I95">
            <v>253</v>
          </cell>
          <cell r="J95">
            <v>376</v>
          </cell>
          <cell r="K95">
            <v>544</v>
          </cell>
        </row>
        <row r="96">
          <cell r="A96" t="str">
            <v>Georgia, 2012</v>
          </cell>
          <cell r="B96">
            <v>120</v>
          </cell>
          <cell r="C96">
            <v>60</v>
          </cell>
          <cell r="D96">
            <v>60</v>
          </cell>
          <cell r="E96">
            <v>60</v>
          </cell>
          <cell r="F96">
            <v>60</v>
          </cell>
          <cell r="G96">
            <v>68</v>
          </cell>
          <cell r="H96">
            <v>134</v>
          </cell>
          <cell r="I96">
            <v>166</v>
          </cell>
          <cell r="J96">
            <v>419</v>
          </cell>
          <cell r="K96">
            <v>533</v>
          </cell>
        </row>
        <row r="97">
          <cell r="A97" t="str">
            <v>Georgia, 2013</v>
          </cell>
          <cell r="B97">
            <v>120</v>
          </cell>
          <cell r="C97">
            <v>60</v>
          </cell>
          <cell r="D97">
            <v>60</v>
          </cell>
          <cell r="E97">
            <v>60</v>
          </cell>
          <cell r="F97">
            <v>72</v>
          </cell>
          <cell r="G97">
            <v>87</v>
          </cell>
          <cell r="H97">
            <v>143</v>
          </cell>
          <cell r="I97">
            <v>227</v>
          </cell>
          <cell r="J97">
            <v>398</v>
          </cell>
          <cell r="K97">
            <v>531</v>
          </cell>
        </row>
        <row r="98">
          <cell r="A98" t="str">
            <v>Georgia, 2014</v>
          </cell>
          <cell r="B98">
            <v>120</v>
          </cell>
          <cell r="C98">
            <v>60</v>
          </cell>
          <cell r="D98">
            <v>60</v>
          </cell>
          <cell r="E98">
            <v>60</v>
          </cell>
          <cell r="F98">
            <v>69</v>
          </cell>
          <cell r="G98">
            <v>92</v>
          </cell>
          <cell r="H98">
            <v>197</v>
          </cell>
          <cell r="I98">
            <v>257</v>
          </cell>
          <cell r="J98">
            <v>348</v>
          </cell>
          <cell r="K98">
            <v>528</v>
          </cell>
        </row>
        <row r="99">
          <cell r="A99" t="str">
            <v>Georgia, 2015</v>
          </cell>
          <cell r="B99">
            <v>120</v>
          </cell>
          <cell r="C99">
            <v>60</v>
          </cell>
          <cell r="D99">
            <v>60</v>
          </cell>
          <cell r="E99">
            <v>60</v>
          </cell>
          <cell r="F99">
            <v>60</v>
          </cell>
          <cell r="G99">
            <v>66</v>
          </cell>
          <cell r="H99">
            <v>167</v>
          </cell>
          <cell r="I99">
            <v>241</v>
          </cell>
          <cell r="J99">
            <v>419</v>
          </cell>
          <cell r="K99">
            <v>499</v>
          </cell>
        </row>
        <row r="100">
          <cell r="A100" t="str">
            <v>Georgia, 2016</v>
          </cell>
          <cell r="B100">
            <v>120</v>
          </cell>
          <cell r="C100">
            <v>60</v>
          </cell>
          <cell r="D100">
            <v>60</v>
          </cell>
          <cell r="E100">
            <v>60</v>
          </cell>
          <cell r="F100">
            <v>60</v>
          </cell>
          <cell r="G100">
            <v>65</v>
          </cell>
          <cell r="H100">
            <v>202</v>
          </cell>
          <cell r="I100">
            <v>266</v>
          </cell>
          <cell r="J100">
            <v>351</v>
          </cell>
          <cell r="K100">
            <v>451</v>
          </cell>
        </row>
        <row r="101">
          <cell r="A101" t="str">
            <v>Georgia, 2017</v>
          </cell>
          <cell r="B101">
            <v>120</v>
          </cell>
          <cell r="C101">
            <v>60</v>
          </cell>
          <cell r="D101">
            <v>60</v>
          </cell>
          <cell r="E101">
            <v>60</v>
          </cell>
          <cell r="F101">
            <v>60</v>
          </cell>
          <cell r="G101">
            <v>70</v>
          </cell>
          <cell r="H101">
            <v>159</v>
          </cell>
          <cell r="I101">
            <v>274</v>
          </cell>
          <cell r="J101">
            <v>391</v>
          </cell>
          <cell r="K101">
            <v>452</v>
          </cell>
        </row>
        <row r="102">
          <cell r="A102" t="str">
            <v>Hawaii, 2009</v>
          </cell>
          <cell r="B102">
            <v>120</v>
          </cell>
          <cell r="C102">
            <v>60</v>
          </cell>
          <cell r="D102">
            <v>60</v>
          </cell>
          <cell r="E102">
            <v>60</v>
          </cell>
          <cell r="F102">
            <v>60</v>
          </cell>
          <cell r="G102">
            <v>60</v>
          </cell>
          <cell r="H102">
            <v>60</v>
          </cell>
          <cell r="I102">
            <v>60</v>
          </cell>
          <cell r="J102">
            <v>60</v>
          </cell>
          <cell r="K102">
            <v>125</v>
          </cell>
        </row>
        <row r="103">
          <cell r="A103" t="str">
            <v>Hawaii, 2010</v>
          </cell>
          <cell r="B103">
            <v>120</v>
          </cell>
          <cell r="C103">
            <v>60</v>
          </cell>
          <cell r="D103">
            <v>60</v>
          </cell>
          <cell r="E103">
            <v>60</v>
          </cell>
          <cell r="F103">
            <v>60</v>
          </cell>
          <cell r="G103">
            <v>60</v>
          </cell>
          <cell r="H103">
            <v>60</v>
          </cell>
          <cell r="I103">
            <v>60</v>
          </cell>
          <cell r="J103">
            <v>72</v>
          </cell>
          <cell r="K103">
            <v>139</v>
          </cell>
        </row>
        <row r="104">
          <cell r="A104" t="str">
            <v>Hawaii, 2011</v>
          </cell>
          <cell r="B104">
            <v>120</v>
          </cell>
          <cell r="C104">
            <v>60</v>
          </cell>
          <cell r="D104">
            <v>60</v>
          </cell>
          <cell r="E104">
            <v>60</v>
          </cell>
          <cell r="F104">
            <v>60</v>
          </cell>
          <cell r="G104">
            <v>60</v>
          </cell>
          <cell r="H104">
            <v>60</v>
          </cell>
          <cell r="I104">
            <v>60</v>
          </cell>
          <cell r="J104">
            <v>66</v>
          </cell>
          <cell r="K104">
            <v>187</v>
          </cell>
        </row>
        <row r="105">
          <cell r="A105" t="str">
            <v>Hawaii, 2012</v>
          </cell>
          <cell r="B105">
            <v>120</v>
          </cell>
          <cell r="C105">
            <v>60</v>
          </cell>
          <cell r="D105">
            <v>60</v>
          </cell>
          <cell r="E105">
            <v>60</v>
          </cell>
          <cell r="F105">
            <v>60</v>
          </cell>
          <cell r="G105">
            <v>60</v>
          </cell>
          <cell r="H105">
            <v>60</v>
          </cell>
          <cell r="I105">
            <v>60</v>
          </cell>
          <cell r="J105">
            <v>76</v>
          </cell>
          <cell r="K105">
            <v>239</v>
          </cell>
        </row>
        <row r="106">
          <cell r="A106" t="str">
            <v>Hawaii, 2013</v>
          </cell>
          <cell r="B106">
            <v>120</v>
          </cell>
          <cell r="C106">
            <v>60</v>
          </cell>
          <cell r="D106">
            <v>60</v>
          </cell>
          <cell r="E106">
            <v>60</v>
          </cell>
          <cell r="F106">
            <v>60</v>
          </cell>
          <cell r="G106">
            <v>60</v>
          </cell>
          <cell r="H106">
            <v>60</v>
          </cell>
          <cell r="I106">
            <v>60</v>
          </cell>
          <cell r="J106">
            <v>97</v>
          </cell>
          <cell r="K106">
            <v>252</v>
          </cell>
        </row>
        <row r="107">
          <cell r="A107" t="str">
            <v>Hawaii, 2014</v>
          </cell>
          <cell r="B107">
            <v>120</v>
          </cell>
          <cell r="C107">
            <v>60</v>
          </cell>
          <cell r="D107">
            <v>60</v>
          </cell>
          <cell r="E107">
            <v>60</v>
          </cell>
          <cell r="F107">
            <v>60</v>
          </cell>
          <cell r="G107">
            <v>60</v>
          </cell>
          <cell r="H107">
            <v>60</v>
          </cell>
          <cell r="I107">
            <v>60</v>
          </cell>
          <cell r="J107">
            <v>97</v>
          </cell>
          <cell r="K107">
            <v>224</v>
          </cell>
        </row>
        <row r="108">
          <cell r="A108" t="str">
            <v>Hawaii, 2015</v>
          </cell>
          <cell r="B108">
            <v>120</v>
          </cell>
          <cell r="C108">
            <v>60</v>
          </cell>
          <cell r="D108">
            <v>60</v>
          </cell>
          <cell r="E108">
            <v>60</v>
          </cell>
          <cell r="F108">
            <v>60</v>
          </cell>
          <cell r="G108">
            <v>60</v>
          </cell>
          <cell r="H108">
            <v>60</v>
          </cell>
          <cell r="I108">
            <v>60</v>
          </cell>
          <cell r="J108">
            <v>104</v>
          </cell>
          <cell r="K108">
            <v>326</v>
          </cell>
        </row>
        <row r="109">
          <cell r="A109" t="str">
            <v>Hawaii, 2016</v>
          </cell>
          <cell r="B109">
            <v>120</v>
          </cell>
          <cell r="C109">
            <v>60</v>
          </cell>
          <cell r="D109">
            <v>60</v>
          </cell>
          <cell r="E109">
            <v>60</v>
          </cell>
          <cell r="F109">
            <v>60</v>
          </cell>
          <cell r="G109">
            <v>60</v>
          </cell>
          <cell r="H109">
            <v>60</v>
          </cell>
          <cell r="I109">
            <v>60</v>
          </cell>
          <cell r="J109">
            <v>85</v>
          </cell>
          <cell r="K109">
            <v>303</v>
          </cell>
        </row>
        <row r="110">
          <cell r="A110" t="str">
            <v>Hawaii, 2017</v>
          </cell>
          <cell r="B110">
            <v>120</v>
          </cell>
          <cell r="C110">
            <v>60</v>
          </cell>
          <cell r="D110">
            <v>60</v>
          </cell>
          <cell r="E110">
            <v>60</v>
          </cell>
          <cell r="F110">
            <v>60</v>
          </cell>
          <cell r="G110">
            <v>60</v>
          </cell>
          <cell r="H110">
            <v>60</v>
          </cell>
          <cell r="I110">
            <v>60</v>
          </cell>
          <cell r="J110">
            <v>106</v>
          </cell>
          <cell r="K110">
            <v>382</v>
          </cell>
        </row>
        <row r="111">
          <cell r="A111" t="str">
            <v>Idaho, 2009</v>
          </cell>
          <cell r="B111">
            <v>120</v>
          </cell>
          <cell r="C111">
            <v>60</v>
          </cell>
          <cell r="D111">
            <v>60</v>
          </cell>
          <cell r="E111">
            <v>60</v>
          </cell>
          <cell r="F111">
            <v>60</v>
          </cell>
          <cell r="G111">
            <v>60</v>
          </cell>
          <cell r="H111">
            <v>60</v>
          </cell>
          <cell r="I111">
            <v>60</v>
          </cell>
          <cell r="J111">
            <v>60</v>
          </cell>
          <cell r="K111">
            <v>65</v>
          </cell>
        </row>
        <row r="112">
          <cell r="A112" t="str">
            <v>Idaho, 2010</v>
          </cell>
          <cell r="B112">
            <v>120</v>
          </cell>
          <cell r="C112">
            <v>60</v>
          </cell>
          <cell r="D112">
            <v>60</v>
          </cell>
          <cell r="E112">
            <v>60</v>
          </cell>
          <cell r="F112">
            <v>60</v>
          </cell>
          <cell r="G112">
            <v>60</v>
          </cell>
          <cell r="H112">
            <v>60</v>
          </cell>
          <cell r="I112">
            <v>60</v>
          </cell>
          <cell r="J112">
            <v>65</v>
          </cell>
          <cell r="K112">
            <v>103</v>
          </cell>
        </row>
        <row r="113">
          <cell r="A113" t="str">
            <v>Idaho, 2011</v>
          </cell>
          <cell r="B113">
            <v>120</v>
          </cell>
          <cell r="C113">
            <v>60</v>
          </cell>
          <cell r="D113">
            <v>60</v>
          </cell>
          <cell r="E113">
            <v>60</v>
          </cell>
          <cell r="F113">
            <v>60</v>
          </cell>
          <cell r="G113">
            <v>60</v>
          </cell>
          <cell r="H113">
            <v>60</v>
          </cell>
          <cell r="I113">
            <v>60</v>
          </cell>
          <cell r="J113">
            <v>60</v>
          </cell>
          <cell r="K113">
            <v>101</v>
          </cell>
        </row>
        <row r="114">
          <cell r="A114" t="str">
            <v>Idaho, 2012</v>
          </cell>
          <cell r="B114">
            <v>120</v>
          </cell>
          <cell r="C114">
            <v>60</v>
          </cell>
          <cell r="D114">
            <v>60</v>
          </cell>
          <cell r="E114">
            <v>60</v>
          </cell>
          <cell r="F114">
            <v>60</v>
          </cell>
          <cell r="G114">
            <v>60</v>
          </cell>
          <cell r="H114">
            <v>60</v>
          </cell>
          <cell r="I114">
            <v>60</v>
          </cell>
          <cell r="J114">
            <v>60</v>
          </cell>
          <cell r="K114">
            <v>91</v>
          </cell>
        </row>
        <row r="115">
          <cell r="A115" t="str">
            <v>Idaho, 2013</v>
          </cell>
          <cell r="B115">
            <v>120</v>
          </cell>
          <cell r="C115">
            <v>60</v>
          </cell>
          <cell r="D115">
            <v>60</v>
          </cell>
          <cell r="E115">
            <v>60</v>
          </cell>
          <cell r="F115">
            <v>60</v>
          </cell>
          <cell r="G115">
            <v>60</v>
          </cell>
          <cell r="H115">
            <v>60</v>
          </cell>
          <cell r="I115">
            <v>60</v>
          </cell>
          <cell r="J115">
            <v>67</v>
          </cell>
          <cell r="K115">
            <v>119</v>
          </cell>
        </row>
        <row r="116">
          <cell r="A116" t="str">
            <v>Idaho, 2014</v>
          </cell>
          <cell r="B116">
            <v>120</v>
          </cell>
          <cell r="C116">
            <v>60</v>
          </cell>
          <cell r="D116">
            <v>60</v>
          </cell>
          <cell r="E116">
            <v>60</v>
          </cell>
          <cell r="F116">
            <v>60</v>
          </cell>
          <cell r="G116">
            <v>60</v>
          </cell>
          <cell r="H116">
            <v>60</v>
          </cell>
          <cell r="I116">
            <v>60</v>
          </cell>
          <cell r="J116">
            <v>60</v>
          </cell>
          <cell r="K116">
            <v>91</v>
          </cell>
        </row>
        <row r="117">
          <cell r="A117" t="str">
            <v>Idaho, 2015</v>
          </cell>
          <cell r="B117">
            <v>120</v>
          </cell>
          <cell r="C117">
            <v>60</v>
          </cell>
          <cell r="D117">
            <v>60</v>
          </cell>
          <cell r="E117">
            <v>60</v>
          </cell>
          <cell r="F117">
            <v>60</v>
          </cell>
          <cell r="G117">
            <v>60</v>
          </cell>
          <cell r="H117">
            <v>60</v>
          </cell>
          <cell r="I117">
            <v>60</v>
          </cell>
          <cell r="J117">
            <v>68</v>
          </cell>
          <cell r="K117">
            <v>104</v>
          </cell>
        </row>
        <row r="118">
          <cell r="A118" t="str">
            <v>Idaho, 2016</v>
          </cell>
          <cell r="B118">
            <v>120</v>
          </cell>
          <cell r="C118">
            <v>60</v>
          </cell>
          <cell r="D118">
            <v>60</v>
          </cell>
          <cell r="E118">
            <v>60</v>
          </cell>
          <cell r="F118">
            <v>60</v>
          </cell>
          <cell r="G118">
            <v>60</v>
          </cell>
          <cell r="H118">
            <v>60</v>
          </cell>
          <cell r="I118">
            <v>60</v>
          </cell>
          <cell r="J118">
            <v>60</v>
          </cell>
          <cell r="K118">
            <v>87</v>
          </cell>
        </row>
        <row r="119">
          <cell r="A119" t="str">
            <v>Idaho, 2017</v>
          </cell>
          <cell r="B119">
            <v>120</v>
          </cell>
          <cell r="C119">
            <v>60</v>
          </cell>
          <cell r="D119">
            <v>60</v>
          </cell>
          <cell r="E119">
            <v>60</v>
          </cell>
          <cell r="F119">
            <v>60</v>
          </cell>
          <cell r="G119">
            <v>60</v>
          </cell>
          <cell r="H119">
            <v>60</v>
          </cell>
          <cell r="I119">
            <v>60</v>
          </cell>
          <cell r="J119">
            <v>76</v>
          </cell>
          <cell r="K119">
            <v>114</v>
          </cell>
        </row>
        <row r="120">
          <cell r="A120" t="str">
            <v>Illinois, 2009</v>
          </cell>
          <cell r="B120">
            <v>120</v>
          </cell>
          <cell r="C120">
            <v>60</v>
          </cell>
          <cell r="D120">
            <v>60</v>
          </cell>
          <cell r="E120">
            <v>60</v>
          </cell>
          <cell r="F120">
            <v>72</v>
          </cell>
          <cell r="G120">
            <v>102</v>
          </cell>
          <cell r="H120">
            <v>173</v>
          </cell>
          <cell r="I120">
            <v>263</v>
          </cell>
          <cell r="J120">
            <v>589</v>
          </cell>
          <cell r="K120">
            <v>1154</v>
          </cell>
        </row>
        <row r="121">
          <cell r="A121" t="str">
            <v>Illinois, 2010</v>
          </cell>
          <cell r="B121">
            <v>120</v>
          </cell>
          <cell r="C121">
            <v>60</v>
          </cell>
          <cell r="D121">
            <v>60</v>
          </cell>
          <cell r="E121">
            <v>60</v>
          </cell>
          <cell r="F121">
            <v>60</v>
          </cell>
          <cell r="G121">
            <v>70</v>
          </cell>
          <cell r="H121">
            <v>153</v>
          </cell>
          <cell r="I121">
            <v>247</v>
          </cell>
          <cell r="J121">
            <v>597</v>
          </cell>
          <cell r="K121">
            <v>1068</v>
          </cell>
        </row>
        <row r="122">
          <cell r="A122" t="str">
            <v>Illinois, 2011</v>
          </cell>
          <cell r="B122">
            <v>120</v>
          </cell>
          <cell r="C122">
            <v>60</v>
          </cell>
          <cell r="D122">
            <v>60</v>
          </cell>
          <cell r="E122">
            <v>60</v>
          </cell>
          <cell r="F122">
            <v>60</v>
          </cell>
          <cell r="G122">
            <v>81</v>
          </cell>
          <cell r="H122">
            <v>201</v>
          </cell>
          <cell r="I122">
            <v>256</v>
          </cell>
          <cell r="J122">
            <v>625</v>
          </cell>
          <cell r="K122">
            <v>1168</v>
          </cell>
        </row>
        <row r="123">
          <cell r="A123" t="str">
            <v>Illinois, 2012</v>
          </cell>
          <cell r="B123">
            <v>120</v>
          </cell>
          <cell r="C123">
            <v>60</v>
          </cell>
          <cell r="D123">
            <v>60</v>
          </cell>
          <cell r="E123">
            <v>60</v>
          </cell>
          <cell r="F123">
            <v>60</v>
          </cell>
          <cell r="G123">
            <v>78</v>
          </cell>
          <cell r="H123">
            <v>185</v>
          </cell>
          <cell r="I123">
            <v>292</v>
          </cell>
          <cell r="J123">
            <v>559</v>
          </cell>
          <cell r="K123">
            <v>1132</v>
          </cell>
        </row>
        <row r="124">
          <cell r="A124" t="str">
            <v>Illinois, 2013</v>
          </cell>
          <cell r="B124">
            <v>120</v>
          </cell>
          <cell r="C124">
            <v>60</v>
          </cell>
          <cell r="D124">
            <v>60</v>
          </cell>
          <cell r="E124">
            <v>60</v>
          </cell>
          <cell r="F124">
            <v>60</v>
          </cell>
          <cell r="G124">
            <v>65</v>
          </cell>
          <cell r="H124">
            <v>180</v>
          </cell>
          <cell r="I124">
            <v>315</v>
          </cell>
          <cell r="J124">
            <v>600</v>
          </cell>
          <cell r="K124">
            <v>1207</v>
          </cell>
        </row>
        <row r="125">
          <cell r="A125" t="str">
            <v>Illinois, 2014</v>
          </cell>
          <cell r="B125">
            <v>120</v>
          </cell>
          <cell r="C125">
            <v>60</v>
          </cell>
          <cell r="D125">
            <v>60</v>
          </cell>
          <cell r="E125">
            <v>60</v>
          </cell>
          <cell r="F125">
            <v>67</v>
          </cell>
          <cell r="G125">
            <v>86</v>
          </cell>
          <cell r="H125">
            <v>191</v>
          </cell>
          <cell r="I125">
            <v>333</v>
          </cell>
          <cell r="J125">
            <v>577</v>
          </cell>
          <cell r="K125">
            <v>1215</v>
          </cell>
        </row>
        <row r="126">
          <cell r="A126" t="str">
            <v>Illinois, 2015</v>
          </cell>
          <cell r="B126">
            <v>120</v>
          </cell>
          <cell r="C126">
            <v>60</v>
          </cell>
          <cell r="D126">
            <v>60</v>
          </cell>
          <cell r="E126">
            <v>60</v>
          </cell>
          <cell r="F126">
            <v>60</v>
          </cell>
          <cell r="G126">
            <v>75</v>
          </cell>
          <cell r="H126">
            <v>194</v>
          </cell>
          <cell r="I126">
            <v>315</v>
          </cell>
          <cell r="J126">
            <v>541</v>
          </cell>
          <cell r="K126">
            <v>1141</v>
          </cell>
        </row>
        <row r="127">
          <cell r="A127" t="str">
            <v>Illinois, 2016</v>
          </cell>
          <cell r="B127">
            <v>120</v>
          </cell>
          <cell r="C127">
            <v>60</v>
          </cell>
          <cell r="D127">
            <v>60</v>
          </cell>
          <cell r="E127">
            <v>60</v>
          </cell>
          <cell r="F127">
            <v>60</v>
          </cell>
          <cell r="G127">
            <v>76</v>
          </cell>
          <cell r="H127">
            <v>221</v>
          </cell>
          <cell r="I127">
            <v>333</v>
          </cell>
          <cell r="J127">
            <v>519</v>
          </cell>
          <cell r="K127">
            <v>947</v>
          </cell>
        </row>
        <row r="128">
          <cell r="A128" t="str">
            <v>Illinois, 2017</v>
          </cell>
          <cell r="B128">
            <v>120</v>
          </cell>
          <cell r="C128">
            <v>60</v>
          </cell>
          <cell r="D128">
            <v>60</v>
          </cell>
          <cell r="E128">
            <v>60</v>
          </cell>
          <cell r="F128">
            <v>60</v>
          </cell>
          <cell r="G128">
            <v>73</v>
          </cell>
          <cell r="H128">
            <v>207</v>
          </cell>
          <cell r="I128">
            <v>370</v>
          </cell>
          <cell r="J128">
            <v>587</v>
          </cell>
          <cell r="K128">
            <v>1069</v>
          </cell>
        </row>
        <row r="129">
          <cell r="A129" t="str">
            <v>Indiana, 2009</v>
          </cell>
          <cell r="B129">
            <v>120</v>
          </cell>
          <cell r="C129">
            <v>60</v>
          </cell>
          <cell r="D129">
            <v>60</v>
          </cell>
          <cell r="E129">
            <v>60</v>
          </cell>
          <cell r="F129">
            <v>60</v>
          </cell>
          <cell r="G129">
            <v>60</v>
          </cell>
          <cell r="H129">
            <v>85</v>
          </cell>
          <cell r="I129">
            <v>118</v>
          </cell>
          <cell r="J129">
            <v>296</v>
          </cell>
          <cell r="K129">
            <v>537</v>
          </cell>
        </row>
        <row r="130">
          <cell r="A130" t="str">
            <v>Indiana, 2010</v>
          </cell>
          <cell r="B130">
            <v>120</v>
          </cell>
          <cell r="C130">
            <v>60</v>
          </cell>
          <cell r="D130">
            <v>60</v>
          </cell>
          <cell r="E130">
            <v>60</v>
          </cell>
          <cell r="F130">
            <v>60</v>
          </cell>
          <cell r="G130">
            <v>65</v>
          </cell>
          <cell r="H130">
            <v>83</v>
          </cell>
          <cell r="I130">
            <v>116</v>
          </cell>
          <cell r="J130">
            <v>311</v>
          </cell>
          <cell r="K130">
            <v>549</v>
          </cell>
        </row>
        <row r="131">
          <cell r="A131" t="str">
            <v>Indiana, 2011</v>
          </cell>
          <cell r="B131">
            <v>120</v>
          </cell>
          <cell r="C131">
            <v>60</v>
          </cell>
          <cell r="D131">
            <v>60</v>
          </cell>
          <cell r="E131">
            <v>60</v>
          </cell>
          <cell r="F131">
            <v>60</v>
          </cell>
          <cell r="G131">
            <v>60</v>
          </cell>
          <cell r="H131">
            <v>67</v>
          </cell>
          <cell r="I131">
            <v>107</v>
          </cell>
          <cell r="J131">
            <v>250</v>
          </cell>
          <cell r="K131">
            <v>458</v>
          </cell>
        </row>
        <row r="132">
          <cell r="A132" t="str">
            <v>Indiana, 2012</v>
          </cell>
          <cell r="B132">
            <v>120</v>
          </cell>
          <cell r="C132">
            <v>60</v>
          </cell>
          <cell r="D132">
            <v>60</v>
          </cell>
          <cell r="E132">
            <v>60</v>
          </cell>
          <cell r="F132">
            <v>60</v>
          </cell>
          <cell r="G132">
            <v>60</v>
          </cell>
          <cell r="H132">
            <v>60</v>
          </cell>
          <cell r="I132">
            <v>80</v>
          </cell>
          <cell r="J132">
            <v>244</v>
          </cell>
          <cell r="K132">
            <v>472</v>
          </cell>
        </row>
        <row r="133">
          <cell r="A133" t="str">
            <v>Indiana, 2013</v>
          </cell>
          <cell r="B133">
            <v>120</v>
          </cell>
          <cell r="C133">
            <v>60</v>
          </cell>
          <cell r="D133">
            <v>60</v>
          </cell>
          <cell r="E133">
            <v>60</v>
          </cell>
          <cell r="F133">
            <v>60</v>
          </cell>
          <cell r="G133">
            <v>60</v>
          </cell>
          <cell r="H133">
            <v>95</v>
          </cell>
          <cell r="I133">
            <v>120</v>
          </cell>
          <cell r="J133">
            <v>265</v>
          </cell>
          <cell r="K133">
            <v>532</v>
          </cell>
        </row>
        <row r="134">
          <cell r="A134" t="str">
            <v>Indiana, 2014</v>
          </cell>
          <cell r="B134">
            <v>120</v>
          </cell>
          <cell r="C134">
            <v>60</v>
          </cell>
          <cell r="D134">
            <v>60</v>
          </cell>
          <cell r="E134">
            <v>60</v>
          </cell>
          <cell r="F134">
            <v>67</v>
          </cell>
          <cell r="G134">
            <v>60</v>
          </cell>
          <cell r="H134">
            <v>105</v>
          </cell>
          <cell r="I134">
            <v>130</v>
          </cell>
          <cell r="J134">
            <v>250</v>
          </cell>
          <cell r="K134">
            <v>455</v>
          </cell>
        </row>
        <row r="135">
          <cell r="A135" t="str">
            <v>Indiana, 2015</v>
          </cell>
          <cell r="B135">
            <v>120</v>
          </cell>
          <cell r="C135">
            <v>60</v>
          </cell>
          <cell r="D135">
            <v>60</v>
          </cell>
          <cell r="E135">
            <v>60</v>
          </cell>
          <cell r="F135">
            <v>60</v>
          </cell>
          <cell r="G135">
            <v>60</v>
          </cell>
          <cell r="H135">
            <v>68</v>
          </cell>
          <cell r="I135">
            <v>132</v>
          </cell>
          <cell r="J135">
            <v>273</v>
          </cell>
          <cell r="K135">
            <v>480</v>
          </cell>
        </row>
        <row r="136">
          <cell r="A136" t="str">
            <v>Indiana, 2016</v>
          </cell>
          <cell r="B136">
            <v>120</v>
          </cell>
          <cell r="C136">
            <v>60</v>
          </cell>
          <cell r="D136">
            <v>60</v>
          </cell>
          <cell r="E136">
            <v>60</v>
          </cell>
          <cell r="F136">
            <v>60</v>
          </cell>
          <cell r="G136">
            <v>69</v>
          </cell>
          <cell r="H136">
            <v>89</v>
          </cell>
          <cell r="I136">
            <v>148</v>
          </cell>
          <cell r="J136">
            <v>229</v>
          </cell>
          <cell r="K136">
            <v>387</v>
          </cell>
        </row>
        <row r="137">
          <cell r="A137" t="str">
            <v>Indiana, 2017</v>
          </cell>
          <cell r="B137">
            <v>120</v>
          </cell>
          <cell r="C137">
            <v>60</v>
          </cell>
          <cell r="D137">
            <v>60</v>
          </cell>
          <cell r="E137">
            <v>60</v>
          </cell>
          <cell r="F137">
            <v>60</v>
          </cell>
          <cell r="G137">
            <v>65</v>
          </cell>
          <cell r="H137">
            <v>87</v>
          </cell>
          <cell r="I137">
            <v>165</v>
          </cell>
          <cell r="J137">
            <v>276</v>
          </cell>
          <cell r="K137">
            <v>456</v>
          </cell>
        </row>
        <row r="138">
          <cell r="A138" t="str">
            <v>Iowa, 2009</v>
          </cell>
          <cell r="B138">
            <v>120</v>
          </cell>
          <cell r="C138">
            <v>60</v>
          </cell>
          <cell r="D138">
            <v>60</v>
          </cell>
          <cell r="E138">
            <v>60</v>
          </cell>
          <cell r="F138">
            <v>60</v>
          </cell>
          <cell r="G138">
            <v>67</v>
          </cell>
          <cell r="H138">
            <v>65</v>
          </cell>
          <cell r="I138">
            <v>71</v>
          </cell>
          <cell r="J138">
            <v>158</v>
          </cell>
          <cell r="K138">
            <v>342</v>
          </cell>
        </row>
        <row r="139">
          <cell r="A139" t="str">
            <v>Iowa, 2010</v>
          </cell>
          <cell r="B139">
            <v>120</v>
          </cell>
          <cell r="C139">
            <v>60</v>
          </cell>
          <cell r="D139">
            <v>60</v>
          </cell>
          <cell r="E139">
            <v>60</v>
          </cell>
          <cell r="F139">
            <v>60</v>
          </cell>
          <cell r="G139">
            <v>60</v>
          </cell>
          <cell r="H139">
            <v>60</v>
          </cell>
          <cell r="I139">
            <v>65</v>
          </cell>
          <cell r="J139">
            <v>130</v>
          </cell>
          <cell r="K139">
            <v>319</v>
          </cell>
        </row>
        <row r="140">
          <cell r="A140" t="str">
            <v>Iowa, 2011</v>
          </cell>
          <cell r="B140">
            <v>120</v>
          </cell>
          <cell r="C140">
            <v>60</v>
          </cell>
          <cell r="D140">
            <v>60</v>
          </cell>
          <cell r="E140">
            <v>60</v>
          </cell>
          <cell r="F140">
            <v>60</v>
          </cell>
          <cell r="G140">
            <v>60</v>
          </cell>
          <cell r="H140">
            <v>60</v>
          </cell>
          <cell r="I140">
            <v>60</v>
          </cell>
          <cell r="J140">
            <v>129</v>
          </cell>
          <cell r="K140">
            <v>388</v>
          </cell>
        </row>
        <row r="141">
          <cell r="A141" t="str">
            <v>Iowa, 2012</v>
          </cell>
          <cell r="B141">
            <v>120</v>
          </cell>
          <cell r="C141">
            <v>60</v>
          </cell>
          <cell r="D141">
            <v>60</v>
          </cell>
          <cell r="E141">
            <v>60</v>
          </cell>
          <cell r="F141">
            <v>60</v>
          </cell>
          <cell r="G141">
            <v>60</v>
          </cell>
          <cell r="H141">
            <v>60</v>
          </cell>
          <cell r="I141">
            <v>60</v>
          </cell>
          <cell r="J141">
            <v>127</v>
          </cell>
          <cell r="K141">
            <v>411</v>
          </cell>
        </row>
        <row r="142">
          <cell r="A142" t="str">
            <v>Iowa, 2013</v>
          </cell>
          <cell r="B142">
            <v>120</v>
          </cell>
          <cell r="C142">
            <v>60</v>
          </cell>
          <cell r="D142">
            <v>60</v>
          </cell>
          <cell r="E142">
            <v>60</v>
          </cell>
          <cell r="F142">
            <v>60</v>
          </cell>
          <cell r="G142">
            <v>60</v>
          </cell>
          <cell r="H142">
            <v>60</v>
          </cell>
          <cell r="I142">
            <v>70</v>
          </cell>
          <cell r="J142">
            <v>164</v>
          </cell>
          <cell r="K142">
            <v>452</v>
          </cell>
        </row>
        <row r="143">
          <cell r="A143" t="str">
            <v>Iowa, 2014</v>
          </cell>
          <cell r="B143">
            <v>120</v>
          </cell>
          <cell r="C143">
            <v>60</v>
          </cell>
          <cell r="D143">
            <v>60</v>
          </cell>
          <cell r="E143">
            <v>60</v>
          </cell>
          <cell r="F143">
            <v>60</v>
          </cell>
          <cell r="G143">
            <v>60</v>
          </cell>
          <cell r="H143">
            <v>60</v>
          </cell>
          <cell r="I143">
            <v>60</v>
          </cell>
          <cell r="J143">
            <v>117</v>
          </cell>
          <cell r="K143">
            <v>333</v>
          </cell>
        </row>
        <row r="144">
          <cell r="A144" t="str">
            <v>Iowa, 2015</v>
          </cell>
          <cell r="B144">
            <v>120</v>
          </cell>
          <cell r="C144">
            <v>60</v>
          </cell>
          <cell r="D144">
            <v>60</v>
          </cell>
          <cell r="E144">
            <v>60</v>
          </cell>
          <cell r="F144">
            <v>60</v>
          </cell>
          <cell r="G144">
            <v>60</v>
          </cell>
          <cell r="H144">
            <v>66</v>
          </cell>
          <cell r="I144">
            <v>68</v>
          </cell>
          <cell r="J144">
            <v>120</v>
          </cell>
          <cell r="K144">
            <v>353</v>
          </cell>
        </row>
        <row r="145">
          <cell r="A145" t="str">
            <v>Iowa, 2016</v>
          </cell>
          <cell r="B145">
            <v>120</v>
          </cell>
          <cell r="C145">
            <v>60</v>
          </cell>
          <cell r="D145">
            <v>60</v>
          </cell>
          <cell r="E145">
            <v>60</v>
          </cell>
          <cell r="F145">
            <v>60</v>
          </cell>
          <cell r="G145">
            <v>60</v>
          </cell>
          <cell r="H145">
            <v>60</v>
          </cell>
          <cell r="I145">
            <v>60</v>
          </cell>
          <cell r="J145">
            <v>98</v>
          </cell>
          <cell r="K145">
            <v>294</v>
          </cell>
        </row>
        <row r="146">
          <cell r="A146" t="str">
            <v>Iowa, 2017</v>
          </cell>
          <cell r="B146">
            <v>120</v>
          </cell>
          <cell r="C146">
            <v>60</v>
          </cell>
          <cell r="D146">
            <v>60</v>
          </cell>
          <cell r="E146">
            <v>60</v>
          </cell>
          <cell r="F146">
            <v>60</v>
          </cell>
          <cell r="G146">
            <v>60</v>
          </cell>
          <cell r="H146">
            <v>60</v>
          </cell>
          <cell r="I146">
            <v>75</v>
          </cell>
          <cell r="J146">
            <v>96</v>
          </cell>
          <cell r="K146">
            <v>327</v>
          </cell>
        </row>
        <row r="147">
          <cell r="A147" t="str">
            <v>Kansas, 2009</v>
          </cell>
          <cell r="B147">
            <v>120</v>
          </cell>
          <cell r="C147">
            <v>60</v>
          </cell>
          <cell r="D147">
            <v>60</v>
          </cell>
          <cell r="E147">
            <v>60</v>
          </cell>
          <cell r="F147">
            <v>60</v>
          </cell>
          <cell r="G147">
            <v>60</v>
          </cell>
          <cell r="H147">
            <v>60</v>
          </cell>
          <cell r="I147">
            <v>60</v>
          </cell>
          <cell r="J147">
            <v>137</v>
          </cell>
          <cell r="K147">
            <v>322</v>
          </cell>
        </row>
        <row r="148">
          <cell r="A148" t="str">
            <v>Kansas, 2010</v>
          </cell>
          <cell r="B148">
            <v>120</v>
          </cell>
          <cell r="C148">
            <v>60</v>
          </cell>
          <cell r="D148">
            <v>60</v>
          </cell>
          <cell r="E148">
            <v>60</v>
          </cell>
          <cell r="F148">
            <v>60</v>
          </cell>
          <cell r="G148">
            <v>60</v>
          </cell>
          <cell r="H148">
            <v>60</v>
          </cell>
          <cell r="I148">
            <v>60</v>
          </cell>
          <cell r="J148">
            <v>124</v>
          </cell>
          <cell r="K148">
            <v>303</v>
          </cell>
        </row>
        <row r="149">
          <cell r="A149" t="str">
            <v>Kansas, 2011</v>
          </cell>
          <cell r="B149">
            <v>120</v>
          </cell>
          <cell r="C149">
            <v>60</v>
          </cell>
          <cell r="D149">
            <v>60</v>
          </cell>
          <cell r="E149">
            <v>60</v>
          </cell>
          <cell r="F149">
            <v>60</v>
          </cell>
          <cell r="G149">
            <v>60</v>
          </cell>
          <cell r="H149">
            <v>60</v>
          </cell>
          <cell r="I149">
            <v>60</v>
          </cell>
          <cell r="J149">
            <v>127</v>
          </cell>
          <cell r="K149">
            <v>374</v>
          </cell>
        </row>
        <row r="150">
          <cell r="A150" t="str">
            <v>Kansas, 2012</v>
          </cell>
          <cell r="B150">
            <v>120</v>
          </cell>
          <cell r="C150">
            <v>60</v>
          </cell>
          <cell r="D150">
            <v>60</v>
          </cell>
          <cell r="E150">
            <v>60</v>
          </cell>
          <cell r="F150">
            <v>60</v>
          </cell>
          <cell r="G150">
            <v>60</v>
          </cell>
          <cell r="H150">
            <v>60</v>
          </cell>
          <cell r="I150">
            <v>60</v>
          </cell>
          <cell r="J150">
            <v>154</v>
          </cell>
          <cell r="K150">
            <v>348</v>
          </cell>
        </row>
        <row r="151">
          <cell r="A151" t="str">
            <v>Kansas, 2013</v>
          </cell>
          <cell r="B151">
            <v>120</v>
          </cell>
          <cell r="C151">
            <v>60</v>
          </cell>
          <cell r="D151">
            <v>60</v>
          </cell>
          <cell r="E151">
            <v>60</v>
          </cell>
          <cell r="F151">
            <v>60</v>
          </cell>
          <cell r="G151">
            <v>60</v>
          </cell>
          <cell r="H151">
            <v>66</v>
          </cell>
          <cell r="I151">
            <v>68</v>
          </cell>
          <cell r="J151">
            <v>136</v>
          </cell>
          <cell r="K151">
            <v>403</v>
          </cell>
        </row>
        <row r="152">
          <cell r="A152" t="str">
            <v>Kansas, 2014</v>
          </cell>
          <cell r="B152">
            <v>120</v>
          </cell>
          <cell r="C152">
            <v>60</v>
          </cell>
          <cell r="D152">
            <v>60</v>
          </cell>
          <cell r="E152">
            <v>60</v>
          </cell>
          <cell r="F152">
            <v>60</v>
          </cell>
          <cell r="G152">
            <v>60</v>
          </cell>
          <cell r="H152">
            <v>67</v>
          </cell>
          <cell r="I152">
            <v>71</v>
          </cell>
          <cell r="J152">
            <v>140</v>
          </cell>
          <cell r="K152">
            <v>307</v>
          </cell>
        </row>
        <row r="153">
          <cell r="A153" t="str">
            <v>Kansas, 2015</v>
          </cell>
          <cell r="B153">
            <v>120</v>
          </cell>
          <cell r="C153">
            <v>60</v>
          </cell>
          <cell r="D153">
            <v>60</v>
          </cell>
          <cell r="E153">
            <v>60</v>
          </cell>
          <cell r="F153">
            <v>60</v>
          </cell>
          <cell r="G153">
            <v>60</v>
          </cell>
          <cell r="H153">
            <v>60</v>
          </cell>
          <cell r="I153">
            <v>78</v>
          </cell>
          <cell r="J153">
            <v>139</v>
          </cell>
          <cell r="K153">
            <v>360</v>
          </cell>
        </row>
        <row r="154">
          <cell r="A154" t="str">
            <v>Kansas, 2016</v>
          </cell>
          <cell r="B154">
            <v>120</v>
          </cell>
          <cell r="C154">
            <v>60</v>
          </cell>
          <cell r="D154">
            <v>60</v>
          </cell>
          <cell r="E154">
            <v>60</v>
          </cell>
          <cell r="F154">
            <v>60</v>
          </cell>
          <cell r="G154">
            <v>60</v>
          </cell>
          <cell r="H154">
            <v>60</v>
          </cell>
          <cell r="I154">
            <v>79</v>
          </cell>
          <cell r="J154">
            <v>108</v>
          </cell>
          <cell r="K154">
            <v>272</v>
          </cell>
        </row>
        <row r="155">
          <cell r="A155" t="str">
            <v>Kansas, 2017</v>
          </cell>
          <cell r="B155">
            <v>120</v>
          </cell>
          <cell r="C155">
            <v>60</v>
          </cell>
          <cell r="D155">
            <v>60</v>
          </cell>
          <cell r="E155">
            <v>60</v>
          </cell>
          <cell r="F155">
            <v>60</v>
          </cell>
          <cell r="G155">
            <v>60</v>
          </cell>
          <cell r="H155">
            <v>60</v>
          </cell>
          <cell r="I155">
            <v>79</v>
          </cell>
          <cell r="J155">
            <v>120</v>
          </cell>
          <cell r="K155">
            <v>285</v>
          </cell>
        </row>
        <row r="156">
          <cell r="A156" t="str">
            <v>Kentucky, 2009</v>
          </cell>
          <cell r="B156">
            <v>120</v>
          </cell>
          <cell r="C156">
            <v>60</v>
          </cell>
          <cell r="D156">
            <v>60</v>
          </cell>
          <cell r="E156">
            <v>60</v>
          </cell>
          <cell r="F156">
            <v>60</v>
          </cell>
          <cell r="G156">
            <v>60</v>
          </cell>
          <cell r="H156">
            <v>79</v>
          </cell>
          <cell r="I156">
            <v>138</v>
          </cell>
          <cell r="J156">
            <v>268</v>
          </cell>
          <cell r="K156">
            <v>398</v>
          </cell>
        </row>
        <row r="157">
          <cell r="A157" t="str">
            <v>Kentucky, 2010</v>
          </cell>
          <cell r="B157">
            <v>120</v>
          </cell>
          <cell r="C157">
            <v>60</v>
          </cell>
          <cell r="D157">
            <v>60</v>
          </cell>
          <cell r="E157">
            <v>60</v>
          </cell>
          <cell r="F157">
            <v>60</v>
          </cell>
          <cell r="G157">
            <v>60</v>
          </cell>
          <cell r="H157">
            <v>66</v>
          </cell>
          <cell r="I157">
            <v>101</v>
          </cell>
          <cell r="J157">
            <v>266</v>
          </cell>
          <cell r="K157">
            <v>407</v>
          </cell>
        </row>
        <row r="158">
          <cell r="A158" t="str">
            <v>Kentucky, 2011</v>
          </cell>
          <cell r="B158">
            <v>120</v>
          </cell>
          <cell r="C158">
            <v>60</v>
          </cell>
          <cell r="D158">
            <v>60</v>
          </cell>
          <cell r="E158">
            <v>60</v>
          </cell>
          <cell r="F158">
            <v>60</v>
          </cell>
          <cell r="G158">
            <v>74</v>
          </cell>
          <cell r="H158">
            <v>78</v>
          </cell>
          <cell r="I158">
            <v>121</v>
          </cell>
          <cell r="J158">
            <v>256</v>
          </cell>
          <cell r="K158">
            <v>386</v>
          </cell>
        </row>
        <row r="159">
          <cell r="A159" t="str">
            <v>Kentucky, 2012</v>
          </cell>
          <cell r="B159">
            <v>120</v>
          </cell>
          <cell r="C159">
            <v>60</v>
          </cell>
          <cell r="D159">
            <v>60</v>
          </cell>
          <cell r="E159">
            <v>60</v>
          </cell>
          <cell r="F159">
            <v>60</v>
          </cell>
          <cell r="G159">
            <v>60</v>
          </cell>
          <cell r="H159">
            <v>73</v>
          </cell>
          <cell r="I159">
            <v>115</v>
          </cell>
          <cell r="J159">
            <v>244</v>
          </cell>
          <cell r="K159">
            <v>357</v>
          </cell>
        </row>
        <row r="160">
          <cell r="A160" t="str">
            <v>Kentucky, 2013</v>
          </cell>
          <cell r="B160">
            <v>120</v>
          </cell>
          <cell r="C160">
            <v>60</v>
          </cell>
          <cell r="D160">
            <v>60</v>
          </cell>
          <cell r="E160">
            <v>60</v>
          </cell>
          <cell r="F160">
            <v>60</v>
          </cell>
          <cell r="G160">
            <v>60</v>
          </cell>
          <cell r="H160">
            <v>71</v>
          </cell>
          <cell r="I160">
            <v>145</v>
          </cell>
          <cell r="J160">
            <v>229</v>
          </cell>
          <cell r="K160">
            <v>377</v>
          </cell>
        </row>
        <row r="161">
          <cell r="A161" t="str">
            <v>Kentucky, 2014</v>
          </cell>
          <cell r="B161">
            <v>120</v>
          </cell>
          <cell r="C161">
            <v>60</v>
          </cell>
          <cell r="D161">
            <v>60</v>
          </cell>
          <cell r="E161">
            <v>60</v>
          </cell>
          <cell r="F161">
            <v>60</v>
          </cell>
          <cell r="G161">
            <v>67</v>
          </cell>
          <cell r="H161">
            <v>103</v>
          </cell>
          <cell r="I161">
            <v>164</v>
          </cell>
          <cell r="J161">
            <v>257</v>
          </cell>
          <cell r="K161">
            <v>374</v>
          </cell>
        </row>
        <row r="162">
          <cell r="A162" t="str">
            <v>Kentucky, 2015</v>
          </cell>
          <cell r="B162">
            <v>120</v>
          </cell>
          <cell r="C162">
            <v>60</v>
          </cell>
          <cell r="D162">
            <v>60</v>
          </cell>
          <cell r="E162">
            <v>60</v>
          </cell>
          <cell r="F162">
            <v>60</v>
          </cell>
          <cell r="G162">
            <v>60</v>
          </cell>
          <cell r="H162">
            <v>91</v>
          </cell>
          <cell r="I162">
            <v>166</v>
          </cell>
          <cell r="J162">
            <v>238</v>
          </cell>
          <cell r="K162">
            <v>390</v>
          </cell>
        </row>
        <row r="163">
          <cell r="A163" t="str">
            <v>Kentucky, 2016</v>
          </cell>
          <cell r="B163">
            <v>120</v>
          </cell>
          <cell r="C163">
            <v>60</v>
          </cell>
          <cell r="D163">
            <v>60</v>
          </cell>
          <cell r="E163">
            <v>60</v>
          </cell>
          <cell r="F163">
            <v>60</v>
          </cell>
          <cell r="G163">
            <v>60</v>
          </cell>
          <cell r="H163">
            <v>93</v>
          </cell>
          <cell r="I163">
            <v>165</v>
          </cell>
          <cell r="J163">
            <v>218</v>
          </cell>
          <cell r="K163">
            <v>318</v>
          </cell>
        </row>
        <row r="164">
          <cell r="A164" t="str">
            <v>Kentucky, 2017</v>
          </cell>
          <cell r="B164">
            <v>120</v>
          </cell>
          <cell r="C164">
            <v>60</v>
          </cell>
          <cell r="D164">
            <v>60</v>
          </cell>
          <cell r="E164">
            <v>60</v>
          </cell>
          <cell r="F164">
            <v>60</v>
          </cell>
          <cell r="G164">
            <v>60</v>
          </cell>
          <cell r="H164">
            <v>84</v>
          </cell>
          <cell r="I164">
            <v>146</v>
          </cell>
          <cell r="J164">
            <v>270</v>
          </cell>
          <cell r="K164">
            <v>328</v>
          </cell>
        </row>
        <row r="165">
          <cell r="A165" t="str">
            <v>Louisiana, 2009</v>
          </cell>
          <cell r="B165">
            <v>120</v>
          </cell>
          <cell r="C165">
            <v>60</v>
          </cell>
          <cell r="D165">
            <v>60</v>
          </cell>
          <cell r="E165">
            <v>60</v>
          </cell>
          <cell r="F165">
            <v>60</v>
          </cell>
          <cell r="G165">
            <v>60</v>
          </cell>
          <cell r="H165">
            <v>60</v>
          </cell>
          <cell r="I165">
            <v>103</v>
          </cell>
          <cell r="J165">
            <v>243</v>
          </cell>
          <cell r="K165">
            <v>345</v>
          </cell>
        </row>
        <row r="166">
          <cell r="A166" t="str">
            <v>Louisiana, 2010</v>
          </cell>
          <cell r="B166">
            <v>120</v>
          </cell>
          <cell r="C166">
            <v>60</v>
          </cell>
          <cell r="D166">
            <v>60</v>
          </cell>
          <cell r="E166">
            <v>60</v>
          </cell>
          <cell r="F166">
            <v>60</v>
          </cell>
          <cell r="G166">
            <v>60</v>
          </cell>
          <cell r="H166">
            <v>66</v>
          </cell>
          <cell r="I166">
            <v>137</v>
          </cell>
          <cell r="J166">
            <v>247</v>
          </cell>
          <cell r="K166">
            <v>338</v>
          </cell>
        </row>
        <row r="167">
          <cell r="A167" t="str">
            <v>Louisiana, 2011</v>
          </cell>
          <cell r="B167">
            <v>120</v>
          </cell>
          <cell r="C167">
            <v>60</v>
          </cell>
          <cell r="D167">
            <v>60</v>
          </cell>
          <cell r="E167">
            <v>60</v>
          </cell>
          <cell r="F167">
            <v>60</v>
          </cell>
          <cell r="G167">
            <v>60</v>
          </cell>
          <cell r="H167">
            <v>83</v>
          </cell>
          <cell r="I167">
            <v>80</v>
          </cell>
          <cell r="J167">
            <v>242</v>
          </cell>
          <cell r="K167">
            <v>341</v>
          </cell>
        </row>
        <row r="168">
          <cell r="A168" t="str">
            <v>Louisiana, 2012</v>
          </cell>
          <cell r="B168">
            <v>120</v>
          </cell>
          <cell r="C168">
            <v>60</v>
          </cell>
          <cell r="D168">
            <v>60</v>
          </cell>
          <cell r="E168">
            <v>60</v>
          </cell>
          <cell r="F168">
            <v>60</v>
          </cell>
          <cell r="G168">
            <v>60</v>
          </cell>
          <cell r="H168">
            <v>67</v>
          </cell>
          <cell r="I168">
            <v>108</v>
          </cell>
          <cell r="J168">
            <v>214</v>
          </cell>
          <cell r="K168">
            <v>313</v>
          </cell>
        </row>
        <row r="169">
          <cell r="A169" t="str">
            <v>Louisiana, 2013</v>
          </cell>
          <cell r="B169">
            <v>120</v>
          </cell>
          <cell r="C169">
            <v>60</v>
          </cell>
          <cell r="D169">
            <v>60</v>
          </cell>
          <cell r="E169">
            <v>60</v>
          </cell>
          <cell r="F169">
            <v>60</v>
          </cell>
          <cell r="G169">
            <v>69</v>
          </cell>
          <cell r="H169">
            <v>110</v>
          </cell>
          <cell r="I169">
            <v>127</v>
          </cell>
          <cell r="J169">
            <v>190</v>
          </cell>
          <cell r="K169">
            <v>344</v>
          </cell>
        </row>
        <row r="170">
          <cell r="A170" t="str">
            <v>Louisiana, 2014</v>
          </cell>
          <cell r="B170">
            <v>120</v>
          </cell>
          <cell r="C170">
            <v>60</v>
          </cell>
          <cell r="D170">
            <v>60</v>
          </cell>
          <cell r="E170">
            <v>60</v>
          </cell>
          <cell r="F170">
            <v>60</v>
          </cell>
          <cell r="G170">
            <v>87</v>
          </cell>
          <cell r="H170">
            <v>110</v>
          </cell>
          <cell r="I170">
            <v>134</v>
          </cell>
          <cell r="J170">
            <v>177</v>
          </cell>
          <cell r="K170">
            <v>292</v>
          </cell>
        </row>
        <row r="171">
          <cell r="A171" t="str">
            <v>Louisiana, 2015</v>
          </cell>
          <cell r="B171">
            <v>120</v>
          </cell>
          <cell r="C171">
            <v>60</v>
          </cell>
          <cell r="D171">
            <v>60</v>
          </cell>
          <cell r="E171">
            <v>60</v>
          </cell>
          <cell r="F171">
            <v>60</v>
          </cell>
          <cell r="G171">
            <v>60</v>
          </cell>
          <cell r="H171">
            <v>76</v>
          </cell>
          <cell r="I171">
            <v>104</v>
          </cell>
          <cell r="J171">
            <v>193</v>
          </cell>
          <cell r="K171">
            <v>291</v>
          </cell>
        </row>
        <row r="172">
          <cell r="A172" t="str">
            <v>Louisiana, 2016</v>
          </cell>
          <cell r="B172">
            <v>120</v>
          </cell>
          <cell r="C172">
            <v>60</v>
          </cell>
          <cell r="D172">
            <v>60</v>
          </cell>
          <cell r="E172">
            <v>60</v>
          </cell>
          <cell r="F172">
            <v>60</v>
          </cell>
          <cell r="G172">
            <v>60</v>
          </cell>
          <cell r="H172">
            <v>76</v>
          </cell>
          <cell r="I172">
            <v>106</v>
          </cell>
          <cell r="J172">
            <v>180</v>
          </cell>
          <cell r="K172">
            <v>253</v>
          </cell>
        </row>
        <row r="173">
          <cell r="A173" t="str">
            <v>Louisiana, 2017</v>
          </cell>
          <cell r="B173">
            <v>120</v>
          </cell>
          <cell r="C173">
            <v>60</v>
          </cell>
          <cell r="D173">
            <v>60</v>
          </cell>
          <cell r="E173">
            <v>60</v>
          </cell>
          <cell r="F173">
            <v>60</v>
          </cell>
          <cell r="G173">
            <v>60</v>
          </cell>
          <cell r="H173">
            <v>93</v>
          </cell>
          <cell r="I173">
            <v>136</v>
          </cell>
          <cell r="J173">
            <v>193</v>
          </cell>
          <cell r="K173">
            <v>271</v>
          </cell>
        </row>
        <row r="174">
          <cell r="A174" t="str">
            <v>Maine, 2009</v>
          </cell>
          <cell r="B174">
            <v>120</v>
          </cell>
          <cell r="C174">
            <v>60</v>
          </cell>
          <cell r="D174">
            <v>60</v>
          </cell>
          <cell r="E174">
            <v>60</v>
          </cell>
          <cell r="F174">
            <v>60</v>
          </cell>
          <cell r="G174">
            <v>60</v>
          </cell>
          <cell r="H174">
            <v>60</v>
          </cell>
          <cell r="I174">
            <v>60</v>
          </cell>
          <cell r="J174">
            <v>66</v>
          </cell>
          <cell r="K174">
            <v>105</v>
          </cell>
        </row>
        <row r="175">
          <cell r="A175" t="str">
            <v>Maine, 2010</v>
          </cell>
          <cell r="B175">
            <v>120</v>
          </cell>
          <cell r="C175">
            <v>60</v>
          </cell>
          <cell r="D175">
            <v>60</v>
          </cell>
          <cell r="E175">
            <v>60</v>
          </cell>
          <cell r="F175">
            <v>60</v>
          </cell>
          <cell r="G175">
            <v>60</v>
          </cell>
          <cell r="H175">
            <v>60</v>
          </cell>
          <cell r="I175">
            <v>60</v>
          </cell>
          <cell r="J175">
            <v>60</v>
          </cell>
          <cell r="K175">
            <v>125</v>
          </cell>
        </row>
        <row r="176">
          <cell r="A176" t="str">
            <v>Maine, 2011</v>
          </cell>
          <cell r="B176">
            <v>120</v>
          </cell>
          <cell r="C176">
            <v>60</v>
          </cell>
          <cell r="D176">
            <v>60</v>
          </cell>
          <cell r="E176">
            <v>60</v>
          </cell>
          <cell r="F176">
            <v>60</v>
          </cell>
          <cell r="G176">
            <v>60</v>
          </cell>
          <cell r="H176">
            <v>60</v>
          </cell>
          <cell r="I176">
            <v>60</v>
          </cell>
          <cell r="J176">
            <v>76</v>
          </cell>
          <cell r="K176">
            <v>142</v>
          </cell>
        </row>
        <row r="177">
          <cell r="A177" t="str">
            <v>Maine, 2012</v>
          </cell>
          <cell r="B177">
            <v>120</v>
          </cell>
          <cell r="C177">
            <v>60</v>
          </cell>
          <cell r="D177">
            <v>60</v>
          </cell>
          <cell r="E177">
            <v>60</v>
          </cell>
          <cell r="F177">
            <v>60</v>
          </cell>
          <cell r="G177">
            <v>60</v>
          </cell>
          <cell r="H177">
            <v>60</v>
          </cell>
          <cell r="I177">
            <v>60</v>
          </cell>
          <cell r="J177">
            <v>68</v>
          </cell>
          <cell r="K177">
            <v>83</v>
          </cell>
        </row>
        <row r="178">
          <cell r="A178" t="str">
            <v>Maine, 2013</v>
          </cell>
          <cell r="B178">
            <v>120</v>
          </cell>
          <cell r="C178">
            <v>60</v>
          </cell>
          <cell r="D178">
            <v>60</v>
          </cell>
          <cell r="E178">
            <v>60</v>
          </cell>
          <cell r="F178">
            <v>60</v>
          </cell>
          <cell r="G178">
            <v>60</v>
          </cell>
          <cell r="H178">
            <v>60</v>
          </cell>
          <cell r="I178">
            <v>60</v>
          </cell>
          <cell r="J178">
            <v>78</v>
          </cell>
          <cell r="K178">
            <v>122</v>
          </cell>
        </row>
        <row r="179">
          <cell r="A179" t="str">
            <v>Maine, 2014</v>
          </cell>
          <cell r="B179">
            <v>120</v>
          </cell>
          <cell r="C179">
            <v>60</v>
          </cell>
          <cell r="D179">
            <v>60</v>
          </cell>
          <cell r="E179">
            <v>60</v>
          </cell>
          <cell r="F179">
            <v>60</v>
          </cell>
          <cell r="G179">
            <v>60</v>
          </cell>
          <cell r="H179">
            <v>60</v>
          </cell>
          <cell r="I179">
            <v>60</v>
          </cell>
          <cell r="J179">
            <v>60</v>
          </cell>
          <cell r="K179">
            <v>96</v>
          </cell>
        </row>
        <row r="180">
          <cell r="A180" t="str">
            <v>Maine, 2015</v>
          </cell>
          <cell r="B180">
            <v>120</v>
          </cell>
          <cell r="C180">
            <v>60</v>
          </cell>
          <cell r="D180">
            <v>60</v>
          </cell>
          <cell r="E180">
            <v>60</v>
          </cell>
          <cell r="F180">
            <v>60</v>
          </cell>
          <cell r="G180">
            <v>60</v>
          </cell>
          <cell r="H180">
            <v>60</v>
          </cell>
          <cell r="I180">
            <v>60</v>
          </cell>
          <cell r="J180">
            <v>87</v>
          </cell>
          <cell r="K180">
            <v>163</v>
          </cell>
        </row>
        <row r="181">
          <cell r="A181" t="str">
            <v>Maine, 2016</v>
          </cell>
          <cell r="B181">
            <v>120</v>
          </cell>
          <cell r="C181">
            <v>60</v>
          </cell>
          <cell r="D181">
            <v>60</v>
          </cell>
          <cell r="E181">
            <v>60</v>
          </cell>
          <cell r="F181">
            <v>60</v>
          </cell>
          <cell r="G181">
            <v>60</v>
          </cell>
          <cell r="H181">
            <v>60</v>
          </cell>
          <cell r="I181">
            <v>60</v>
          </cell>
          <cell r="J181">
            <v>65</v>
          </cell>
          <cell r="K181">
            <v>105</v>
          </cell>
        </row>
        <row r="182">
          <cell r="A182" t="str">
            <v>Maine, 2017</v>
          </cell>
          <cell r="B182">
            <v>120</v>
          </cell>
          <cell r="C182">
            <v>60</v>
          </cell>
          <cell r="D182">
            <v>60</v>
          </cell>
          <cell r="E182">
            <v>60</v>
          </cell>
          <cell r="F182">
            <v>60</v>
          </cell>
          <cell r="G182">
            <v>60</v>
          </cell>
          <cell r="H182">
            <v>60</v>
          </cell>
          <cell r="I182">
            <v>60</v>
          </cell>
          <cell r="J182">
            <v>67</v>
          </cell>
          <cell r="K182">
            <v>143</v>
          </cell>
        </row>
        <row r="183">
          <cell r="A183" t="str">
            <v>Maryland, 2009</v>
          </cell>
          <cell r="B183">
            <v>120</v>
          </cell>
          <cell r="C183">
            <v>60</v>
          </cell>
          <cell r="D183">
            <v>60</v>
          </cell>
          <cell r="E183">
            <v>60</v>
          </cell>
          <cell r="F183">
            <v>60</v>
          </cell>
          <cell r="G183">
            <v>72</v>
          </cell>
          <cell r="H183">
            <v>65</v>
          </cell>
          <cell r="I183">
            <v>65</v>
          </cell>
          <cell r="J183">
            <v>284</v>
          </cell>
          <cell r="K183">
            <v>398</v>
          </cell>
        </row>
        <row r="184">
          <cell r="A184" t="str">
            <v>Maryland, 2010</v>
          </cell>
          <cell r="B184">
            <v>120</v>
          </cell>
          <cell r="C184">
            <v>60</v>
          </cell>
          <cell r="D184">
            <v>60</v>
          </cell>
          <cell r="E184">
            <v>60</v>
          </cell>
          <cell r="F184">
            <v>60</v>
          </cell>
          <cell r="G184">
            <v>60</v>
          </cell>
          <cell r="H184">
            <v>68</v>
          </cell>
          <cell r="I184">
            <v>102</v>
          </cell>
          <cell r="J184">
            <v>252</v>
          </cell>
          <cell r="K184">
            <v>412</v>
          </cell>
        </row>
        <row r="185">
          <cell r="A185" t="str">
            <v>Maryland, 2011</v>
          </cell>
          <cell r="B185">
            <v>120</v>
          </cell>
          <cell r="C185">
            <v>60</v>
          </cell>
          <cell r="D185">
            <v>60</v>
          </cell>
          <cell r="E185">
            <v>60</v>
          </cell>
          <cell r="F185">
            <v>60</v>
          </cell>
          <cell r="G185">
            <v>60</v>
          </cell>
          <cell r="H185">
            <v>75</v>
          </cell>
          <cell r="I185">
            <v>131</v>
          </cell>
          <cell r="J185">
            <v>279</v>
          </cell>
          <cell r="K185">
            <v>457</v>
          </cell>
        </row>
        <row r="186">
          <cell r="A186" t="str">
            <v>Maryland, 2012</v>
          </cell>
          <cell r="B186">
            <v>120</v>
          </cell>
          <cell r="C186">
            <v>60</v>
          </cell>
          <cell r="D186">
            <v>60</v>
          </cell>
          <cell r="E186">
            <v>60</v>
          </cell>
          <cell r="F186">
            <v>60</v>
          </cell>
          <cell r="G186">
            <v>60</v>
          </cell>
          <cell r="H186">
            <v>66</v>
          </cell>
          <cell r="I186">
            <v>92</v>
          </cell>
          <cell r="J186">
            <v>250</v>
          </cell>
          <cell r="K186">
            <v>450</v>
          </cell>
        </row>
        <row r="187">
          <cell r="A187" t="str">
            <v>Maryland, 2013</v>
          </cell>
          <cell r="B187">
            <v>120</v>
          </cell>
          <cell r="C187">
            <v>60</v>
          </cell>
          <cell r="D187">
            <v>60</v>
          </cell>
          <cell r="E187">
            <v>60</v>
          </cell>
          <cell r="F187">
            <v>60</v>
          </cell>
          <cell r="G187">
            <v>60</v>
          </cell>
          <cell r="H187">
            <v>83</v>
          </cell>
          <cell r="I187">
            <v>132</v>
          </cell>
          <cell r="J187">
            <v>275</v>
          </cell>
          <cell r="K187">
            <v>513</v>
          </cell>
        </row>
        <row r="188">
          <cell r="A188" t="str">
            <v>Maryland, 2014</v>
          </cell>
          <cell r="B188">
            <v>120</v>
          </cell>
          <cell r="C188">
            <v>60</v>
          </cell>
          <cell r="D188">
            <v>60</v>
          </cell>
          <cell r="E188">
            <v>60</v>
          </cell>
          <cell r="F188">
            <v>60</v>
          </cell>
          <cell r="G188">
            <v>70</v>
          </cell>
          <cell r="H188">
            <v>83</v>
          </cell>
          <cell r="I188">
            <v>152</v>
          </cell>
          <cell r="J188">
            <v>242</v>
          </cell>
          <cell r="K188">
            <v>418</v>
          </cell>
        </row>
        <row r="189">
          <cell r="A189" t="str">
            <v>Maryland, 2015</v>
          </cell>
          <cell r="B189">
            <v>120</v>
          </cell>
          <cell r="C189">
            <v>60</v>
          </cell>
          <cell r="D189">
            <v>60</v>
          </cell>
          <cell r="E189">
            <v>60</v>
          </cell>
          <cell r="F189">
            <v>60</v>
          </cell>
          <cell r="G189">
            <v>60</v>
          </cell>
          <cell r="H189">
            <v>75</v>
          </cell>
          <cell r="I189">
            <v>175</v>
          </cell>
          <cell r="J189">
            <v>305</v>
          </cell>
          <cell r="K189">
            <v>518</v>
          </cell>
        </row>
        <row r="190">
          <cell r="A190" t="str">
            <v>Maryland, 2016</v>
          </cell>
          <cell r="B190">
            <v>120</v>
          </cell>
          <cell r="C190">
            <v>60</v>
          </cell>
          <cell r="D190">
            <v>60</v>
          </cell>
          <cell r="E190">
            <v>60</v>
          </cell>
          <cell r="F190">
            <v>60</v>
          </cell>
          <cell r="G190">
            <v>66</v>
          </cell>
          <cell r="H190">
            <v>77</v>
          </cell>
          <cell r="I190">
            <v>154</v>
          </cell>
          <cell r="J190">
            <v>254</v>
          </cell>
          <cell r="K190">
            <v>440</v>
          </cell>
        </row>
        <row r="191">
          <cell r="A191" t="str">
            <v>Maryland, 2017</v>
          </cell>
          <cell r="B191">
            <v>120</v>
          </cell>
          <cell r="C191">
            <v>60</v>
          </cell>
          <cell r="D191">
            <v>60</v>
          </cell>
          <cell r="E191">
            <v>60</v>
          </cell>
          <cell r="F191">
            <v>60</v>
          </cell>
          <cell r="G191">
            <v>60</v>
          </cell>
          <cell r="H191">
            <v>70</v>
          </cell>
          <cell r="I191">
            <v>160</v>
          </cell>
          <cell r="J191">
            <v>235</v>
          </cell>
          <cell r="K191">
            <v>442</v>
          </cell>
        </row>
        <row r="192">
          <cell r="A192" t="str">
            <v>Massachusetts, 2009</v>
          </cell>
          <cell r="B192">
            <v>120</v>
          </cell>
          <cell r="C192">
            <v>60</v>
          </cell>
          <cell r="D192">
            <v>60</v>
          </cell>
          <cell r="E192">
            <v>60</v>
          </cell>
          <cell r="F192">
            <v>60</v>
          </cell>
          <cell r="G192">
            <v>68</v>
          </cell>
          <cell r="H192">
            <v>60</v>
          </cell>
          <cell r="I192">
            <v>112</v>
          </cell>
          <cell r="J192">
            <v>362</v>
          </cell>
          <cell r="K192">
            <v>706</v>
          </cell>
        </row>
        <row r="193">
          <cell r="A193" t="str">
            <v>Massachusetts, 2010</v>
          </cell>
          <cell r="B193">
            <v>120</v>
          </cell>
          <cell r="C193">
            <v>60</v>
          </cell>
          <cell r="D193">
            <v>60</v>
          </cell>
          <cell r="E193">
            <v>60</v>
          </cell>
          <cell r="F193">
            <v>60</v>
          </cell>
          <cell r="G193">
            <v>60</v>
          </cell>
          <cell r="H193">
            <v>67</v>
          </cell>
          <cell r="I193">
            <v>108</v>
          </cell>
          <cell r="J193">
            <v>340</v>
          </cell>
          <cell r="K193">
            <v>703</v>
          </cell>
        </row>
        <row r="194">
          <cell r="A194" t="str">
            <v>Massachusetts, 2011</v>
          </cell>
          <cell r="B194">
            <v>120</v>
          </cell>
          <cell r="C194">
            <v>60</v>
          </cell>
          <cell r="D194">
            <v>60</v>
          </cell>
          <cell r="E194">
            <v>60</v>
          </cell>
          <cell r="F194">
            <v>60</v>
          </cell>
          <cell r="G194">
            <v>60</v>
          </cell>
          <cell r="H194">
            <v>68</v>
          </cell>
          <cell r="I194">
            <v>108</v>
          </cell>
          <cell r="J194">
            <v>318</v>
          </cell>
          <cell r="K194">
            <v>838</v>
          </cell>
        </row>
        <row r="195">
          <cell r="A195" t="str">
            <v>Massachusetts, 2012</v>
          </cell>
          <cell r="B195">
            <v>120</v>
          </cell>
          <cell r="C195">
            <v>60</v>
          </cell>
          <cell r="D195">
            <v>60</v>
          </cell>
          <cell r="E195">
            <v>60</v>
          </cell>
          <cell r="F195">
            <v>60</v>
          </cell>
          <cell r="G195">
            <v>60</v>
          </cell>
          <cell r="H195">
            <v>60</v>
          </cell>
          <cell r="I195">
            <v>126</v>
          </cell>
          <cell r="J195">
            <v>329</v>
          </cell>
          <cell r="K195">
            <v>762</v>
          </cell>
        </row>
        <row r="196">
          <cell r="A196" t="str">
            <v>Massachusetts, 2013</v>
          </cell>
          <cell r="B196">
            <v>120</v>
          </cell>
          <cell r="C196">
            <v>60</v>
          </cell>
          <cell r="D196">
            <v>60</v>
          </cell>
          <cell r="E196">
            <v>60</v>
          </cell>
          <cell r="F196">
            <v>60</v>
          </cell>
          <cell r="G196">
            <v>60</v>
          </cell>
          <cell r="H196">
            <v>84</v>
          </cell>
          <cell r="I196">
            <v>152</v>
          </cell>
          <cell r="J196">
            <v>363</v>
          </cell>
          <cell r="K196">
            <v>883</v>
          </cell>
        </row>
        <row r="197">
          <cell r="A197" t="str">
            <v>Massachusetts, 2014</v>
          </cell>
          <cell r="B197">
            <v>120</v>
          </cell>
          <cell r="C197">
            <v>60</v>
          </cell>
          <cell r="D197">
            <v>60</v>
          </cell>
          <cell r="E197">
            <v>60</v>
          </cell>
          <cell r="F197">
            <v>60</v>
          </cell>
          <cell r="G197">
            <v>60</v>
          </cell>
          <cell r="H197">
            <v>104</v>
          </cell>
          <cell r="I197">
            <v>158</v>
          </cell>
          <cell r="J197">
            <v>310</v>
          </cell>
          <cell r="K197">
            <v>720</v>
          </cell>
        </row>
        <row r="198">
          <cell r="A198" t="str">
            <v>Massachusetts, 2015</v>
          </cell>
          <cell r="B198">
            <v>120</v>
          </cell>
          <cell r="C198">
            <v>60</v>
          </cell>
          <cell r="D198">
            <v>60</v>
          </cell>
          <cell r="E198">
            <v>60</v>
          </cell>
          <cell r="F198">
            <v>60</v>
          </cell>
          <cell r="G198">
            <v>60</v>
          </cell>
          <cell r="H198">
            <v>85</v>
          </cell>
          <cell r="I198">
            <v>171</v>
          </cell>
          <cell r="J198">
            <v>337</v>
          </cell>
          <cell r="K198">
            <v>868</v>
          </cell>
        </row>
        <row r="199">
          <cell r="A199" t="str">
            <v>Massachusetts, 2016</v>
          </cell>
          <cell r="B199">
            <v>120</v>
          </cell>
          <cell r="C199">
            <v>60</v>
          </cell>
          <cell r="D199">
            <v>60</v>
          </cell>
          <cell r="E199">
            <v>60</v>
          </cell>
          <cell r="F199">
            <v>60</v>
          </cell>
          <cell r="G199">
            <v>60</v>
          </cell>
          <cell r="H199">
            <v>72</v>
          </cell>
          <cell r="I199">
            <v>165</v>
          </cell>
          <cell r="J199">
            <v>292</v>
          </cell>
          <cell r="K199">
            <v>654</v>
          </cell>
        </row>
        <row r="200">
          <cell r="A200" t="str">
            <v>Massachusetts, 2017</v>
          </cell>
          <cell r="B200">
            <v>120</v>
          </cell>
          <cell r="C200">
            <v>60</v>
          </cell>
          <cell r="D200">
            <v>60</v>
          </cell>
          <cell r="E200">
            <v>60</v>
          </cell>
          <cell r="F200">
            <v>60</v>
          </cell>
          <cell r="G200">
            <v>60</v>
          </cell>
          <cell r="H200">
            <v>83</v>
          </cell>
          <cell r="I200">
            <v>169</v>
          </cell>
          <cell r="J200">
            <v>342</v>
          </cell>
          <cell r="K200">
            <v>791</v>
          </cell>
        </row>
        <row r="201">
          <cell r="A201" t="str">
            <v>Michigan, 2009</v>
          </cell>
          <cell r="B201">
            <v>120</v>
          </cell>
          <cell r="C201">
            <v>60</v>
          </cell>
          <cell r="D201">
            <v>60</v>
          </cell>
          <cell r="E201">
            <v>60</v>
          </cell>
          <cell r="F201">
            <v>65</v>
          </cell>
          <cell r="G201">
            <v>81</v>
          </cell>
          <cell r="H201">
            <v>141</v>
          </cell>
          <cell r="I201">
            <v>191</v>
          </cell>
          <cell r="J201">
            <v>417</v>
          </cell>
          <cell r="K201">
            <v>685</v>
          </cell>
        </row>
        <row r="202">
          <cell r="A202" t="str">
            <v>Michigan, 2010</v>
          </cell>
          <cell r="B202">
            <v>120</v>
          </cell>
          <cell r="C202">
            <v>60</v>
          </cell>
          <cell r="D202">
            <v>60</v>
          </cell>
          <cell r="E202">
            <v>60</v>
          </cell>
          <cell r="F202">
            <v>60</v>
          </cell>
          <cell r="G202">
            <v>60</v>
          </cell>
          <cell r="H202">
            <v>97</v>
          </cell>
          <cell r="I202">
            <v>198</v>
          </cell>
          <cell r="J202">
            <v>433</v>
          </cell>
          <cell r="K202">
            <v>643</v>
          </cell>
        </row>
        <row r="203">
          <cell r="A203" t="str">
            <v>Michigan, 2011</v>
          </cell>
          <cell r="B203">
            <v>120</v>
          </cell>
          <cell r="C203">
            <v>60</v>
          </cell>
          <cell r="D203">
            <v>60</v>
          </cell>
          <cell r="E203">
            <v>60</v>
          </cell>
          <cell r="F203">
            <v>60</v>
          </cell>
          <cell r="G203">
            <v>67</v>
          </cell>
          <cell r="H203">
            <v>140</v>
          </cell>
          <cell r="I203">
            <v>221</v>
          </cell>
          <cell r="J203">
            <v>439</v>
          </cell>
          <cell r="K203">
            <v>805</v>
          </cell>
        </row>
        <row r="204">
          <cell r="A204" t="str">
            <v>Michigan, 2012</v>
          </cell>
          <cell r="B204">
            <v>120</v>
          </cell>
          <cell r="C204">
            <v>60</v>
          </cell>
          <cell r="D204">
            <v>60</v>
          </cell>
          <cell r="E204">
            <v>60</v>
          </cell>
          <cell r="F204">
            <v>60</v>
          </cell>
          <cell r="G204">
            <v>68</v>
          </cell>
          <cell r="H204">
            <v>109</v>
          </cell>
          <cell r="I204">
            <v>183</v>
          </cell>
          <cell r="J204">
            <v>435</v>
          </cell>
          <cell r="K204">
            <v>717</v>
          </cell>
        </row>
        <row r="205">
          <cell r="A205" t="str">
            <v>Michigan, 2013</v>
          </cell>
          <cell r="B205">
            <v>120</v>
          </cell>
          <cell r="C205">
            <v>60</v>
          </cell>
          <cell r="D205">
            <v>60</v>
          </cell>
          <cell r="E205">
            <v>60</v>
          </cell>
          <cell r="F205">
            <v>60</v>
          </cell>
          <cell r="G205">
            <v>70</v>
          </cell>
          <cell r="H205">
            <v>171</v>
          </cell>
          <cell r="I205">
            <v>267</v>
          </cell>
          <cell r="J205">
            <v>472</v>
          </cell>
          <cell r="K205">
            <v>847</v>
          </cell>
        </row>
        <row r="206">
          <cell r="A206" t="str">
            <v>Michigan, 2014</v>
          </cell>
          <cell r="B206">
            <v>120</v>
          </cell>
          <cell r="C206">
            <v>60</v>
          </cell>
          <cell r="D206">
            <v>60</v>
          </cell>
          <cell r="E206">
            <v>60</v>
          </cell>
          <cell r="F206">
            <v>66</v>
          </cell>
          <cell r="G206">
            <v>87</v>
          </cell>
          <cell r="H206">
            <v>145</v>
          </cell>
          <cell r="I206">
            <v>267</v>
          </cell>
          <cell r="J206">
            <v>457</v>
          </cell>
          <cell r="K206">
            <v>829</v>
          </cell>
        </row>
        <row r="207">
          <cell r="A207" t="str">
            <v>Michigan, 2015</v>
          </cell>
          <cell r="B207">
            <v>120</v>
          </cell>
          <cell r="C207">
            <v>60</v>
          </cell>
          <cell r="D207">
            <v>60</v>
          </cell>
          <cell r="E207">
            <v>60</v>
          </cell>
          <cell r="F207">
            <v>60</v>
          </cell>
          <cell r="G207">
            <v>79</v>
          </cell>
          <cell r="H207">
            <v>150</v>
          </cell>
          <cell r="I207">
            <v>269</v>
          </cell>
          <cell r="J207">
            <v>438</v>
          </cell>
          <cell r="K207">
            <v>900</v>
          </cell>
        </row>
        <row r="208">
          <cell r="A208" t="str">
            <v>Michigan, 2016</v>
          </cell>
          <cell r="B208">
            <v>120</v>
          </cell>
          <cell r="C208">
            <v>60</v>
          </cell>
          <cell r="D208">
            <v>60</v>
          </cell>
          <cell r="E208">
            <v>60</v>
          </cell>
          <cell r="F208">
            <v>60</v>
          </cell>
          <cell r="G208">
            <v>76</v>
          </cell>
          <cell r="H208">
            <v>149</v>
          </cell>
          <cell r="I208">
            <v>272</v>
          </cell>
          <cell r="J208">
            <v>442</v>
          </cell>
          <cell r="K208">
            <v>640</v>
          </cell>
        </row>
        <row r="209">
          <cell r="A209" t="str">
            <v>Michigan, 2017</v>
          </cell>
          <cell r="B209">
            <v>120</v>
          </cell>
          <cell r="C209">
            <v>60</v>
          </cell>
          <cell r="D209">
            <v>60</v>
          </cell>
          <cell r="E209">
            <v>60</v>
          </cell>
          <cell r="F209">
            <v>60</v>
          </cell>
          <cell r="G209">
            <v>65</v>
          </cell>
          <cell r="H209">
            <v>177</v>
          </cell>
          <cell r="I209">
            <v>270</v>
          </cell>
          <cell r="J209">
            <v>441</v>
          </cell>
          <cell r="K209">
            <v>784</v>
          </cell>
        </row>
        <row r="210">
          <cell r="A210" t="str">
            <v>Minnesota, 2009</v>
          </cell>
          <cell r="B210">
            <v>120</v>
          </cell>
          <cell r="C210">
            <v>60</v>
          </cell>
          <cell r="D210">
            <v>60</v>
          </cell>
          <cell r="E210">
            <v>60</v>
          </cell>
          <cell r="F210">
            <v>60</v>
          </cell>
          <cell r="G210">
            <v>66</v>
          </cell>
          <cell r="H210">
            <v>60</v>
          </cell>
          <cell r="I210">
            <v>60</v>
          </cell>
          <cell r="J210">
            <v>116</v>
          </cell>
          <cell r="K210">
            <v>348</v>
          </cell>
        </row>
        <row r="211">
          <cell r="A211" t="str">
            <v>Minnesota, 2010</v>
          </cell>
          <cell r="B211">
            <v>120</v>
          </cell>
          <cell r="C211">
            <v>60</v>
          </cell>
          <cell r="D211">
            <v>60</v>
          </cell>
          <cell r="E211">
            <v>60</v>
          </cell>
          <cell r="F211">
            <v>60</v>
          </cell>
          <cell r="G211">
            <v>60</v>
          </cell>
          <cell r="H211">
            <v>60</v>
          </cell>
          <cell r="I211">
            <v>60</v>
          </cell>
          <cell r="J211">
            <v>114</v>
          </cell>
          <cell r="K211">
            <v>355</v>
          </cell>
        </row>
        <row r="212">
          <cell r="A212" t="str">
            <v>Minnesota, 2011</v>
          </cell>
          <cell r="B212">
            <v>120</v>
          </cell>
          <cell r="C212">
            <v>60</v>
          </cell>
          <cell r="D212">
            <v>60</v>
          </cell>
          <cell r="E212">
            <v>60</v>
          </cell>
          <cell r="F212">
            <v>60</v>
          </cell>
          <cell r="G212">
            <v>60</v>
          </cell>
          <cell r="H212">
            <v>60</v>
          </cell>
          <cell r="I212">
            <v>60</v>
          </cell>
          <cell r="J212">
            <v>127</v>
          </cell>
          <cell r="K212">
            <v>394</v>
          </cell>
        </row>
        <row r="213">
          <cell r="A213" t="str">
            <v>Minnesota, 2012</v>
          </cell>
          <cell r="B213">
            <v>120</v>
          </cell>
          <cell r="C213">
            <v>60</v>
          </cell>
          <cell r="D213">
            <v>60</v>
          </cell>
          <cell r="E213">
            <v>60</v>
          </cell>
          <cell r="F213">
            <v>60</v>
          </cell>
          <cell r="G213">
            <v>60</v>
          </cell>
          <cell r="H213">
            <v>60</v>
          </cell>
          <cell r="I213">
            <v>70</v>
          </cell>
          <cell r="J213">
            <v>141</v>
          </cell>
          <cell r="K213">
            <v>366</v>
          </cell>
        </row>
        <row r="214">
          <cell r="A214" t="str">
            <v>Minnesota, 2013</v>
          </cell>
          <cell r="B214">
            <v>120</v>
          </cell>
          <cell r="C214">
            <v>60</v>
          </cell>
          <cell r="D214">
            <v>60</v>
          </cell>
          <cell r="E214">
            <v>60</v>
          </cell>
          <cell r="F214">
            <v>60</v>
          </cell>
          <cell r="G214">
            <v>60</v>
          </cell>
          <cell r="H214">
            <v>60</v>
          </cell>
          <cell r="I214">
            <v>78</v>
          </cell>
          <cell r="J214">
            <v>149</v>
          </cell>
          <cell r="K214">
            <v>420</v>
          </cell>
        </row>
        <row r="215">
          <cell r="A215" t="str">
            <v>Minnesota, 2014</v>
          </cell>
          <cell r="B215">
            <v>120</v>
          </cell>
          <cell r="C215">
            <v>60</v>
          </cell>
          <cell r="D215">
            <v>60</v>
          </cell>
          <cell r="E215">
            <v>60</v>
          </cell>
          <cell r="F215">
            <v>60</v>
          </cell>
          <cell r="G215">
            <v>65</v>
          </cell>
          <cell r="H215">
            <v>65</v>
          </cell>
          <cell r="I215">
            <v>66</v>
          </cell>
          <cell r="J215">
            <v>112</v>
          </cell>
          <cell r="K215">
            <v>337</v>
          </cell>
        </row>
        <row r="216">
          <cell r="A216" t="str">
            <v>Minnesota, 2015</v>
          </cell>
          <cell r="B216">
            <v>120</v>
          </cell>
          <cell r="C216">
            <v>60</v>
          </cell>
          <cell r="D216">
            <v>60</v>
          </cell>
          <cell r="E216">
            <v>60</v>
          </cell>
          <cell r="F216">
            <v>60</v>
          </cell>
          <cell r="G216">
            <v>60</v>
          </cell>
          <cell r="H216">
            <v>60</v>
          </cell>
          <cell r="I216">
            <v>81</v>
          </cell>
          <cell r="J216">
            <v>141</v>
          </cell>
          <cell r="K216">
            <v>415</v>
          </cell>
        </row>
        <row r="217">
          <cell r="A217" t="str">
            <v>Minnesota, 2016</v>
          </cell>
          <cell r="B217">
            <v>120</v>
          </cell>
          <cell r="C217">
            <v>60</v>
          </cell>
          <cell r="D217">
            <v>60</v>
          </cell>
          <cell r="E217">
            <v>60</v>
          </cell>
          <cell r="F217">
            <v>60</v>
          </cell>
          <cell r="G217">
            <v>60</v>
          </cell>
          <cell r="H217">
            <v>60</v>
          </cell>
          <cell r="I217">
            <v>68</v>
          </cell>
          <cell r="J217">
            <v>96</v>
          </cell>
          <cell r="K217">
            <v>275</v>
          </cell>
        </row>
        <row r="218">
          <cell r="A218" t="str">
            <v>Minnesota, 2017</v>
          </cell>
          <cell r="B218">
            <v>120</v>
          </cell>
          <cell r="C218">
            <v>60</v>
          </cell>
          <cell r="D218">
            <v>60</v>
          </cell>
          <cell r="E218">
            <v>60</v>
          </cell>
          <cell r="F218">
            <v>60</v>
          </cell>
          <cell r="G218">
            <v>60</v>
          </cell>
          <cell r="H218">
            <v>60</v>
          </cell>
          <cell r="I218">
            <v>77</v>
          </cell>
          <cell r="J218">
            <v>123</v>
          </cell>
          <cell r="K218">
            <v>377</v>
          </cell>
        </row>
        <row r="219">
          <cell r="A219" t="str">
            <v>Mississippi, 2009</v>
          </cell>
          <cell r="B219">
            <v>120</v>
          </cell>
          <cell r="C219">
            <v>60</v>
          </cell>
          <cell r="D219">
            <v>60</v>
          </cell>
          <cell r="E219">
            <v>60</v>
          </cell>
          <cell r="F219">
            <v>60</v>
          </cell>
          <cell r="G219">
            <v>60</v>
          </cell>
          <cell r="H219">
            <v>60</v>
          </cell>
          <cell r="I219">
            <v>76</v>
          </cell>
          <cell r="J219">
            <v>164</v>
          </cell>
          <cell r="K219">
            <v>219</v>
          </cell>
        </row>
        <row r="220">
          <cell r="A220" t="str">
            <v>Mississippi, 2010</v>
          </cell>
          <cell r="B220">
            <v>120</v>
          </cell>
          <cell r="C220">
            <v>60</v>
          </cell>
          <cell r="D220">
            <v>60</v>
          </cell>
          <cell r="E220">
            <v>60</v>
          </cell>
          <cell r="F220">
            <v>60</v>
          </cell>
          <cell r="G220">
            <v>60</v>
          </cell>
          <cell r="H220">
            <v>65</v>
          </cell>
          <cell r="I220">
            <v>76</v>
          </cell>
          <cell r="J220">
            <v>138</v>
          </cell>
          <cell r="K220">
            <v>222</v>
          </cell>
        </row>
        <row r="221">
          <cell r="A221" t="str">
            <v>Mississippi, 2011</v>
          </cell>
          <cell r="B221">
            <v>120</v>
          </cell>
          <cell r="C221">
            <v>60</v>
          </cell>
          <cell r="D221">
            <v>60</v>
          </cell>
          <cell r="E221">
            <v>60</v>
          </cell>
          <cell r="F221">
            <v>60</v>
          </cell>
          <cell r="G221">
            <v>60</v>
          </cell>
          <cell r="H221">
            <v>60</v>
          </cell>
          <cell r="I221">
            <v>71</v>
          </cell>
          <cell r="J221">
            <v>201</v>
          </cell>
          <cell r="K221">
            <v>217</v>
          </cell>
        </row>
        <row r="222">
          <cell r="A222" t="str">
            <v>Mississippi, 2012</v>
          </cell>
          <cell r="B222">
            <v>120</v>
          </cell>
          <cell r="C222">
            <v>60</v>
          </cell>
          <cell r="D222">
            <v>60</v>
          </cell>
          <cell r="E222">
            <v>60</v>
          </cell>
          <cell r="F222">
            <v>60</v>
          </cell>
          <cell r="G222">
            <v>60</v>
          </cell>
          <cell r="H222">
            <v>60</v>
          </cell>
          <cell r="I222">
            <v>91</v>
          </cell>
          <cell r="J222">
            <v>122</v>
          </cell>
          <cell r="K222">
            <v>237</v>
          </cell>
        </row>
        <row r="223">
          <cell r="A223" t="str">
            <v>Mississippi, 2013</v>
          </cell>
          <cell r="B223">
            <v>120</v>
          </cell>
          <cell r="C223">
            <v>60</v>
          </cell>
          <cell r="D223">
            <v>60</v>
          </cell>
          <cell r="E223">
            <v>60</v>
          </cell>
          <cell r="F223">
            <v>60</v>
          </cell>
          <cell r="G223">
            <v>60</v>
          </cell>
          <cell r="H223">
            <v>83</v>
          </cell>
          <cell r="I223">
            <v>108</v>
          </cell>
          <cell r="J223">
            <v>205</v>
          </cell>
          <cell r="K223">
            <v>282</v>
          </cell>
        </row>
        <row r="224">
          <cell r="A224" t="str">
            <v>Mississippi, 2014</v>
          </cell>
          <cell r="B224">
            <v>120</v>
          </cell>
          <cell r="C224">
            <v>60</v>
          </cell>
          <cell r="D224">
            <v>60</v>
          </cell>
          <cell r="E224">
            <v>60</v>
          </cell>
          <cell r="F224">
            <v>60</v>
          </cell>
          <cell r="G224">
            <v>67</v>
          </cell>
          <cell r="H224">
            <v>110</v>
          </cell>
          <cell r="I224">
            <v>117</v>
          </cell>
          <cell r="J224">
            <v>197</v>
          </cell>
          <cell r="K224">
            <v>241</v>
          </cell>
        </row>
        <row r="225">
          <cell r="A225" t="str">
            <v>Mississippi, 2015</v>
          </cell>
          <cell r="B225">
            <v>120</v>
          </cell>
          <cell r="C225">
            <v>60</v>
          </cell>
          <cell r="D225">
            <v>60</v>
          </cell>
          <cell r="E225">
            <v>60</v>
          </cell>
          <cell r="F225">
            <v>60</v>
          </cell>
          <cell r="G225">
            <v>60</v>
          </cell>
          <cell r="H225">
            <v>78</v>
          </cell>
          <cell r="I225">
            <v>143</v>
          </cell>
          <cell r="J225">
            <v>210</v>
          </cell>
          <cell r="K225">
            <v>290</v>
          </cell>
        </row>
        <row r="226">
          <cell r="A226" t="str">
            <v>Mississippi, 2016</v>
          </cell>
          <cell r="B226">
            <v>120</v>
          </cell>
          <cell r="C226">
            <v>60</v>
          </cell>
          <cell r="D226">
            <v>60</v>
          </cell>
          <cell r="E226">
            <v>60</v>
          </cell>
          <cell r="F226">
            <v>60</v>
          </cell>
          <cell r="G226">
            <v>60</v>
          </cell>
          <cell r="H226">
            <v>90</v>
          </cell>
          <cell r="I226">
            <v>147</v>
          </cell>
          <cell r="J226">
            <v>206</v>
          </cell>
          <cell r="K226">
            <v>263</v>
          </cell>
        </row>
        <row r="227">
          <cell r="A227" t="str">
            <v>Mississippi, 2017</v>
          </cell>
          <cell r="B227">
            <v>120</v>
          </cell>
          <cell r="C227">
            <v>60</v>
          </cell>
          <cell r="D227">
            <v>60</v>
          </cell>
          <cell r="E227">
            <v>60</v>
          </cell>
          <cell r="F227">
            <v>60</v>
          </cell>
          <cell r="G227">
            <v>60</v>
          </cell>
          <cell r="H227">
            <v>94</v>
          </cell>
          <cell r="I227">
            <v>156</v>
          </cell>
          <cell r="J227">
            <v>212</v>
          </cell>
          <cell r="K227">
            <v>219</v>
          </cell>
        </row>
        <row r="228">
          <cell r="A228" t="str">
            <v>Missouri, 2009</v>
          </cell>
          <cell r="B228">
            <v>120</v>
          </cell>
          <cell r="C228">
            <v>60</v>
          </cell>
          <cell r="D228">
            <v>60</v>
          </cell>
          <cell r="E228">
            <v>60</v>
          </cell>
          <cell r="F228">
            <v>60</v>
          </cell>
          <cell r="G228">
            <v>65</v>
          </cell>
          <cell r="H228">
            <v>95</v>
          </cell>
          <cell r="I228">
            <v>152</v>
          </cell>
          <cell r="J228">
            <v>346</v>
          </cell>
          <cell r="K228">
            <v>620</v>
          </cell>
        </row>
        <row r="229">
          <cell r="A229" t="str">
            <v>Missouri, 2010</v>
          </cell>
          <cell r="B229">
            <v>120</v>
          </cell>
          <cell r="C229">
            <v>60</v>
          </cell>
          <cell r="D229">
            <v>60</v>
          </cell>
          <cell r="E229">
            <v>60</v>
          </cell>
          <cell r="F229">
            <v>60</v>
          </cell>
          <cell r="G229">
            <v>65</v>
          </cell>
          <cell r="H229">
            <v>67</v>
          </cell>
          <cell r="I229">
            <v>126</v>
          </cell>
          <cell r="J229">
            <v>312</v>
          </cell>
          <cell r="K229">
            <v>568</v>
          </cell>
        </row>
        <row r="230">
          <cell r="A230" t="str">
            <v>Missouri, 2011</v>
          </cell>
          <cell r="B230">
            <v>120</v>
          </cell>
          <cell r="C230">
            <v>60</v>
          </cell>
          <cell r="D230">
            <v>60</v>
          </cell>
          <cell r="E230">
            <v>60</v>
          </cell>
          <cell r="F230">
            <v>60</v>
          </cell>
          <cell r="G230">
            <v>60</v>
          </cell>
          <cell r="H230">
            <v>84</v>
          </cell>
          <cell r="I230">
            <v>144</v>
          </cell>
          <cell r="J230">
            <v>310</v>
          </cell>
          <cell r="K230">
            <v>562</v>
          </cell>
        </row>
        <row r="231">
          <cell r="A231" t="str">
            <v>Missouri, 2012</v>
          </cell>
          <cell r="B231">
            <v>120</v>
          </cell>
          <cell r="C231">
            <v>60</v>
          </cell>
          <cell r="D231">
            <v>60</v>
          </cell>
          <cell r="E231">
            <v>60</v>
          </cell>
          <cell r="F231">
            <v>60</v>
          </cell>
          <cell r="G231">
            <v>60</v>
          </cell>
          <cell r="H231">
            <v>99</v>
          </cell>
          <cell r="I231">
            <v>139</v>
          </cell>
          <cell r="J231">
            <v>317</v>
          </cell>
          <cell r="K231">
            <v>573</v>
          </cell>
        </row>
        <row r="232">
          <cell r="A232" t="str">
            <v>Missouri, 2013</v>
          </cell>
          <cell r="B232">
            <v>120</v>
          </cell>
          <cell r="C232">
            <v>60</v>
          </cell>
          <cell r="D232">
            <v>60</v>
          </cell>
          <cell r="E232">
            <v>60</v>
          </cell>
          <cell r="F232">
            <v>60</v>
          </cell>
          <cell r="G232">
            <v>65</v>
          </cell>
          <cell r="H232">
            <v>85</v>
          </cell>
          <cell r="I232">
            <v>170</v>
          </cell>
          <cell r="J232">
            <v>318</v>
          </cell>
          <cell r="K232">
            <v>647</v>
          </cell>
        </row>
        <row r="233">
          <cell r="A233" t="str">
            <v>Missouri, 2014</v>
          </cell>
          <cell r="B233">
            <v>120</v>
          </cell>
          <cell r="C233">
            <v>60</v>
          </cell>
          <cell r="D233">
            <v>60</v>
          </cell>
          <cell r="E233">
            <v>60</v>
          </cell>
          <cell r="F233">
            <v>67</v>
          </cell>
          <cell r="G233">
            <v>70</v>
          </cell>
          <cell r="H233">
            <v>100</v>
          </cell>
          <cell r="I233">
            <v>159</v>
          </cell>
          <cell r="J233">
            <v>355</v>
          </cell>
          <cell r="K233">
            <v>586</v>
          </cell>
        </row>
        <row r="234">
          <cell r="A234" t="str">
            <v>Missouri, 2015</v>
          </cell>
          <cell r="B234">
            <v>120</v>
          </cell>
          <cell r="C234">
            <v>60</v>
          </cell>
          <cell r="D234">
            <v>60</v>
          </cell>
          <cell r="E234">
            <v>60</v>
          </cell>
          <cell r="F234">
            <v>60</v>
          </cell>
          <cell r="G234">
            <v>60</v>
          </cell>
          <cell r="H234">
            <v>81</v>
          </cell>
          <cell r="I234">
            <v>164</v>
          </cell>
          <cell r="J234">
            <v>327</v>
          </cell>
          <cell r="K234">
            <v>663</v>
          </cell>
        </row>
        <row r="235">
          <cell r="A235" t="str">
            <v>Missouri, 2016</v>
          </cell>
          <cell r="B235">
            <v>120</v>
          </cell>
          <cell r="C235">
            <v>60</v>
          </cell>
          <cell r="D235">
            <v>60</v>
          </cell>
          <cell r="E235">
            <v>60</v>
          </cell>
          <cell r="F235">
            <v>60</v>
          </cell>
          <cell r="G235">
            <v>67</v>
          </cell>
          <cell r="H235">
            <v>99</v>
          </cell>
          <cell r="I235">
            <v>172</v>
          </cell>
          <cell r="J235">
            <v>292</v>
          </cell>
          <cell r="K235">
            <v>492</v>
          </cell>
        </row>
        <row r="236">
          <cell r="A236" t="str">
            <v>Missouri, 2017</v>
          </cell>
          <cell r="B236">
            <v>120</v>
          </cell>
          <cell r="C236">
            <v>60</v>
          </cell>
          <cell r="D236">
            <v>60</v>
          </cell>
          <cell r="E236">
            <v>60</v>
          </cell>
          <cell r="F236">
            <v>60</v>
          </cell>
          <cell r="G236">
            <v>60</v>
          </cell>
          <cell r="H236">
            <v>70</v>
          </cell>
          <cell r="I236">
            <v>181</v>
          </cell>
          <cell r="J236">
            <v>365</v>
          </cell>
          <cell r="K236">
            <v>566</v>
          </cell>
        </row>
        <row r="237">
          <cell r="A237" t="str">
            <v>Montana, 2009</v>
          </cell>
          <cell r="B237">
            <v>120</v>
          </cell>
          <cell r="C237">
            <v>60</v>
          </cell>
          <cell r="D237">
            <v>60</v>
          </cell>
          <cell r="E237">
            <v>60</v>
          </cell>
          <cell r="F237">
            <v>60</v>
          </cell>
          <cell r="G237">
            <v>60</v>
          </cell>
          <cell r="H237">
            <v>60</v>
          </cell>
          <cell r="I237">
            <v>60</v>
          </cell>
          <cell r="J237">
            <v>60</v>
          </cell>
          <cell r="K237">
            <v>77</v>
          </cell>
        </row>
        <row r="238">
          <cell r="A238" t="str">
            <v>Montana, 2010</v>
          </cell>
          <cell r="B238">
            <v>120</v>
          </cell>
          <cell r="C238">
            <v>60</v>
          </cell>
          <cell r="D238">
            <v>60</v>
          </cell>
          <cell r="E238">
            <v>60</v>
          </cell>
          <cell r="F238">
            <v>60</v>
          </cell>
          <cell r="G238">
            <v>60</v>
          </cell>
          <cell r="H238">
            <v>60</v>
          </cell>
          <cell r="I238">
            <v>60</v>
          </cell>
          <cell r="J238">
            <v>60</v>
          </cell>
          <cell r="K238">
            <v>88</v>
          </cell>
        </row>
        <row r="239">
          <cell r="A239" t="str">
            <v>Montana, 2011</v>
          </cell>
          <cell r="B239">
            <v>120</v>
          </cell>
          <cell r="C239">
            <v>60</v>
          </cell>
          <cell r="D239">
            <v>60</v>
          </cell>
          <cell r="E239">
            <v>60</v>
          </cell>
          <cell r="F239">
            <v>60</v>
          </cell>
          <cell r="G239">
            <v>60</v>
          </cell>
          <cell r="H239">
            <v>60</v>
          </cell>
          <cell r="I239">
            <v>60</v>
          </cell>
          <cell r="J239">
            <v>60</v>
          </cell>
          <cell r="K239">
            <v>77</v>
          </cell>
        </row>
        <row r="240">
          <cell r="A240" t="str">
            <v>Montana, 2012</v>
          </cell>
          <cell r="B240">
            <v>120</v>
          </cell>
          <cell r="C240">
            <v>60</v>
          </cell>
          <cell r="D240">
            <v>60</v>
          </cell>
          <cell r="E240">
            <v>60</v>
          </cell>
          <cell r="F240">
            <v>60</v>
          </cell>
          <cell r="G240">
            <v>60</v>
          </cell>
          <cell r="H240">
            <v>60</v>
          </cell>
          <cell r="I240">
            <v>60</v>
          </cell>
          <cell r="J240">
            <v>60</v>
          </cell>
          <cell r="K240">
            <v>84</v>
          </cell>
        </row>
        <row r="241">
          <cell r="A241" t="str">
            <v>Montana, 2013</v>
          </cell>
          <cell r="B241">
            <v>120</v>
          </cell>
          <cell r="C241">
            <v>60</v>
          </cell>
          <cell r="D241">
            <v>60</v>
          </cell>
          <cell r="E241">
            <v>60</v>
          </cell>
          <cell r="F241">
            <v>60</v>
          </cell>
          <cell r="G241">
            <v>60</v>
          </cell>
          <cell r="H241">
            <v>60</v>
          </cell>
          <cell r="I241">
            <v>60</v>
          </cell>
          <cell r="J241">
            <v>69</v>
          </cell>
          <cell r="K241">
            <v>102</v>
          </cell>
        </row>
        <row r="242">
          <cell r="A242" t="str">
            <v>Montana, 2014</v>
          </cell>
          <cell r="B242">
            <v>120</v>
          </cell>
          <cell r="C242">
            <v>60</v>
          </cell>
          <cell r="D242">
            <v>60</v>
          </cell>
          <cell r="E242">
            <v>60</v>
          </cell>
          <cell r="F242">
            <v>60</v>
          </cell>
          <cell r="G242">
            <v>60</v>
          </cell>
          <cell r="H242">
            <v>60</v>
          </cell>
          <cell r="I242">
            <v>60</v>
          </cell>
          <cell r="J242">
            <v>60</v>
          </cell>
          <cell r="K242">
            <v>86</v>
          </cell>
        </row>
        <row r="243">
          <cell r="A243" t="str">
            <v>Montana, 2015</v>
          </cell>
          <cell r="B243">
            <v>120</v>
          </cell>
          <cell r="C243">
            <v>60</v>
          </cell>
          <cell r="D243">
            <v>60</v>
          </cell>
          <cell r="E243">
            <v>60</v>
          </cell>
          <cell r="F243">
            <v>60</v>
          </cell>
          <cell r="G243">
            <v>60</v>
          </cell>
          <cell r="H243">
            <v>60</v>
          </cell>
          <cell r="I243">
            <v>60</v>
          </cell>
          <cell r="J243">
            <v>60</v>
          </cell>
          <cell r="K243">
            <v>98</v>
          </cell>
        </row>
        <row r="244">
          <cell r="A244" t="str">
            <v>Montana, 2016</v>
          </cell>
          <cell r="B244">
            <v>120</v>
          </cell>
          <cell r="C244">
            <v>60</v>
          </cell>
          <cell r="D244">
            <v>60</v>
          </cell>
          <cell r="E244">
            <v>60</v>
          </cell>
          <cell r="F244">
            <v>60</v>
          </cell>
          <cell r="G244">
            <v>60</v>
          </cell>
          <cell r="H244">
            <v>60</v>
          </cell>
          <cell r="I244">
            <v>60</v>
          </cell>
          <cell r="J244">
            <v>60</v>
          </cell>
          <cell r="K244">
            <v>66</v>
          </cell>
        </row>
        <row r="245">
          <cell r="A245" t="str">
            <v>Montana, 2017</v>
          </cell>
          <cell r="B245">
            <v>120</v>
          </cell>
          <cell r="C245">
            <v>60</v>
          </cell>
          <cell r="D245">
            <v>60</v>
          </cell>
          <cell r="E245">
            <v>60</v>
          </cell>
          <cell r="F245">
            <v>60</v>
          </cell>
          <cell r="G245">
            <v>60</v>
          </cell>
          <cell r="H245">
            <v>60</v>
          </cell>
          <cell r="I245">
            <v>60</v>
          </cell>
          <cell r="J245">
            <v>60</v>
          </cell>
          <cell r="K245">
            <v>94</v>
          </cell>
        </row>
        <row r="246">
          <cell r="A246" t="str">
            <v>Nebraska, 2009</v>
          </cell>
          <cell r="B246">
            <v>120</v>
          </cell>
          <cell r="C246">
            <v>60</v>
          </cell>
          <cell r="D246">
            <v>60</v>
          </cell>
          <cell r="E246">
            <v>60</v>
          </cell>
          <cell r="F246">
            <v>60</v>
          </cell>
          <cell r="G246">
            <v>60</v>
          </cell>
          <cell r="H246">
            <v>60</v>
          </cell>
          <cell r="I246">
            <v>60</v>
          </cell>
          <cell r="J246">
            <v>65</v>
          </cell>
          <cell r="K246">
            <v>135</v>
          </cell>
        </row>
        <row r="247">
          <cell r="A247" t="str">
            <v>Nebraska, 2010</v>
          </cell>
          <cell r="B247">
            <v>120</v>
          </cell>
          <cell r="C247">
            <v>60</v>
          </cell>
          <cell r="D247">
            <v>60</v>
          </cell>
          <cell r="E247">
            <v>60</v>
          </cell>
          <cell r="F247">
            <v>60</v>
          </cell>
          <cell r="G247">
            <v>60</v>
          </cell>
          <cell r="H247">
            <v>60</v>
          </cell>
          <cell r="I247">
            <v>60</v>
          </cell>
          <cell r="J247">
            <v>60</v>
          </cell>
          <cell r="K247">
            <v>149</v>
          </cell>
        </row>
        <row r="248">
          <cell r="A248" t="str">
            <v>Nebraska, 2011</v>
          </cell>
          <cell r="B248">
            <v>120</v>
          </cell>
          <cell r="C248">
            <v>60</v>
          </cell>
          <cell r="D248">
            <v>60</v>
          </cell>
          <cell r="E248">
            <v>60</v>
          </cell>
          <cell r="F248">
            <v>60</v>
          </cell>
          <cell r="G248">
            <v>60</v>
          </cell>
          <cell r="H248">
            <v>60</v>
          </cell>
          <cell r="I248">
            <v>60</v>
          </cell>
          <cell r="J248">
            <v>60</v>
          </cell>
          <cell r="K248">
            <v>194</v>
          </cell>
        </row>
        <row r="249">
          <cell r="A249" t="str">
            <v>Nebraska, 2012</v>
          </cell>
          <cell r="B249">
            <v>120</v>
          </cell>
          <cell r="C249">
            <v>60</v>
          </cell>
          <cell r="D249">
            <v>60</v>
          </cell>
          <cell r="E249">
            <v>60</v>
          </cell>
          <cell r="F249">
            <v>60</v>
          </cell>
          <cell r="G249">
            <v>60</v>
          </cell>
          <cell r="H249">
            <v>60</v>
          </cell>
          <cell r="I249">
            <v>60</v>
          </cell>
          <cell r="J249">
            <v>71</v>
          </cell>
          <cell r="K249">
            <v>157</v>
          </cell>
        </row>
        <row r="250">
          <cell r="A250" t="str">
            <v>Nebraska, 2013</v>
          </cell>
          <cell r="B250">
            <v>120</v>
          </cell>
          <cell r="C250">
            <v>60</v>
          </cell>
          <cell r="D250">
            <v>60</v>
          </cell>
          <cell r="E250">
            <v>60</v>
          </cell>
          <cell r="F250">
            <v>60</v>
          </cell>
          <cell r="G250">
            <v>60</v>
          </cell>
          <cell r="H250">
            <v>60</v>
          </cell>
          <cell r="I250">
            <v>60</v>
          </cell>
          <cell r="J250">
            <v>66</v>
          </cell>
          <cell r="K250">
            <v>207</v>
          </cell>
        </row>
        <row r="251">
          <cell r="A251" t="str">
            <v>Nebraska, 2014</v>
          </cell>
          <cell r="B251">
            <v>120</v>
          </cell>
          <cell r="C251">
            <v>60</v>
          </cell>
          <cell r="D251">
            <v>60</v>
          </cell>
          <cell r="E251">
            <v>60</v>
          </cell>
          <cell r="F251">
            <v>60</v>
          </cell>
          <cell r="G251">
            <v>60</v>
          </cell>
          <cell r="H251">
            <v>60</v>
          </cell>
          <cell r="I251">
            <v>60</v>
          </cell>
          <cell r="J251">
            <v>81</v>
          </cell>
          <cell r="K251">
            <v>166</v>
          </cell>
        </row>
        <row r="252">
          <cell r="A252" t="str">
            <v>Nebraska, 2015</v>
          </cell>
          <cell r="B252">
            <v>120</v>
          </cell>
          <cell r="C252">
            <v>60</v>
          </cell>
          <cell r="D252">
            <v>60</v>
          </cell>
          <cell r="E252">
            <v>60</v>
          </cell>
          <cell r="F252">
            <v>60</v>
          </cell>
          <cell r="G252">
            <v>60</v>
          </cell>
          <cell r="H252">
            <v>60</v>
          </cell>
          <cell r="I252">
            <v>60</v>
          </cell>
          <cell r="J252">
            <v>75</v>
          </cell>
          <cell r="K252">
            <v>198</v>
          </cell>
        </row>
        <row r="253">
          <cell r="A253" t="str">
            <v>Nebraska, 2016</v>
          </cell>
          <cell r="B253">
            <v>120</v>
          </cell>
          <cell r="C253">
            <v>60</v>
          </cell>
          <cell r="D253">
            <v>60</v>
          </cell>
          <cell r="E253">
            <v>60</v>
          </cell>
          <cell r="F253">
            <v>60</v>
          </cell>
          <cell r="G253">
            <v>60</v>
          </cell>
          <cell r="H253">
            <v>60</v>
          </cell>
          <cell r="I253">
            <v>60</v>
          </cell>
          <cell r="J253">
            <v>69</v>
          </cell>
          <cell r="K253">
            <v>178</v>
          </cell>
        </row>
        <row r="254">
          <cell r="A254" t="str">
            <v>Nebraska, 2017</v>
          </cell>
          <cell r="B254">
            <v>120</v>
          </cell>
          <cell r="C254">
            <v>60</v>
          </cell>
          <cell r="D254">
            <v>60</v>
          </cell>
          <cell r="E254">
            <v>60</v>
          </cell>
          <cell r="F254">
            <v>60</v>
          </cell>
          <cell r="G254">
            <v>60</v>
          </cell>
          <cell r="H254">
            <v>60</v>
          </cell>
          <cell r="I254">
            <v>60</v>
          </cell>
          <cell r="J254">
            <v>78</v>
          </cell>
          <cell r="K254">
            <v>215</v>
          </cell>
        </row>
        <row r="255">
          <cell r="A255" t="str">
            <v>Nevada, 2009</v>
          </cell>
          <cell r="B255">
            <v>120</v>
          </cell>
          <cell r="C255">
            <v>60</v>
          </cell>
          <cell r="D255">
            <v>60</v>
          </cell>
          <cell r="E255">
            <v>60</v>
          </cell>
          <cell r="F255">
            <v>60</v>
          </cell>
          <cell r="G255">
            <v>60</v>
          </cell>
          <cell r="H255">
            <v>65</v>
          </cell>
          <cell r="I255">
            <v>80</v>
          </cell>
          <cell r="J255">
            <v>126</v>
          </cell>
          <cell r="K255">
            <v>150</v>
          </cell>
        </row>
        <row r="256">
          <cell r="A256" t="str">
            <v>Nevada, 2010</v>
          </cell>
          <cell r="B256">
            <v>120</v>
          </cell>
          <cell r="C256">
            <v>60</v>
          </cell>
          <cell r="D256">
            <v>60</v>
          </cell>
          <cell r="E256">
            <v>60</v>
          </cell>
          <cell r="F256">
            <v>60</v>
          </cell>
          <cell r="G256">
            <v>60</v>
          </cell>
          <cell r="H256">
            <v>60</v>
          </cell>
          <cell r="I256">
            <v>71</v>
          </cell>
          <cell r="J256">
            <v>141</v>
          </cell>
          <cell r="K256">
            <v>116</v>
          </cell>
        </row>
        <row r="257">
          <cell r="A257" t="str">
            <v>Nevada, 2011</v>
          </cell>
          <cell r="B257">
            <v>120</v>
          </cell>
          <cell r="C257">
            <v>60</v>
          </cell>
          <cell r="D257">
            <v>60</v>
          </cell>
          <cell r="E257">
            <v>60</v>
          </cell>
          <cell r="F257">
            <v>60</v>
          </cell>
          <cell r="G257">
            <v>60</v>
          </cell>
          <cell r="H257">
            <v>60</v>
          </cell>
          <cell r="I257">
            <v>88</v>
          </cell>
          <cell r="J257">
            <v>135</v>
          </cell>
          <cell r="K257">
            <v>107</v>
          </cell>
        </row>
        <row r="258">
          <cell r="A258" t="str">
            <v>Nevada, 2012</v>
          </cell>
          <cell r="B258">
            <v>120</v>
          </cell>
          <cell r="C258">
            <v>60</v>
          </cell>
          <cell r="D258">
            <v>60</v>
          </cell>
          <cell r="E258">
            <v>60</v>
          </cell>
          <cell r="F258">
            <v>60</v>
          </cell>
          <cell r="G258">
            <v>60</v>
          </cell>
          <cell r="H258">
            <v>60</v>
          </cell>
          <cell r="I258">
            <v>80</v>
          </cell>
          <cell r="J258">
            <v>157</v>
          </cell>
          <cell r="K258">
            <v>137</v>
          </cell>
        </row>
        <row r="259">
          <cell r="A259" t="str">
            <v>Nevada, 2013</v>
          </cell>
          <cell r="B259">
            <v>120</v>
          </cell>
          <cell r="C259">
            <v>60</v>
          </cell>
          <cell r="D259">
            <v>60</v>
          </cell>
          <cell r="E259">
            <v>60</v>
          </cell>
          <cell r="F259">
            <v>60</v>
          </cell>
          <cell r="G259">
            <v>60</v>
          </cell>
          <cell r="H259">
            <v>73</v>
          </cell>
          <cell r="I259">
            <v>99</v>
          </cell>
          <cell r="J259">
            <v>117</v>
          </cell>
          <cell r="K259">
            <v>122</v>
          </cell>
        </row>
        <row r="260">
          <cell r="A260" t="str">
            <v>Nevada, 2014</v>
          </cell>
          <cell r="B260">
            <v>120</v>
          </cell>
          <cell r="C260">
            <v>60</v>
          </cell>
          <cell r="D260">
            <v>60</v>
          </cell>
          <cell r="E260">
            <v>60</v>
          </cell>
          <cell r="F260">
            <v>60</v>
          </cell>
          <cell r="G260">
            <v>60</v>
          </cell>
          <cell r="H260">
            <v>77</v>
          </cell>
          <cell r="I260">
            <v>157</v>
          </cell>
          <cell r="J260">
            <v>175</v>
          </cell>
          <cell r="K260">
            <v>171</v>
          </cell>
        </row>
        <row r="261">
          <cell r="A261" t="str">
            <v>Nevada, 2015</v>
          </cell>
          <cell r="B261">
            <v>120</v>
          </cell>
          <cell r="C261">
            <v>60</v>
          </cell>
          <cell r="D261">
            <v>60</v>
          </cell>
          <cell r="E261">
            <v>60</v>
          </cell>
          <cell r="F261">
            <v>60</v>
          </cell>
          <cell r="G261">
            <v>60</v>
          </cell>
          <cell r="H261">
            <v>77</v>
          </cell>
          <cell r="I261">
            <v>125</v>
          </cell>
          <cell r="J261">
            <v>167</v>
          </cell>
          <cell r="K261">
            <v>175</v>
          </cell>
        </row>
        <row r="262">
          <cell r="A262" t="str">
            <v>Nevada, 2016</v>
          </cell>
          <cell r="B262">
            <v>120</v>
          </cell>
          <cell r="C262">
            <v>60</v>
          </cell>
          <cell r="D262">
            <v>60</v>
          </cell>
          <cell r="E262">
            <v>60</v>
          </cell>
          <cell r="F262">
            <v>60</v>
          </cell>
          <cell r="G262">
            <v>67</v>
          </cell>
          <cell r="H262">
            <v>80</v>
          </cell>
          <cell r="I262">
            <v>112</v>
          </cell>
          <cell r="J262">
            <v>154</v>
          </cell>
          <cell r="K262">
            <v>121</v>
          </cell>
        </row>
        <row r="263">
          <cell r="A263" t="str">
            <v>Nevada, 2017</v>
          </cell>
          <cell r="B263">
            <v>120</v>
          </cell>
          <cell r="C263">
            <v>60</v>
          </cell>
          <cell r="D263">
            <v>60</v>
          </cell>
          <cell r="E263">
            <v>60</v>
          </cell>
          <cell r="F263">
            <v>60</v>
          </cell>
          <cell r="G263">
            <v>60</v>
          </cell>
          <cell r="H263">
            <v>89</v>
          </cell>
          <cell r="I263">
            <v>159</v>
          </cell>
          <cell r="J263">
            <v>135</v>
          </cell>
          <cell r="K263">
            <v>154</v>
          </cell>
        </row>
        <row r="264">
          <cell r="A264" t="str">
            <v>New Hampshire, 2009</v>
          </cell>
          <cell r="B264">
            <v>120</v>
          </cell>
          <cell r="C264">
            <v>60</v>
          </cell>
          <cell r="D264">
            <v>60</v>
          </cell>
          <cell r="E264">
            <v>60</v>
          </cell>
          <cell r="F264">
            <v>60</v>
          </cell>
          <cell r="G264">
            <v>60</v>
          </cell>
          <cell r="H264">
            <v>60</v>
          </cell>
          <cell r="I264">
            <v>60</v>
          </cell>
          <cell r="J264">
            <v>60</v>
          </cell>
          <cell r="K264">
            <v>89</v>
          </cell>
        </row>
        <row r="265">
          <cell r="A265" t="str">
            <v>New Hampshire, 2010</v>
          </cell>
          <cell r="B265">
            <v>120</v>
          </cell>
          <cell r="C265">
            <v>60</v>
          </cell>
          <cell r="D265">
            <v>60</v>
          </cell>
          <cell r="E265">
            <v>60</v>
          </cell>
          <cell r="F265">
            <v>60</v>
          </cell>
          <cell r="G265">
            <v>60</v>
          </cell>
          <cell r="H265">
            <v>60</v>
          </cell>
          <cell r="I265">
            <v>60</v>
          </cell>
          <cell r="J265">
            <v>60</v>
          </cell>
          <cell r="K265">
            <v>98</v>
          </cell>
        </row>
        <row r="266">
          <cell r="A266" t="str">
            <v>New Hampshire, 2011</v>
          </cell>
          <cell r="B266">
            <v>120</v>
          </cell>
          <cell r="C266">
            <v>60</v>
          </cell>
          <cell r="D266">
            <v>60</v>
          </cell>
          <cell r="E266">
            <v>60</v>
          </cell>
          <cell r="F266">
            <v>60</v>
          </cell>
          <cell r="G266">
            <v>60</v>
          </cell>
          <cell r="H266">
            <v>60</v>
          </cell>
          <cell r="I266">
            <v>60</v>
          </cell>
          <cell r="J266">
            <v>65</v>
          </cell>
          <cell r="K266">
            <v>123</v>
          </cell>
        </row>
        <row r="267">
          <cell r="A267" t="str">
            <v>New Hampshire, 2012</v>
          </cell>
          <cell r="B267">
            <v>120</v>
          </cell>
          <cell r="C267">
            <v>60</v>
          </cell>
          <cell r="D267">
            <v>60</v>
          </cell>
          <cell r="E267">
            <v>60</v>
          </cell>
          <cell r="F267">
            <v>60</v>
          </cell>
          <cell r="G267">
            <v>60</v>
          </cell>
          <cell r="H267">
            <v>60</v>
          </cell>
          <cell r="I267">
            <v>60</v>
          </cell>
          <cell r="J267">
            <v>60</v>
          </cell>
          <cell r="K267">
            <v>123</v>
          </cell>
        </row>
        <row r="268">
          <cell r="A268" t="str">
            <v>New Hampshire, 2013</v>
          </cell>
          <cell r="B268">
            <v>120</v>
          </cell>
          <cell r="C268">
            <v>60</v>
          </cell>
          <cell r="D268">
            <v>60</v>
          </cell>
          <cell r="E268">
            <v>60</v>
          </cell>
          <cell r="F268">
            <v>60</v>
          </cell>
          <cell r="G268">
            <v>60</v>
          </cell>
          <cell r="H268">
            <v>60</v>
          </cell>
          <cell r="I268">
            <v>60</v>
          </cell>
          <cell r="J268">
            <v>66</v>
          </cell>
          <cell r="K268">
            <v>114</v>
          </cell>
        </row>
        <row r="269">
          <cell r="A269" t="str">
            <v>New Hampshire, 2014</v>
          </cell>
          <cell r="B269">
            <v>120</v>
          </cell>
          <cell r="C269">
            <v>60</v>
          </cell>
          <cell r="D269">
            <v>60</v>
          </cell>
          <cell r="E269">
            <v>60</v>
          </cell>
          <cell r="F269">
            <v>60</v>
          </cell>
          <cell r="G269">
            <v>60</v>
          </cell>
          <cell r="H269">
            <v>60</v>
          </cell>
          <cell r="I269">
            <v>60</v>
          </cell>
          <cell r="J269">
            <v>60</v>
          </cell>
          <cell r="K269">
            <v>94</v>
          </cell>
        </row>
        <row r="270">
          <cell r="A270" t="str">
            <v>New Hampshire, 2015</v>
          </cell>
          <cell r="B270">
            <v>120</v>
          </cell>
          <cell r="C270">
            <v>60</v>
          </cell>
          <cell r="D270">
            <v>60</v>
          </cell>
          <cell r="E270">
            <v>60</v>
          </cell>
          <cell r="F270">
            <v>60</v>
          </cell>
          <cell r="G270">
            <v>60</v>
          </cell>
          <cell r="H270">
            <v>60</v>
          </cell>
          <cell r="I270">
            <v>60</v>
          </cell>
          <cell r="J270">
            <v>60</v>
          </cell>
          <cell r="K270">
            <v>155</v>
          </cell>
        </row>
        <row r="271">
          <cell r="A271" t="str">
            <v>New Hampshire, 2016</v>
          </cell>
          <cell r="B271">
            <v>120</v>
          </cell>
          <cell r="C271">
            <v>60</v>
          </cell>
          <cell r="D271">
            <v>60</v>
          </cell>
          <cell r="E271">
            <v>60</v>
          </cell>
          <cell r="F271">
            <v>60</v>
          </cell>
          <cell r="G271">
            <v>60</v>
          </cell>
          <cell r="H271">
            <v>60</v>
          </cell>
          <cell r="I271">
            <v>60</v>
          </cell>
          <cell r="J271">
            <v>60</v>
          </cell>
          <cell r="K271">
            <v>85</v>
          </cell>
        </row>
        <row r="272">
          <cell r="A272" t="str">
            <v>New Hampshire, 2017</v>
          </cell>
          <cell r="B272">
            <v>120</v>
          </cell>
          <cell r="C272">
            <v>60</v>
          </cell>
          <cell r="D272">
            <v>60</v>
          </cell>
          <cell r="E272">
            <v>60</v>
          </cell>
          <cell r="F272">
            <v>60</v>
          </cell>
          <cell r="G272">
            <v>60</v>
          </cell>
          <cell r="H272">
            <v>60</v>
          </cell>
          <cell r="I272">
            <v>60</v>
          </cell>
          <cell r="J272">
            <v>69</v>
          </cell>
          <cell r="K272">
            <v>114</v>
          </cell>
        </row>
        <row r="273">
          <cell r="A273" t="str">
            <v>New Jersey, 2009</v>
          </cell>
          <cell r="B273">
            <v>120</v>
          </cell>
          <cell r="C273">
            <v>60</v>
          </cell>
          <cell r="D273">
            <v>60</v>
          </cell>
          <cell r="E273">
            <v>60</v>
          </cell>
          <cell r="F273">
            <v>60</v>
          </cell>
          <cell r="G273">
            <v>66</v>
          </cell>
          <cell r="H273">
            <v>93</v>
          </cell>
          <cell r="I273">
            <v>126</v>
          </cell>
          <cell r="J273">
            <v>363</v>
          </cell>
          <cell r="K273">
            <v>605</v>
          </cell>
        </row>
        <row r="274">
          <cell r="A274" t="str">
            <v>New Jersey, 2010</v>
          </cell>
          <cell r="B274">
            <v>120</v>
          </cell>
          <cell r="C274">
            <v>60</v>
          </cell>
          <cell r="D274">
            <v>60</v>
          </cell>
          <cell r="E274">
            <v>60</v>
          </cell>
          <cell r="F274">
            <v>60</v>
          </cell>
          <cell r="G274">
            <v>60</v>
          </cell>
          <cell r="H274">
            <v>76</v>
          </cell>
          <cell r="I274">
            <v>117</v>
          </cell>
          <cell r="J274">
            <v>286</v>
          </cell>
          <cell r="K274">
            <v>546</v>
          </cell>
        </row>
        <row r="275">
          <cell r="A275" t="str">
            <v>New Jersey, 2011</v>
          </cell>
          <cell r="B275">
            <v>120</v>
          </cell>
          <cell r="C275">
            <v>60</v>
          </cell>
          <cell r="D275">
            <v>60</v>
          </cell>
          <cell r="E275">
            <v>60</v>
          </cell>
          <cell r="F275">
            <v>60</v>
          </cell>
          <cell r="G275">
            <v>67</v>
          </cell>
          <cell r="H275">
            <v>86</v>
          </cell>
          <cell r="I275">
            <v>124</v>
          </cell>
          <cell r="J275">
            <v>292</v>
          </cell>
          <cell r="K275">
            <v>603</v>
          </cell>
        </row>
        <row r="276">
          <cell r="A276" t="str">
            <v>New Jersey, 2012</v>
          </cell>
          <cell r="B276">
            <v>120</v>
          </cell>
          <cell r="C276">
            <v>60</v>
          </cell>
          <cell r="D276">
            <v>60</v>
          </cell>
          <cell r="E276">
            <v>60</v>
          </cell>
          <cell r="F276">
            <v>60</v>
          </cell>
          <cell r="G276">
            <v>60</v>
          </cell>
          <cell r="H276">
            <v>73</v>
          </cell>
          <cell r="I276">
            <v>118</v>
          </cell>
          <cell r="J276">
            <v>283</v>
          </cell>
          <cell r="K276">
            <v>571</v>
          </cell>
        </row>
        <row r="277">
          <cell r="A277" t="str">
            <v>New Jersey, 2013</v>
          </cell>
          <cell r="B277">
            <v>120</v>
          </cell>
          <cell r="C277">
            <v>60</v>
          </cell>
          <cell r="D277">
            <v>60</v>
          </cell>
          <cell r="E277">
            <v>60</v>
          </cell>
          <cell r="F277">
            <v>66</v>
          </cell>
          <cell r="G277">
            <v>60</v>
          </cell>
          <cell r="H277">
            <v>92</v>
          </cell>
          <cell r="I277">
            <v>142</v>
          </cell>
          <cell r="J277">
            <v>334</v>
          </cell>
          <cell r="K277">
            <v>690</v>
          </cell>
        </row>
        <row r="278">
          <cell r="A278" t="str">
            <v>New Jersey, 2014</v>
          </cell>
          <cell r="B278">
            <v>120</v>
          </cell>
          <cell r="C278">
            <v>60</v>
          </cell>
          <cell r="D278">
            <v>60</v>
          </cell>
          <cell r="E278">
            <v>60</v>
          </cell>
          <cell r="F278">
            <v>60</v>
          </cell>
          <cell r="G278">
            <v>60</v>
          </cell>
          <cell r="H278">
            <v>83</v>
          </cell>
          <cell r="I278">
            <v>134</v>
          </cell>
          <cell r="J278">
            <v>274</v>
          </cell>
          <cell r="K278">
            <v>633</v>
          </cell>
        </row>
        <row r="279">
          <cell r="A279" t="str">
            <v>New Jersey, 2015</v>
          </cell>
          <cell r="B279">
            <v>120</v>
          </cell>
          <cell r="C279">
            <v>60</v>
          </cell>
          <cell r="D279">
            <v>60</v>
          </cell>
          <cell r="E279">
            <v>60</v>
          </cell>
          <cell r="F279">
            <v>60</v>
          </cell>
          <cell r="G279">
            <v>65</v>
          </cell>
          <cell r="H279">
            <v>88</v>
          </cell>
          <cell r="I279">
            <v>150</v>
          </cell>
          <cell r="J279">
            <v>331</v>
          </cell>
          <cell r="K279">
            <v>754</v>
          </cell>
        </row>
        <row r="280">
          <cell r="A280" t="str">
            <v>New Jersey, 2016</v>
          </cell>
          <cell r="B280">
            <v>120</v>
          </cell>
          <cell r="C280">
            <v>60</v>
          </cell>
          <cell r="D280">
            <v>60</v>
          </cell>
          <cell r="E280">
            <v>60</v>
          </cell>
          <cell r="F280">
            <v>60</v>
          </cell>
          <cell r="G280">
            <v>60</v>
          </cell>
          <cell r="H280">
            <v>98</v>
          </cell>
          <cell r="I280">
            <v>169</v>
          </cell>
          <cell r="J280">
            <v>281</v>
          </cell>
          <cell r="K280">
            <v>581</v>
          </cell>
        </row>
        <row r="281">
          <cell r="A281" t="str">
            <v>New Jersey, 2017</v>
          </cell>
          <cell r="B281">
            <v>120</v>
          </cell>
          <cell r="C281">
            <v>60</v>
          </cell>
          <cell r="D281">
            <v>60</v>
          </cell>
          <cell r="E281">
            <v>60</v>
          </cell>
          <cell r="F281">
            <v>60</v>
          </cell>
          <cell r="G281">
            <v>60</v>
          </cell>
          <cell r="H281">
            <v>99</v>
          </cell>
          <cell r="I281">
            <v>146</v>
          </cell>
          <cell r="J281">
            <v>343</v>
          </cell>
          <cell r="K281">
            <v>650</v>
          </cell>
        </row>
        <row r="282">
          <cell r="A282" t="str">
            <v>New Mexico, 2009</v>
          </cell>
          <cell r="B282">
            <v>120</v>
          </cell>
          <cell r="C282">
            <v>60</v>
          </cell>
          <cell r="D282">
            <v>60</v>
          </cell>
          <cell r="E282">
            <v>60</v>
          </cell>
          <cell r="F282">
            <v>60</v>
          </cell>
          <cell r="G282">
            <v>60</v>
          </cell>
          <cell r="H282">
            <v>60</v>
          </cell>
          <cell r="I282">
            <v>60</v>
          </cell>
          <cell r="J282">
            <v>60</v>
          </cell>
          <cell r="K282">
            <v>132</v>
          </cell>
        </row>
        <row r="283">
          <cell r="A283" t="str">
            <v>New Mexico, 2010</v>
          </cell>
          <cell r="B283">
            <v>120</v>
          </cell>
          <cell r="C283">
            <v>60</v>
          </cell>
          <cell r="D283">
            <v>60</v>
          </cell>
          <cell r="E283">
            <v>60</v>
          </cell>
          <cell r="F283">
            <v>60</v>
          </cell>
          <cell r="G283">
            <v>60</v>
          </cell>
          <cell r="H283">
            <v>60</v>
          </cell>
          <cell r="I283">
            <v>60</v>
          </cell>
          <cell r="J283">
            <v>73</v>
          </cell>
          <cell r="K283">
            <v>129</v>
          </cell>
        </row>
        <row r="284">
          <cell r="A284" t="str">
            <v>New Mexico, 2011</v>
          </cell>
          <cell r="B284">
            <v>120</v>
          </cell>
          <cell r="C284">
            <v>60</v>
          </cell>
          <cell r="D284">
            <v>60</v>
          </cell>
          <cell r="E284">
            <v>60</v>
          </cell>
          <cell r="F284">
            <v>60</v>
          </cell>
          <cell r="G284">
            <v>60</v>
          </cell>
          <cell r="H284">
            <v>60</v>
          </cell>
          <cell r="I284">
            <v>60</v>
          </cell>
          <cell r="J284">
            <v>74</v>
          </cell>
          <cell r="K284">
            <v>153</v>
          </cell>
        </row>
        <row r="285">
          <cell r="A285" t="str">
            <v>New Mexico, 2012</v>
          </cell>
          <cell r="B285">
            <v>120</v>
          </cell>
          <cell r="C285">
            <v>60</v>
          </cell>
          <cell r="D285">
            <v>60</v>
          </cell>
          <cell r="E285">
            <v>60</v>
          </cell>
          <cell r="F285">
            <v>60</v>
          </cell>
          <cell r="G285">
            <v>60</v>
          </cell>
          <cell r="H285">
            <v>60</v>
          </cell>
          <cell r="I285">
            <v>60</v>
          </cell>
          <cell r="J285">
            <v>65</v>
          </cell>
          <cell r="K285">
            <v>118</v>
          </cell>
        </row>
        <row r="286">
          <cell r="A286" t="str">
            <v>New Mexico, 2013</v>
          </cell>
          <cell r="B286">
            <v>120</v>
          </cell>
          <cell r="C286">
            <v>60</v>
          </cell>
          <cell r="D286">
            <v>60</v>
          </cell>
          <cell r="E286">
            <v>60</v>
          </cell>
          <cell r="F286">
            <v>60</v>
          </cell>
          <cell r="G286">
            <v>60</v>
          </cell>
          <cell r="H286">
            <v>60</v>
          </cell>
          <cell r="I286">
            <v>60</v>
          </cell>
          <cell r="J286">
            <v>85</v>
          </cell>
          <cell r="K286">
            <v>141</v>
          </cell>
        </row>
        <row r="287">
          <cell r="A287" t="str">
            <v>New Mexico, 2014</v>
          </cell>
          <cell r="B287">
            <v>120</v>
          </cell>
          <cell r="C287">
            <v>60</v>
          </cell>
          <cell r="D287">
            <v>60</v>
          </cell>
          <cell r="E287">
            <v>60</v>
          </cell>
          <cell r="F287">
            <v>60</v>
          </cell>
          <cell r="G287">
            <v>60</v>
          </cell>
          <cell r="H287">
            <v>60</v>
          </cell>
          <cell r="I287">
            <v>65</v>
          </cell>
          <cell r="J287">
            <v>72</v>
          </cell>
          <cell r="K287">
            <v>122</v>
          </cell>
        </row>
        <row r="288">
          <cell r="A288" t="str">
            <v>New Mexico, 2015</v>
          </cell>
          <cell r="B288">
            <v>120</v>
          </cell>
          <cell r="C288">
            <v>60</v>
          </cell>
          <cell r="D288">
            <v>60</v>
          </cell>
          <cell r="E288">
            <v>60</v>
          </cell>
          <cell r="F288">
            <v>60</v>
          </cell>
          <cell r="G288">
            <v>60</v>
          </cell>
          <cell r="H288">
            <v>60</v>
          </cell>
          <cell r="I288">
            <v>66</v>
          </cell>
          <cell r="J288">
            <v>80</v>
          </cell>
          <cell r="K288">
            <v>109</v>
          </cell>
        </row>
        <row r="289">
          <cell r="A289" t="str">
            <v>New Mexico, 2016</v>
          </cell>
          <cell r="B289">
            <v>120</v>
          </cell>
          <cell r="C289">
            <v>60</v>
          </cell>
          <cell r="D289">
            <v>60</v>
          </cell>
          <cell r="E289">
            <v>60</v>
          </cell>
          <cell r="F289">
            <v>60</v>
          </cell>
          <cell r="G289">
            <v>60</v>
          </cell>
          <cell r="H289">
            <v>60</v>
          </cell>
          <cell r="I289">
            <v>60</v>
          </cell>
          <cell r="J289">
            <v>83</v>
          </cell>
          <cell r="K289">
            <v>111</v>
          </cell>
        </row>
        <row r="290">
          <cell r="A290" t="str">
            <v>New Mexico, 2017</v>
          </cell>
          <cell r="B290">
            <v>120</v>
          </cell>
          <cell r="C290">
            <v>60</v>
          </cell>
          <cell r="D290">
            <v>60</v>
          </cell>
          <cell r="E290">
            <v>60</v>
          </cell>
          <cell r="F290">
            <v>60</v>
          </cell>
          <cell r="G290">
            <v>60</v>
          </cell>
          <cell r="H290">
            <v>60</v>
          </cell>
          <cell r="I290">
            <v>66</v>
          </cell>
          <cell r="J290">
            <v>95</v>
          </cell>
          <cell r="K290">
            <v>99</v>
          </cell>
        </row>
        <row r="291">
          <cell r="A291" t="str">
            <v>New York, 2009</v>
          </cell>
          <cell r="B291">
            <v>120</v>
          </cell>
          <cell r="C291">
            <v>60</v>
          </cell>
          <cell r="D291">
            <v>60</v>
          </cell>
          <cell r="E291">
            <v>65</v>
          </cell>
          <cell r="F291">
            <v>75</v>
          </cell>
          <cell r="G291">
            <v>195</v>
          </cell>
          <cell r="H291">
            <v>286</v>
          </cell>
          <cell r="I291">
            <v>534</v>
          </cell>
          <cell r="J291">
            <v>1254</v>
          </cell>
          <cell r="K291">
            <v>2090</v>
          </cell>
        </row>
        <row r="292">
          <cell r="A292" t="str">
            <v>New York, 2010</v>
          </cell>
          <cell r="B292">
            <v>120</v>
          </cell>
          <cell r="C292">
            <v>60</v>
          </cell>
          <cell r="D292">
            <v>60</v>
          </cell>
          <cell r="E292">
            <v>60</v>
          </cell>
          <cell r="F292">
            <v>60</v>
          </cell>
          <cell r="G292">
            <v>141</v>
          </cell>
          <cell r="H292">
            <v>326</v>
          </cell>
          <cell r="I292">
            <v>523</v>
          </cell>
          <cell r="J292">
            <v>1269</v>
          </cell>
          <cell r="K292">
            <v>2273</v>
          </cell>
        </row>
        <row r="293">
          <cell r="A293" t="str">
            <v>New York, 2011</v>
          </cell>
          <cell r="B293">
            <v>120</v>
          </cell>
          <cell r="C293">
            <v>60</v>
          </cell>
          <cell r="D293">
            <v>60</v>
          </cell>
          <cell r="E293">
            <v>60</v>
          </cell>
          <cell r="F293">
            <v>65</v>
          </cell>
          <cell r="G293">
            <v>158</v>
          </cell>
          <cell r="H293">
            <v>333</v>
          </cell>
          <cell r="I293">
            <v>530</v>
          </cell>
          <cell r="J293">
            <v>1268</v>
          </cell>
          <cell r="K293">
            <v>2498</v>
          </cell>
        </row>
        <row r="294">
          <cell r="A294" t="str">
            <v>New York, 2012</v>
          </cell>
          <cell r="B294">
            <v>120</v>
          </cell>
          <cell r="C294">
            <v>60</v>
          </cell>
          <cell r="D294">
            <v>60</v>
          </cell>
          <cell r="E294">
            <v>60</v>
          </cell>
          <cell r="F294">
            <v>60</v>
          </cell>
          <cell r="G294">
            <v>131</v>
          </cell>
          <cell r="H294">
            <v>307</v>
          </cell>
          <cell r="I294">
            <v>509</v>
          </cell>
          <cell r="J294">
            <v>1152</v>
          </cell>
          <cell r="K294">
            <v>2208</v>
          </cell>
        </row>
        <row r="295">
          <cell r="A295" t="str">
            <v>New York, 2013</v>
          </cell>
          <cell r="B295">
            <v>120</v>
          </cell>
          <cell r="C295">
            <v>60</v>
          </cell>
          <cell r="D295">
            <v>60</v>
          </cell>
          <cell r="E295">
            <v>60</v>
          </cell>
          <cell r="F295">
            <v>60</v>
          </cell>
          <cell r="G295">
            <v>150</v>
          </cell>
          <cell r="H295">
            <v>350</v>
          </cell>
          <cell r="I295">
            <v>636</v>
          </cell>
          <cell r="J295">
            <v>1216</v>
          </cell>
          <cell r="K295">
            <v>2430</v>
          </cell>
        </row>
        <row r="296">
          <cell r="A296" t="str">
            <v>New York, 2014</v>
          </cell>
          <cell r="B296">
            <v>120</v>
          </cell>
          <cell r="C296">
            <v>60</v>
          </cell>
          <cell r="D296">
            <v>60</v>
          </cell>
          <cell r="E296">
            <v>60</v>
          </cell>
          <cell r="F296">
            <v>72</v>
          </cell>
          <cell r="G296">
            <v>165</v>
          </cell>
          <cell r="H296">
            <v>394</v>
          </cell>
          <cell r="I296">
            <v>615</v>
          </cell>
          <cell r="J296">
            <v>1171</v>
          </cell>
          <cell r="K296">
            <v>2244</v>
          </cell>
        </row>
        <row r="297">
          <cell r="A297" t="str">
            <v>New York, 2015</v>
          </cell>
          <cell r="B297">
            <v>120</v>
          </cell>
          <cell r="C297">
            <v>60</v>
          </cell>
          <cell r="D297">
            <v>60</v>
          </cell>
          <cell r="E297">
            <v>60</v>
          </cell>
          <cell r="F297">
            <v>60</v>
          </cell>
          <cell r="G297">
            <v>141</v>
          </cell>
          <cell r="H297">
            <v>329</v>
          </cell>
          <cell r="I297">
            <v>620</v>
          </cell>
          <cell r="J297">
            <v>1214</v>
          </cell>
          <cell r="K297">
            <v>2464</v>
          </cell>
        </row>
        <row r="298">
          <cell r="A298" t="str">
            <v>New York, 2016</v>
          </cell>
          <cell r="B298">
            <v>120</v>
          </cell>
          <cell r="C298">
            <v>60</v>
          </cell>
          <cell r="D298">
            <v>60</v>
          </cell>
          <cell r="E298">
            <v>60</v>
          </cell>
          <cell r="F298">
            <v>68</v>
          </cell>
          <cell r="G298">
            <v>115</v>
          </cell>
          <cell r="H298">
            <v>376</v>
          </cell>
          <cell r="I298">
            <v>695</v>
          </cell>
          <cell r="J298">
            <v>1127</v>
          </cell>
          <cell r="K298">
            <v>2081</v>
          </cell>
        </row>
        <row r="299">
          <cell r="A299" t="str">
            <v>New York, 2017</v>
          </cell>
          <cell r="B299">
            <v>120</v>
          </cell>
          <cell r="C299">
            <v>60</v>
          </cell>
          <cell r="D299">
            <v>60</v>
          </cell>
          <cell r="E299">
            <v>60</v>
          </cell>
          <cell r="F299">
            <v>60</v>
          </cell>
          <cell r="G299">
            <v>124</v>
          </cell>
          <cell r="H299">
            <v>333</v>
          </cell>
          <cell r="I299">
            <v>655</v>
          </cell>
          <cell r="J299">
            <v>1134</v>
          </cell>
          <cell r="K299">
            <v>2166</v>
          </cell>
        </row>
        <row r="300">
          <cell r="A300" t="str">
            <v>North Carolina, 2009</v>
          </cell>
          <cell r="B300">
            <v>120</v>
          </cell>
          <cell r="C300">
            <v>60</v>
          </cell>
          <cell r="D300">
            <v>60</v>
          </cell>
          <cell r="E300">
            <v>60</v>
          </cell>
          <cell r="F300">
            <v>60</v>
          </cell>
          <cell r="G300">
            <v>92</v>
          </cell>
          <cell r="H300">
            <v>113</v>
          </cell>
          <cell r="I300">
            <v>260</v>
          </cell>
          <cell r="J300">
            <v>475</v>
          </cell>
          <cell r="K300">
            <v>697</v>
          </cell>
        </row>
        <row r="301">
          <cell r="A301" t="str">
            <v>North Carolina, 2010</v>
          </cell>
          <cell r="B301">
            <v>120</v>
          </cell>
          <cell r="C301">
            <v>60</v>
          </cell>
          <cell r="D301">
            <v>60</v>
          </cell>
          <cell r="E301">
            <v>60</v>
          </cell>
          <cell r="F301">
            <v>60</v>
          </cell>
          <cell r="G301">
            <v>71</v>
          </cell>
          <cell r="H301">
            <v>130</v>
          </cell>
          <cell r="I301">
            <v>213</v>
          </cell>
          <cell r="J301">
            <v>440</v>
          </cell>
          <cell r="K301">
            <v>783</v>
          </cell>
        </row>
        <row r="302">
          <cell r="A302" t="str">
            <v>North Carolina, 2011</v>
          </cell>
          <cell r="B302">
            <v>120</v>
          </cell>
          <cell r="C302">
            <v>60</v>
          </cell>
          <cell r="D302">
            <v>60</v>
          </cell>
          <cell r="E302">
            <v>60</v>
          </cell>
          <cell r="F302">
            <v>60</v>
          </cell>
          <cell r="G302">
            <v>65</v>
          </cell>
          <cell r="H302">
            <v>113</v>
          </cell>
          <cell r="I302">
            <v>223</v>
          </cell>
          <cell r="J302">
            <v>412</v>
          </cell>
          <cell r="K302">
            <v>709</v>
          </cell>
        </row>
        <row r="303">
          <cell r="A303" t="str">
            <v>North Carolina, 2012</v>
          </cell>
          <cell r="B303">
            <v>120</v>
          </cell>
          <cell r="C303">
            <v>60</v>
          </cell>
          <cell r="D303">
            <v>60</v>
          </cell>
          <cell r="E303">
            <v>60</v>
          </cell>
          <cell r="F303">
            <v>60</v>
          </cell>
          <cell r="G303">
            <v>71</v>
          </cell>
          <cell r="H303">
            <v>174</v>
          </cell>
          <cell r="I303">
            <v>293</v>
          </cell>
          <cell r="J303">
            <v>510</v>
          </cell>
          <cell r="K303">
            <v>794</v>
          </cell>
        </row>
        <row r="304">
          <cell r="A304" t="str">
            <v>North Carolina, 2013</v>
          </cell>
          <cell r="B304">
            <v>120</v>
          </cell>
          <cell r="C304">
            <v>60</v>
          </cell>
          <cell r="D304">
            <v>60</v>
          </cell>
          <cell r="E304">
            <v>60</v>
          </cell>
          <cell r="F304">
            <v>60</v>
          </cell>
          <cell r="G304">
            <v>91</v>
          </cell>
          <cell r="H304">
            <v>166</v>
          </cell>
          <cell r="I304">
            <v>288</v>
          </cell>
          <cell r="J304">
            <v>501</v>
          </cell>
          <cell r="K304">
            <v>797</v>
          </cell>
        </row>
        <row r="305">
          <cell r="A305" t="str">
            <v>North Carolina, 2014</v>
          </cell>
          <cell r="B305">
            <v>120</v>
          </cell>
          <cell r="C305">
            <v>60</v>
          </cell>
          <cell r="D305">
            <v>60</v>
          </cell>
          <cell r="E305">
            <v>60</v>
          </cell>
          <cell r="F305">
            <v>66</v>
          </cell>
          <cell r="G305">
            <v>100</v>
          </cell>
          <cell r="H305">
            <v>170</v>
          </cell>
          <cell r="I305">
            <v>304</v>
          </cell>
          <cell r="J305">
            <v>479</v>
          </cell>
          <cell r="K305">
            <v>745</v>
          </cell>
        </row>
        <row r="306">
          <cell r="A306" t="str">
            <v>North Carolina, 2015</v>
          </cell>
          <cell r="B306">
            <v>120</v>
          </cell>
          <cell r="C306">
            <v>60</v>
          </cell>
          <cell r="D306">
            <v>60</v>
          </cell>
          <cell r="E306">
            <v>60</v>
          </cell>
          <cell r="F306">
            <v>60</v>
          </cell>
          <cell r="G306">
            <v>82</v>
          </cell>
          <cell r="H306">
            <v>191</v>
          </cell>
          <cell r="I306">
            <v>365</v>
          </cell>
          <cell r="J306">
            <v>510</v>
          </cell>
          <cell r="K306">
            <v>903</v>
          </cell>
        </row>
        <row r="307">
          <cell r="A307" t="str">
            <v>North Carolina, 2016</v>
          </cell>
          <cell r="B307">
            <v>120</v>
          </cell>
          <cell r="C307">
            <v>60</v>
          </cell>
          <cell r="D307">
            <v>60</v>
          </cell>
          <cell r="E307">
            <v>60</v>
          </cell>
          <cell r="F307">
            <v>60</v>
          </cell>
          <cell r="G307">
            <v>94</v>
          </cell>
          <cell r="H307">
            <v>184</v>
          </cell>
          <cell r="I307">
            <v>323</v>
          </cell>
          <cell r="J307">
            <v>487</v>
          </cell>
          <cell r="K307">
            <v>740</v>
          </cell>
        </row>
        <row r="308">
          <cell r="A308" t="str">
            <v>North Carolina, 2017</v>
          </cell>
          <cell r="B308">
            <v>120</v>
          </cell>
          <cell r="C308">
            <v>60</v>
          </cell>
          <cell r="D308">
            <v>60</v>
          </cell>
          <cell r="E308">
            <v>60</v>
          </cell>
          <cell r="F308">
            <v>60</v>
          </cell>
          <cell r="G308">
            <v>81</v>
          </cell>
          <cell r="H308">
            <v>217</v>
          </cell>
          <cell r="I308">
            <v>363</v>
          </cell>
          <cell r="J308">
            <v>514</v>
          </cell>
          <cell r="K308">
            <v>813</v>
          </cell>
        </row>
        <row r="309">
          <cell r="A309" t="str">
            <v>North Dakota, 2009</v>
          </cell>
          <cell r="B309">
            <v>120</v>
          </cell>
          <cell r="C309">
            <v>60</v>
          </cell>
          <cell r="D309">
            <v>60</v>
          </cell>
          <cell r="E309">
            <v>60</v>
          </cell>
          <cell r="F309">
            <v>60</v>
          </cell>
          <cell r="G309">
            <v>60</v>
          </cell>
          <cell r="H309">
            <v>60</v>
          </cell>
          <cell r="I309">
            <v>60</v>
          </cell>
          <cell r="J309">
            <v>60</v>
          </cell>
          <cell r="K309">
            <v>71</v>
          </cell>
        </row>
        <row r="310">
          <cell r="A310" t="str">
            <v>North Dakota, 2010</v>
          </cell>
          <cell r="B310">
            <v>120</v>
          </cell>
          <cell r="C310">
            <v>60</v>
          </cell>
          <cell r="D310">
            <v>60</v>
          </cell>
          <cell r="E310">
            <v>60</v>
          </cell>
          <cell r="F310">
            <v>60</v>
          </cell>
          <cell r="G310">
            <v>60</v>
          </cell>
          <cell r="H310">
            <v>60</v>
          </cell>
          <cell r="I310">
            <v>60</v>
          </cell>
          <cell r="J310">
            <v>60</v>
          </cell>
          <cell r="K310">
            <v>65</v>
          </cell>
        </row>
        <row r="311">
          <cell r="A311" t="str">
            <v>North Dakota, 2011</v>
          </cell>
          <cell r="B311">
            <v>120</v>
          </cell>
          <cell r="C311">
            <v>60</v>
          </cell>
          <cell r="D311">
            <v>60</v>
          </cell>
          <cell r="E311">
            <v>60</v>
          </cell>
          <cell r="F311">
            <v>60</v>
          </cell>
          <cell r="G311">
            <v>60</v>
          </cell>
          <cell r="H311">
            <v>60</v>
          </cell>
          <cell r="I311">
            <v>60</v>
          </cell>
          <cell r="J311">
            <v>60</v>
          </cell>
          <cell r="K311">
            <v>60</v>
          </cell>
        </row>
        <row r="312">
          <cell r="A312" t="str">
            <v>North Dakota, 2012</v>
          </cell>
          <cell r="B312">
            <v>120</v>
          </cell>
          <cell r="C312">
            <v>60</v>
          </cell>
          <cell r="D312">
            <v>60</v>
          </cell>
          <cell r="E312">
            <v>60</v>
          </cell>
          <cell r="F312">
            <v>60</v>
          </cell>
          <cell r="G312">
            <v>60</v>
          </cell>
          <cell r="H312">
            <v>60</v>
          </cell>
          <cell r="I312">
            <v>60</v>
          </cell>
          <cell r="J312">
            <v>60</v>
          </cell>
          <cell r="K312">
            <v>71</v>
          </cell>
        </row>
        <row r="313">
          <cell r="A313" t="str">
            <v>North Dakota, 2013</v>
          </cell>
          <cell r="B313">
            <v>120</v>
          </cell>
          <cell r="C313">
            <v>60</v>
          </cell>
          <cell r="D313">
            <v>60</v>
          </cell>
          <cell r="E313">
            <v>60</v>
          </cell>
          <cell r="F313">
            <v>60</v>
          </cell>
          <cell r="G313">
            <v>60</v>
          </cell>
          <cell r="H313">
            <v>60</v>
          </cell>
          <cell r="I313">
            <v>60</v>
          </cell>
          <cell r="J313">
            <v>60</v>
          </cell>
          <cell r="K313">
            <v>75</v>
          </cell>
        </row>
        <row r="314">
          <cell r="A314" t="str">
            <v>North Dakota, 2014</v>
          </cell>
          <cell r="B314">
            <v>120</v>
          </cell>
          <cell r="C314">
            <v>60</v>
          </cell>
          <cell r="D314">
            <v>60</v>
          </cell>
          <cell r="E314">
            <v>60</v>
          </cell>
          <cell r="F314">
            <v>60</v>
          </cell>
          <cell r="G314">
            <v>60</v>
          </cell>
          <cell r="H314">
            <v>60</v>
          </cell>
          <cell r="I314">
            <v>60</v>
          </cell>
          <cell r="J314">
            <v>66</v>
          </cell>
          <cell r="K314">
            <v>93</v>
          </cell>
        </row>
        <row r="315">
          <cell r="A315" t="str">
            <v>North Dakota, 2015</v>
          </cell>
          <cell r="B315">
            <v>120</v>
          </cell>
          <cell r="C315">
            <v>60</v>
          </cell>
          <cell r="D315">
            <v>60</v>
          </cell>
          <cell r="E315">
            <v>60</v>
          </cell>
          <cell r="F315">
            <v>60</v>
          </cell>
          <cell r="G315">
            <v>60</v>
          </cell>
          <cell r="H315">
            <v>60</v>
          </cell>
          <cell r="I315">
            <v>60</v>
          </cell>
          <cell r="J315">
            <v>60</v>
          </cell>
          <cell r="K315">
            <v>88</v>
          </cell>
        </row>
        <row r="316">
          <cell r="A316" t="str">
            <v>North Dakota, 2016</v>
          </cell>
          <cell r="B316">
            <v>120</v>
          </cell>
          <cell r="C316">
            <v>60</v>
          </cell>
          <cell r="D316">
            <v>60</v>
          </cell>
          <cell r="E316">
            <v>60</v>
          </cell>
          <cell r="F316">
            <v>60</v>
          </cell>
          <cell r="G316">
            <v>60</v>
          </cell>
          <cell r="H316">
            <v>60</v>
          </cell>
          <cell r="I316">
            <v>60</v>
          </cell>
          <cell r="J316">
            <v>60</v>
          </cell>
          <cell r="K316">
            <v>60</v>
          </cell>
        </row>
        <row r="317">
          <cell r="A317" t="str">
            <v>North Dakota, 2017</v>
          </cell>
          <cell r="B317">
            <v>120</v>
          </cell>
          <cell r="C317">
            <v>60</v>
          </cell>
          <cell r="D317">
            <v>60</v>
          </cell>
          <cell r="E317">
            <v>60</v>
          </cell>
          <cell r="F317">
            <v>60</v>
          </cell>
          <cell r="G317">
            <v>60</v>
          </cell>
          <cell r="H317">
            <v>60</v>
          </cell>
          <cell r="I317">
            <v>60</v>
          </cell>
          <cell r="J317">
            <v>60</v>
          </cell>
          <cell r="K317">
            <v>60</v>
          </cell>
        </row>
        <row r="318">
          <cell r="A318" t="str">
            <v>Ohio, 2009</v>
          </cell>
          <cell r="B318">
            <v>120</v>
          </cell>
          <cell r="C318">
            <v>60</v>
          </cell>
          <cell r="D318">
            <v>60</v>
          </cell>
          <cell r="E318">
            <v>70</v>
          </cell>
          <cell r="F318">
            <v>76</v>
          </cell>
          <cell r="G318">
            <v>113</v>
          </cell>
          <cell r="H318">
            <v>156</v>
          </cell>
          <cell r="I318">
            <v>245</v>
          </cell>
          <cell r="J318">
            <v>570</v>
          </cell>
          <cell r="K318">
            <v>825</v>
          </cell>
        </row>
        <row r="319">
          <cell r="A319" t="str">
            <v>Ohio, 2010</v>
          </cell>
          <cell r="B319">
            <v>120</v>
          </cell>
          <cell r="C319">
            <v>60</v>
          </cell>
          <cell r="D319">
            <v>60</v>
          </cell>
          <cell r="E319">
            <v>60</v>
          </cell>
          <cell r="F319">
            <v>60</v>
          </cell>
          <cell r="G319">
            <v>70</v>
          </cell>
          <cell r="H319">
            <v>160</v>
          </cell>
          <cell r="I319">
            <v>244</v>
          </cell>
          <cell r="J319">
            <v>532</v>
          </cell>
          <cell r="K319">
            <v>893</v>
          </cell>
        </row>
        <row r="320">
          <cell r="A320" t="str">
            <v>Ohio, 2011</v>
          </cell>
          <cell r="B320">
            <v>120</v>
          </cell>
          <cell r="C320">
            <v>60</v>
          </cell>
          <cell r="D320">
            <v>60</v>
          </cell>
          <cell r="E320">
            <v>60</v>
          </cell>
          <cell r="F320">
            <v>67</v>
          </cell>
          <cell r="G320">
            <v>105</v>
          </cell>
          <cell r="H320">
            <v>187</v>
          </cell>
          <cell r="I320">
            <v>275</v>
          </cell>
          <cell r="J320">
            <v>592</v>
          </cell>
          <cell r="K320">
            <v>1025</v>
          </cell>
        </row>
        <row r="321">
          <cell r="A321" t="str">
            <v>Ohio, 2012</v>
          </cell>
          <cell r="B321">
            <v>120</v>
          </cell>
          <cell r="C321">
            <v>60</v>
          </cell>
          <cell r="D321">
            <v>60</v>
          </cell>
          <cell r="E321">
            <v>60</v>
          </cell>
          <cell r="F321">
            <v>60</v>
          </cell>
          <cell r="G321">
            <v>80</v>
          </cell>
          <cell r="H321">
            <v>175</v>
          </cell>
          <cell r="I321">
            <v>254</v>
          </cell>
          <cell r="J321">
            <v>574</v>
          </cell>
          <cell r="K321">
            <v>1053</v>
          </cell>
        </row>
        <row r="322">
          <cell r="A322" t="str">
            <v>Ohio, 2013</v>
          </cell>
          <cell r="B322">
            <v>120</v>
          </cell>
          <cell r="C322">
            <v>60</v>
          </cell>
          <cell r="D322">
            <v>60</v>
          </cell>
          <cell r="E322">
            <v>60</v>
          </cell>
          <cell r="F322">
            <v>60</v>
          </cell>
          <cell r="G322">
            <v>87</v>
          </cell>
          <cell r="H322">
            <v>217</v>
          </cell>
          <cell r="I322">
            <v>310</v>
          </cell>
          <cell r="J322">
            <v>641</v>
          </cell>
          <cell r="K322">
            <v>1054</v>
          </cell>
        </row>
        <row r="323">
          <cell r="A323" t="str">
            <v>Ohio, 2014</v>
          </cell>
          <cell r="B323">
            <v>120</v>
          </cell>
          <cell r="C323">
            <v>60</v>
          </cell>
          <cell r="D323">
            <v>60</v>
          </cell>
          <cell r="E323">
            <v>60</v>
          </cell>
          <cell r="F323">
            <v>60</v>
          </cell>
          <cell r="G323">
            <v>110</v>
          </cell>
          <cell r="H323">
            <v>227</v>
          </cell>
          <cell r="I323">
            <v>360</v>
          </cell>
          <cell r="J323">
            <v>590</v>
          </cell>
          <cell r="K323">
            <v>1075</v>
          </cell>
        </row>
        <row r="324">
          <cell r="A324" t="str">
            <v>Ohio, 2015</v>
          </cell>
          <cell r="B324">
            <v>120</v>
          </cell>
          <cell r="C324">
            <v>60</v>
          </cell>
          <cell r="D324">
            <v>60</v>
          </cell>
          <cell r="E324">
            <v>60</v>
          </cell>
          <cell r="F324">
            <v>60</v>
          </cell>
          <cell r="G324">
            <v>84</v>
          </cell>
          <cell r="H324">
            <v>204</v>
          </cell>
          <cell r="I324">
            <v>361</v>
          </cell>
          <cell r="J324">
            <v>596</v>
          </cell>
          <cell r="K324">
            <v>1136</v>
          </cell>
        </row>
        <row r="325">
          <cell r="A325" t="str">
            <v>Ohio, 2016</v>
          </cell>
          <cell r="B325">
            <v>120</v>
          </cell>
          <cell r="C325">
            <v>60</v>
          </cell>
          <cell r="D325">
            <v>60</v>
          </cell>
          <cell r="E325">
            <v>60</v>
          </cell>
          <cell r="F325">
            <v>65</v>
          </cell>
          <cell r="G325">
            <v>77</v>
          </cell>
          <cell r="H325">
            <v>215</v>
          </cell>
          <cell r="I325">
            <v>355</v>
          </cell>
          <cell r="J325">
            <v>539</v>
          </cell>
          <cell r="K325">
            <v>879</v>
          </cell>
        </row>
        <row r="326">
          <cell r="A326" t="str">
            <v>Ohio, 2017</v>
          </cell>
          <cell r="B326">
            <v>120</v>
          </cell>
          <cell r="C326">
            <v>60</v>
          </cell>
          <cell r="D326">
            <v>60</v>
          </cell>
          <cell r="E326">
            <v>60</v>
          </cell>
          <cell r="F326">
            <v>60</v>
          </cell>
          <cell r="G326">
            <v>79</v>
          </cell>
          <cell r="H326">
            <v>212</v>
          </cell>
          <cell r="I326">
            <v>381</v>
          </cell>
          <cell r="J326">
            <v>544</v>
          </cell>
          <cell r="K326">
            <v>963</v>
          </cell>
        </row>
        <row r="327">
          <cell r="A327" t="str">
            <v>Oklahoma, 2009</v>
          </cell>
          <cell r="B327">
            <v>120</v>
          </cell>
          <cell r="C327">
            <v>60</v>
          </cell>
          <cell r="D327">
            <v>60</v>
          </cell>
          <cell r="E327">
            <v>60</v>
          </cell>
          <cell r="F327">
            <v>60</v>
          </cell>
          <cell r="G327">
            <v>69</v>
          </cell>
          <cell r="H327">
            <v>72</v>
          </cell>
          <cell r="I327">
            <v>103</v>
          </cell>
          <cell r="J327">
            <v>234</v>
          </cell>
          <cell r="K327">
            <v>326</v>
          </cell>
        </row>
        <row r="328">
          <cell r="A328" t="str">
            <v>Oklahoma, 2010</v>
          </cell>
          <cell r="B328">
            <v>120</v>
          </cell>
          <cell r="C328">
            <v>60</v>
          </cell>
          <cell r="D328">
            <v>60</v>
          </cell>
          <cell r="E328">
            <v>60</v>
          </cell>
          <cell r="F328">
            <v>60</v>
          </cell>
          <cell r="G328">
            <v>60</v>
          </cell>
          <cell r="H328">
            <v>65</v>
          </cell>
          <cell r="I328">
            <v>96</v>
          </cell>
          <cell r="J328">
            <v>225</v>
          </cell>
          <cell r="K328">
            <v>298</v>
          </cell>
        </row>
        <row r="329">
          <cell r="A329" t="str">
            <v>Oklahoma, 2011</v>
          </cell>
          <cell r="B329">
            <v>120</v>
          </cell>
          <cell r="C329">
            <v>60</v>
          </cell>
          <cell r="D329">
            <v>60</v>
          </cell>
          <cell r="E329">
            <v>60</v>
          </cell>
          <cell r="F329">
            <v>60</v>
          </cell>
          <cell r="G329">
            <v>60</v>
          </cell>
          <cell r="H329">
            <v>81</v>
          </cell>
          <cell r="I329">
            <v>135</v>
          </cell>
          <cell r="J329">
            <v>219</v>
          </cell>
          <cell r="K329">
            <v>326</v>
          </cell>
        </row>
        <row r="330">
          <cell r="A330" t="str">
            <v>Oklahoma, 2012</v>
          </cell>
          <cell r="B330">
            <v>120</v>
          </cell>
          <cell r="C330">
            <v>60</v>
          </cell>
          <cell r="D330">
            <v>60</v>
          </cell>
          <cell r="E330">
            <v>60</v>
          </cell>
          <cell r="F330">
            <v>60</v>
          </cell>
          <cell r="G330">
            <v>60</v>
          </cell>
          <cell r="H330">
            <v>78</v>
          </cell>
          <cell r="I330">
            <v>78</v>
          </cell>
          <cell r="J330">
            <v>132</v>
          </cell>
          <cell r="K330">
            <v>229</v>
          </cell>
        </row>
        <row r="331">
          <cell r="A331" t="str">
            <v>Oklahoma, 2013</v>
          </cell>
          <cell r="B331">
            <v>120</v>
          </cell>
          <cell r="C331">
            <v>60</v>
          </cell>
          <cell r="D331">
            <v>60</v>
          </cell>
          <cell r="E331">
            <v>60</v>
          </cell>
          <cell r="F331">
            <v>60</v>
          </cell>
          <cell r="G331">
            <v>60</v>
          </cell>
          <cell r="H331">
            <v>87</v>
          </cell>
          <cell r="I331">
            <v>101</v>
          </cell>
          <cell r="J331">
            <v>160</v>
          </cell>
          <cell r="K331">
            <v>305</v>
          </cell>
        </row>
        <row r="332">
          <cell r="A332" t="str">
            <v>Oklahoma, 2014</v>
          </cell>
          <cell r="B332">
            <v>120</v>
          </cell>
          <cell r="C332">
            <v>60</v>
          </cell>
          <cell r="D332">
            <v>60</v>
          </cell>
          <cell r="E332">
            <v>60</v>
          </cell>
          <cell r="F332">
            <v>60</v>
          </cell>
          <cell r="G332">
            <v>70</v>
          </cell>
          <cell r="H332">
            <v>100</v>
          </cell>
          <cell r="I332">
            <v>118</v>
          </cell>
          <cell r="J332">
            <v>153</v>
          </cell>
          <cell r="K332">
            <v>257</v>
          </cell>
        </row>
        <row r="333">
          <cell r="A333" t="str">
            <v>Oklahoma, 2015</v>
          </cell>
          <cell r="B333">
            <v>120</v>
          </cell>
          <cell r="C333">
            <v>60</v>
          </cell>
          <cell r="D333">
            <v>60</v>
          </cell>
          <cell r="E333">
            <v>60</v>
          </cell>
          <cell r="F333">
            <v>60</v>
          </cell>
          <cell r="G333">
            <v>60</v>
          </cell>
          <cell r="H333">
            <v>76</v>
          </cell>
          <cell r="I333">
            <v>108</v>
          </cell>
          <cell r="J333">
            <v>211</v>
          </cell>
          <cell r="K333">
            <v>256</v>
          </cell>
        </row>
        <row r="334">
          <cell r="A334" t="str">
            <v>Oklahoma, 2016</v>
          </cell>
          <cell r="B334">
            <v>120</v>
          </cell>
          <cell r="C334">
            <v>60</v>
          </cell>
          <cell r="D334">
            <v>60</v>
          </cell>
          <cell r="E334">
            <v>60</v>
          </cell>
          <cell r="F334">
            <v>60</v>
          </cell>
          <cell r="G334">
            <v>60</v>
          </cell>
          <cell r="H334">
            <v>73</v>
          </cell>
          <cell r="I334">
            <v>81</v>
          </cell>
          <cell r="J334">
            <v>128</v>
          </cell>
          <cell r="K334">
            <v>196</v>
          </cell>
        </row>
        <row r="335">
          <cell r="A335" t="str">
            <v>Oklahoma, 2017</v>
          </cell>
          <cell r="B335">
            <v>120</v>
          </cell>
          <cell r="C335">
            <v>60</v>
          </cell>
          <cell r="D335">
            <v>60</v>
          </cell>
          <cell r="E335">
            <v>60</v>
          </cell>
          <cell r="F335">
            <v>60</v>
          </cell>
          <cell r="G335">
            <v>60</v>
          </cell>
          <cell r="H335">
            <v>70</v>
          </cell>
          <cell r="I335">
            <v>121</v>
          </cell>
          <cell r="J335">
            <v>161</v>
          </cell>
          <cell r="K335">
            <v>206</v>
          </cell>
        </row>
        <row r="336">
          <cell r="A336" t="str">
            <v>Oregon, 2009</v>
          </cell>
          <cell r="B336">
            <v>120</v>
          </cell>
          <cell r="C336">
            <v>60</v>
          </cell>
          <cell r="D336">
            <v>60</v>
          </cell>
          <cell r="E336">
            <v>60</v>
          </cell>
          <cell r="F336">
            <v>60</v>
          </cell>
          <cell r="G336">
            <v>60</v>
          </cell>
          <cell r="H336">
            <v>60</v>
          </cell>
          <cell r="I336">
            <v>65</v>
          </cell>
          <cell r="J336">
            <v>113</v>
          </cell>
          <cell r="K336">
            <v>211</v>
          </cell>
        </row>
        <row r="337">
          <cell r="A337" t="str">
            <v>Oregon, 2010</v>
          </cell>
          <cell r="B337">
            <v>120</v>
          </cell>
          <cell r="C337">
            <v>60</v>
          </cell>
          <cell r="D337">
            <v>60</v>
          </cell>
          <cell r="E337">
            <v>60</v>
          </cell>
          <cell r="F337">
            <v>60</v>
          </cell>
          <cell r="G337">
            <v>60</v>
          </cell>
          <cell r="H337">
            <v>60</v>
          </cell>
          <cell r="I337">
            <v>60</v>
          </cell>
          <cell r="J337">
            <v>79</v>
          </cell>
          <cell r="K337">
            <v>227</v>
          </cell>
        </row>
        <row r="338">
          <cell r="A338" t="str">
            <v>Oregon, 2011</v>
          </cell>
          <cell r="B338">
            <v>120</v>
          </cell>
          <cell r="C338">
            <v>60</v>
          </cell>
          <cell r="D338">
            <v>60</v>
          </cell>
          <cell r="E338">
            <v>60</v>
          </cell>
          <cell r="F338">
            <v>60</v>
          </cell>
          <cell r="G338">
            <v>60</v>
          </cell>
          <cell r="H338">
            <v>60</v>
          </cell>
          <cell r="I338">
            <v>60</v>
          </cell>
          <cell r="J338">
            <v>79</v>
          </cell>
          <cell r="K338">
            <v>208</v>
          </cell>
        </row>
        <row r="339">
          <cell r="A339" t="str">
            <v>Oregon, 2012</v>
          </cell>
          <cell r="B339">
            <v>120</v>
          </cell>
          <cell r="C339">
            <v>60</v>
          </cell>
          <cell r="D339">
            <v>60</v>
          </cell>
          <cell r="E339">
            <v>60</v>
          </cell>
          <cell r="F339">
            <v>60</v>
          </cell>
          <cell r="G339">
            <v>60</v>
          </cell>
          <cell r="H339">
            <v>60</v>
          </cell>
          <cell r="I339">
            <v>60</v>
          </cell>
          <cell r="J339">
            <v>77</v>
          </cell>
          <cell r="K339">
            <v>193</v>
          </cell>
        </row>
        <row r="340">
          <cell r="A340" t="str">
            <v>Oregon, 2013</v>
          </cell>
          <cell r="B340">
            <v>120</v>
          </cell>
          <cell r="C340">
            <v>60</v>
          </cell>
          <cell r="D340">
            <v>60</v>
          </cell>
          <cell r="E340">
            <v>60</v>
          </cell>
          <cell r="F340">
            <v>60</v>
          </cell>
          <cell r="G340">
            <v>60</v>
          </cell>
          <cell r="H340">
            <v>60</v>
          </cell>
          <cell r="I340">
            <v>60</v>
          </cell>
          <cell r="J340">
            <v>107</v>
          </cell>
          <cell r="K340">
            <v>236</v>
          </cell>
        </row>
        <row r="341">
          <cell r="A341" t="str">
            <v>Oregon, 2014</v>
          </cell>
          <cell r="B341">
            <v>120</v>
          </cell>
          <cell r="C341">
            <v>60</v>
          </cell>
          <cell r="D341">
            <v>60</v>
          </cell>
          <cell r="E341">
            <v>60</v>
          </cell>
          <cell r="F341">
            <v>60</v>
          </cell>
          <cell r="G341">
            <v>66</v>
          </cell>
          <cell r="H341">
            <v>77</v>
          </cell>
          <cell r="I341">
            <v>77</v>
          </cell>
          <cell r="J341">
            <v>82</v>
          </cell>
          <cell r="K341">
            <v>186</v>
          </cell>
        </row>
        <row r="342">
          <cell r="A342" t="str">
            <v>Oregon, 2015</v>
          </cell>
          <cell r="B342">
            <v>120</v>
          </cell>
          <cell r="C342">
            <v>60</v>
          </cell>
          <cell r="D342">
            <v>60</v>
          </cell>
          <cell r="E342">
            <v>60</v>
          </cell>
          <cell r="F342">
            <v>60</v>
          </cell>
          <cell r="G342">
            <v>60</v>
          </cell>
          <cell r="H342">
            <v>60</v>
          </cell>
          <cell r="I342">
            <v>65</v>
          </cell>
          <cell r="J342">
            <v>93</v>
          </cell>
          <cell r="K342">
            <v>225</v>
          </cell>
        </row>
        <row r="343">
          <cell r="A343" t="str">
            <v>Oregon, 2016</v>
          </cell>
          <cell r="B343">
            <v>120</v>
          </cell>
          <cell r="C343">
            <v>60</v>
          </cell>
          <cell r="D343">
            <v>60</v>
          </cell>
          <cell r="E343">
            <v>60</v>
          </cell>
          <cell r="F343">
            <v>60</v>
          </cell>
          <cell r="G343">
            <v>60</v>
          </cell>
          <cell r="H343">
            <v>60</v>
          </cell>
          <cell r="I343">
            <v>85</v>
          </cell>
          <cell r="J343">
            <v>85</v>
          </cell>
          <cell r="K343">
            <v>175</v>
          </cell>
        </row>
        <row r="344">
          <cell r="A344" t="str">
            <v>Oregon, 2017</v>
          </cell>
          <cell r="B344">
            <v>120</v>
          </cell>
          <cell r="C344">
            <v>60</v>
          </cell>
          <cell r="D344">
            <v>60</v>
          </cell>
          <cell r="E344">
            <v>60</v>
          </cell>
          <cell r="F344">
            <v>60</v>
          </cell>
          <cell r="G344">
            <v>60</v>
          </cell>
          <cell r="H344">
            <v>71</v>
          </cell>
          <cell r="I344">
            <v>85</v>
          </cell>
          <cell r="J344">
            <v>125</v>
          </cell>
          <cell r="K344">
            <v>264</v>
          </cell>
        </row>
        <row r="345">
          <cell r="A345" t="str">
            <v>Pennsylvania, 2009</v>
          </cell>
          <cell r="B345">
            <v>120</v>
          </cell>
          <cell r="C345">
            <v>60</v>
          </cell>
          <cell r="D345">
            <v>60</v>
          </cell>
          <cell r="E345">
            <v>60</v>
          </cell>
          <cell r="F345">
            <v>65</v>
          </cell>
          <cell r="G345">
            <v>103</v>
          </cell>
          <cell r="H345">
            <v>176</v>
          </cell>
          <cell r="I345">
            <v>270</v>
          </cell>
          <cell r="J345">
            <v>686</v>
          </cell>
          <cell r="K345">
            <v>1232</v>
          </cell>
        </row>
        <row r="346">
          <cell r="A346" t="str">
            <v>Pennsylvania, 2010</v>
          </cell>
          <cell r="B346">
            <v>120</v>
          </cell>
          <cell r="C346">
            <v>60</v>
          </cell>
          <cell r="D346">
            <v>60</v>
          </cell>
          <cell r="E346">
            <v>60</v>
          </cell>
          <cell r="F346">
            <v>60</v>
          </cell>
          <cell r="G346">
            <v>67</v>
          </cell>
          <cell r="H346">
            <v>135</v>
          </cell>
          <cell r="I346">
            <v>256</v>
          </cell>
          <cell r="J346">
            <v>615</v>
          </cell>
          <cell r="K346">
            <v>1176</v>
          </cell>
        </row>
        <row r="347">
          <cell r="A347" t="str">
            <v>Pennsylvania, 2011</v>
          </cell>
          <cell r="B347">
            <v>120</v>
          </cell>
          <cell r="C347">
            <v>60</v>
          </cell>
          <cell r="D347">
            <v>60</v>
          </cell>
          <cell r="E347">
            <v>60</v>
          </cell>
          <cell r="F347">
            <v>60</v>
          </cell>
          <cell r="G347">
            <v>82</v>
          </cell>
          <cell r="H347">
            <v>175</v>
          </cell>
          <cell r="I347">
            <v>312</v>
          </cell>
          <cell r="J347">
            <v>691</v>
          </cell>
          <cell r="K347">
            <v>1423</v>
          </cell>
        </row>
        <row r="348">
          <cell r="A348" t="str">
            <v>Pennsylvania, 2012</v>
          </cell>
          <cell r="B348">
            <v>120</v>
          </cell>
          <cell r="C348">
            <v>60</v>
          </cell>
          <cell r="D348">
            <v>60</v>
          </cell>
          <cell r="E348">
            <v>60</v>
          </cell>
          <cell r="F348">
            <v>60</v>
          </cell>
          <cell r="G348">
            <v>60</v>
          </cell>
          <cell r="H348">
            <v>108</v>
          </cell>
          <cell r="I348">
            <v>258</v>
          </cell>
          <cell r="J348">
            <v>646</v>
          </cell>
          <cell r="K348">
            <v>1208</v>
          </cell>
        </row>
        <row r="349">
          <cell r="A349" t="str">
            <v>Pennsylvania, 2013</v>
          </cell>
          <cell r="B349">
            <v>120</v>
          </cell>
          <cell r="C349">
            <v>60</v>
          </cell>
          <cell r="D349">
            <v>60</v>
          </cell>
          <cell r="E349">
            <v>60</v>
          </cell>
          <cell r="F349">
            <v>60</v>
          </cell>
          <cell r="G349">
            <v>74</v>
          </cell>
          <cell r="H349">
            <v>186</v>
          </cell>
          <cell r="I349">
            <v>302</v>
          </cell>
          <cell r="J349">
            <v>708</v>
          </cell>
          <cell r="K349">
            <v>1526</v>
          </cell>
        </row>
        <row r="350">
          <cell r="A350" t="str">
            <v>Pennsylvania, 2014</v>
          </cell>
          <cell r="B350">
            <v>120</v>
          </cell>
          <cell r="C350">
            <v>60</v>
          </cell>
          <cell r="D350">
            <v>60</v>
          </cell>
          <cell r="E350">
            <v>60</v>
          </cell>
          <cell r="F350">
            <v>60</v>
          </cell>
          <cell r="G350">
            <v>99</v>
          </cell>
          <cell r="H350">
            <v>215</v>
          </cell>
          <cell r="I350">
            <v>320</v>
          </cell>
          <cell r="J350">
            <v>611</v>
          </cell>
          <cell r="K350">
            <v>1232</v>
          </cell>
        </row>
        <row r="351">
          <cell r="A351" t="str">
            <v>Pennsylvania, 2015</v>
          </cell>
          <cell r="B351">
            <v>120</v>
          </cell>
          <cell r="C351">
            <v>60</v>
          </cell>
          <cell r="D351">
            <v>60</v>
          </cell>
          <cell r="E351">
            <v>60</v>
          </cell>
          <cell r="F351">
            <v>60</v>
          </cell>
          <cell r="G351">
            <v>83</v>
          </cell>
          <cell r="H351">
            <v>198</v>
          </cell>
          <cell r="I351">
            <v>355</v>
          </cell>
          <cell r="J351">
            <v>697</v>
          </cell>
          <cell r="K351">
            <v>1508</v>
          </cell>
        </row>
        <row r="352">
          <cell r="A352" t="str">
            <v>Pennsylvania, 2016</v>
          </cell>
          <cell r="B352">
            <v>120</v>
          </cell>
          <cell r="C352">
            <v>60</v>
          </cell>
          <cell r="D352">
            <v>60</v>
          </cell>
          <cell r="E352">
            <v>60</v>
          </cell>
          <cell r="F352">
            <v>60</v>
          </cell>
          <cell r="G352">
            <v>82</v>
          </cell>
          <cell r="H352">
            <v>151</v>
          </cell>
          <cell r="I352">
            <v>356</v>
          </cell>
          <cell r="J352">
            <v>624</v>
          </cell>
          <cell r="K352">
            <v>1191</v>
          </cell>
        </row>
        <row r="353">
          <cell r="A353" t="str">
            <v>Pennsylvania, 2017</v>
          </cell>
          <cell r="B353">
            <v>120</v>
          </cell>
          <cell r="C353">
            <v>60</v>
          </cell>
          <cell r="D353">
            <v>60</v>
          </cell>
          <cell r="E353">
            <v>60</v>
          </cell>
          <cell r="F353">
            <v>60</v>
          </cell>
          <cell r="G353">
            <v>75</v>
          </cell>
          <cell r="H353">
            <v>199</v>
          </cell>
          <cell r="I353">
            <v>360</v>
          </cell>
          <cell r="J353">
            <v>611</v>
          </cell>
          <cell r="K353">
            <v>1422</v>
          </cell>
        </row>
        <row r="354">
          <cell r="A354" t="str">
            <v>Rhode Island, 2009</v>
          </cell>
          <cell r="B354">
            <v>120</v>
          </cell>
          <cell r="C354">
            <v>60</v>
          </cell>
          <cell r="D354">
            <v>60</v>
          </cell>
          <cell r="E354">
            <v>60</v>
          </cell>
          <cell r="F354">
            <v>60</v>
          </cell>
          <cell r="G354">
            <v>60</v>
          </cell>
          <cell r="H354">
            <v>60</v>
          </cell>
          <cell r="I354">
            <v>60</v>
          </cell>
          <cell r="J354">
            <v>67</v>
          </cell>
          <cell r="K354">
            <v>98</v>
          </cell>
        </row>
        <row r="355">
          <cell r="A355" t="str">
            <v>Rhode Island, 2010</v>
          </cell>
          <cell r="B355">
            <v>120</v>
          </cell>
          <cell r="C355">
            <v>60</v>
          </cell>
          <cell r="D355">
            <v>60</v>
          </cell>
          <cell r="E355">
            <v>60</v>
          </cell>
          <cell r="F355">
            <v>60</v>
          </cell>
          <cell r="G355">
            <v>60</v>
          </cell>
          <cell r="H355">
            <v>60</v>
          </cell>
          <cell r="I355">
            <v>60</v>
          </cell>
          <cell r="J355">
            <v>65</v>
          </cell>
          <cell r="K355">
            <v>110</v>
          </cell>
        </row>
        <row r="356">
          <cell r="A356" t="str">
            <v>Rhode Island, 2011</v>
          </cell>
          <cell r="B356">
            <v>120</v>
          </cell>
          <cell r="C356">
            <v>60</v>
          </cell>
          <cell r="D356">
            <v>60</v>
          </cell>
          <cell r="E356">
            <v>60</v>
          </cell>
          <cell r="F356">
            <v>60</v>
          </cell>
          <cell r="G356">
            <v>60</v>
          </cell>
          <cell r="H356">
            <v>60</v>
          </cell>
          <cell r="I356">
            <v>60</v>
          </cell>
          <cell r="J356">
            <v>60</v>
          </cell>
          <cell r="K356">
            <v>126</v>
          </cell>
        </row>
        <row r="357">
          <cell r="A357" t="str">
            <v>Rhode Island, 2012</v>
          </cell>
          <cell r="B357">
            <v>120</v>
          </cell>
          <cell r="C357">
            <v>60</v>
          </cell>
          <cell r="D357">
            <v>60</v>
          </cell>
          <cell r="E357">
            <v>60</v>
          </cell>
          <cell r="F357">
            <v>60</v>
          </cell>
          <cell r="G357">
            <v>60</v>
          </cell>
          <cell r="H357">
            <v>60</v>
          </cell>
          <cell r="I357">
            <v>60</v>
          </cell>
          <cell r="J357">
            <v>60</v>
          </cell>
          <cell r="K357">
            <v>76</v>
          </cell>
        </row>
        <row r="358">
          <cell r="A358" t="str">
            <v>Rhode Island, 2013</v>
          </cell>
          <cell r="B358">
            <v>120</v>
          </cell>
          <cell r="C358">
            <v>60</v>
          </cell>
          <cell r="D358">
            <v>60</v>
          </cell>
          <cell r="E358">
            <v>60</v>
          </cell>
          <cell r="F358">
            <v>60</v>
          </cell>
          <cell r="G358">
            <v>60</v>
          </cell>
          <cell r="H358">
            <v>60</v>
          </cell>
          <cell r="I358">
            <v>60</v>
          </cell>
          <cell r="J358">
            <v>65</v>
          </cell>
          <cell r="K358">
            <v>101</v>
          </cell>
        </row>
        <row r="359">
          <cell r="A359" t="str">
            <v>Rhode Island, 2014</v>
          </cell>
          <cell r="B359">
            <v>120</v>
          </cell>
          <cell r="C359">
            <v>60</v>
          </cell>
          <cell r="D359">
            <v>60</v>
          </cell>
          <cell r="E359">
            <v>60</v>
          </cell>
          <cell r="F359">
            <v>60</v>
          </cell>
          <cell r="G359">
            <v>60</v>
          </cell>
          <cell r="H359">
            <v>60</v>
          </cell>
          <cell r="I359">
            <v>60</v>
          </cell>
          <cell r="J359">
            <v>60</v>
          </cell>
          <cell r="K359">
            <v>96</v>
          </cell>
        </row>
        <row r="360">
          <cell r="A360" t="str">
            <v>Rhode Island, 2015</v>
          </cell>
          <cell r="B360">
            <v>120</v>
          </cell>
          <cell r="C360">
            <v>60</v>
          </cell>
          <cell r="D360">
            <v>60</v>
          </cell>
          <cell r="E360">
            <v>60</v>
          </cell>
          <cell r="F360">
            <v>60</v>
          </cell>
          <cell r="G360">
            <v>60</v>
          </cell>
          <cell r="H360">
            <v>60</v>
          </cell>
          <cell r="I360">
            <v>60</v>
          </cell>
          <cell r="J360">
            <v>60</v>
          </cell>
          <cell r="K360">
            <v>150</v>
          </cell>
        </row>
        <row r="361">
          <cell r="A361" t="str">
            <v>Rhode Island, 2016</v>
          </cell>
          <cell r="B361">
            <v>120</v>
          </cell>
          <cell r="C361">
            <v>60</v>
          </cell>
          <cell r="D361">
            <v>60</v>
          </cell>
          <cell r="E361">
            <v>60</v>
          </cell>
          <cell r="F361">
            <v>60</v>
          </cell>
          <cell r="G361">
            <v>60</v>
          </cell>
          <cell r="H361">
            <v>60</v>
          </cell>
          <cell r="I361">
            <v>60</v>
          </cell>
          <cell r="J361">
            <v>60</v>
          </cell>
          <cell r="K361">
            <v>71</v>
          </cell>
        </row>
        <row r="362">
          <cell r="A362" t="str">
            <v>Rhode Island, 2017</v>
          </cell>
          <cell r="B362">
            <v>120</v>
          </cell>
          <cell r="C362">
            <v>60</v>
          </cell>
          <cell r="D362">
            <v>60</v>
          </cell>
          <cell r="E362">
            <v>60</v>
          </cell>
          <cell r="F362">
            <v>60</v>
          </cell>
          <cell r="G362">
            <v>60</v>
          </cell>
          <cell r="H362">
            <v>60</v>
          </cell>
          <cell r="I362">
            <v>60</v>
          </cell>
          <cell r="J362">
            <v>60</v>
          </cell>
          <cell r="K362">
            <v>109</v>
          </cell>
        </row>
        <row r="363">
          <cell r="A363" t="str">
            <v>South Carolina, 2009</v>
          </cell>
          <cell r="B363">
            <v>120</v>
          </cell>
          <cell r="C363">
            <v>60</v>
          </cell>
          <cell r="D363">
            <v>60</v>
          </cell>
          <cell r="E363">
            <v>60</v>
          </cell>
          <cell r="F363">
            <v>60</v>
          </cell>
          <cell r="G363">
            <v>65</v>
          </cell>
          <cell r="H363">
            <v>67</v>
          </cell>
          <cell r="I363">
            <v>87</v>
          </cell>
          <cell r="J363">
            <v>197</v>
          </cell>
          <cell r="K363">
            <v>296</v>
          </cell>
        </row>
        <row r="364">
          <cell r="A364" t="str">
            <v>South Carolina, 2010</v>
          </cell>
          <cell r="B364">
            <v>120</v>
          </cell>
          <cell r="C364">
            <v>60</v>
          </cell>
          <cell r="D364">
            <v>60</v>
          </cell>
          <cell r="E364">
            <v>60</v>
          </cell>
          <cell r="F364">
            <v>60</v>
          </cell>
          <cell r="G364">
            <v>60</v>
          </cell>
          <cell r="H364">
            <v>60</v>
          </cell>
          <cell r="I364">
            <v>77</v>
          </cell>
          <cell r="J364">
            <v>208</v>
          </cell>
          <cell r="K364">
            <v>327</v>
          </cell>
        </row>
        <row r="365">
          <cell r="A365" t="str">
            <v>South Carolina, 2011</v>
          </cell>
          <cell r="B365">
            <v>120</v>
          </cell>
          <cell r="C365">
            <v>60</v>
          </cell>
          <cell r="D365">
            <v>60</v>
          </cell>
          <cell r="E365">
            <v>60</v>
          </cell>
          <cell r="F365">
            <v>60</v>
          </cell>
          <cell r="G365">
            <v>60</v>
          </cell>
          <cell r="H365">
            <v>65</v>
          </cell>
          <cell r="I365">
            <v>96</v>
          </cell>
          <cell r="J365">
            <v>212</v>
          </cell>
          <cell r="K365">
            <v>313</v>
          </cell>
        </row>
        <row r="366">
          <cell r="A366" t="str">
            <v>South Carolina, 2012</v>
          </cell>
          <cell r="B366">
            <v>120</v>
          </cell>
          <cell r="C366">
            <v>60</v>
          </cell>
          <cell r="D366">
            <v>60</v>
          </cell>
          <cell r="E366">
            <v>60</v>
          </cell>
          <cell r="F366">
            <v>60</v>
          </cell>
          <cell r="G366">
            <v>66</v>
          </cell>
          <cell r="H366">
            <v>69</v>
          </cell>
          <cell r="I366">
            <v>84</v>
          </cell>
          <cell r="J366">
            <v>207</v>
          </cell>
          <cell r="K366">
            <v>287</v>
          </cell>
        </row>
        <row r="367">
          <cell r="A367" t="str">
            <v>South Carolina, 2013</v>
          </cell>
          <cell r="B367">
            <v>120</v>
          </cell>
          <cell r="C367">
            <v>60</v>
          </cell>
          <cell r="D367">
            <v>60</v>
          </cell>
          <cell r="E367">
            <v>60</v>
          </cell>
          <cell r="F367">
            <v>60</v>
          </cell>
          <cell r="G367">
            <v>60</v>
          </cell>
          <cell r="H367">
            <v>72</v>
          </cell>
          <cell r="I367">
            <v>119</v>
          </cell>
          <cell r="J367">
            <v>181</v>
          </cell>
          <cell r="K367">
            <v>282</v>
          </cell>
        </row>
        <row r="368">
          <cell r="A368" t="str">
            <v>South Carolina, 2014</v>
          </cell>
          <cell r="B368">
            <v>120</v>
          </cell>
          <cell r="C368">
            <v>60</v>
          </cell>
          <cell r="D368">
            <v>60</v>
          </cell>
          <cell r="E368">
            <v>60</v>
          </cell>
          <cell r="F368">
            <v>60</v>
          </cell>
          <cell r="G368">
            <v>66</v>
          </cell>
          <cell r="H368">
            <v>92</v>
          </cell>
          <cell r="I368">
            <v>118</v>
          </cell>
          <cell r="J368">
            <v>175</v>
          </cell>
          <cell r="K368">
            <v>256</v>
          </cell>
        </row>
        <row r="369">
          <cell r="A369" t="str">
            <v>South Carolina, 2015</v>
          </cell>
          <cell r="B369">
            <v>120</v>
          </cell>
          <cell r="C369">
            <v>60</v>
          </cell>
          <cell r="D369">
            <v>60</v>
          </cell>
          <cell r="E369">
            <v>60</v>
          </cell>
          <cell r="F369">
            <v>60</v>
          </cell>
          <cell r="G369">
            <v>60</v>
          </cell>
          <cell r="H369">
            <v>79</v>
          </cell>
          <cell r="I369">
            <v>135</v>
          </cell>
          <cell r="J369">
            <v>221</v>
          </cell>
          <cell r="K369">
            <v>328</v>
          </cell>
        </row>
        <row r="370">
          <cell r="A370" t="str">
            <v>South Carolina, 2016</v>
          </cell>
          <cell r="B370">
            <v>120</v>
          </cell>
          <cell r="C370">
            <v>60</v>
          </cell>
          <cell r="D370">
            <v>60</v>
          </cell>
          <cell r="E370">
            <v>60</v>
          </cell>
          <cell r="F370">
            <v>60</v>
          </cell>
          <cell r="G370">
            <v>67</v>
          </cell>
          <cell r="H370">
            <v>82</v>
          </cell>
          <cell r="I370">
            <v>109</v>
          </cell>
          <cell r="J370">
            <v>161</v>
          </cell>
          <cell r="K370">
            <v>244</v>
          </cell>
        </row>
        <row r="371">
          <cell r="A371" t="str">
            <v>South Carolina, 2017</v>
          </cell>
          <cell r="B371">
            <v>120</v>
          </cell>
          <cell r="C371">
            <v>60</v>
          </cell>
          <cell r="D371">
            <v>60</v>
          </cell>
          <cell r="E371">
            <v>60</v>
          </cell>
          <cell r="F371">
            <v>60</v>
          </cell>
          <cell r="G371">
            <v>60</v>
          </cell>
          <cell r="H371">
            <v>76</v>
          </cell>
          <cell r="I371">
            <v>111</v>
          </cell>
          <cell r="J371">
            <v>207</v>
          </cell>
          <cell r="K371">
            <v>251</v>
          </cell>
        </row>
        <row r="372">
          <cell r="A372" t="str">
            <v>South Dakota, 2009</v>
          </cell>
          <cell r="B372">
            <v>120</v>
          </cell>
          <cell r="C372">
            <v>60</v>
          </cell>
          <cell r="D372">
            <v>60</v>
          </cell>
          <cell r="E372">
            <v>60</v>
          </cell>
          <cell r="F372">
            <v>60</v>
          </cell>
          <cell r="G372">
            <v>60</v>
          </cell>
          <cell r="H372">
            <v>60</v>
          </cell>
          <cell r="I372">
            <v>60</v>
          </cell>
          <cell r="J372">
            <v>60</v>
          </cell>
          <cell r="K372">
            <v>75</v>
          </cell>
        </row>
        <row r="373">
          <cell r="A373" t="str">
            <v>South Dakota, 2010</v>
          </cell>
          <cell r="B373">
            <v>120</v>
          </cell>
          <cell r="C373">
            <v>60</v>
          </cell>
          <cell r="D373">
            <v>60</v>
          </cell>
          <cell r="E373">
            <v>60</v>
          </cell>
          <cell r="F373">
            <v>60</v>
          </cell>
          <cell r="G373">
            <v>60</v>
          </cell>
          <cell r="H373">
            <v>60</v>
          </cell>
          <cell r="I373">
            <v>60</v>
          </cell>
          <cell r="J373">
            <v>60</v>
          </cell>
          <cell r="K373">
            <v>87</v>
          </cell>
        </row>
        <row r="374">
          <cell r="A374" t="str">
            <v>South Dakota, 2011</v>
          </cell>
          <cell r="B374">
            <v>120</v>
          </cell>
          <cell r="C374">
            <v>60</v>
          </cell>
          <cell r="D374">
            <v>60</v>
          </cell>
          <cell r="E374">
            <v>60</v>
          </cell>
          <cell r="F374">
            <v>60</v>
          </cell>
          <cell r="G374">
            <v>60</v>
          </cell>
          <cell r="H374">
            <v>60</v>
          </cell>
          <cell r="I374">
            <v>60</v>
          </cell>
          <cell r="J374">
            <v>60</v>
          </cell>
          <cell r="K374">
            <v>85</v>
          </cell>
        </row>
        <row r="375">
          <cell r="A375" t="str">
            <v>South Dakota, 2012</v>
          </cell>
          <cell r="B375">
            <v>120</v>
          </cell>
          <cell r="C375">
            <v>60</v>
          </cell>
          <cell r="D375">
            <v>60</v>
          </cell>
          <cell r="E375">
            <v>60</v>
          </cell>
          <cell r="F375">
            <v>60</v>
          </cell>
          <cell r="G375">
            <v>60</v>
          </cell>
          <cell r="H375">
            <v>60</v>
          </cell>
          <cell r="I375">
            <v>60</v>
          </cell>
          <cell r="J375">
            <v>60</v>
          </cell>
          <cell r="K375">
            <v>105</v>
          </cell>
        </row>
        <row r="376">
          <cell r="A376" t="str">
            <v>South Dakota, 2013</v>
          </cell>
          <cell r="B376">
            <v>120</v>
          </cell>
          <cell r="C376">
            <v>60</v>
          </cell>
          <cell r="D376">
            <v>60</v>
          </cell>
          <cell r="E376">
            <v>60</v>
          </cell>
          <cell r="F376">
            <v>60</v>
          </cell>
          <cell r="G376">
            <v>60</v>
          </cell>
          <cell r="H376">
            <v>60</v>
          </cell>
          <cell r="I376">
            <v>60</v>
          </cell>
          <cell r="J376">
            <v>60</v>
          </cell>
          <cell r="K376">
            <v>107</v>
          </cell>
        </row>
        <row r="377">
          <cell r="A377" t="str">
            <v>South Dakota, 2014</v>
          </cell>
          <cell r="B377">
            <v>120</v>
          </cell>
          <cell r="C377">
            <v>60</v>
          </cell>
          <cell r="D377">
            <v>60</v>
          </cell>
          <cell r="E377">
            <v>60</v>
          </cell>
          <cell r="F377">
            <v>60</v>
          </cell>
          <cell r="G377">
            <v>60</v>
          </cell>
          <cell r="H377">
            <v>60</v>
          </cell>
          <cell r="I377">
            <v>60</v>
          </cell>
          <cell r="J377">
            <v>60</v>
          </cell>
          <cell r="K377">
            <v>99</v>
          </cell>
        </row>
        <row r="378">
          <cell r="A378" t="str">
            <v>South Dakota, 2015</v>
          </cell>
          <cell r="B378">
            <v>120</v>
          </cell>
          <cell r="C378">
            <v>60</v>
          </cell>
          <cell r="D378">
            <v>60</v>
          </cell>
          <cell r="E378">
            <v>60</v>
          </cell>
          <cell r="F378">
            <v>60</v>
          </cell>
          <cell r="G378">
            <v>60</v>
          </cell>
          <cell r="H378">
            <v>60</v>
          </cell>
          <cell r="I378">
            <v>60</v>
          </cell>
          <cell r="J378">
            <v>60</v>
          </cell>
          <cell r="K378">
            <v>117</v>
          </cell>
        </row>
        <row r="379">
          <cell r="A379" t="str">
            <v>South Dakota, 2016</v>
          </cell>
          <cell r="B379">
            <v>120</v>
          </cell>
          <cell r="C379">
            <v>60</v>
          </cell>
          <cell r="D379">
            <v>60</v>
          </cell>
          <cell r="E379">
            <v>60</v>
          </cell>
          <cell r="F379">
            <v>60</v>
          </cell>
          <cell r="G379">
            <v>60</v>
          </cell>
          <cell r="H379">
            <v>60</v>
          </cell>
          <cell r="I379">
            <v>60</v>
          </cell>
          <cell r="J379">
            <v>66</v>
          </cell>
          <cell r="K379">
            <v>94</v>
          </cell>
        </row>
        <row r="380">
          <cell r="A380" t="str">
            <v>South Dakota, 2017</v>
          </cell>
          <cell r="B380">
            <v>120</v>
          </cell>
          <cell r="C380">
            <v>60</v>
          </cell>
          <cell r="D380">
            <v>60</v>
          </cell>
          <cell r="E380">
            <v>60</v>
          </cell>
          <cell r="F380">
            <v>60</v>
          </cell>
          <cell r="G380">
            <v>60</v>
          </cell>
          <cell r="H380">
            <v>60</v>
          </cell>
          <cell r="I380">
            <v>60</v>
          </cell>
          <cell r="J380">
            <v>60</v>
          </cell>
          <cell r="K380">
            <v>100</v>
          </cell>
        </row>
        <row r="381">
          <cell r="A381" t="str">
            <v>Tennessee, 2009</v>
          </cell>
          <cell r="B381">
            <v>120</v>
          </cell>
          <cell r="C381">
            <v>60</v>
          </cell>
          <cell r="D381">
            <v>60</v>
          </cell>
          <cell r="E381">
            <v>60</v>
          </cell>
          <cell r="F381">
            <v>60</v>
          </cell>
          <cell r="G381">
            <v>66</v>
          </cell>
          <cell r="H381">
            <v>129</v>
          </cell>
          <cell r="I381">
            <v>165</v>
          </cell>
          <cell r="J381">
            <v>378</v>
          </cell>
          <cell r="K381">
            <v>554</v>
          </cell>
        </row>
        <row r="382">
          <cell r="A382" t="str">
            <v>Tennessee, 2010</v>
          </cell>
          <cell r="B382">
            <v>120</v>
          </cell>
          <cell r="C382">
            <v>60</v>
          </cell>
          <cell r="D382">
            <v>60</v>
          </cell>
          <cell r="E382">
            <v>60</v>
          </cell>
          <cell r="F382">
            <v>60</v>
          </cell>
          <cell r="G382">
            <v>60</v>
          </cell>
          <cell r="H382">
            <v>125</v>
          </cell>
          <cell r="I382">
            <v>209</v>
          </cell>
          <cell r="J382">
            <v>373</v>
          </cell>
          <cell r="K382">
            <v>535</v>
          </cell>
        </row>
        <row r="383">
          <cell r="A383" t="str">
            <v>Tennessee, 2011</v>
          </cell>
          <cell r="B383">
            <v>120</v>
          </cell>
          <cell r="C383">
            <v>60</v>
          </cell>
          <cell r="D383">
            <v>60</v>
          </cell>
          <cell r="E383">
            <v>60</v>
          </cell>
          <cell r="F383">
            <v>60</v>
          </cell>
          <cell r="G383">
            <v>77</v>
          </cell>
          <cell r="H383">
            <v>117</v>
          </cell>
          <cell r="I383">
            <v>236</v>
          </cell>
          <cell r="J383">
            <v>406</v>
          </cell>
          <cell r="K383">
            <v>550</v>
          </cell>
        </row>
        <row r="384">
          <cell r="A384" t="str">
            <v>Tennessee, 2012</v>
          </cell>
          <cell r="B384">
            <v>120</v>
          </cell>
          <cell r="C384">
            <v>60</v>
          </cell>
          <cell r="D384">
            <v>60</v>
          </cell>
          <cell r="E384">
            <v>60</v>
          </cell>
          <cell r="F384">
            <v>60</v>
          </cell>
          <cell r="G384">
            <v>60</v>
          </cell>
          <cell r="H384">
            <v>118</v>
          </cell>
          <cell r="I384">
            <v>216</v>
          </cell>
          <cell r="J384">
            <v>355</v>
          </cell>
          <cell r="K384">
            <v>630</v>
          </cell>
        </row>
        <row r="385">
          <cell r="A385" t="str">
            <v>Tennessee, 2013</v>
          </cell>
          <cell r="B385">
            <v>120</v>
          </cell>
          <cell r="C385">
            <v>60</v>
          </cell>
          <cell r="D385">
            <v>60</v>
          </cell>
          <cell r="E385">
            <v>60</v>
          </cell>
          <cell r="F385">
            <v>68</v>
          </cell>
          <cell r="G385">
            <v>75</v>
          </cell>
          <cell r="H385">
            <v>152</v>
          </cell>
          <cell r="I385">
            <v>252</v>
          </cell>
          <cell r="J385">
            <v>411</v>
          </cell>
          <cell r="K385">
            <v>597</v>
          </cell>
        </row>
        <row r="386">
          <cell r="A386" t="str">
            <v>Tennessee, 2014</v>
          </cell>
          <cell r="B386">
            <v>120</v>
          </cell>
          <cell r="C386">
            <v>60</v>
          </cell>
          <cell r="D386">
            <v>60</v>
          </cell>
          <cell r="E386">
            <v>60</v>
          </cell>
          <cell r="F386">
            <v>71</v>
          </cell>
          <cell r="G386">
            <v>104</v>
          </cell>
          <cell r="H386">
            <v>172</v>
          </cell>
          <cell r="I386">
            <v>257</v>
          </cell>
          <cell r="J386">
            <v>409</v>
          </cell>
          <cell r="K386">
            <v>582</v>
          </cell>
        </row>
        <row r="387">
          <cell r="A387" t="str">
            <v>Tennessee, 2015</v>
          </cell>
          <cell r="B387">
            <v>120</v>
          </cell>
          <cell r="C387">
            <v>60</v>
          </cell>
          <cell r="D387">
            <v>60</v>
          </cell>
          <cell r="E387">
            <v>60</v>
          </cell>
          <cell r="F387">
            <v>60</v>
          </cell>
          <cell r="G387">
            <v>77</v>
          </cell>
          <cell r="H387">
            <v>120</v>
          </cell>
          <cell r="I387">
            <v>308</v>
          </cell>
          <cell r="J387">
            <v>485</v>
          </cell>
          <cell r="K387">
            <v>645</v>
          </cell>
        </row>
        <row r="388">
          <cell r="A388" t="str">
            <v>Tennessee, 2016</v>
          </cell>
          <cell r="B388">
            <v>120</v>
          </cell>
          <cell r="C388">
            <v>60</v>
          </cell>
          <cell r="D388">
            <v>60</v>
          </cell>
          <cell r="E388">
            <v>60</v>
          </cell>
          <cell r="F388">
            <v>60</v>
          </cell>
          <cell r="G388">
            <v>82</v>
          </cell>
          <cell r="H388">
            <v>183</v>
          </cell>
          <cell r="I388">
            <v>281</v>
          </cell>
          <cell r="J388">
            <v>412</v>
          </cell>
          <cell r="K388">
            <v>519</v>
          </cell>
        </row>
        <row r="389">
          <cell r="A389" t="str">
            <v>Tennessee, 2017</v>
          </cell>
          <cell r="B389">
            <v>120</v>
          </cell>
          <cell r="C389">
            <v>60</v>
          </cell>
          <cell r="D389">
            <v>60</v>
          </cell>
          <cell r="E389">
            <v>60</v>
          </cell>
          <cell r="F389">
            <v>60</v>
          </cell>
          <cell r="G389">
            <v>88</v>
          </cell>
          <cell r="H389">
            <v>167</v>
          </cell>
          <cell r="I389">
            <v>337</v>
          </cell>
          <cell r="J389">
            <v>439</v>
          </cell>
          <cell r="K389">
            <v>545</v>
          </cell>
        </row>
        <row r="390">
          <cell r="A390" t="str">
            <v>Texas, 2009</v>
          </cell>
          <cell r="B390">
            <v>120</v>
          </cell>
          <cell r="C390">
            <v>60</v>
          </cell>
          <cell r="D390">
            <v>60</v>
          </cell>
          <cell r="E390">
            <v>82</v>
          </cell>
          <cell r="F390">
            <v>121</v>
          </cell>
          <cell r="G390">
            <v>226</v>
          </cell>
          <cell r="H390">
            <v>317</v>
          </cell>
          <cell r="I390">
            <v>415</v>
          </cell>
          <cell r="J390">
            <v>852</v>
          </cell>
          <cell r="K390">
            <v>1245</v>
          </cell>
        </row>
        <row r="391">
          <cell r="A391" t="str">
            <v>Texas, 2010</v>
          </cell>
          <cell r="B391">
            <v>120</v>
          </cell>
          <cell r="C391">
            <v>60</v>
          </cell>
          <cell r="D391">
            <v>60</v>
          </cell>
          <cell r="E391">
            <v>60</v>
          </cell>
          <cell r="F391">
            <v>72</v>
          </cell>
          <cell r="G391">
            <v>151</v>
          </cell>
          <cell r="H391">
            <v>266</v>
          </cell>
          <cell r="I391">
            <v>390</v>
          </cell>
          <cell r="J391">
            <v>826</v>
          </cell>
          <cell r="K391">
            <v>1219</v>
          </cell>
        </row>
        <row r="392">
          <cell r="A392" t="str">
            <v>Texas, 2011</v>
          </cell>
          <cell r="B392">
            <v>120</v>
          </cell>
          <cell r="C392">
            <v>60</v>
          </cell>
          <cell r="D392">
            <v>60</v>
          </cell>
          <cell r="E392">
            <v>60</v>
          </cell>
          <cell r="F392">
            <v>69</v>
          </cell>
          <cell r="G392">
            <v>136</v>
          </cell>
          <cell r="H392">
            <v>280</v>
          </cell>
          <cell r="I392">
            <v>405</v>
          </cell>
          <cell r="J392">
            <v>803</v>
          </cell>
          <cell r="K392">
            <v>1265</v>
          </cell>
        </row>
        <row r="393">
          <cell r="A393" t="str">
            <v>Texas, 2012</v>
          </cell>
          <cell r="B393">
            <v>120</v>
          </cell>
          <cell r="C393">
            <v>60</v>
          </cell>
          <cell r="D393">
            <v>60</v>
          </cell>
          <cell r="E393">
            <v>60</v>
          </cell>
          <cell r="F393">
            <v>74</v>
          </cell>
          <cell r="G393">
            <v>131</v>
          </cell>
          <cell r="H393">
            <v>255</v>
          </cell>
          <cell r="I393">
            <v>440</v>
          </cell>
          <cell r="J393">
            <v>784</v>
          </cell>
          <cell r="K393">
            <v>1211</v>
          </cell>
        </row>
        <row r="394">
          <cell r="A394" t="str">
            <v>Texas, 2013</v>
          </cell>
          <cell r="B394">
            <v>120</v>
          </cell>
          <cell r="C394">
            <v>60</v>
          </cell>
          <cell r="D394">
            <v>60</v>
          </cell>
          <cell r="E394">
            <v>70</v>
          </cell>
          <cell r="F394">
            <v>92</v>
          </cell>
          <cell r="G394">
            <v>185</v>
          </cell>
          <cell r="H394">
            <v>365</v>
          </cell>
          <cell r="I394">
            <v>490</v>
          </cell>
          <cell r="J394">
            <v>841</v>
          </cell>
          <cell r="K394">
            <v>1277</v>
          </cell>
        </row>
        <row r="395">
          <cell r="A395" t="str">
            <v>Texas, 2014</v>
          </cell>
          <cell r="B395">
            <v>120</v>
          </cell>
          <cell r="C395">
            <v>60</v>
          </cell>
          <cell r="D395">
            <v>60</v>
          </cell>
          <cell r="E395">
            <v>90</v>
          </cell>
          <cell r="F395">
            <v>116</v>
          </cell>
          <cell r="G395">
            <v>205</v>
          </cell>
          <cell r="H395">
            <v>458</v>
          </cell>
          <cell r="I395">
            <v>533</v>
          </cell>
          <cell r="J395">
            <v>829</v>
          </cell>
          <cell r="K395">
            <v>1190</v>
          </cell>
        </row>
        <row r="396">
          <cell r="A396" t="str">
            <v>Texas, 2015</v>
          </cell>
          <cell r="B396">
            <v>120</v>
          </cell>
          <cell r="C396">
            <v>60</v>
          </cell>
          <cell r="D396">
            <v>60</v>
          </cell>
          <cell r="E396">
            <v>65</v>
          </cell>
          <cell r="F396">
            <v>65</v>
          </cell>
          <cell r="G396">
            <v>162</v>
          </cell>
          <cell r="H396">
            <v>318</v>
          </cell>
          <cell r="I396">
            <v>496</v>
          </cell>
          <cell r="J396">
            <v>826</v>
          </cell>
          <cell r="K396">
            <v>1253</v>
          </cell>
        </row>
        <row r="397">
          <cell r="A397" t="str">
            <v>Texas, 2016</v>
          </cell>
          <cell r="B397">
            <v>120</v>
          </cell>
          <cell r="C397">
            <v>60</v>
          </cell>
          <cell r="D397">
            <v>60</v>
          </cell>
          <cell r="E397">
            <v>60</v>
          </cell>
          <cell r="F397">
            <v>74</v>
          </cell>
          <cell r="G397">
            <v>120</v>
          </cell>
          <cell r="H397">
            <v>320</v>
          </cell>
          <cell r="I397">
            <v>518</v>
          </cell>
          <cell r="J397">
            <v>716</v>
          </cell>
          <cell r="K397">
            <v>1026</v>
          </cell>
        </row>
        <row r="398">
          <cell r="A398" t="str">
            <v>Texas, 2017</v>
          </cell>
          <cell r="B398">
            <v>120</v>
          </cell>
          <cell r="C398">
            <v>60</v>
          </cell>
          <cell r="D398">
            <v>60</v>
          </cell>
          <cell r="E398">
            <v>60</v>
          </cell>
          <cell r="F398">
            <v>71</v>
          </cell>
          <cell r="G398">
            <v>167</v>
          </cell>
          <cell r="H398">
            <v>326</v>
          </cell>
          <cell r="I398">
            <v>518</v>
          </cell>
          <cell r="J398">
            <v>741</v>
          </cell>
          <cell r="K398">
            <v>1031</v>
          </cell>
        </row>
        <row r="399">
          <cell r="A399" t="str">
            <v>Utah, 2009</v>
          </cell>
          <cell r="B399">
            <v>120</v>
          </cell>
          <cell r="C399">
            <v>60</v>
          </cell>
          <cell r="D399">
            <v>60</v>
          </cell>
          <cell r="E399">
            <v>60</v>
          </cell>
          <cell r="F399">
            <v>60</v>
          </cell>
          <cell r="G399">
            <v>60</v>
          </cell>
          <cell r="H399">
            <v>60</v>
          </cell>
          <cell r="I399">
            <v>60</v>
          </cell>
          <cell r="J399">
            <v>72</v>
          </cell>
          <cell r="K399">
            <v>118</v>
          </cell>
        </row>
        <row r="400">
          <cell r="A400" t="str">
            <v>Utah, 2010</v>
          </cell>
          <cell r="B400">
            <v>120</v>
          </cell>
          <cell r="C400">
            <v>60</v>
          </cell>
          <cell r="D400">
            <v>60</v>
          </cell>
          <cell r="E400">
            <v>60</v>
          </cell>
          <cell r="F400">
            <v>60</v>
          </cell>
          <cell r="G400">
            <v>60</v>
          </cell>
          <cell r="H400">
            <v>60</v>
          </cell>
          <cell r="I400">
            <v>60</v>
          </cell>
          <cell r="J400">
            <v>81</v>
          </cell>
          <cell r="K400">
            <v>152</v>
          </cell>
        </row>
        <row r="401">
          <cell r="A401" t="str">
            <v>Utah, 2011</v>
          </cell>
          <cell r="B401">
            <v>120</v>
          </cell>
          <cell r="C401">
            <v>60</v>
          </cell>
          <cell r="D401">
            <v>60</v>
          </cell>
          <cell r="E401">
            <v>60</v>
          </cell>
          <cell r="F401">
            <v>60</v>
          </cell>
          <cell r="G401">
            <v>60</v>
          </cell>
          <cell r="H401">
            <v>60</v>
          </cell>
          <cell r="I401">
            <v>60</v>
          </cell>
          <cell r="J401">
            <v>81</v>
          </cell>
          <cell r="K401">
            <v>155</v>
          </cell>
        </row>
        <row r="402">
          <cell r="A402" t="str">
            <v>Utah, 2012</v>
          </cell>
          <cell r="B402">
            <v>120</v>
          </cell>
          <cell r="C402">
            <v>60</v>
          </cell>
          <cell r="D402">
            <v>60</v>
          </cell>
          <cell r="E402">
            <v>60</v>
          </cell>
          <cell r="F402">
            <v>60</v>
          </cell>
          <cell r="G402">
            <v>60</v>
          </cell>
          <cell r="H402">
            <v>60</v>
          </cell>
          <cell r="I402">
            <v>60</v>
          </cell>
          <cell r="J402">
            <v>79</v>
          </cell>
          <cell r="K402">
            <v>143</v>
          </cell>
        </row>
        <row r="403">
          <cell r="A403" t="str">
            <v>Utah, 2013</v>
          </cell>
          <cell r="B403">
            <v>120</v>
          </cell>
          <cell r="C403">
            <v>60</v>
          </cell>
          <cell r="D403">
            <v>60</v>
          </cell>
          <cell r="E403">
            <v>60</v>
          </cell>
          <cell r="F403">
            <v>60</v>
          </cell>
          <cell r="G403">
            <v>60</v>
          </cell>
          <cell r="H403">
            <v>60</v>
          </cell>
          <cell r="I403">
            <v>60</v>
          </cell>
          <cell r="J403">
            <v>108</v>
          </cell>
          <cell r="K403">
            <v>177</v>
          </cell>
        </row>
        <row r="404">
          <cell r="A404" t="str">
            <v>Utah, 2014</v>
          </cell>
          <cell r="B404">
            <v>120</v>
          </cell>
          <cell r="C404">
            <v>60</v>
          </cell>
          <cell r="D404">
            <v>60</v>
          </cell>
          <cell r="E404">
            <v>60</v>
          </cell>
          <cell r="F404">
            <v>60</v>
          </cell>
          <cell r="G404">
            <v>60</v>
          </cell>
          <cell r="H404">
            <v>60</v>
          </cell>
          <cell r="I404">
            <v>60</v>
          </cell>
          <cell r="J404">
            <v>94</v>
          </cell>
          <cell r="K404">
            <v>147</v>
          </cell>
        </row>
        <row r="405">
          <cell r="A405" t="str">
            <v>Utah, 2015</v>
          </cell>
          <cell r="B405">
            <v>120</v>
          </cell>
          <cell r="C405">
            <v>60</v>
          </cell>
          <cell r="D405">
            <v>60</v>
          </cell>
          <cell r="E405">
            <v>60</v>
          </cell>
          <cell r="F405">
            <v>60</v>
          </cell>
          <cell r="G405">
            <v>60</v>
          </cell>
          <cell r="H405">
            <v>60</v>
          </cell>
          <cell r="I405">
            <v>60</v>
          </cell>
          <cell r="J405">
            <v>79</v>
          </cell>
          <cell r="K405">
            <v>161</v>
          </cell>
        </row>
        <row r="406">
          <cell r="A406" t="str">
            <v>Utah, 2016</v>
          </cell>
          <cell r="B406">
            <v>120</v>
          </cell>
          <cell r="C406">
            <v>60</v>
          </cell>
          <cell r="D406">
            <v>60</v>
          </cell>
          <cell r="E406">
            <v>60</v>
          </cell>
          <cell r="F406">
            <v>60</v>
          </cell>
          <cell r="G406">
            <v>60</v>
          </cell>
          <cell r="H406">
            <v>60</v>
          </cell>
          <cell r="I406">
            <v>60</v>
          </cell>
          <cell r="J406">
            <v>83</v>
          </cell>
          <cell r="K406">
            <v>160</v>
          </cell>
        </row>
        <row r="407">
          <cell r="A407" t="str">
            <v>Utah, 2017</v>
          </cell>
          <cell r="B407">
            <v>120</v>
          </cell>
          <cell r="C407">
            <v>60</v>
          </cell>
          <cell r="D407">
            <v>60</v>
          </cell>
          <cell r="E407">
            <v>60</v>
          </cell>
          <cell r="F407">
            <v>60</v>
          </cell>
          <cell r="G407">
            <v>60</v>
          </cell>
          <cell r="H407">
            <v>60</v>
          </cell>
          <cell r="I407">
            <v>60</v>
          </cell>
          <cell r="J407">
            <v>87</v>
          </cell>
          <cell r="K407">
            <v>107</v>
          </cell>
        </row>
        <row r="408">
          <cell r="A408" t="str">
            <v>Vermont, 2009</v>
          </cell>
          <cell r="B408">
            <v>120</v>
          </cell>
          <cell r="C408">
            <v>60</v>
          </cell>
          <cell r="D408">
            <v>60</v>
          </cell>
          <cell r="E408">
            <v>60</v>
          </cell>
          <cell r="F408">
            <v>60</v>
          </cell>
          <cell r="G408">
            <v>60</v>
          </cell>
          <cell r="H408">
            <v>60</v>
          </cell>
          <cell r="I408">
            <v>60</v>
          </cell>
          <cell r="J408">
            <v>60</v>
          </cell>
          <cell r="K408">
            <v>60</v>
          </cell>
        </row>
        <row r="409">
          <cell r="A409" t="str">
            <v>Vermont, 2010</v>
          </cell>
          <cell r="B409">
            <v>120</v>
          </cell>
          <cell r="C409">
            <v>60</v>
          </cell>
          <cell r="D409">
            <v>60</v>
          </cell>
          <cell r="E409">
            <v>60</v>
          </cell>
          <cell r="F409">
            <v>60</v>
          </cell>
          <cell r="G409">
            <v>60</v>
          </cell>
          <cell r="H409">
            <v>60</v>
          </cell>
          <cell r="I409">
            <v>60</v>
          </cell>
          <cell r="J409">
            <v>60</v>
          </cell>
          <cell r="K409">
            <v>60</v>
          </cell>
        </row>
        <row r="410">
          <cell r="A410" t="str">
            <v>Vermont, 2011</v>
          </cell>
          <cell r="B410">
            <v>120</v>
          </cell>
          <cell r="C410">
            <v>60</v>
          </cell>
          <cell r="D410">
            <v>60</v>
          </cell>
          <cell r="E410">
            <v>60</v>
          </cell>
          <cell r="F410">
            <v>60</v>
          </cell>
          <cell r="G410">
            <v>60</v>
          </cell>
          <cell r="H410">
            <v>60</v>
          </cell>
          <cell r="I410">
            <v>60</v>
          </cell>
          <cell r="J410">
            <v>60</v>
          </cell>
          <cell r="K410">
            <v>60</v>
          </cell>
        </row>
        <row r="411">
          <cell r="A411" t="str">
            <v>Vermont, 2012</v>
          </cell>
          <cell r="B411">
            <v>120</v>
          </cell>
          <cell r="C411">
            <v>60</v>
          </cell>
          <cell r="D411">
            <v>60</v>
          </cell>
          <cell r="E411">
            <v>60</v>
          </cell>
          <cell r="F411">
            <v>60</v>
          </cell>
          <cell r="G411">
            <v>60</v>
          </cell>
          <cell r="H411">
            <v>60</v>
          </cell>
          <cell r="I411">
            <v>60</v>
          </cell>
          <cell r="J411">
            <v>60</v>
          </cell>
          <cell r="K411">
            <v>60</v>
          </cell>
        </row>
        <row r="412">
          <cell r="A412" t="str">
            <v>Vermont, 2013</v>
          </cell>
          <cell r="B412">
            <v>120</v>
          </cell>
          <cell r="C412">
            <v>60</v>
          </cell>
          <cell r="D412">
            <v>60</v>
          </cell>
          <cell r="E412">
            <v>60</v>
          </cell>
          <cell r="F412">
            <v>60</v>
          </cell>
          <cell r="G412">
            <v>60</v>
          </cell>
          <cell r="H412">
            <v>60</v>
          </cell>
          <cell r="I412">
            <v>60</v>
          </cell>
          <cell r="J412">
            <v>60</v>
          </cell>
          <cell r="K412">
            <v>60</v>
          </cell>
        </row>
        <row r="413">
          <cell r="A413" t="str">
            <v>Vermont, 2014</v>
          </cell>
          <cell r="B413">
            <v>120</v>
          </cell>
          <cell r="C413">
            <v>60</v>
          </cell>
          <cell r="D413">
            <v>60</v>
          </cell>
          <cell r="E413">
            <v>60</v>
          </cell>
          <cell r="F413">
            <v>60</v>
          </cell>
          <cell r="G413">
            <v>60</v>
          </cell>
          <cell r="H413">
            <v>60</v>
          </cell>
          <cell r="I413">
            <v>60</v>
          </cell>
          <cell r="J413">
            <v>60</v>
          </cell>
          <cell r="K413">
            <v>60</v>
          </cell>
        </row>
        <row r="414">
          <cell r="A414" t="str">
            <v>Vermont, 2015</v>
          </cell>
          <cell r="B414">
            <v>120</v>
          </cell>
          <cell r="C414">
            <v>60</v>
          </cell>
          <cell r="D414">
            <v>60</v>
          </cell>
          <cell r="E414">
            <v>60</v>
          </cell>
          <cell r="F414">
            <v>60</v>
          </cell>
          <cell r="G414">
            <v>60</v>
          </cell>
          <cell r="H414">
            <v>60</v>
          </cell>
          <cell r="I414">
            <v>60</v>
          </cell>
          <cell r="J414">
            <v>60</v>
          </cell>
          <cell r="K414">
            <v>75</v>
          </cell>
        </row>
        <row r="415">
          <cell r="A415" t="str">
            <v>Vermont, 2016</v>
          </cell>
          <cell r="B415">
            <v>120</v>
          </cell>
          <cell r="C415">
            <v>60</v>
          </cell>
          <cell r="D415">
            <v>60</v>
          </cell>
          <cell r="E415">
            <v>60</v>
          </cell>
          <cell r="F415">
            <v>60</v>
          </cell>
          <cell r="G415">
            <v>60</v>
          </cell>
          <cell r="H415">
            <v>60</v>
          </cell>
          <cell r="I415">
            <v>60</v>
          </cell>
          <cell r="J415">
            <v>60</v>
          </cell>
          <cell r="K415">
            <v>60</v>
          </cell>
        </row>
        <row r="416">
          <cell r="A416" t="str">
            <v>Vermont, 2017</v>
          </cell>
          <cell r="B416">
            <v>120</v>
          </cell>
          <cell r="C416">
            <v>60</v>
          </cell>
          <cell r="D416">
            <v>60</v>
          </cell>
          <cell r="E416">
            <v>60</v>
          </cell>
          <cell r="F416">
            <v>60</v>
          </cell>
          <cell r="G416">
            <v>60</v>
          </cell>
          <cell r="H416">
            <v>60</v>
          </cell>
          <cell r="I416">
            <v>60</v>
          </cell>
          <cell r="J416">
            <v>60</v>
          </cell>
          <cell r="K416">
            <v>60</v>
          </cell>
        </row>
        <row r="417">
          <cell r="A417" t="str">
            <v>Virginia, 2009</v>
          </cell>
          <cell r="B417">
            <v>120</v>
          </cell>
          <cell r="C417">
            <v>60</v>
          </cell>
          <cell r="D417">
            <v>60</v>
          </cell>
          <cell r="E417">
            <v>60</v>
          </cell>
          <cell r="F417">
            <v>60</v>
          </cell>
          <cell r="G417">
            <v>65</v>
          </cell>
          <cell r="H417">
            <v>79</v>
          </cell>
          <cell r="I417">
            <v>130</v>
          </cell>
          <cell r="J417">
            <v>351</v>
          </cell>
          <cell r="K417">
            <v>550</v>
          </cell>
        </row>
        <row r="418">
          <cell r="A418" t="str">
            <v>Virginia, 2010</v>
          </cell>
          <cell r="B418">
            <v>120</v>
          </cell>
          <cell r="C418">
            <v>60</v>
          </cell>
          <cell r="D418">
            <v>60</v>
          </cell>
          <cell r="E418">
            <v>60</v>
          </cell>
          <cell r="F418">
            <v>60</v>
          </cell>
          <cell r="G418">
            <v>60</v>
          </cell>
          <cell r="H418">
            <v>60</v>
          </cell>
          <cell r="I418">
            <v>133</v>
          </cell>
          <cell r="J418">
            <v>329</v>
          </cell>
          <cell r="K418">
            <v>581</v>
          </cell>
        </row>
        <row r="419">
          <cell r="A419" t="str">
            <v>Virginia, 2011</v>
          </cell>
          <cell r="B419">
            <v>120</v>
          </cell>
          <cell r="C419">
            <v>60</v>
          </cell>
          <cell r="D419">
            <v>60</v>
          </cell>
          <cell r="E419">
            <v>60</v>
          </cell>
          <cell r="F419">
            <v>60</v>
          </cell>
          <cell r="G419">
            <v>74</v>
          </cell>
          <cell r="H419">
            <v>92</v>
          </cell>
          <cell r="I419">
            <v>197</v>
          </cell>
          <cell r="J419">
            <v>346</v>
          </cell>
          <cell r="K419">
            <v>661</v>
          </cell>
        </row>
        <row r="420">
          <cell r="A420" t="str">
            <v>Virginia, 2012</v>
          </cell>
          <cell r="B420">
            <v>120</v>
          </cell>
          <cell r="C420">
            <v>60</v>
          </cell>
          <cell r="D420">
            <v>60</v>
          </cell>
          <cell r="E420">
            <v>60</v>
          </cell>
          <cell r="F420">
            <v>60</v>
          </cell>
          <cell r="G420">
            <v>60</v>
          </cell>
          <cell r="H420">
            <v>70</v>
          </cell>
          <cell r="I420">
            <v>138</v>
          </cell>
          <cell r="J420">
            <v>330</v>
          </cell>
          <cell r="K420">
            <v>643</v>
          </cell>
        </row>
        <row r="421">
          <cell r="A421" t="str">
            <v>Virginia, 2013</v>
          </cell>
          <cell r="B421">
            <v>120</v>
          </cell>
          <cell r="C421">
            <v>60</v>
          </cell>
          <cell r="D421">
            <v>60</v>
          </cell>
          <cell r="E421">
            <v>60</v>
          </cell>
          <cell r="F421">
            <v>60</v>
          </cell>
          <cell r="G421">
            <v>65</v>
          </cell>
          <cell r="H421">
            <v>81</v>
          </cell>
          <cell r="I421">
            <v>200</v>
          </cell>
          <cell r="J421">
            <v>382</v>
          </cell>
          <cell r="K421">
            <v>649</v>
          </cell>
        </row>
        <row r="422">
          <cell r="A422" t="str">
            <v>Virginia, 2014</v>
          </cell>
          <cell r="B422">
            <v>120</v>
          </cell>
          <cell r="C422">
            <v>60</v>
          </cell>
          <cell r="D422">
            <v>60</v>
          </cell>
          <cell r="E422">
            <v>60</v>
          </cell>
          <cell r="F422">
            <v>66</v>
          </cell>
          <cell r="G422">
            <v>79</v>
          </cell>
          <cell r="H422">
            <v>124</v>
          </cell>
          <cell r="I422">
            <v>237</v>
          </cell>
          <cell r="J422">
            <v>372</v>
          </cell>
          <cell r="K422">
            <v>620</v>
          </cell>
        </row>
        <row r="423">
          <cell r="A423" t="str">
            <v>Virginia, 2015</v>
          </cell>
          <cell r="B423">
            <v>120</v>
          </cell>
          <cell r="C423">
            <v>60</v>
          </cell>
          <cell r="D423">
            <v>60</v>
          </cell>
          <cell r="E423">
            <v>60</v>
          </cell>
          <cell r="F423">
            <v>60</v>
          </cell>
          <cell r="G423">
            <v>60</v>
          </cell>
          <cell r="H423">
            <v>121</v>
          </cell>
          <cell r="I423">
            <v>224</v>
          </cell>
          <cell r="J423">
            <v>350</v>
          </cell>
          <cell r="K423">
            <v>632</v>
          </cell>
        </row>
        <row r="424">
          <cell r="A424" t="str">
            <v>Virginia, 2016</v>
          </cell>
          <cell r="B424">
            <v>120</v>
          </cell>
          <cell r="C424">
            <v>60</v>
          </cell>
          <cell r="D424">
            <v>60</v>
          </cell>
          <cell r="E424">
            <v>60</v>
          </cell>
          <cell r="F424">
            <v>60</v>
          </cell>
          <cell r="G424">
            <v>60</v>
          </cell>
          <cell r="H424">
            <v>110</v>
          </cell>
          <cell r="I424">
            <v>193</v>
          </cell>
          <cell r="J424">
            <v>295</v>
          </cell>
          <cell r="K424">
            <v>494</v>
          </cell>
        </row>
        <row r="425">
          <cell r="A425" t="str">
            <v>Virginia, 2017</v>
          </cell>
          <cell r="B425">
            <v>120</v>
          </cell>
          <cell r="C425">
            <v>60</v>
          </cell>
          <cell r="D425">
            <v>60</v>
          </cell>
          <cell r="E425">
            <v>60</v>
          </cell>
          <cell r="F425">
            <v>60</v>
          </cell>
          <cell r="G425">
            <v>68</v>
          </cell>
          <cell r="H425">
            <v>107</v>
          </cell>
          <cell r="I425">
            <v>211</v>
          </cell>
          <cell r="J425">
            <v>315</v>
          </cell>
          <cell r="K425">
            <v>511</v>
          </cell>
        </row>
        <row r="426">
          <cell r="A426" t="str">
            <v>Washington, 2009</v>
          </cell>
          <cell r="B426">
            <v>120</v>
          </cell>
          <cell r="C426">
            <v>60</v>
          </cell>
          <cell r="D426">
            <v>60</v>
          </cell>
          <cell r="E426">
            <v>60</v>
          </cell>
          <cell r="F426">
            <v>60</v>
          </cell>
          <cell r="G426">
            <v>83</v>
          </cell>
          <cell r="H426">
            <v>73</v>
          </cell>
          <cell r="I426">
            <v>76</v>
          </cell>
          <cell r="J426">
            <v>154</v>
          </cell>
          <cell r="K426">
            <v>320</v>
          </cell>
        </row>
        <row r="427">
          <cell r="A427" t="str">
            <v>Washington, 2010</v>
          </cell>
          <cell r="B427">
            <v>120</v>
          </cell>
          <cell r="C427">
            <v>60</v>
          </cell>
          <cell r="D427">
            <v>60</v>
          </cell>
          <cell r="E427">
            <v>60</v>
          </cell>
          <cell r="F427">
            <v>60</v>
          </cell>
          <cell r="G427">
            <v>60</v>
          </cell>
          <cell r="H427">
            <v>66</v>
          </cell>
          <cell r="I427">
            <v>60</v>
          </cell>
          <cell r="J427">
            <v>122</v>
          </cell>
          <cell r="K427">
            <v>298</v>
          </cell>
        </row>
        <row r="428">
          <cell r="A428" t="str">
            <v>Washington, 2011</v>
          </cell>
          <cell r="B428">
            <v>120</v>
          </cell>
          <cell r="C428">
            <v>60</v>
          </cell>
          <cell r="D428">
            <v>60</v>
          </cell>
          <cell r="E428">
            <v>60</v>
          </cell>
          <cell r="F428">
            <v>60</v>
          </cell>
          <cell r="G428">
            <v>60</v>
          </cell>
          <cell r="H428">
            <v>67</v>
          </cell>
          <cell r="I428">
            <v>86</v>
          </cell>
          <cell r="J428">
            <v>168</v>
          </cell>
          <cell r="K428">
            <v>365</v>
          </cell>
        </row>
        <row r="429">
          <cell r="A429" t="str">
            <v>Washington, 2012</v>
          </cell>
          <cell r="B429">
            <v>120</v>
          </cell>
          <cell r="C429">
            <v>60</v>
          </cell>
          <cell r="D429">
            <v>60</v>
          </cell>
          <cell r="E429">
            <v>60</v>
          </cell>
          <cell r="F429">
            <v>60</v>
          </cell>
          <cell r="G429">
            <v>60</v>
          </cell>
          <cell r="H429">
            <v>60</v>
          </cell>
          <cell r="I429">
            <v>65</v>
          </cell>
          <cell r="J429">
            <v>165</v>
          </cell>
          <cell r="K429">
            <v>356</v>
          </cell>
        </row>
        <row r="430">
          <cell r="A430" t="str">
            <v>Washington, 2013</v>
          </cell>
          <cell r="B430">
            <v>120</v>
          </cell>
          <cell r="C430">
            <v>60</v>
          </cell>
          <cell r="D430">
            <v>60</v>
          </cell>
          <cell r="E430">
            <v>60</v>
          </cell>
          <cell r="F430">
            <v>60</v>
          </cell>
          <cell r="G430">
            <v>60</v>
          </cell>
          <cell r="H430">
            <v>65</v>
          </cell>
          <cell r="I430">
            <v>72</v>
          </cell>
          <cell r="J430">
            <v>168</v>
          </cell>
          <cell r="K430">
            <v>416</v>
          </cell>
        </row>
        <row r="431">
          <cell r="A431" t="str">
            <v>Washington, 2014</v>
          </cell>
          <cell r="B431">
            <v>120</v>
          </cell>
          <cell r="C431">
            <v>60</v>
          </cell>
          <cell r="D431">
            <v>60</v>
          </cell>
          <cell r="E431">
            <v>60</v>
          </cell>
          <cell r="F431">
            <v>66</v>
          </cell>
          <cell r="G431">
            <v>69</v>
          </cell>
          <cell r="H431">
            <v>80</v>
          </cell>
          <cell r="I431">
            <v>87</v>
          </cell>
          <cell r="J431">
            <v>148</v>
          </cell>
          <cell r="K431">
            <v>329</v>
          </cell>
        </row>
        <row r="432">
          <cell r="A432" t="str">
            <v>Washington, 2015</v>
          </cell>
          <cell r="B432">
            <v>120</v>
          </cell>
          <cell r="C432">
            <v>60</v>
          </cell>
          <cell r="D432">
            <v>60</v>
          </cell>
          <cell r="E432">
            <v>60</v>
          </cell>
          <cell r="F432">
            <v>60</v>
          </cell>
          <cell r="G432">
            <v>60</v>
          </cell>
          <cell r="H432">
            <v>60</v>
          </cell>
          <cell r="I432">
            <v>110</v>
          </cell>
          <cell r="J432">
            <v>170</v>
          </cell>
          <cell r="K432">
            <v>436</v>
          </cell>
        </row>
        <row r="433">
          <cell r="A433" t="str">
            <v>Washington, 2016</v>
          </cell>
          <cell r="B433">
            <v>120</v>
          </cell>
          <cell r="C433">
            <v>60</v>
          </cell>
          <cell r="D433">
            <v>60</v>
          </cell>
          <cell r="E433">
            <v>60</v>
          </cell>
          <cell r="F433">
            <v>60</v>
          </cell>
          <cell r="G433">
            <v>60</v>
          </cell>
          <cell r="H433">
            <v>84</v>
          </cell>
          <cell r="I433">
            <v>106</v>
          </cell>
          <cell r="J433">
            <v>178</v>
          </cell>
          <cell r="K433">
            <v>365</v>
          </cell>
        </row>
        <row r="434">
          <cell r="A434" t="str">
            <v>Washington, 2017</v>
          </cell>
          <cell r="B434">
            <v>120</v>
          </cell>
          <cell r="C434">
            <v>60</v>
          </cell>
          <cell r="D434">
            <v>60</v>
          </cell>
          <cell r="E434">
            <v>60</v>
          </cell>
          <cell r="F434">
            <v>60</v>
          </cell>
          <cell r="G434">
            <v>65</v>
          </cell>
          <cell r="H434">
            <v>87</v>
          </cell>
          <cell r="I434">
            <v>145</v>
          </cell>
          <cell r="J434">
            <v>239</v>
          </cell>
          <cell r="K434">
            <v>488</v>
          </cell>
        </row>
        <row r="435">
          <cell r="A435" t="str">
            <v>West Virginia, 2009</v>
          </cell>
          <cell r="B435">
            <v>120</v>
          </cell>
          <cell r="C435">
            <v>60</v>
          </cell>
          <cell r="D435">
            <v>60</v>
          </cell>
          <cell r="E435">
            <v>60</v>
          </cell>
          <cell r="F435">
            <v>60</v>
          </cell>
          <cell r="G435">
            <v>65</v>
          </cell>
          <cell r="H435">
            <v>60</v>
          </cell>
          <cell r="I435">
            <v>65</v>
          </cell>
          <cell r="J435">
            <v>119</v>
          </cell>
          <cell r="K435">
            <v>174</v>
          </cell>
        </row>
        <row r="436">
          <cell r="A436" t="str">
            <v>West Virginia, 2010</v>
          </cell>
          <cell r="B436">
            <v>120</v>
          </cell>
          <cell r="C436">
            <v>60</v>
          </cell>
          <cell r="D436">
            <v>60</v>
          </cell>
          <cell r="E436">
            <v>60</v>
          </cell>
          <cell r="F436">
            <v>60</v>
          </cell>
          <cell r="G436">
            <v>60</v>
          </cell>
          <cell r="H436">
            <v>60</v>
          </cell>
          <cell r="I436">
            <v>60</v>
          </cell>
          <cell r="J436">
            <v>123</v>
          </cell>
          <cell r="K436">
            <v>186</v>
          </cell>
        </row>
        <row r="437">
          <cell r="A437" t="str">
            <v>West Virginia, 2011</v>
          </cell>
          <cell r="B437">
            <v>120</v>
          </cell>
          <cell r="C437">
            <v>60</v>
          </cell>
          <cell r="D437">
            <v>60</v>
          </cell>
          <cell r="E437">
            <v>60</v>
          </cell>
          <cell r="F437">
            <v>60</v>
          </cell>
          <cell r="G437">
            <v>60</v>
          </cell>
          <cell r="H437">
            <v>60</v>
          </cell>
          <cell r="I437">
            <v>68</v>
          </cell>
          <cell r="J437">
            <v>116</v>
          </cell>
          <cell r="K437">
            <v>164</v>
          </cell>
        </row>
        <row r="438">
          <cell r="A438" t="str">
            <v>West Virginia, 2012</v>
          </cell>
          <cell r="B438">
            <v>120</v>
          </cell>
          <cell r="C438">
            <v>60</v>
          </cell>
          <cell r="D438">
            <v>60</v>
          </cell>
          <cell r="E438">
            <v>60</v>
          </cell>
          <cell r="F438">
            <v>60</v>
          </cell>
          <cell r="G438">
            <v>60</v>
          </cell>
          <cell r="H438">
            <v>60</v>
          </cell>
          <cell r="I438">
            <v>60</v>
          </cell>
          <cell r="J438">
            <v>118</v>
          </cell>
          <cell r="K438">
            <v>175</v>
          </cell>
        </row>
        <row r="439">
          <cell r="A439" t="str">
            <v>West Virginia, 2013</v>
          </cell>
          <cell r="B439">
            <v>120</v>
          </cell>
          <cell r="C439">
            <v>60</v>
          </cell>
          <cell r="D439">
            <v>60</v>
          </cell>
          <cell r="E439">
            <v>60</v>
          </cell>
          <cell r="F439">
            <v>60</v>
          </cell>
          <cell r="G439">
            <v>60</v>
          </cell>
          <cell r="H439">
            <v>60</v>
          </cell>
          <cell r="I439">
            <v>82</v>
          </cell>
          <cell r="J439">
            <v>123</v>
          </cell>
          <cell r="K439">
            <v>199</v>
          </cell>
        </row>
        <row r="440">
          <cell r="A440" t="str">
            <v>West Virginia, 2014</v>
          </cell>
          <cell r="B440">
            <v>120</v>
          </cell>
          <cell r="C440">
            <v>60</v>
          </cell>
          <cell r="D440">
            <v>60</v>
          </cell>
          <cell r="E440">
            <v>60</v>
          </cell>
          <cell r="F440">
            <v>60</v>
          </cell>
          <cell r="G440">
            <v>60</v>
          </cell>
          <cell r="H440">
            <v>73</v>
          </cell>
          <cell r="I440">
            <v>77</v>
          </cell>
          <cell r="J440">
            <v>92</v>
          </cell>
          <cell r="K440">
            <v>184</v>
          </cell>
        </row>
        <row r="441">
          <cell r="A441" t="str">
            <v>West Virginia, 2015</v>
          </cell>
          <cell r="B441">
            <v>120</v>
          </cell>
          <cell r="C441">
            <v>60</v>
          </cell>
          <cell r="D441">
            <v>60</v>
          </cell>
          <cell r="E441">
            <v>60</v>
          </cell>
          <cell r="F441">
            <v>60</v>
          </cell>
          <cell r="G441">
            <v>60</v>
          </cell>
          <cell r="H441">
            <v>60</v>
          </cell>
          <cell r="I441">
            <v>85</v>
          </cell>
          <cell r="J441">
            <v>118</v>
          </cell>
          <cell r="K441">
            <v>212</v>
          </cell>
        </row>
        <row r="442">
          <cell r="A442" t="str">
            <v>West Virginia, 2016</v>
          </cell>
          <cell r="B442">
            <v>120</v>
          </cell>
          <cell r="C442">
            <v>60</v>
          </cell>
          <cell r="D442">
            <v>60</v>
          </cell>
          <cell r="E442">
            <v>60</v>
          </cell>
          <cell r="F442">
            <v>60</v>
          </cell>
          <cell r="G442">
            <v>60</v>
          </cell>
          <cell r="H442">
            <v>60</v>
          </cell>
          <cell r="I442">
            <v>68</v>
          </cell>
          <cell r="J442">
            <v>91</v>
          </cell>
          <cell r="K442">
            <v>158</v>
          </cell>
        </row>
        <row r="443">
          <cell r="A443" t="str">
            <v>West Virginia, 2017</v>
          </cell>
          <cell r="B443">
            <v>120</v>
          </cell>
          <cell r="C443">
            <v>60</v>
          </cell>
          <cell r="D443">
            <v>60</v>
          </cell>
          <cell r="E443">
            <v>60</v>
          </cell>
          <cell r="F443">
            <v>60</v>
          </cell>
          <cell r="G443">
            <v>60</v>
          </cell>
          <cell r="H443">
            <v>60</v>
          </cell>
          <cell r="I443">
            <v>78</v>
          </cell>
          <cell r="J443">
            <v>126</v>
          </cell>
          <cell r="K443">
            <v>170</v>
          </cell>
        </row>
        <row r="444">
          <cell r="A444" t="str">
            <v>Wisconsin, 2009</v>
          </cell>
          <cell r="B444">
            <v>120</v>
          </cell>
          <cell r="C444">
            <v>60</v>
          </cell>
          <cell r="D444">
            <v>60</v>
          </cell>
          <cell r="E444">
            <v>60</v>
          </cell>
          <cell r="F444">
            <v>60</v>
          </cell>
          <cell r="G444">
            <v>72</v>
          </cell>
          <cell r="H444">
            <v>60</v>
          </cell>
          <cell r="I444">
            <v>75</v>
          </cell>
          <cell r="J444">
            <v>234</v>
          </cell>
          <cell r="K444">
            <v>514</v>
          </cell>
        </row>
        <row r="445">
          <cell r="A445" t="str">
            <v>Wisconsin, 2010</v>
          </cell>
          <cell r="B445">
            <v>120</v>
          </cell>
          <cell r="C445">
            <v>60</v>
          </cell>
          <cell r="D445">
            <v>60</v>
          </cell>
          <cell r="E445">
            <v>60</v>
          </cell>
          <cell r="F445">
            <v>60</v>
          </cell>
          <cell r="G445">
            <v>60</v>
          </cell>
          <cell r="H445">
            <v>60</v>
          </cell>
          <cell r="I445">
            <v>60</v>
          </cell>
          <cell r="J445">
            <v>225</v>
          </cell>
          <cell r="K445">
            <v>501</v>
          </cell>
        </row>
        <row r="446">
          <cell r="A446" t="str">
            <v>Wisconsin, 2011</v>
          </cell>
          <cell r="B446">
            <v>120</v>
          </cell>
          <cell r="C446">
            <v>60</v>
          </cell>
          <cell r="D446">
            <v>60</v>
          </cell>
          <cell r="E446">
            <v>60</v>
          </cell>
          <cell r="F446">
            <v>60</v>
          </cell>
          <cell r="G446">
            <v>60</v>
          </cell>
          <cell r="H446">
            <v>60</v>
          </cell>
          <cell r="I446">
            <v>78</v>
          </cell>
          <cell r="J446">
            <v>241</v>
          </cell>
          <cell r="K446">
            <v>532</v>
          </cell>
        </row>
        <row r="447">
          <cell r="A447" t="str">
            <v>Wisconsin, 2012</v>
          </cell>
          <cell r="B447">
            <v>120</v>
          </cell>
          <cell r="C447">
            <v>60</v>
          </cell>
          <cell r="D447">
            <v>60</v>
          </cell>
          <cell r="E447">
            <v>60</v>
          </cell>
          <cell r="F447">
            <v>60</v>
          </cell>
          <cell r="G447">
            <v>60</v>
          </cell>
          <cell r="H447">
            <v>60</v>
          </cell>
          <cell r="I447">
            <v>82</v>
          </cell>
          <cell r="J447">
            <v>257</v>
          </cell>
          <cell r="K447">
            <v>546</v>
          </cell>
        </row>
        <row r="448">
          <cell r="A448" t="str">
            <v>Wisconsin, 2013</v>
          </cell>
          <cell r="B448">
            <v>120</v>
          </cell>
          <cell r="C448">
            <v>60</v>
          </cell>
          <cell r="D448">
            <v>60</v>
          </cell>
          <cell r="E448">
            <v>60</v>
          </cell>
          <cell r="F448">
            <v>60</v>
          </cell>
          <cell r="G448">
            <v>60</v>
          </cell>
          <cell r="H448">
            <v>74</v>
          </cell>
          <cell r="I448">
            <v>105</v>
          </cell>
          <cell r="J448">
            <v>233</v>
          </cell>
          <cell r="K448">
            <v>642</v>
          </cell>
        </row>
        <row r="449">
          <cell r="A449" t="str">
            <v>Wisconsin, 2014</v>
          </cell>
          <cell r="B449">
            <v>120</v>
          </cell>
          <cell r="C449">
            <v>60</v>
          </cell>
          <cell r="D449">
            <v>60</v>
          </cell>
          <cell r="E449">
            <v>60</v>
          </cell>
          <cell r="F449">
            <v>60</v>
          </cell>
          <cell r="G449">
            <v>69</v>
          </cell>
          <cell r="H449">
            <v>76</v>
          </cell>
          <cell r="I449">
            <v>84</v>
          </cell>
          <cell r="J449">
            <v>198</v>
          </cell>
          <cell r="K449">
            <v>560</v>
          </cell>
        </row>
        <row r="450">
          <cell r="A450" t="str">
            <v>Wisconsin, 2015</v>
          </cell>
          <cell r="B450">
            <v>120</v>
          </cell>
          <cell r="C450">
            <v>60</v>
          </cell>
          <cell r="D450">
            <v>60</v>
          </cell>
          <cell r="E450">
            <v>60</v>
          </cell>
          <cell r="F450">
            <v>60</v>
          </cell>
          <cell r="G450">
            <v>60</v>
          </cell>
          <cell r="H450">
            <v>60</v>
          </cell>
          <cell r="I450">
            <v>92</v>
          </cell>
          <cell r="J450">
            <v>243</v>
          </cell>
          <cell r="K450">
            <v>595</v>
          </cell>
        </row>
        <row r="451">
          <cell r="A451" t="str">
            <v>Wisconsin, 2016</v>
          </cell>
          <cell r="B451">
            <v>120</v>
          </cell>
          <cell r="C451">
            <v>60</v>
          </cell>
          <cell r="D451">
            <v>60</v>
          </cell>
          <cell r="E451">
            <v>60</v>
          </cell>
          <cell r="F451">
            <v>60</v>
          </cell>
          <cell r="G451">
            <v>60</v>
          </cell>
          <cell r="H451">
            <v>85</v>
          </cell>
          <cell r="I451">
            <v>85</v>
          </cell>
          <cell r="J451">
            <v>163</v>
          </cell>
          <cell r="K451">
            <v>471</v>
          </cell>
        </row>
        <row r="452">
          <cell r="A452" t="str">
            <v>Wisconsin, 2017</v>
          </cell>
          <cell r="B452">
            <v>120</v>
          </cell>
          <cell r="C452">
            <v>60</v>
          </cell>
          <cell r="D452">
            <v>60</v>
          </cell>
          <cell r="E452">
            <v>60</v>
          </cell>
          <cell r="F452">
            <v>60</v>
          </cell>
          <cell r="G452">
            <v>60</v>
          </cell>
          <cell r="H452">
            <v>73</v>
          </cell>
          <cell r="I452">
            <v>125</v>
          </cell>
          <cell r="J452">
            <v>190</v>
          </cell>
          <cell r="K452">
            <v>521</v>
          </cell>
        </row>
        <row r="453">
          <cell r="A453" t="str">
            <v>Wyoming, 2009</v>
          </cell>
          <cell r="B453">
            <v>120</v>
          </cell>
          <cell r="C453">
            <v>60</v>
          </cell>
          <cell r="D453">
            <v>60</v>
          </cell>
          <cell r="E453">
            <v>60</v>
          </cell>
          <cell r="F453">
            <v>60</v>
          </cell>
          <cell r="G453">
            <v>60</v>
          </cell>
          <cell r="H453">
            <v>60</v>
          </cell>
          <cell r="I453">
            <v>60</v>
          </cell>
          <cell r="J453">
            <v>60</v>
          </cell>
          <cell r="K453">
            <v>65</v>
          </cell>
        </row>
        <row r="454">
          <cell r="A454" t="str">
            <v>Wyoming, 2010</v>
          </cell>
          <cell r="B454">
            <v>120</v>
          </cell>
          <cell r="C454">
            <v>60</v>
          </cell>
          <cell r="D454">
            <v>60</v>
          </cell>
          <cell r="E454">
            <v>60</v>
          </cell>
          <cell r="F454">
            <v>60</v>
          </cell>
          <cell r="G454">
            <v>60</v>
          </cell>
          <cell r="H454">
            <v>60</v>
          </cell>
          <cell r="I454">
            <v>60</v>
          </cell>
          <cell r="J454">
            <v>60</v>
          </cell>
          <cell r="K454">
            <v>65</v>
          </cell>
        </row>
        <row r="455">
          <cell r="A455" t="str">
            <v>Wyoming, 2011</v>
          </cell>
          <cell r="B455">
            <v>120</v>
          </cell>
          <cell r="C455">
            <v>60</v>
          </cell>
          <cell r="D455">
            <v>60</v>
          </cell>
          <cell r="E455">
            <v>60</v>
          </cell>
          <cell r="F455">
            <v>60</v>
          </cell>
          <cell r="G455">
            <v>60</v>
          </cell>
          <cell r="H455">
            <v>60</v>
          </cell>
          <cell r="I455">
            <v>60</v>
          </cell>
          <cell r="J455">
            <v>60</v>
          </cell>
          <cell r="K455">
            <v>72</v>
          </cell>
        </row>
        <row r="456">
          <cell r="A456" t="str">
            <v>Wyoming, 2012</v>
          </cell>
          <cell r="B456">
            <v>120</v>
          </cell>
          <cell r="C456">
            <v>60</v>
          </cell>
          <cell r="D456">
            <v>60</v>
          </cell>
          <cell r="E456">
            <v>60</v>
          </cell>
          <cell r="F456">
            <v>60</v>
          </cell>
          <cell r="G456">
            <v>60</v>
          </cell>
          <cell r="H456">
            <v>60</v>
          </cell>
          <cell r="I456">
            <v>60</v>
          </cell>
          <cell r="J456">
            <v>60</v>
          </cell>
          <cell r="K456">
            <v>60</v>
          </cell>
        </row>
        <row r="457">
          <cell r="A457" t="str">
            <v>Wyoming, 2013</v>
          </cell>
          <cell r="B457">
            <v>120</v>
          </cell>
          <cell r="C457">
            <v>60</v>
          </cell>
          <cell r="D457">
            <v>60</v>
          </cell>
          <cell r="E457">
            <v>60</v>
          </cell>
          <cell r="F457">
            <v>60</v>
          </cell>
          <cell r="G457">
            <v>60</v>
          </cell>
          <cell r="H457">
            <v>60</v>
          </cell>
          <cell r="I457">
            <v>60</v>
          </cell>
          <cell r="J457">
            <v>60</v>
          </cell>
          <cell r="K457">
            <v>67</v>
          </cell>
        </row>
        <row r="458">
          <cell r="A458" t="str">
            <v>Wyoming, 2014</v>
          </cell>
          <cell r="B458">
            <v>120</v>
          </cell>
          <cell r="C458">
            <v>60</v>
          </cell>
          <cell r="D458">
            <v>60</v>
          </cell>
          <cell r="E458">
            <v>60</v>
          </cell>
          <cell r="F458">
            <v>60</v>
          </cell>
          <cell r="G458">
            <v>60</v>
          </cell>
          <cell r="H458">
            <v>60</v>
          </cell>
          <cell r="I458">
            <v>60</v>
          </cell>
          <cell r="J458">
            <v>60</v>
          </cell>
          <cell r="K458">
            <v>60</v>
          </cell>
        </row>
        <row r="459">
          <cell r="A459" t="str">
            <v>Wyoming, 2015</v>
          </cell>
          <cell r="B459">
            <v>120</v>
          </cell>
          <cell r="C459">
            <v>60</v>
          </cell>
          <cell r="D459">
            <v>60</v>
          </cell>
          <cell r="E459">
            <v>60</v>
          </cell>
          <cell r="F459">
            <v>60</v>
          </cell>
          <cell r="G459">
            <v>60</v>
          </cell>
          <cell r="H459">
            <v>60</v>
          </cell>
          <cell r="I459">
            <v>60</v>
          </cell>
          <cell r="J459">
            <v>60</v>
          </cell>
          <cell r="K459">
            <v>60</v>
          </cell>
        </row>
        <row r="460">
          <cell r="A460" t="str">
            <v>Wyoming, 2016</v>
          </cell>
          <cell r="B460">
            <v>120</v>
          </cell>
          <cell r="C460">
            <v>60</v>
          </cell>
          <cell r="D460">
            <v>60</v>
          </cell>
          <cell r="E460">
            <v>60</v>
          </cell>
          <cell r="F460">
            <v>60</v>
          </cell>
          <cell r="G460">
            <v>60</v>
          </cell>
          <cell r="H460">
            <v>60</v>
          </cell>
          <cell r="I460">
            <v>60</v>
          </cell>
          <cell r="J460">
            <v>60</v>
          </cell>
          <cell r="K460">
            <v>60</v>
          </cell>
        </row>
        <row r="461">
          <cell r="A461" t="str">
            <v>Wyoming, 2017</v>
          </cell>
          <cell r="B461">
            <v>120</v>
          </cell>
          <cell r="C461">
            <v>60</v>
          </cell>
          <cell r="D461">
            <v>60</v>
          </cell>
          <cell r="E461">
            <v>60</v>
          </cell>
          <cell r="F461">
            <v>60</v>
          </cell>
          <cell r="G461">
            <v>60</v>
          </cell>
          <cell r="H461">
            <v>60</v>
          </cell>
          <cell r="I461">
            <v>60</v>
          </cell>
          <cell r="J461">
            <v>60</v>
          </cell>
          <cell r="K461">
            <v>72</v>
          </cell>
        </row>
        <row r="462">
          <cell r="A462" t="str">
            <v>Grand Total</v>
          </cell>
          <cell r="B462">
            <v>55080</v>
          </cell>
          <cell r="C462">
            <v>27545</v>
          </cell>
          <cell r="D462">
            <v>27546</v>
          </cell>
          <cell r="E462">
            <v>27739</v>
          </cell>
          <cell r="F462">
            <v>28327</v>
          </cell>
          <cell r="G462">
            <v>32769</v>
          </cell>
          <cell r="H462">
            <v>47307</v>
          </cell>
          <cell r="I462">
            <v>69451</v>
          </cell>
          <cell r="J462">
            <v>123446</v>
          </cell>
          <cell r="K462">
            <v>218734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C_Lab_Tests_CLEAN"/>
      <sheetName val="CDC_Lab_Tests_RAW_Consistency"/>
      <sheetName val="CDC_Lab_Tests_RAW_PROFILE"/>
      <sheetName val="Influenza Visits"/>
      <sheetName val="Influenza Visits Pivot Table"/>
      <sheetName val="CDC_Influenza_Visit_Consistency"/>
      <sheetName val="CDC_Influenza_Visit_PROFILE"/>
    </sheetNames>
    <sheetDataSet>
      <sheetData sheetId="0"/>
      <sheetData sheetId="1"/>
      <sheetData sheetId="2"/>
      <sheetData sheetId="3"/>
      <sheetData sheetId="4">
        <row r="1">
          <cell r="A1" t="str">
            <v>Row Labels</v>
          </cell>
          <cell r="B1" t="str">
            <v>Sum of ILITOTAL</v>
          </cell>
          <cell r="C1" t="str">
            <v>Sum of TOTAL PATIENTS</v>
          </cell>
          <cell r="D1" t="str">
            <v>Sum of %UNWEIGHTED ILI</v>
          </cell>
        </row>
        <row r="2">
          <cell r="A2" t="str">
            <v>Alabama, 2010</v>
          </cell>
          <cell r="B2">
            <v>7488</v>
          </cell>
          <cell r="C2">
            <v>146695</v>
          </cell>
          <cell r="D2">
            <v>0.67952727547687319</v>
          </cell>
        </row>
        <row r="3">
          <cell r="A3" t="str">
            <v>Alabama, 2011</v>
          </cell>
          <cell r="B3">
            <v>22581</v>
          </cell>
          <cell r="C3">
            <v>424110</v>
          </cell>
          <cell r="D3">
            <v>2.3376095294115435</v>
          </cell>
        </row>
        <row r="4">
          <cell r="A4" t="str">
            <v>Alabama, 2012</v>
          </cell>
          <cell r="B4">
            <v>23062</v>
          </cell>
          <cell r="C4">
            <v>479550</v>
          </cell>
          <cell r="D4">
            <v>2.4271902309237068</v>
          </cell>
        </row>
        <row r="5">
          <cell r="A5" t="str">
            <v>Alabama, 2013</v>
          </cell>
          <cell r="B5">
            <v>15718</v>
          </cell>
          <cell r="C5">
            <v>559552</v>
          </cell>
          <cell r="D5">
            <v>1.2581797454850017</v>
          </cell>
        </row>
        <row r="6">
          <cell r="A6" t="str">
            <v>Alabama, 2014</v>
          </cell>
          <cell r="B6">
            <v>16514</v>
          </cell>
          <cell r="C6">
            <v>476126</v>
          </cell>
          <cell r="D6">
            <v>1.6625453779195503</v>
          </cell>
        </row>
        <row r="7">
          <cell r="A7" t="str">
            <v>Alabama, 2015</v>
          </cell>
          <cell r="B7">
            <v>12895</v>
          </cell>
          <cell r="C7">
            <v>394970</v>
          </cell>
          <cell r="D7">
            <v>1.4460239190719462</v>
          </cell>
        </row>
        <row r="8">
          <cell r="A8" t="str">
            <v>Alabama, 2016</v>
          </cell>
          <cell r="B8">
            <v>11546</v>
          </cell>
          <cell r="C8">
            <v>390229</v>
          </cell>
          <cell r="D8">
            <v>1.4173213780703915</v>
          </cell>
        </row>
        <row r="9">
          <cell r="A9" t="str">
            <v>Alabama, 2017</v>
          </cell>
          <cell r="B9">
            <v>26878</v>
          </cell>
          <cell r="C9">
            <v>748867</v>
          </cell>
          <cell r="D9">
            <v>1.673267058323809</v>
          </cell>
        </row>
        <row r="10">
          <cell r="A10" t="str">
            <v>Alaska, 2010</v>
          </cell>
          <cell r="B10">
            <v>202</v>
          </cell>
          <cell r="C10">
            <v>23536</v>
          </cell>
          <cell r="D10">
            <v>0.11104259158148713</v>
          </cell>
        </row>
        <row r="11">
          <cell r="A11" t="str">
            <v>Alaska, 2011</v>
          </cell>
          <cell r="B11">
            <v>1367</v>
          </cell>
          <cell r="C11">
            <v>107111</v>
          </cell>
          <cell r="D11">
            <v>0.65162049310122983</v>
          </cell>
        </row>
        <row r="12">
          <cell r="A12" t="str">
            <v>Alaska, 2012</v>
          </cell>
          <cell r="B12">
            <v>1085</v>
          </cell>
          <cell r="C12">
            <v>105448</v>
          </cell>
          <cell r="D12">
            <v>0.51632613902708413</v>
          </cell>
        </row>
        <row r="13">
          <cell r="A13" t="str">
            <v>Alaska, 2013</v>
          </cell>
          <cell r="B13">
            <v>838</v>
          </cell>
          <cell r="C13">
            <v>92149</v>
          </cell>
          <cell r="D13">
            <v>0.44611780450660377</v>
          </cell>
        </row>
        <row r="14">
          <cell r="A14" t="str">
            <v>Alaska, 2014</v>
          </cell>
          <cell r="B14">
            <v>917</v>
          </cell>
          <cell r="C14">
            <v>70427</v>
          </cell>
          <cell r="D14">
            <v>0.59295072721974718</v>
          </cell>
        </row>
        <row r="15">
          <cell r="A15" t="str">
            <v>Alaska, 2015</v>
          </cell>
          <cell r="B15">
            <v>433</v>
          </cell>
          <cell r="C15">
            <v>53244</v>
          </cell>
          <cell r="D15">
            <v>0.41001315252719978</v>
          </cell>
        </row>
        <row r="16">
          <cell r="A16" t="str">
            <v>Alaska, 2016</v>
          </cell>
          <cell r="B16">
            <v>1063</v>
          </cell>
          <cell r="C16">
            <v>71839</v>
          </cell>
          <cell r="D16">
            <v>0.70098777841512461</v>
          </cell>
        </row>
        <row r="17">
          <cell r="A17" t="str">
            <v>Alaska, 2017</v>
          </cell>
          <cell r="B17">
            <v>3306</v>
          </cell>
          <cell r="C17">
            <v>120282</v>
          </cell>
          <cell r="D17">
            <v>1.1563590913739115</v>
          </cell>
        </row>
        <row r="18">
          <cell r="A18" t="str">
            <v>Arizona, 2010</v>
          </cell>
          <cell r="B18">
            <v>4088</v>
          </cell>
          <cell r="C18">
            <v>317641</v>
          </cell>
          <cell r="D18">
            <v>0.17036511286658346</v>
          </cell>
        </row>
        <row r="19">
          <cell r="A19" t="str">
            <v>Arizona, 2011</v>
          </cell>
          <cell r="B19">
            <v>12705</v>
          </cell>
          <cell r="C19">
            <v>1181254</v>
          </cell>
          <cell r="D19">
            <v>0.527968804185868</v>
          </cell>
        </row>
        <row r="20">
          <cell r="A20" t="str">
            <v>Arizona, 2012</v>
          </cell>
          <cell r="B20">
            <v>10362</v>
          </cell>
          <cell r="C20">
            <v>820538</v>
          </cell>
          <cell r="D20">
            <v>0.63559129023729399</v>
          </cell>
        </row>
        <row r="21">
          <cell r="A21" t="str">
            <v>Arizona, 2013</v>
          </cell>
          <cell r="B21">
            <v>14226</v>
          </cell>
          <cell r="C21">
            <v>970555</v>
          </cell>
          <cell r="D21">
            <v>0.7020268477401328</v>
          </cell>
        </row>
        <row r="22">
          <cell r="A22" t="str">
            <v>Arizona, 2014</v>
          </cell>
          <cell r="B22">
            <v>17608</v>
          </cell>
          <cell r="C22">
            <v>1212913</v>
          </cell>
          <cell r="D22">
            <v>0.7460130105783328</v>
          </cell>
        </row>
        <row r="23">
          <cell r="A23" t="str">
            <v>Arizona, 2015</v>
          </cell>
          <cell r="B23">
            <v>17455</v>
          </cell>
          <cell r="C23">
            <v>1103596</v>
          </cell>
          <cell r="D23">
            <v>0.81055333784280548</v>
          </cell>
        </row>
        <row r="24">
          <cell r="A24" t="str">
            <v>Arizona, 2016</v>
          </cell>
          <cell r="B24">
            <v>22366</v>
          </cell>
          <cell r="C24">
            <v>1089562</v>
          </cell>
          <cell r="D24">
            <v>1.0190235511542547</v>
          </cell>
        </row>
        <row r="25">
          <cell r="A25" t="str">
            <v>Arizona, 2017</v>
          </cell>
          <cell r="B25">
            <v>22543</v>
          </cell>
          <cell r="C25">
            <v>999739</v>
          </cell>
          <cell r="D25">
            <v>1.1867796572768858</v>
          </cell>
        </row>
        <row r="26">
          <cell r="A26" t="str">
            <v>Arkansas, 2010</v>
          </cell>
          <cell r="B26">
            <v>640</v>
          </cell>
          <cell r="C26">
            <v>46399</v>
          </cell>
          <cell r="D26">
            <v>0.18874172946327647</v>
          </cell>
        </row>
        <row r="27">
          <cell r="A27" t="str">
            <v>Arkansas, 2011</v>
          </cell>
          <cell r="B27">
            <v>3824</v>
          </cell>
          <cell r="C27">
            <v>141769</v>
          </cell>
          <cell r="D27">
            <v>1.0104224480784803</v>
          </cell>
        </row>
        <row r="28">
          <cell r="A28" t="str">
            <v>Arkansas, 2012</v>
          </cell>
          <cell r="B28">
            <v>2947</v>
          </cell>
          <cell r="C28">
            <v>164557</v>
          </cell>
          <cell r="D28">
            <v>0.6903289210267608</v>
          </cell>
        </row>
        <row r="29">
          <cell r="A29" t="str">
            <v>Arkansas, 2013</v>
          </cell>
          <cell r="B29">
            <v>2790</v>
          </cell>
          <cell r="C29">
            <v>131217</v>
          </cell>
          <cell r="D29">
            <v>0.77212243809237713</v>
          </cell>
        </row>
        <row r="30">
          <cell r="A30" t="str">
            <v>Arkansas, 2014</v>
          </cell>
          <cell r="B30">
            <v>4464</v>
          </cell>
          <cell r="C30">
            <v>158526</v>
          </cell>
          <cell r="D30">
            <v>1.1018148623282324</v>
          </cell>
        </row>
        <row r="31">
          <cell r="A31" t="str">
            <v>Arkansas, 2015</v>
          </cell>
          <cell r="B31">
            <v>3707</v>
          </cell>
          <cell r="C31">
            <v>158798</v>
          </cell>
          <cell r="D31">
            <v>0.91401683046640358</v>
          </cell>
        </row>
        <row r="32">
          <cell r="A32" t="str">
            <v>Arkansas, 2016</v>
          </cell>
          <cell r="B32">
            <v>2883</v>
          </cell>
          <cell r="C32">
            <v>146338</v>
          </cell>
          <cell r="D32">
            <v>0.81480574894707658</v>
          </cell>
        </row>
        <row r="33">
          <cell r="A33" t="str">
            <v>Arkansas, 2017</v>
          </cell>
          <cell r="B33">
            <v>5249</v>
          </cell>
          <cell r="C33">
            <v>175079</v>
          </cell>
          <cell r="D33">
            <v>1.3093756856209025</v>
          </cell>
        </row>
        <row r="34">
          <cell r="A34" t="str">
            <v>California, 2010</v>
          </cell>
          <cell r="B34">
            <v>11502</v>
          </cell>
          <cell r="C34">
            <v>408582</v>
          </cell>
          <cell r="D34">
            <v>0.38148313303425707</v>
          </cell>
        </row>
        <row r="35">
          <cell r="A35" t="str">
            <v>California, 2011</v>
          </cell>
          <cell r="B35">
            <v>43880</v>
          </cell>
          <cell r="C35">
            <v>1568456</v>
          </cell>
          <cell r="D35">
            <v>1.3710087130974253</v>
          </cell>
        </row>
        <row r="36">
          <cell r="A36" t="str">
            <v>California, 2012</v>
          </cell>
          <cell r="B36">
            <v>39282</v>
          </cell>
          <cell r="C36">
            <v>1498652</v>
          </cell>
          <cell r="D36">
            <v>1.3352838202079851</v>
          </cell>
        </row>
        <row r="37">
          <cell r="A37" t="str">
            <v>California, 2013</v>
          </cell>
          <cell r="B37">
            <v>41902</v>
          </cell>
          <cell r="C37">
            <v>1642397</v>
          </cell>
          <cell r="D37">
            <v>1.2859609833496575</v>
          </cell>
        </row>
        <row r="38">
          <cell r="A38" t="str">
            <v>California, 2014</v>
          </cell>
          <cell r="B38">
            <v>43866</v>
          </cell>
          <cell r="C38">
            <v>1785847</v>
          </cell>
          <cell r="D38">
            <v>1.2616586005729629</v>
          </cell>
        </row>
        <row r="39">
          <cell r="A39" t="str">
            <v>California, 2015</v>
          </cell>
          <cell r="B39">
            <v>45900</v>
          </cell>
          <cell r="C39">
            <v>1931999</v>
          </cell>
          <cell r="D39">
            <v>1.1705159943378198</v>
          </cell>
        </row>
        <row r="40">
          <cell r="A40" t="str">
            <v>California, 2016</v>
          </cell>
          <cell r="B40">
            <v>44159</v>
          </cell>
          <cell r="C40">
            <v>2127255</v>
          </cell>
          <cell r="D40">
            <v>1.0363148383497092</v>
          </cell>
        </row>
        <row r="41">
          <cell r="A41" t="str">
            <v>California, 2017</v>
          </cell>
          <cell r="B41">
            <v>46097</v>
          </cell>
          <cell r="C41">
            <v>2281986</v>
          </cell>
          <cell r="D41">
            <v>1.0233901839411614</v>
          </cell>
        </row>
        <row r="42">
          <cell r="A42" t="str">
            <v>Colorado, 2010</v>
          </cell>
          <cell r="B42">
            <v>1932</v>
          </cell>
          <cell r="C42">
            <v>237856</v>
          </cell>
          <cell r="D42">
            <v>0.10598567605927121</v>
          </cell>
        </row>
        <row r="43">
          <cell r="A43" t="str">
            <v>Colorado, 2011</v>
          </cell>
          <cell r="B43">
            <v>9616</v>
          </cell>
          <cell r="C43">
            <v>1014549</v>
          </cell>
          <cell r="D43">
            <v>0.47557784220069915</v>
          </cell>
        </row>
        <row r="44">
          <cell r="A44" t="str">
            <v>Colorado, 2012</v>
          </cell>
          <cell r="B44">
            <v>8623</v>
          </cell>
          <cell r="C44">
            <v>1085384</v>
          </cell>
          <cell r="D44">
            <v>0.41037713540822407</v>
          </cell>
        </row>
        <row r="45">
          <cell r="A45" t="str">
            <v>Colorado, 2013</v>
          </cell>
          <cell r="B45">
            <v>11352</v>
          </cell>
          <cell r="C45">
            <v>1075821</v>
          </cell>
          <cell r="D45">
            <v>0.52768104967772</v>
          </cell>
        </row>
        <row r="46">
          <cell r="A46" t="str">
            <v>Colorado, 2014</v>
          </cell>
          <cell r="B46">
            <v>5721</v>
          </cell>
          <cell r="C46">
            <v>526713</v>
          </cell>
          <cell r="D46">
            <v>0.46355228824338529</v>
          </cell>
        </row>
        <row r="47">
          <cell r="A47" t="str">
            <v>Colorado, 2015</v>
          </cell>
          <cell r="B47">
            <v>1533</v>
          </cell>
          <cell r="C47">
            <v>172916</v>
          </cell>
          <cell r="D47">
            <v>0.44567195867629683</v>
          </cell>
        </row>
        <row r="48">
          <cell r="A48" t="str">
            <v>Colorado, 2016</v>
          </cell>
          <cell r="B48">
            <v>1705</v>
          </cell>
          <cell r="C48">
            <v>179328</v>
          </cell>
          <cell r="D48">
            <v>0.47752256804089838</v>
          </cell>
        </row>
        <row r="49">
          <cell r="A49" t="str">
            <v>Colorado, 2017</v>
          </cell>
          <cell r="B49">
            <v>5388</v>
          </cell>
          <cell r="C49">
            <v>529628</v>
          </cell>
          <cell r="D49">
            <v>0.58918210318046416</v>
          </cell>
        </row>
        <row r="50">
          <cell r="A50" t="str">
            <v>Connecticut, 2010</v>
          </cell>
          <cell r="B50">
            <v>203</v>
          </cell>
          <cell r="C50">
            <v>45209</v>
          </cell>
          <cell r="D50">
            <v>6.560313069776201E-2</v>
          </cell>
        </row>
        <row r="51">
          <cell r="A51" t="str">
            <v>Connecticut, 2011</v>
          </cell>
          <cell r="B51">
            <v>919</v>
          </cell>
          <cell r="C51">
            <v>167272</v>
          </cell>
          <cell r="D51">
            <v>0.21439133205037234</v>
          </cell>
        </row>
        <row r="52">
          <cell r="A52" t="str">
            <v>Connecticut, 2012</v>
          </cell>
          <cell r="B52">
            <v>951</v>
          </cell>
          <cell r="C52">
            <v>149864</v>
          </cell>
          <cell r="D52">
            <v>0.30438914229214059</v>
          </cell>
        </row>
        <row r="53">
          <cell r="A53" t="str">
            <v>Connecticut, 2013</v>
          </cell>
          <cell r="B53">
            <v>1983</v>
          </cell>
          <cell r="C53">
            <v>134775</v>
          </cell>
          <cell r="D53">
            <v>0.53788211381852491</v>
          </cell>
        </row>
        <row r="54">
          <cell r="A54" t="str">
            <v>Connecticut, 2014</v>
          </cell>
          <cell r="B54">
            <v>2691</v>
          </cell>
          <cell r="C54">
            <v>129767</v>
          </cell>
          <cell r="D54">
            <v>0.74369572677708728</v>
          </cell>
        </row>
        <row r="55">
          <cell r="A55" t="str">
            <v>Connecticut, 2015</v>
          </cell>
          <cell r="B55">
            <v>3665</v>
          </cell>
          <cell r="C55">
            <v>197768</v>
          </cell>
          <cell r="D55">
            <v>0.88055357490816022</v>
          </cell>
        </row>
        <row r="56">
          <cell r="A56" t="str">
            <v>Connecticut, 2016</v>
          </cell>
          <cell r="B56">
            <v>3369</v>
          </cell>
          <cell r="C56">
            <v>159606</v>
          </cell>
          <cell r="D56">
            <v>0.84781254899051117</v>
          </cell>
        </row>
        <row r="57">
          <cell r="A57" t="str">
            <v>Connecticut, 2017</v>
          </cell>
          <cell r="B57">
            <v>3285</v>
          </cell>
          <cell r="C57">
            <v>136009</v>
          </cell>
          <cell r="D57">
            <v>0.92474852660029017</v>
          </cell>
        </row>
        <row r="58">
          <cell r="A58" t="str">
            <v>Delaware, 2010</v>
          </cell>
          <cell r="B58">
            <v>174</v>
          </cell>
          <cell r="C58">
            <v>45953</v>
          </cell>
          <cell r="D58">
            <v>5.1157246296205494E-2</v>
          </cell>
        </row>
        <row r="59">
          <cell r="A59" t="str">
            <v>Delaware, 2011</v>
          </cell>
          <cell r="B59">
            <v>1132</v>
          </cell>
          <cell r="C59">
            <v>122035</v>
          </cell>
          <cell r="D59">
            <v>0.26955477032524183</v>
          </cell>
        </row>
        <row r="60">
          <cell r="A60" t="str">
            <v>Delaware, 2012</v>
          </cell>
          <cell r="B60">
            <v>632</v>
          </cell>
          <cell r="C60">
            <v>111630</v>
          </cell>
          <cell r="D60">
            <v>0.21409420238251034</v>
          </cell>
        </row>
        <row r="61">
          <cell r="A61" t="str">
            <v>Delaware, 2013</v>
          </cell>
          <cell r="B61">
            <v>1316</v>
          </cell>
          <cell r="C61">
            <v>87639</v>
          </cell>
          <cell r="D61">
            <v>0.51033781290230174</v>
          </cell>
        </row>
        <row r="62">
          <cell r="A62" t="str">
            <v>Delaware, 2014</v>
          </cell>
          <cell r="B62">
            <v>800</v>
          </cell>
          <cell r="C62">
            <v>95878</v>
          </cell>
          <cell r="D62">
            <v>0.35911818390376415</v>
          </cell>
        </row>
        <row r="63">
          <cell r="A63" t="str">
            <v>Delaware, 2015</v>
          </cell>
          <cell r="B63">
            <v>660</v>
          </cell>
          <cell r="C63">
            <v>131652</v>
          </cell>
          <cell r="D63">
            <v>0.21370874102956638</v>
          </cell>
        </row>
        <row r="64">
          <cell r="A64" t="str">
            <v>Delaware, 2016</v>
          </cell>
          <cell r="B64">
            <v>416</v>
          </cell>
          <cell r="C64">
            <v>146531</v>
          </cell>
          <cell r="D64">
            <v>0.13827595280683894</v>
          </cell>
        </row>
        <row r="65">
          <cell r="A65" t="str">
            <v>Delaware, 2017</v>
          </cell>
          <cell r="B65">
            <v>364</v>
          </cell>
          <cell r="C65">
            <v>134651</v>
          </cell>
          <cell r="D65">
            <v>0.13611036259720247</v>
          </cell>
        </row>
        <row r="66">
          <cell r="A66" t="str">
            <v>District of Columbia, 2010</v>
          </cell>
          <cell r="B66">
            <v>1176</v>
          </cell>
          <cell r="C66">
            <v>35512</v>
          </cell>
          <cell r="D66">
            <v>0.45833001749718694</v>
          </cell>
        </row>
        <row r="67">
          <cell r="A67" t="str">
            <v>District of Columbia, 2011</v>
          </cell>
          <cell r="B67">
            <v>3310</v>
          </cell>
          <cell r="C67">
            <v>102474</v>
          </cell>
          <cell r="D67">
            <v>1.6068756993451201</v>
          </cell>
        </row>
        <row r="68">
          <cell r="A68" t="str">
            <v>District of Columbia, 2012</v>
          </cell>
          <cell r="B68">
            <v>3771</v>
          </cell>
          <cell r="C68">
            <v>103180</v>
          </cell>
          <cell r="D68">
            <v>1.9683119318546869</v>
          </cell>
        </row>
        <row r="69">
          <cell r="A69" t="str">
            <v>District of Columbia, 2013</v>
          </cell>
          <cell r="B69">
            <v>4822</v>
          </cell>
          <cell r="C69">
            <v>84012</v>
          </cell>
          <cell r="D69">
            <v>3.0210674043718049</v>
          </cell>
        </row>
        <row r="70">
          <cell r="A70" t="str">
            <v>District of Columbia, 2014</v>
          </cell>
          <cell r="B70">
            <v>5585</v>
          </cell>
          <cell r="C70">
            <v>73135</v>
          </cell>
          <cell r="D70">
            <v>4.1855899035807145</v>
          </cell>
        </row>
        <row r="71">
          <cell r="A71" t="str">
            <v>District of Columbia, 2015</v>
          </cell>
          <cell r="B71">
            <v>4010</v>
          </cell>
          <cell r="C71">
            <v>63840</v>
          </cell>
          <cell r="D71">
            <v>2.6786637258531578</v>
          </cell>
        </row>
        <row r="72">
          <cell r="A72" t="str">
            <v>District of Columbia, 2016</v>
          </cell>
          <cell r="B72">
            <v>6953</v>
          </cell>
          <cell r="C72">
            <v>112261</v>
          </cell>
          <cell r="D72">
            <v>3.2460783698473503</v>
          </cell>
        </row>
        <row r="73">
          <cell r="A73" t="str">
            <v>District of Columbia, 2017</v>
          </cell>
          <cell r="B73">
            <v>9137</v>
          </cell>
          <cell r="C73">
            <v>268269</v>
          </cell>
          <cell r="D73">
            <v>2.3396653505090113</v>
          </cell>
        </row>
        <row r="74">
          <cell r="A74" t="str">
            <v>Georgia, 2010</v>
          </cell>
          <cell r="B74">
            <v>18992</v>
          </cell>
          <cell r="C74">
            <v>491988</v>
          </cell>
          <cell r="D74">
            <v>0.51428034093032338</v>
          </cell>
        </row>
        <row r="75">
          <cell r="A75" t="str">
            <v>Georgia, 2011</v>
          </cell>
          <cell r="B75">
            <v>33476</v>
          </cell>
          <cell r="C75">
            <v>1702789</v>
          </cell>
          <cell r="D75">
            <v>1.0017083152071375</v>
          </cell>
        </row>
        <row r="76">
          <cell r="A76" t="str">
            <v>Georgia, 2012</v>
          </cell>
          <cell r="B76">
            <v>26914</v>
          </cell>
          <cell r="C76">
            <v>1570495</v>
          </cell>
          <cell r="D76">
            <v>0.88051902377216973</v>
          </cell>
        </row>
        <row r="77">
          <cell r="A77" t="str">
            <v>Georgia, 2013</v>
          </cell>
          <cell r="B77">
            <v>22001</v>
          </cell>
          <cell r="C77">
            <v>1514663</v>
          </cell>
          <cell r="D77">
            <v>0.75968606435662056</v>
          </cell>
        </row>
        <row r="78">
          <cell r="A78" t="str">
            <v>Georgia, 2014</v>
          </cell>
          <cell r="B78">
            <v>15117</v>
          </cell>
          <cell r="C78">
            <v>1186250</v>
          </cell>
          <cell r="D78">
            <v>0.63931163397553648</v>
          </cell>
        </row>
        <row r="79">
          <cell r="A79" t="str">
            <v>Georgia, 2015</v>
          </cell>
          <cell r="B79">
            <v>18685</v>
          </cell>
          <cell r="C79">
            <v>1393210</v>
          </cell>
          <cell r="D79">
            <v>0.69561347219801895</v>
          </cell>
        </row>
        <row r="80">
          <cell r="A80" t="str">
            <v>Georgia, 2016</v>
          </cell>
          <cell r="B80">
            <v>43742</v>
          </cell>
          <cell r="C80">
            <v>2069227</v>
          </cell>
          <cell r="D80">
            <v>1.0568781823691764</v>
          </cell>
        </row>
        <row r="81">
          <cell r="A81" t="str">
            <v>Georgia, 2017</v>
          </cell>
          <cell r="B81">
            <v>72183</v>
          </cell>
          <cell r="C81">
            <v>2609650</v>
          </cell>
          <cell r="D81">
            <v>1.3955561647213099</v>
          </cell>
        </row>
        <row r="82">
          <cell r="A82" t="str">
            <v>Hawaii, 2010</v>
          </cell>
          <cell r="B82">
            <v>458</v>
          </cell>
          <cell r="C82">
            <v>27274</v>
          </cell>
          <cell r="D82">
            <v>0.23404065587943274</v>
          </cell>
        </row>
        <row r="83">
          <cell r="A83" t="str">
            <v>Hawaii, 2011</v>
          </cell>
          <cell r="B83">
            <v>2793</v>
          </cell>
          <cell r="C83">
            <v>235913</v>
          </cell>
          <cell r="D83">
            <v>0.95681124043802812</v>
          </cell>
        </row>
        <row r="84">
          <cell r="A84" t="str">
            <v>Hawaii, 2012</v>
          </cell>
          <cell r="B84">
            <v>10551</v>
          </cell>
          <cell r="C84">
            <v>644722</v>
          </cell>
          <cell r="D84">
            <v>0.87619208556463646</v>
          </cell>
        </row>
        <row r="85">
          <cell r="A85" t="str">
            <v>Hawaii, 2013</v>
          </cell>
          <cell r="B85">
            <v>3570</v>
          </cell>
          <cell r="C85">
            <v>124600</v>
          </cell>
          <cell r="D85">
            <v>1.195069326984104</v>
          </cell>
        </row>
        <row r="86">
          <cell r="A86" t="str">
            <v>Hawaii, 2014</v>
          </cell>
          <cell r="B86">
            <v>3767</v>
          </cell>
          <cell r="C86">
            <v>91479</v>
          </cell>
          <cell r="D86">
            <v>1.9861690133788483</v>
          </cell>
        </row>
        <row r="87">
          <cell r="A87" t="str">
            <v>Hawaii, 2015</v>
          </cell>
          <cell r="B87">
            <v>5625</v>
          </cell>
          <cell r="C87">
            <v>103882</v>
          </cell>
          <cell r="D87">
            <v>2.3313586357018838</v>
          </cell>
        </row>
        <row r="88">
          <cell r="A88" t="str">
            <v>Hawaii, 2016</v>
          </cell>
          <cell r="B88">
            <v>1966</v>
          </cell>
          <cell r="C88">
            <v>70876</v>
          </cell>
          <cell r="D88">
            <v>1.3545562499049035</v>
          </cell>
        </row>
        <row r="89">
          <cell r="A89" t="str">
            <v>Hawaii, 2017</v>
          </cell>
          <cell r="B89">
            <v>1691</v>
          </cell>
          <cell r="C89">
            <v>64789</v>
          </cell>
          <cell r="D89">
            <v>1.3521008561321066</v>
          </cell>
        </row>
        <row r="90">
          <cell r="A90" t="str">
            <v>Idaho, 2010</v>
          </cell>
          <cell r="B90">
            <v>969</v>
          </cell>
          <cell r="C90">
            <v>55591</v>
          </cell>
          <cell r="D90">
            <v>0.23603138560095674</v>
          </cell>
        </row>
        <row r="91">
          <cell r="A91" t="str">
            <v>Idaho, 2011</v>
          </cell>
          <cell r="B91">
            <v>4712</v>
          </cell>
          <cell r="C91">
            <v>203832</v>
          </cell>
          <cell r="D91">
            <v>1.1206050363493441</v>
          </cell>
        </row>
        <row r="92">
          <cell r="A92" t="str">
            <v>Idaho, 2012</v>
          </cell>
          <cell r="B92">
            <v>3632</v>
          </cell>
          <cell r="C92">
            <v>196357</v>
          </cell>
          <cell r="D92">
            <v>0.92992420957489197</v>
          </cell>
        </row>
        <row r="93">
          <cell r="A93" t="str">
            <v>Idaho, 2013</v>
          </cell>
          <cell r="B93">
            <v>2041</v>
          </cell>
          <cell r="C93">
            <v>147681</v>
          </cell>
          <cell r="D93">
            <v>0.52140693402112703</v>
          </cell>
        </row>
        <row r="94">
          <cell r="A94" t="str">
            <v>Idaho, 2014</v>
          </cell>
          <cell r="B94">
            <v>2658</v>
          </cell>
          <cell r="C94">
            <v>108986</v>
          </cell>
          <cell r="D94">
            <v>0.88340207118911429</v>
          </cell>
        </row>
        <row r="95">
          <cell r="A95" t="str">
            <v>Idaho, 2015</v>
          </cell>
          <cell r="B95">
            <v>2699</v>
          </cell>
          <cell r="C95">
            <v>128063</v>
          </cell>
          <cell r="D95">
            <v>0.86189408338005968</v>
          </cell>
        </row>
        <row r="96">
          <cell r="A96" t="str">
            <v>Idaho, 2016</v>
          </cell>
          <cell r="B96">
            <v>944</v>
          </cell>
          <cell r="C96">
            <v>82959</v>
          </cell>
          <cell r="D96">
            <v>0.48668694841905363</v>
          </cell>
        </row>
        <row r="97">
          <cell r="A97" t="str">
            <v>Idaho, 2017</v>
          </cell>
          <cell r="B97">
            <v>588</v>
          </cell>
          <cell r="C97">
            <v>56727</v>
          </cell>
          <cell r="D97">
            <v>0.36009040681480164</v>
          </cell>
        </row>
        <row r="98">
          <cell r="A98" t="str">
            <v>Illinois, 2010</v>
          </cell>
          <cell r="B98">
            <v>9387</v>
          </cell>
          <cell r="C98">
            <v>509981</v>
          </cell>
          <cell r="D98">
            <v>0.24416020996489002</v>
          </cell>
        </row>
        <row r="99">
          <cell r="A99" t="str">
            <v>Illinois, 2011</v>
          </cell>
          <cell r="B99">
            <v>41207</v>
          </cell>
          <cell r="C99">
            <v>1919888</v>
          </cell>
          <cell r="D99">
            <v>1.0751203928862376</v>
          </cell>
        </row>
        <row r="100">
          <cell r="A100" t="str">
            <v>Illinois, 2012</v>
          </cell>
          <cell r="B100">
            <v>46893</v>
          </cell>
          <cell r="C100">
            <v>2101219</v>
          </cell>
          <cell r="D100">
            <v>1.1250339772005145</v>
          </cell>
        </row>
        <row r="101">
          <cell r="A101" t="str">
            <v>Illinois, 2013</v>
          </cell>
          <cell r="B101">
            <v>46748</v>
          </cell>
          <cell r="C101">
            <v>2225186</v>
          </cell>
          <cell r="D101">
            <v>1.0766177583184513</v>
          </cell>
        </row>
        <row r="102">
          <cell r="A102" t="str">
            <v>Illinois, 2014</v>
          </cell>
          <cell r="B102">
            <v>59035</v>
          </cell>
          <cell r="C102">
            <v>2734075</v>
          </cell>
          <cell r="D102">
            <v>1.1203838748830826</v>
          </cell>
        </row>
        <row r="103">
          <cell r="A103" t="str">
            <v>Illinois, 2015</v>
          </cell>
          <cell r="B103">
            <v>45488</v>
          </cell>
          <cell r="C103">
            <v>2456456</v>
          </cell>
          <cell r="D103">
            <v>0.94069864512296753</v>
          </cell>
        </row>
        <row r="104">
          <cell r="A104" t="str">
            <v>Illinois, 2016</v>
          </cell>
          <cell r="B104">
            <v>44457</v>
          </cell>
          <cell r="C104">
            <v>2303718</v>
          </cell>
          <cell r="D104">
            <v>0.95876124968733778</v>
          </cell>
        </row>
        <row r="105">
          <cell r="A105" t="str">
            <v>Illinois, 2017</v>
          </cell>
          <cell r="B105">
            <v>46075</v>
          </cell>
          <cell r="C105">
            <v>2260998</v>
          </cell>
          <cell r="D105">
            <v>1.008498266004505</v>
          </cell>
        </row>
        <row r="106">
          <cell r="A106" t="str">
            <v>Indiana, 2010</v>
          </cell>
          <cell r="B106">
            <v>1236</v>
          </cell>
          <cell r="C106">
            <v>148225</v>
          </cell>
          <cell r="D106">
            <v>0.11444721229345808</v>
          </cell>
        </row>
        <row r="107">
          <cell r="A107" t="str">
            <v>Indiana, 2011</v>
          </cell>
          <cell r="B107">
            <v>8914</v>
          </cell>
          <cell r="C107">
            <v>500628</v>
          </cell>
          <cell r="D107">
            <v>0.77206787590342407</v>
          </cell>
        </row>
        <row r="108">
          <cell r="A108" t="str">
            <v>Indiana, 2012</v>
          </cell>
          <cell r="B108">
            <v>5501</v>
          </cell>
          <cell r="C108">
            <v>424967</v>
          </cell>
          <cell r="D108">
            <v>0.63318329882635671</v>
          </cell>
        </row>
        <row r="109">
          <cell r="A109" t="str">
            <v>Indiana, 2013</v>
          </cell>
          <cell r="B109">
            <v>6595</v>
          </cell>
          <cell r="C109">
            <v>419058</v>
          </cell>
          <cell r="D109">
            <v>0.72861347669132548</v>
          </cell>
        </row>
        <row r="110">
          <cell r="A110" t="str">
            <v>Indiana, 2014</v>
          </cell>
          <cell r="B110">
            <v>6114</v>
          </cell>
          <cell r="C110">
            <v>366274</v>
          </cell>
          <cell r="D110">
            <v>0.83919940146435124</v>
          </cell>
        </row>
        <row r="111">
          <cell r="A111" t="str">
            <v>Indiana, 2015</v>
          </cell>
          <cell r="B111">
            <v>4029</v>
          </cell>
          <cell r="C111">
            <v>310945</v>
          </cell>
          <cell r="D111">
            <v>0.62042931011390023</v>
          </cell>
        </row>
        <row r="112">
          <cell r="A112" t="str">
            <v>Indiana, 2016</v>
          </cell>
          <cell r="B112">
            <v>3362</v>
          </cell>
          <cell r="C112">
            <v>253265</v>
          </cell>
          <cell r="D112">
            <v>0.65870409396143059</v>
          </cell>
        </row>
        <row r="113">
          <cell r="A113" t="str">
            <v>Indiana, 2017</v>
          </cell>
          <cell r="B113">
            <v>4859</v>
          </cell>
          <cell r="C113">
            <v>226600</v>
          </cell>
          <cell r="D113">
            <v>1.0089324779098674</v>
          </cell>
        </row>
        <row r="114">
          <cell r="A114" t="str">
            <v>Iowa, 2010</v>
          </cell>
          <cell r="B114">
            <v>284</v>
          </cell>
          <cell r="C114">
            <v>40195</v>
          </cell>
          <cell r="D114">
            <v>0.10618541203811412</v>
          </cell>
        </row>
        <row r="115">
          <cell r="A115" t="str">
            <v>Iowa, 2011</v>
          </cell>
          <cell r="B115">
            <v>1445</v>
          </cell>
          <cell r="C115">
            <v>153447</v>
          </cell>
          <cell r="D115">
            <v>0.37016915133104439</v>
          </cell>
        </row>
        <row r="116">
          <cell r="A116" t="str">
            <v>Iowa, 2012</v>
          </cell>
          <cell r="B116">
            <v>1114</v>
          </cell>
          <cell r="C116">
            <v>159525</v>
          </cell>
          <cell r="D116">
            <v>0.30757431634253063</v>
          </cell>
        </row>
        <row r="117">
          <cell r="A117" t="str">
            <v>Iowa, 2013</v>
          </cell>
          <cell r="B117">
            <v>1969</v>
          </cell>
          <cell r="C117">
            <v>531881</v>
          </cell>
          <cell r="D117">
            <v>0.3355366619371114</v>
          </cell>
        </row>
        <row r="118">
          <cell r="A118" t="str">
            <v>Iowa, 2014</v>
          </cell>
          <cell r="B118">
            <v>4861</v>
          </cell>
          <cell r="C118">
            <v>1556877</v>
          </cell>
          <cell r="D118">
            <v>0.15778052746792903</v>
          </cell>
        </row>
        <row r="119">
          <cell r="A119" t="str">
            <v>Iowa, 2015</v>
          </cell>
          <cell r="B119">
            <v>698</v>
          </cell>
          <cell r="C119">
            <v>86571</v>
          </cell>
          <cell r="D119">
            <v>0.33454071644971994</v>
          </cell>
        </row>
        <row r="120">
          <cell r="A120" t="str">
            <v>Iowa, 2016</v>
          </cell>
          <cell r="B120">
            <v>438</v>
          </cell>
          <cell r="C120">
            <v>90980</v>
          </cell>
          <cell r="D120">
            <v>0.21169108170354112</v>
          </cell>
        </row>
        <row r="121">
          <cell r="A121" t="str">
            <v>Iowa, 2017</v>
          </cell>
          <cell r="B121">
            <v>1185</v>
          </cell>
          <cell r="C121">
            <v>136033</v>
          </cell>
          <cell r="D121">
            <v>0.34942121766066764</v>
          </cell>
        </row>
        <row r="122">
          <cell r="A122" t="str">
            <v>Kansas, 2010</v>
          </cell>
          <cell r="B122">
            <v>823</v>
          </cell>
          <cell r="C122">
            <v>116899</v>
          </cell>
          <cell r="D122">
            <v>9.4740146225464714E-2</v>
          </cell>
        </row>
        <row r="123">
          <cell r="A123" t="str">
            <v>Kansas, 2011</v>
          </cell>
          <cell r="B123">
            <v>4593</v>
          </cell>
          <cell r="C123">
            <v>367324</v>
          </cell>
          <cell r="D123">
            <v>0.53269841712958865</v>
          </cell>
        </row>
        <row r="124">
          <cell r="A124" t="str">
            <v>Kansas, 2012</v>
          </cell>
          <cell r="B124">
            <v>4526</v>
          </cell>
          <cell r="C124">
            <v>337022</v>
          </cell>
          <cell r="D124">
            <v>0.5477622519480565</v>
          </cell>
        </row>
        <row r="125">
          <cell r="A125" t="str">
            <v>Kansas, 2013</v>
          </cell>
          <cell r="B125">
            <v>5205</v>
          </cell>
          <cell r="C125">
            <v>295468</v>
          </cell>
          <cell r="D125">
            <v>0.72841043646320192</v>
          </cell>
        </row>
        <row r="126">
          <cell r="A126" t="str">
            <v>Kansas, 2014</v>
          </cell>
          <cell r="B126">
            <v>5606</v>
          </cell>
          <cell r="C126">
            <v>271947</v>
          </cell>
          <cell r="D126">
            <v>0.93618647814372002</v>
          </cell>
        </row>
        <row r="127">
          <cell r="A127" t="str">
            <v>Kansas, 2015</v>
          </cell>
          <cell r="B127">
            <v>6252</v>
          </cell>
          <cell r="C127">
            <v>289099</v>
          </cell>
          <cell r="D127">
            <v>0.93681560860684232</v>
          </cell>
        </row>
        <row r="128">
          <cell r="A128" t="str">
            <v>Kansas, 2016</v>
          </cell>
          <cell r="B128">
            <v>3740</v>
          </cell>
          <cell r="C128">
            <v>289299</v>
          </cell>
          <cell r="D128">
            <v>0.57467117427490955</v>
          </cell>
        </row>
        <row r="129">
          <cell r="A129" t="str">
            <v>Kansas, 2017</v>
          </cell>
          <cell r="B129">
            <v>7756</v>
          </cell>
          <cell r="C129">
            <v>265913</v>
          </cell>
          <cell r="D129">
            <v>1.1941837845946042</v>
          </cell>
        </row>
        <row r="130">
          <cell r="A130" t="str">
            <v>Kentucky, 2010</v>
          </cell>
          <cell r="B130">
            <v>867</v>
          </cell>
          <cell r="C130">
            <v>183721</v>
          </cell>
          <cell r="D130">
            <v>6.3320501613213329E-2</v>
          </cell>
        </row>
        <row r="131">
          <cell r="A131" t="str">
            <v>Kentucky, 2011</v>
          </cell>
          <cell r="B131">
            <v>4543</v>
          </cell>
          <cell r="C131">
            <v>801841</v>
          </cell>
          <cell r="D131">
            <v>0.28802383499033357</v>
          </cell>
        </row>
        <row r="132">
          <cell r="A132" t="str">
            <v>Kentucky, 2012</v>
          </cell>
          <cell r="B132">
            <v>2467</v>
          </cell>
          <cell r="C132">
            <v>941329</v>
          </cell>
          <cell r="D132">
            <v>0.13188154038243385</v>
          </cell>
        </row>
        <row r="133">
          <cell r="A133" t="str">
            <v>Kentucky, 2013</v>
          </cell>
          <cell r="B133">
            <v>4799</v>
          </cell>
          <cell r="C133">
            <v>732741</v>
          </cell>
          <cell r="D133">
            <v>0.24985002580583096</v>
          </cell>
        </row>
        <row r="134">
          <cell r="A134" t="str">
            <v>Kentucky, 2014</v>
          </cell>
          <cell r="B134">
            <v>5441</v>
          </cell>
          <cell r="C134">
            <v>1071609</v>
          </cell>
          <cell r="D134">
            <v>0.26637919664356735</v>
          </cell>
        </row>
        <row r="135">
          <cell r="A135" t="str">
            <v>Kentucky, 2015</v>
          </cell>
          <cell r="B135">
            <v>3935</v>
          </cell>
          <cell r="C135">
            <v>1130453</v>
          </cell>
          <cell r="D135">
            <v>0.18127670367421511</v>
          </cell>
        </row>
        <row r="136">
          <cell r="A136" t="str">
            <v>Kentucky, 2016</v>
          </cell>
          <cell r="B136">
            <v>9052</v>
          </cell>
          <cell r="C136">
            <v>1075730</v>
          </cell>
          <cell r="D136">
            <v>0.44063497073719571</v>
          </cell>
        </row>
        <row r="137">
          <cell r="A137" t="str">
            <v>Kentucky, 2017</v>
          </cell>
          <cell r="B137">
            <v>13348</v>
          </cell>
          <cell r="C137">
            <v>450355</v>
          </cell>
          <cell r="D137">
            <v>1.3177265237209692</v>
          </cell>
        </row>
        <row r="138">
          <cell r="A138" t="str">
            <v>Louisiana, 2010</v>
          </cell>
          <cell r="B138">
            <v>6651</v>
          </cell>
          <cell r="C138">
            <v>226172</v>
          </cell>
          <cell r="D138">
            <v>0.37630514661632408</v>
          </cell>
        </row>
        <row r="139">
          <cell r="A139" t="str">
            <v>Louisiana, 2011</v>
          </cell>
          <cell r="B139">
            <v>22829</v>
          </cell>
          <cell r="C139">
            <v>746177</v>
          </cell>
          <cell r="D139">
            <v>1.4265317628597196</v>
          </cell>
        </row>
        <row r="140">
          <cell r="A140" t="str">
            <v>Louisiana, 2012</v>
          </cell>
          <cell r="B140">
            <v>28265</v>
          </cell>
          <cell r="C140">
            <v>954156</v>
          </cell>
          <cell r="D140">
            <v>1.377088227607824</v>
          </cell>
        </row>
        <row r="141">
          <cell r="A141" t="str">
            <v>Louisiana, 2013</v>
          </cell>
          <cell r="B141">
            <v>45449</v>
          </cell>
          <cell r="C141">
            <v>1586719</v>
          </cell>
          <cell r="D141">
            <v>1.4511182448320266</v>
          </cell>
        </row>
        <row r="142">
          <cell r="A142" t="str">
            <v>Louisiana, 2014</v>
          </cell>
          <cell r="B142">
            <v>59880</v>
          </cell>
          <cell r="C142">
            <v>2021780</v>
          </cell>
          <cell r="D142">
            <v>1.518753880746365</v>
          </cell>
        </row>
        <row r="143">
          <cell r="A143" t="str">
            <v>Louisiana, 2015</v>
          </cell>
          <cell r="B143">
            <v>51179</v>
          </cell>
          <cell r="C143">
            <v>2262652</v>
          </cell>
          <cell r="D143">
            <v>1.1543585231812854</v>
          </cell>
        </row>
        <row r="144">
          <cell r="A144" t="str">
            <v>Louisiana, 2016</v>
          </cell>
          <cell r="B144">
            <v>48143</v>
          </cell>
          <cell r="C144">
            <v>2402652</v>
          </cell>
          <cell r="D144">
            <v>1.0334417850001585</v>
          </cell>
        </row>
        <row r="145">
          <cell r="A145" t="str">
            <v>Louisiana, 2017</v>
          </cell>
          <cell r="B145">
            <v>88610</v>
          </cell>
          <cell r="C145">
            <v>2740078</v>
          </cell>
          <cell r="D145">
            <v>1.6360557909276199</v>
          </cell>
        </row>
        <row r="146">
          <cell r="A146" t="str">
            <v>Maine, 2010</v>
          </cell>
          <cell r="B146">
            <v>307</v>
          </cell>
          <cell r="C146">
            <v>73503</v>
          </cell>
          <cell r="D146">
            <v>5.5927284357314248E-2</v>
          </cell>
        </row>
        <row r="147">
          <cell r="A147" t="str">
            <v>Maine, 2011</v>
          </cell>
          <cell r="B147">
            <v>1915</v>
          </cell>
          <cell r="C147">
            <v>262444</v>
          </cell>
          <cell r="D147">
            <v>0.35994412879304555</v>
          </cell>
        </row>
        <row r="148">
          <cell r="A148" t="str">
            <v>Maine, 2012</v>
          </cell>
          <cell r="B148">
            <v>1668</v>
          </cell>
          <cell r="C148">
            <v>280443</v>
          </cell>
          <cell r="D148">
            <v>0.30773305092634567</v>
          </cell>
        </row>
        <row r="149">
          <cell r="A149" t="str">
            <v>Maine, 2013</v>
          </cell>
          <cell r="B149">
            <v>2766</v>
          </cell>
          <cell r="C149">
            <v>282930</v>
          </cell>
          <cell r="D149">
            <v>0.48631654335671132</v>
          </cell>
        </row>
        <row r="150">
          <cell r="A150" t="str">
            <v>Maine, 2014</v>
          </cell>
          <cell r="B150">
            <v>2957</v>
          </cell>
          <cell r="C150">
            <v>263930</v>
          </cell>
          <cell r="D150">
            <v>0.58603484930956895</v>
          </cell>
        </row>
        <row r="151">
          <cell r="A151" t="str">
            <v>Maine, 2015</v>
          </cell>
          <cell r="B151">
            <v>3140</v>
          </cell>
          <cell r="C151">
            <v>262184</v>
          </cell>
          <cell r="D151">
            <v>0.60622592657995922</v>
          </cell>
        </row>
        <row r="152">
          <cell r="A152" t="str">
            <v>Maine, 2016</v>
          </cell>
          <cell r="B152">
            <v>2203</v>
          </cell>
          <cell r="C152">
            <v>253914</v>
          </cell>
          <cell r="D152">
            <v>0.44502298772622551</v>
          </cell>
        </row>
        <row r="153">
          <cell r="A153" t="str">
            <v>Maine, 2017</v>
          </cell>
          <cell r="B153">
            <v>1870</v>
          </cell>
          <cell r="C153">
            <v>203764</v>
          </cell>
          <cell r="D153">
            <v>0.45040783461837908</v>
          </cell>
        </row>
        <row r="154">
          <cell r="A154" t="str">
            <v>Maryland, 2010</v>
          </cell>
          <cell r="B154">
            <v>1962</v>
          </cell>
          <cell r="C154">
            <v>112167</v>
          </cell>
          <cell r="D154">
            <v>0.24373768288519135</v>
          </cell>
        </row>
        <row r="155">
          <cell r="A155" t="str">
            <v>Maryland, 2011</v>
          </cell>
          <cell r="B155">
            <v>7122</v>
          </cell>
          <cell r="C155">
            <v>365373</v>
          </cell>
          <cell r="D155">
            <v>0.97150287495066867</v>
          </cell>
        </row>
        <row r="156">
          <cell r="A156" t="str">
            <v>Maryland, 2012</v>
          </cell>
          <cell r="B156">
            <v>6220</v>
          </cell>
          <cell r="C156">
            <v>295307</v>
          </cell>
          <cell r="D156">
            <v>1.74268869739057</v>
          </cell>
        </row>
        <row r="157">
          <cell r="A157" t="str">
            <v>Maryland, 2013</v>
          </cell>
          <cell r="B157">
            <v>6429</v>
          </cell>
          <cell r="C157">
            <v>388905</v>
          </cell>
          <cell r="D157">
            <v>0.9358023023691574</v>
          </cell>
        </row>
        <row r="158">
          <cell r="A158" t="str">
            <v>Maryland, 2014</v>
          </cell>
          <cell r="B158">
            <v>6472</v>
          </cell>
          <cell r="C158">
            <v>438827</v>
          </cell>
          <cell r="D158">
            <v>0.75968951607549595</v>
          </cell>
        </row>
        <row r="159">
          <cell r="A159" t="str">
            <v>Maryland, 2015</v>
          </cell>
          <cell r="B159">
            <v>6487</v>
          </cell>
          <cell r="C159">
            <v>400260</v>
          </cell>
          <cell r="D159">
            <v>0.87306707240293513</v>
          </cell>
        </row>
        <row r="160">
          <cell r="A160" t="str">
            <v>Maryland, 2016</v>
          </cell>
          <cell r="B160">
            <v>6074</v>
          </cell>
          <cell r="C160">
            <v>384833</v>
          </cell>
          <cell r="D160">
            <v>0.82271712749944359</v>
          </cell>
        </row>
        <row r="161">
          <cell r="A161" t="str">
            <v>Maryland, 2017</v>
          </cell>
          <cell r="B161">
            <v>7467</v>
          </cell>
          <cell r="C161">
            <v>361602</v>
          </cell>
          <cell r="D161">
            <v>0.9793665895135234</v>
          </cell>
        </row>
        <row r="162">
          <cell r="A162" t="str">
            <v>Massachusetts, 2010</v>
          </cell>
          <cell r="B162">
            <v>3041</v>
          </cell>
          <cell r="C162">
            <v>335811</v>
          </cell>
          <cell r="D162">
            <v>0.12085263573901694</v>
          </cell>
        </row>
        <row r="163">
          <cell r="A163" t="str">
            <v>Massachusetts, 2011</v>
          </cell>
          <cell r="B163">
            <v>15542</v>
          </cell>
          <cell r="C163">
            <v>1336153</v>
          </cell>
          <cell r="D163">
            <v>0.59578900824581948</v>
          </cell>
        </row>
        <row r="164">
          <cell r="A164" t="str">
            <v>Massachusetts, 2012</v>
          </cell>
          <cell r="B164">
            <v>13451</v>
          </cell>
          <cell r="C164">
            <v>1314710</v>
          </cell>
          <cell r="D164">
            <v>0.52949099880918327</v>
          </cell>
        </row>
        <row r="165">
          <cell r="A165" t="str">
            <v>Massachusetts, 2013</v>
          </cell>
          <cell r="B165">
            <v>14455</v>
          </cell>
          <cell r="C165">
            <v>1337844</v>
          </cell>
          <cell r="D165">
            <v>0.55094903698689535</v>
          </cell>
        </row>
        <row r="166">
          <cell r="A166" t="str">
            <v>Massachusetts, 2014</v>
          </cell>
          <cell r="B166">
            <v>14544</v>
          </cell>
          <cell r="C166">
            <v>1341175</v>
          </cell>
          <cell r="D166">
            <v>0.57071112497054199</v>
          </cell>
        </row>
        <row r="167">
          <cell r="A167" t="str">
            <v>Massachusetts, 2015</v>
          </cell>
          <cell r="B167">
            <v>12921</v>
          </cell>
          <cell r="C167">
            <v>1147979</v>
          </cell>
          <cell r="D167">
            <v>0.56284273004139063</v>
          </cell>
        </row>
        <row r="168">
          <cell r="A168" t="str">
            <v>Massachusetts, 2016</v>
          </cell>
          <cell r="B168">
            <v>11701</v>
          </cell>
          <cell r="C168">
            <v>1193451</v>
          </cell>
          <cell r="D168">
            <v>0.50055425382465468</v>
          </cell>
        </row>
        <row r="169">
          <cell r="A169" t="str">
            <v>Massachusetts, 2017</v>
          </cell>
          <cell r="B169">
            <v>17714</v>
          </cell>
          <cell r="C169">
            <v>1386991</v>
          </cell>
          <cell r="D169">
            <v>0.61493815547319419</v>
          </cell>
        </row>
        <row r="170">
          <cell r="A170" t="str">
            <v>Michigan, 2010</v>
          </cell>
          <cell r="B170">
            <v>1340</v>
          </cell>
          <cell r="C170">
            <v>188121</v>
          </cell>
          <cell r="D170">
            <v>9.3504748370360699E-2</v>
          </cell>
        </row>
        <row r="171">
          <cell r="A171" t="str">
            <v>Michigan, 2011</v>
          </cell>
          <cell r="B171">
            <v>6200</v>
          </cell>
          <cell r="C171">
            <v>695410</v>
          </cell>
          <cell r="D171">
            <v>0.43993271695473318</v>
          </cell>
        </row>
        <row r="172">
          <cell r="A172" t="str">
            <v>Michigan, 2012</v>
          </cell>
          <cell r="B172">
            <v>6268</v>
          </cell>
          <cell r="C172">
            <v>651156</v>
          </cell>
          <cell r="D172">
            <v>0.48116554336470985</v>
          </cell>
        </row>
        <row r="173">
          <cell r="A173" t="str">
            <v>Michigan, 2013</v>
          </cell>
          <cell r="B173">
            <v>13293</v>
          </cell>
          <cell r="C173">
            <v>663548</v>
          </cell>
          <cell r="D173">
            <v>1.000242635909411</v>
          </cell>
        </row>
        <row r="174">
          <cell r="A174" t="str">
            <v>Michigan, 2014</v>
          </cell>
          <cell r="B174">
            <v>9844</v>
          </cell>
          <cell r="C174">
            <v>688508</v>
          </cell>
          <cell r="D174">
            <v>0.74214421914259132</v>
          </cell>
        </row>
        <row r="175">
          <cell r="A175" t="str">
            <v>Michigan, 2015</v>
          </cell>
          <cell r="B175">
            <v>6238</v>
          </cell>
          <cell r="C175">
            <v>863972</v>
          </cell>
          <cell r="D175">
            <v>0.35463709496133128</v>
          </cell>
        </row>
        <row r="176">
          <cell r="A176" t="str">
            <v>Michigan, 2016</v>
          </cell>
          <cell r="B176">
            <v>12749</v>
          </cell>
          <cell r="C176">
            <v>1088281</v>
          </cell>
          <cell r="D176">
            <v>0.57138493767893839</v>
          </cell>
        </row>
        <row r="177">
          <cell r="A177" t="str">
            <v>Michigan, 2017</v>
          </cell>
          <cell r="B177">
            <v>19608</v>
          </cell>
          <cell r="C177">
            <v>1113070</v>
          </cell>
          <cell r="D177">
            <v>0.85285381497347157</v>
          </cell>
        </row>
        <row r="178">
          <cell r="A178" t="str">
            <v>Minnesota, 2010</v>
          </cell>
          <cell r="B178">
            <v>554</v>
          </cell>
          <cell r="C178">
            <v>72521</v>
          </cell>
          <cell r="D178">
            <v>0.10423086635398737</v>
          </cell>
        </row>
        <row r="179">
          <cell r="A179" t="str">
            <v>Minnesota, 2011</v>
          </cell>
          <cell r="B179">
            <v>3076</v>
          </cell>
          <cell r="C179">
            <v>208509</v>
          </cell>
          <cell r="D179">
            <v>0.71476624080306028</v>
          </cell>
        </row>
        <row r="180">
          <cell r="A180" t="str">
            <v>Minnesota, 2012</v>
          </cell>
          <cell r="B180">
            <v>2625</v>
          </cell>
          <cell r="C180">
            <v>212972</v>
          </cell>
          <cell r="D180">
            <v>0.6530551937650908</v>
          </cell>
        </row>
        <row r="181">
          <cell r="A181" t="str">
            <v>Minnesota, 2013</v>
          </cell>
          <cell r="B181">
            <v>2697</v>
          </cell>
          <cell r="C181">
            <v>216501</v>
          </cell>
          <cell r="D181">
            <v>0.62973093478236053</v>
          </cell>
        </row>
        <row r="182">
          <cell r="A182" t="str">
            <v>Minnesota, 2014</v>
          </cell>
          <cell r="B182">
            <v>4099</v>
          </cell>
          <cell r="C182">
            <v>230671</v>
          </cell>
          <cell r="D182">
            <v>0.92900618715684002</v>
          </cell>
        </row>
        <row r="183">
          <cell r="A183" t="str">
            <v>Minnesota, 2015</v>
          </cell>
          <cell r="B183">
            <v>3962</v>
          </cell>
          <cell r="C183">
            <v>252376</v>
          </cell>
          <cell r="D183">
            <v>0.81860577117061895</v>
          </cell>
        </row>
        <row r="184">
          <cell r="A184" t="str">
            <v>Minnesota, 2016</v>
          </cell>
          <cell r="B184">
            <v>2764</v>
          </cell>
          <cell r="C184">
            <v>208374</v>
          </cell>
          <cell r="D184">
            <v>0.63733717088234831</v>
          </cell>
        </row>
        <row r="185">
          <cell r="A185" t="str">
            <v>Minnesota, 2017</v>
          </cell>
          <cell r="B185">
            <v>6325</v>
          </cell>
          <cell r="C185">
            <v>293219</v>
          </cell>
          <cell r="D185">
            <v>1.032587579759916</v>
          </cell>
        </row>
        <row r="186">
          <cell r="A186" t="str">
            <v>Minnesota, 2018</v>
          </cell>
          <cell r="B186">
            <v>7439</v>
          </cell>
          <cell r="C186">
            <v>299904</v>
          </cell>
          <cell r="D186">
            <v>1.1628969784160517</v>
          </cell>
        </row>
        <row r="187">
          <cell r="A187" t="str">
            <v>Minnesota, 2019</v>
          </cell>
          <cell r="B187">
            <v>4803</v>
          </cell>
          <cell r="C187">
            <v>201010</v>
          </cell>
          <cell r="D187">
            <v>0.80170103230572254</v>
          </cell>
        </row>
        <row r="188">
          <cell r="A188" t="str">
            <v>Mississippi, 2010</v>
          </cell>
          <cell r="B188">
            <v>11416</v>
          </cell>
          <cell r="C188">
            <v>220284</v>
          </cell>
          <cell r="D188">
            <v>0.67490159961284124</v>
          </cell>
        </row>
        <row r="189">
          <cell r="A189" t="str">
            <v>Mississippi, 2011</v>
          </cell>
          <cell r="B189">
            <v>26015</v>
          </cell>
          <cell r="C189">
            <v>795501</v>
          </cell>
          <cell r="D189">
            <v>1.6822153590864746</v>
          </cell>
        </row>
        <row r="190">
          <cell r="A190" t="str">
            <v>Mississippi, 2012</v>
          </cell>
          <cell r="B190">
            <v>26976</v>
          </cell>
          <cell r="C190">
            <v>618102</v>
          </cell>
          <cell r="D190">
            <v>2.1248347201551656</v>
          </cell>
        </row>
        <row r="191">
          <cell r="A191" t="str">
            <v>Mississippi, 2013</v>
          </cell>
          <cell r="B191">
            <v>31897</v>
          </cell>
          <cell r="C191">
            <v>845638</v>
          </cell>
          <cell r="D191">
            <v>1.9271796677391679</v>
          </cell>
        </row>
        <row r="192">
          <cell r="A192" t="str">
            <v>Mississippi, 2014</v>
          </cell>
          <cell r="B192">
            <v>31018</v>
          </cell>
          <cell r="C192">
            <v>897864</v>
          </cell>
          <cell r="D192">
            <v>1.7356658952424426</v>
          </cell>
        </row>
        <row r="193">
          <cell r="A193" t="str">
            <v>Mississippi, 2015</v>
          </cell>
          <cell r="B193">
            <v>29733</v>
          </cell>
          <cell r="C193">
            <v>950595</v>
          </cell>
          <cell r="D193">
            <v>1.5800580773707709</v>
          </cell>
        </row>
        <row r="194">
          <cell r="A194" t="str">
            <v>Mississippi, 2016</v>
          </cell>
          <cell r="B194">
            <v>25068</v>
          </cell>
          <cell r="C194">
            <v>952489</v>
          </cell>
          <cell r="D194">
            <v>1.3572254184327393</v>
          </cell>
        </row>
        <row r="195">
          <cell r="A195" t="str">
            <v>Mississippi, 2017</v>
          </cell>
          <cell r="B195">
            <v>33587</v>
          </cell>
          <cell r="C195">
            <v>890896</v>
          </cell>
          <cell r="D195">
            <v>1.8916460432386872</v>
          </cell>
        </row>
        <row r="196">
          <cell r="A196" t="str">
            <v>Missouri, 2010</v>
          </cell>
          <cell r="B196">
            <v>1472</v>
          </cell>
          <cell r="C196">
            <v>108334</v>
          </cell>
          <cell r="D196">
            <v>0.18361954724579133</v>
          </cell>
        </row>
        <row r="197">
          <cell r="A197" t="str">
            <v>Missouri, 2011</v>
          </cell>
          <cell r="B197">
            <v>5403</v>
          </cell>
          <cell r="C197">
            <v>312055</v>
          </cell>
          <cell r="D197">
            <v>0.70510128173212083</v>
          </cell>
        </row>
        <row r="198">
          <cell r="A198" t="str">
            <v>Missouri, 2012</v>
          </cell>
          <cell r="B198">
            <v>6358</v>
          </cell>
          <cell r="C198">
            <v>325645</v>
          </cell>
          <cell r="D198">
            <v>0.80960353456115453</v>
          </cell>
        </row>
        <row r="199">
          <cell r="A199" t="str">
            <v>Missouri, 2013</v>
          </cell>
          <cell r="B199">
            <v>5849</v>
          </cell>
          <cell r="C199">
            <v>297395</v>
          </cell>
          <cell r="D199">
            <v>0.83770420444785898</v>
          </cell>
        </row>
        <row r="200">
          <cell r="A200" t="str">
            <v>Missouri, 2014</v>
          </cell>
          <cell r="B200">
            <v>5830</v>
          </cell>
          <cell r="C200">
            <v>300344</v>
          </cell>
          <cell r="D200">
            <v>0.86295895463146377</v>
          </cell>
        </row>
        <row r="201">
          <cell r="A201" t="str">
            <v>Missouri, 2015</v>
          </cell>
          <cell r="B201">
            <v>4665</v>
          </cell>
          <cell r="C201">
            <v>287361</v>
          </cell>
          <cell r="D201">
            <v>0.69589985050361314</v>
          </cell>
        </row>
        <row r="202">
          <cell r="A202" t="str">
            <v>Missouri, 2016</v>
          </cell>
          <cell r="B202">
            <v>4827</v>
          </cell>
          <cell r="C202">
            <v>302192</v>
          </cell>
          <cell r="D202">
            <v>0.6965087765473913</v>
          </cell>
        </row>
        <row r="203">
          <cell r="A203" t="str">
            <v>Missouri, 2017</v>
          </cell>
          <cell r="B203">
            <v>5831</v>
          </cell>
          <cell r="C203">
            <v>262468</v>
          </cell>
          <cell r="D203">
            <v>0.91439473412944172</v>
          </cell>
        </row>
        <row r="204">
          <cell r="A204" t="str">
            <v>Missouri, 2018</v>
          </cell>
          <cell r="B204">
            <v>5390</v>
          </cell>
          <cell r="C204">
            <v>172098</v>
          </cell>
          <cell r="D204">
            <v>1.1893287677987547</v>
          </cell>
        </row>
        <row r="205">
          <cell r="A205" t="str">
            <v>Missouri, 2019</v>
          </cell>
          <cell r="B205">
            <v>2616</v>
          </cell>
          <cell r="C205">
            <v>88397</v>
          </cell>
          <cell r="D205">
            <v>0.75136132394162047</v>
          </cell>
        </row>
        <row r="206">
          <cell r="A206" t="str">
            <v>Montana, 2010</v>
          </cell>
          <cell r="B206">
            <v>40</v>
          </cell>
          <cell r="C206">
            <v>31291</v>
          </cell>
          <cell r="D206">
            <v>1.8203787830087505E-2</v>
          </cell>
        </row>
        <row r="207">
          <cell r="A207" t="str">
            <v>Montana, 2011</v>
          </cell>
          <cell r="B207">
            <v>279</v>
          </cell>
          <cell r="C207">
            <v>114560</v>
          </cell>
          <cell r="D207">
            <v>0.10307664296532577</v>
          </cell>
        </row>
        <row r="208">
          <cell r="A208" t="str">
            <v>Montana, 2012</v>
          </cell>
          <cell r="B208">
            <v>249</v>
          </cell>
          <cell r="C208">
            <v>106071</v>
          </cell>
          <cell r="D208">
            <v>0.10517888024830739</v>
          </cell>
        </row>
        <row r="209">
          <cell r="A209" t="str">
            <v>Montana, 2013</v>
          </cell>
          <cell r="B209">
            <v>440</v>
          </cell>
          <cell r="C209">
            <v>106430</v>
          </cell>
          <cell r="D209">
            <v>0.21470822368241316</v>
          </cell>
        </row>
        <row r="210">
          <cell r="A210" t="str">
            <v>Montana, 2014</v>
          </cell>
          <cell r="B210">
            <v>315</v>
          </cell>
          <cell r="C210">
            <v>125298</v>
          </cell>
          <cell r="D210">
            <v>0.13854816077022378</v>
          </cell>
        </row>
        <row r="211">
          <cell r="A211" t="str">
            <v>Montana, 2015</v>
          </cell>
          <cell r="B211">
            <v>528</v>
          </cell>
          <cell r="C211">
            <v>136204</v>
          </cell>
          <cell r="D211">
            <v>0.16886036273214358</v>
          </cell>
        </row>
        <row r="212">
          <cell r="A212" t="str">
            <v>Montana, 2016</v>
          </cell>
          <cell r="B212">
            <v>323</v>
          </cell>
          <cell r="C212">
            <v>135522</v>
          </cell>
          <cell r="D212">
            <v>9.559217599697109E-2</v>
          </cell>
        </row>
        <row r="213">
          <cell r="A213" t="str">
            <v>Montana, 2017</v>
          </cell>
          <cell r="B213">
            <v>184</v>
          </cell>
          <cell r="C213">
            <v>145145</v>
          </cell>
          <cell r="D213">
            <v>5.6207416262869479E-2</v>
          </cell>
        </row>
        <row r="214">
          <cell r="A214" t="str">
            <v>Nebraska, 2010</v>
          </cell>
          <cell r="B214">
            <v>947</v>
          </cell>
          <cell r="C214">
            <v>39081</v>
          </cell>
          <cell r="D214">
            <v>0.31243697424885286</v>
          </cell>
        </row>
        <row r="215">
          <cell r="A215" t="str">
            <v>Nebraska, 2011</v>
          </cell>
          <cell r="B215">
            <v>2784</v>
          </cell>
          <cell r="C215">
            <v>126524</v>
          </cell>
          <cell r="D215">
            <v>0.91038652888738325</v>
          </cell>
        </row>
        <row r="216">
          <cell r="A216" t="str">
            <v>Nebraska, 2012</v>
          </cell>
          <cell r="B216">
            <v>3735</v>
          </cell>
          <cell r="C216">
            <v>129995</v>
          </cell>
          <cell r="D216">
            <v>1.3582155339474118</v>
          </cell>
        </row>
        <row r="217">
          <cell r="A217" t="str">
            <v>Nebraska, 2013</v>
          </cell>
          <cell r="B217">
            <v>4206</v>
          </cell>
          <cell r="C217">
            <v>114444</v>
          </cell>
          <cell r="D217">
            <v>1.4892077227297296</v>
          </cell>
        </row>
        <row r="218">
          <cell r="A218" t="str">
            <v>Nebraska, 2014</v>
          </cell>
          <cell r="B218">
            <v>1159</v>
          </cell>
          <cell r="C218">
            <v>103428</v>
          </cell>
          <cell r="D218">
            <v>0.58478455729518553</v>
          </cell>
        </row>
        <row r="219">
          <cell r="A219" t="str">
            <v>Nebraska, 2015</v>
          </cell>
          <cell r="B219">
            <v>1467</v>
          </cell>
          <cell r="C219">
            <v>119876</v>
          </cell>
          <cell r="D219">
            <v>0.59679915927361193</v>
          </cell>
        </row>
        <row r="220">
          <cell r="A220" t="str">
            <v>Nebraska, 2016</v>
          </cell>
          <cell r="B220">
            <v>794</v>
          </cell>
          <cell r="C220">
            <v>140076</v>
          </cell>
          <cell r="D220">
            <v>0.27649172692340912</v>
          </cell>
        </row>
        <row r="221">
          <cell r="A221" t="str">
            <v>Nebraska, 2017</v>
          </cell>
          <cell r="B221">
            <v>4159</v>
          </cell>
          <cell r="C221">
            <v>203371</v>
          </cell>
          <cell r="D221">
            <v>0.73541556763658222</v>
          </cell>
        </row>
        <row r="222">
          <cell r="A222" t="str">
            <v>Nevada, 2010</v>
          </cell>
          <cell r="B222">
            <v>3924</v>
          </cell>
          <cell r="C222">
            <v>149999</v>
          </cell>
          <cell r="D222">
            <v>0.33078803325339029</v>
          </cell>
        </row>
        <row r="223">
          <cell r="A223" t="str">
            <v>Nevada, 2011</v>
          </cell>
          <cell r="B223">
            <v>12252</v>
          </cell>
          <cell r="C223">
            <v>629223</v>
          </cell>
          <cell r="D223">
            <v>0.83029822231133632</v>
          </cell>
        </row>
        <row r="224">
          <cell r="A224" t="str">
            <v>Nevada, 2012</v>
          </cell>
          <cell r="B224">
            <v>5835</v>
          </cell>
          <cell r="C224">
            <v>612124</v>
          </cell>
          <cell r="D224">
            <v>0.49915145645350595</v>
          </cell>
        </row>
        <row r="225">
          <cell r="A225" t="str">
            <v>Nevada, 2013</v>
          </cell>
          <cell r="B225">
            <v>8500</v>
          </cell>
          <cell r="C225">
            <v>515027</v>
          </cell>
          <cell r="D225">
            <v>0.73387234003622148</v>
          </cell>
        </row>
        <row r="226">
          <cell r="A226" t="str">
            <v>Nevada, 2014</v>
          </cell>
          <cell r="B226">
            <v>8826</v>
          </cell>
          <cell r="C226">
            <v>807206</v>
          </cell>
          <cell r="D226">
            <v>0.56856505304201943</v>
          </cell>
        </row>
        <row r="227">
          <cell r="A227" t="str">
            <v>Nevada, 2015</v>
          </cell>
          <cell r="B227">
            <v>5975</v>
          </cell>
          <cell r="C227">
            <v>577937</v>
          </cell>
          <cell r="D227">
            <v>0.50729453377531752</v>
          </cell>
        </row>
        <row r="228">
          <cell r="A228" t="str">
            <v>Nevada, 2016</v>
          </cell>
          <cell r="B228">
            <v>6742</v>
          </cell>
          <cell r="C228">
            <v>701177</v>
          </cell>
          <cell r="D228">
            <v>0.47163146282898444</v>
          </cell>
        </row>
        <row r="229">
          <cell r="A229" t="str">
            <v>Nevada, 2017</v>
          </cell>
          <cell r="B229">
            <v>9118</v>
          </cell>
          <cell r="C229">
            <v>912503</v>
          </cell>
          <cell r="D229">
            <v>0.50075940800357943</v>
          </cell>
        </row>
        <row r="230">
          <cell r="A230" t="str">
            <v>New Hampshire, 2010</v>
          </cell>
          <cell r="B230">
            <v>132</v>
          </cell>
          <cell r="C230">
            <v>62977</v>
          </cell>
          <cell r="D230">
            <v>2.6901452531730173E-2</v>
          </cell>
        </row>
        <row r="231">
          <cell r="A231" t="str">
            <v>New Hampshire, 2011</v>
          </cell>
          <cell r="B231">
            <v>580</v>
          </cell>
          <cell r="C231">
            <v>216418</v>
          </cell>
          <cell r="D231">
            <v>0.11777409701263196</v>
          </cell>
        </row>
        <row r="232">
          <cell r="A232" t="str">
            <v>New Hampshire, 2012</v>
          </cell>
          <cell r="B232">
            <v>461</v>
          </cell>
          <cell r="C232">
            <v>201775</v>
          </cell>
          <cell r="D232">
            <v>0.11279076999595719</v>
          </cell>
        </row>
        <row r="233">
          <cell r="A233" t="str">
            <v>New Hampshire, 2013</v>
          </cell>
          <cell r="B233">
            <v>787</v>
          </cell>
          <cell r="C233">
            <v>186057</v>
          </cell>
          <cell r="D233">
            <v>0.18570641749184924</v>
          </cell>
        </row>
        <row r="234">
          <cell r="A234" t="str">
            <v>New Hampshire, 2014</v>
          </cell>
          <cell r="B234">
            <v>508</v>
          </cell>
          <cell r="C234">
            <v>178759</v>
          </cell>
          <cell r="D234">
            <v>0.13044313219364514</v>
          </cell>
        </row>
        <row r="235">
          <cell r="A235" t="str">
            <v>New Hampshire, 2015</v>
          </cell>
          <cell r="B235">
            <v>887</v>
          </cell>
          <cell r="C235">
            <v>199771</v>
          </cell>
          <cell r="D235">
            <v>0.1967143073697023</v>
          </cell>
        </row>
        <row r="236">
          <cell r="A236" t="str">
            <v>New Hampshire, 2016</v>
          </cell>
          <cell r="B236">
            <v>990</v>
          </cell>
          <cell r="C236">
            <v>186841</v>
          </cell>
          <cell r="D236">
            <v>0.25619489272451307</v>
          </cell>
        </row>
        <row r="237">
          <cell r="A237" t="str">
            <v>New Hampshire, 2017</v>
          </cell>
          <cell r="B237">
            <v>1083</v>
          </cell>
          <cell r="C237">
            <v>149644</v>
          </cell>
          <cell r="D237">
            <v>0.35219252374343979</v>
          </cell>
        </row>
        <row r="238">
          <cell r="A238" t="str">
            <v>New Jersey, 2010</v>
          </cell>
          <cell r="B238">
            <v>2342</v>
          </cell>
          <cell r="C238">
            <v>86782</v>
          </cell>
          <cell r="D238">
            <v>0.3643428019318648</v>
          </cell>
        </row>
        <row r="239">
          <cell r="A239" t="str">
            <v>New Jersey, 2011</v>
          </cell>
          <cell r="B239">
            <v>6525</v>
          </cell>
          <cell r="C239">
            <v>257094</v>
          </cell>
          <cell r="D239">
            <v>1.1873961618412565</v>
          </cell>
        </row>
        <row r="240">
          <cell r="A240" t="str">
            <v>New Jersey, 2012</v>
          </cell>
          <cell r="B240">
            <v>2474</v>
          </cell>
          <cell r="C240">
            <v>219330</v>
          </cell>
          <cell r="D240">
            <v>0.50180179897208876</v>
          </cell>
        </row>
        <row r="241">
          <cell r="A241" t="str">
            <v>New Jersey, 2013</v>
          </cell>
          <cell r="B241">
            <v>6805</v>
          </cell>
          <cell r="C241">
            <v>306598</v>
          </cell>
          <cell r="D241">
            <v>1.1217660558443074</v>
          </cell>
        </row>
        <row r="242">
          <cell r="A242" t="str">
            <v>New Jersey, 2014</v>
          </cell>
          <cell r="B242">
            <v>10397</v>
          </cell>
          <cell r="C242">
            <v>452989</v>
          </cell>
          <cell r="D242">
            <v>1.1897712672061345</v>
          </cell>
        </row>
        <row r="243">
          <cell r="A243" t="str">
            <v>New Jersey, 2015</v>
          </cell>
          <cell r="B243">
            <v>6241</v>
          </cell>
          <cell r="C243">
            <v>335471</v>
          </cell>
          <cell r="D243">
            <v>0.89638345224578919</v>
          </cell>
        </row>
        <row r="244">
          <cell r="A244" t="str">
            <v>New Jersey, 2016</v>
          </cell>
          <cell r="B244">
            <v>9055</v>
          </cell>
          <cell r="C244">
            <v>355474</v>
          </cell>
          <cell r="D244">
            <v>1.0431799414620413</v>
          </cell>
        </row>
        <row r="245">
          <cell r="A245" t="str">
            <v>New Jersey, 2017</v>
          </cell>
          <cell r="B245">
            <v>27155</v>
          </cell>
          <cell r="C245">
            <v>959695</v>
          </cell>
          <cell r="D245">
            <v>1.4674511361251472</v>
          </cell>
        </row>
        <row r="246">
          <cell r="A246" t="str">
            <v>New Mexico, 2010</v>
          </cell>
          <cell r="B246">
            <v>2523</v>
          </cell>
          <cell r="C246">
            <v>97332</v>
          </cell>
          <cell r="D246">
            <v>0.33928285163723798</v>
          </cell>
        </row>
        <row r="247">
          <cell r="A247" t="str">
            <v>New Mexico, 2011</v>
          </cell>
          <cell r="B247">
            <v>9331</v>
          </cell>
          <cell r="C247">
            <v>360759</v>
          </cell>
          <cell r="D247">
            <v>1.2231481762804663</v>
          </cell>
        </row>
        <row r="248">
          <cell r="A248" t="str">
            <v>New Mexico, 2012</v>
          </cell>
          <cell r="B248">
            <v>7710</v>
          </cell>
          <cell r="C248">
            <v>347837</v>
          </cell>
          <cell r="D248">
            <v>1.1264977302981101</v>
          </cell>
        </row>
        <row r="249">
          <cell r="A249" t="str">
            <v>New Mexico, 2013</v>
          </cell>
          <cell r="B249">
            <v>9795</v>
          </cell>
          <cell r="C249">
            <v>428831</v>
          </cell>
          <cell r="D249">
            <v>1.1172805164991886</v>
          </cell>
        </row>
        <row r="250">
          <cell r="A250" t="str">
            <v>New Mexico, 2014</v>
          </cell>
          <cell r="B250">
            <v>12351</v>
          </cell>
          <cell r="C250">
            <v>502519</v>
          </cell>
          <cell r="D250">
            <v>1.2372537915681838</v>
          </cell>
        </row>
        <row r="251">
          <cell r="A251" t="str">
            <v>New Mexico, 2015</v>
          </cell>
          <cell r="B251">
            <v>9658</v>
          </cell>
          <cell r="C251">
            <v>519623</v>
          </cell>
          <cell r="D251">
            <v>0.89039680811552258</v>
          </cell>
        </row>
        <row r="252">
          <cell r="A252" t="str">
            <v>New Mexico, 2016</v>
          </cell>
          <cell r="B252">
            <v>10524</v>
          </cell>
          <cell r="C252">
            <v>509096</v>
          </cell>
          <cell r="D252">
            <v>0.96098458197844261</v>
          </cell>
        </row>
        <row r="253">
          <cell r="A253" t="str">
            <v>New Mexico, 2017</v>
          </cell>
          <cell r="B253">
            <v>11658</v>
          </cell>
          <cell r="C253">
            <v>576693</v>
          </cell>
          <cell r="D253">
            <v>0.99081290887878581</v>
          </cell>
        </row>
        <row r="254">
          <cell r="A254" t="str">
            <v>New York City, 2010</v>
          </cell>
          <cell r="B254">
            <v>26854</v>
          </cell>
          <cell r="C254">
            <v>1172685</v>
          </cell>
          <cell r="D254">
            <v>0.29902448718584657</v>
          </cell>
        </row>
        <row r="255">
          <cell r="A255" t="str">
            <v>New York City, 2011</v>
          </cell>
          <cell r="B255">
            <v>81352</v>
          </cell>
          <cell r="C255">
            <v>4757054</v>
          </cell>
          <cell r="D255">
            <v>0.87396689700426311</v>
          </cell>
        </row>
        <row r="256">
          <cell r="A256" t="str">
            <v>New York City, 2012</v>
          </cell>
          <cell r="B256">
            <v>94780</v>
          </cell>
          <cell r="C256">
            <v>5095482</v>
          </cell>
          <cell r="D256">
            <v>0.96214520453254038</v>
          </cell>
        </row>
        <row r="257">
          <cell r="A257" t="str">
            <v>New York City, 2013</v>
          </cell>
          <cell r="B257">
            <v>105891</v>
          </cell>
          <cell r="C257">
            <v>4873161</v>
          </cell>
          <cell r="D257">
            <v>1.110864445726238</v>
          </cell>
        </row>
        <row r="258">
          <cell r="A258" t="str">
            <v>New York City, 2014</v>
          </cell>
          <cell r="B258">
            <v>103448</v>
          </cell>
          <cell r="C258">
            <v>5083539</v>
          </cell>
          <cell r="D258">
            <v>1.0776272667391753</v>
          </cell>
        </row>
        <row r="259">
          <cell r="A259" t="str">
            <v>New York City, 2015</v>
          </cell>
          <cell r="B259">
            <v>87513</v>
          </cell>
          <cell r="C259">
            <v>5134152</v>
          </cell>
          <cell r="D259">
            <v>0.88397588914705483</v>
          </cell>
        </row>
        <row r="260">
          <cell r="A260" t="str">
            <v>New York City, 2016</v>
          </cell>
          <cell r="B260">
            <v>105164</v>
          </cell>
          <cell r="C260">
            <v>5220250</v>
          </cell>
          <cell r="D260">
            <v>1.0362080962321578</v>
          </cell>
        </row>
        <row r="261">
          <cell r="A261" t="str">
            <v>New York City, 2017</v>
          </cell>
          <cell r="B261">
            <v>103717</v>
          </cell>
          <cell r="C261">
            <v>5158325</v>
          </cell>
          <cell r="D261">
            <v>1.0351734968337347</v>
          </cell>
        </row>
        <row r="262">
          <cell r="A262" t="str">
            <v>New York, 2010</v>
          </cell>
          <cell r="B262">
            <v>2126</v>
          </cell>
          <cell r="C262">
            <v>173782</v>
          </cell>
          <cell r="D262">
            <v>0.17956050931512901</v>
          </cell>
        </row>
        <row r="263">
          <cell r="A263" t="str">
            <v>New York, 2011</v>
          </cell>
          <cell r="B263">
            <v>7463</v>
          </cell>
          <cell r="C263">
            <v>505947</v>
          </cell>
          <cell r="D263">
            <v>0.65880870709994677</v>
          </cell>
        </row>
        <row r="264">
          <cell r="A264" t="str">
            <v>New York, 2012</v>
          </cell>
          <cell r="B264">
            <v>5071</v>
          </cell>
          <cell r="C264">
            <v>561680</v>
          </cell>
          <cell r="D264">
            <v>0.40317897608482572</v>
          </cell>
        </row>
        <row r="265">
          <cell r="A265" t="str">
            <v>New York, 2013</v>
          </cell>
          <cell r="B265">
            <v>9548</v>
          </cell>
          <cell r="C265">
            <v>610224</v>
          </cell>
          <cell r="D265">
            <v>0.73416722553076053</v>
          </cell>
        </row>
        <row r="266">
          <cell r="A266" t="str">
            <v>New York, 2014</v>
          </cell>
          <cell r="B266">
            <v>12427</v>
          </cell>
          <cell r="C266">
            <v>753255</v>
          </cell>
          <cell r="D266">
            <v>0.87345592432238406</v>
          </cell>
        </row>
        <row r="267">
          <cell r="A267" t="str">
            <v>New York, 2015</v>
          </cell>
          <cell r="B267">
            <v>9301</v>
          </cell>
          <cell r="C267">
            <v>456201</v>
          </cell>
          <cell r="D267">
            <v>0.99517157085483809</v>
          </cell>
        </row>
        <row r="268">
          <cell r="A268" t="str">
            <v>New York, 2016</v>
          </cell>
          <cell r="B268">
            <v>6429</v>
          </cell>
          <cell r="C268">
            <v>409861</v>
          </cell>
          <cell r="D268">
            <v>0.61566734379533372</v>
          </cell>
        </row>
        <row r="269">
          <cell r="A269" t="str">
            <v>New York, 2017</v>
          </cell>
          <cell r="B269">
            <v>17429</v>
          </cell>
          <cell r="C269">
            <v>571716</v>
          </cell>
          <cell r="D269">
            <v>1.4116556724303471</v>
          </cell>
        </row>
        <row r="270">
          <cell r="A270" t="str">
            <v>North Carolina, 2010</v>
          </cell>
          <cell r="B270">
            <v>1721</v>
          </cell>
          <cell r="C270">
            <v>282461</v>
          </cell>
          <cell r="D270">
            <v>8.7142768799101919E-2</v>
          </cell>
        </row>
        <row r="271">
          <cell r="A271" t="str">
            <v>North Carolina, 2011</v>
          </cell>
          <cell r="B271">
            <v>12489</v>
          </cell>
          <cell r="C271">
            <v>739530</v>
          </cell>
          <cell r="D271">
            <v>0.64682411406891716</v>
          </cell>
        </row>
        <row r="272">
          <cell r="A272" t="str">
            <v>North Carolina, 2012</v>
          </cell>
          <cell r="B272">
            <v>11174</v>
          </cell>
          <cell r="C272">
            <v>745825</v>
          </cell>
          <cell r="D272">
            <v>0.71004816946480753</v>
          </cell>
        </row>
        <row r="273">
          <cell r="A273" t="str">
            <v>North Carolina, 2013</v>
          </cell>
          <cell r="B273">
            <v>8427</v>
          </cell>
          <cell r="C273">
            <v>611489</v>
          </cell>
          <cell r="D273">
            <v>0.5962733453601301</v>
          </cell>
        </row>
        <row r="274">
          <cell r="A274" t="str">
            <v>North Carolina, 2014</v>
          </cell>
          <cell r="B274">
            <v>9804</v>
          </cell>
          <cell r="C274">
            <v>574499</v>
          </cell>
          <cell r="D274">
            <v>0.87899511072385439</v>
          </cell>
        </row>
        <row r="275">
          <cell r="A275" t="str">
            <v>North Carolina, 2015</v>
          </cell>
          <cell r="B275">
            <v>9335</v>
          </cell>
          <cell r="C275">
            <v>546361</v>
          </cell>
          <cell r="D275">
            <v>0.7425584848690302</v>
          </cell>
        </row>
        <row r="276">
          <cell r="A276" t="str">
            <v>North Carolina, 2016</v>
          </cell>
          <cell r="B276">
            <v>10417</v>
          </cell>
          <cell r="C276">
            <v>538196</v>
          </cell>
          <cell r="D276">
            <v>0.91534252023285401</v>
          </cell>
        </row>
        <row r="277">
          <cell r="A277" t="str">
            <v>North Carolina, 2017</v>
          </cell>
          <cell r="B277">
            <v>14125</v>
          </cell>
          <cell r="C277">
            <v>561380</v>
          </cell>
          <cell r="D277">
            <v>1.0524598933758538</v>
          </cell>
        </row>
        <row r="278">
          <cell r="A278" t="str">
            <v>North Dakota, 2010</v>
          </cell>
          <cell r="B278">
            <v>312</v>
          </cell>
          <cell r="C278">
            <v>57497</v>
          </cell>
          <cell r="D278">
            <v>6.184551773910435E-2</v>
          </cell>
        </row>
        <row r="279">
          <cell r="A279" t="str">
            <v>North Dakota, 2011</v>
          </cell>
          <cell r="B279">
            <v>989</v>
          </cell>
          <cell r="C279">
            <v>140823</v>
          </cell>
          <cell r="D279">
            <v>0.37195999434318605</v>
          </cell>
        </row>
        <row r="280">
          <cell r="A280" t="str">
            <v>North Dakota, 2012</v>
          </cell>
          <cell r="B280">
            <v>729</v>
          </cell>
          <cell r="C280">
            <v>79746</v>
          </cell>
          <cell r="D280">
            <v>0.46419063780786551</v>
          </cell>
        </row>
        <row r="281">
          <cell r="A281" t="str">
            <v>North Dakota, 2013</v>
          </cell>
          <cell r="B281">
            <v>1844</v>
          </cell>
          <cell r="C281">
            <v>64784</v>
          </cell>
          <cell r="D281">
            <v>1.3175254961437479</v>
          </cell>
        </row>
        <row r="282">
          <cell r="A282" t="str">
            <v>North Dakota, 2014</v>
          </cell>
          <cell r="B282">
            <v>677</v>
          </cell>
          <cell r="C282">
            <v>65667</v>
          </cell>
          <cell r="D282">
            <v>0.43068898148289531</v>
          </cell>
        </row>
        <row r="283">
          <cell r="A283" t="str">
            <v>North Dakota, 2015</v>
          </cell>
          <cell r="B283">
            <v>879</v>
          </cell>
          <cell r="C283">
            <v>68253</v>
          </cell>
          <cell r="D283">
            <v>0.46335998898228276</v>
          </cell>
        </row>
        <row r="284">
          <cell r="A284" t="str">
            <v>North Dakota, 2016</v>
          </cell>
          <cell r="B284">
            <v>271</v>
          </cell>
          <cell r="C284">
            <v>44541</v>
          </cell>
          <cell r="D284">
            <v>0.33321670033148376</v>
          </cell>
        </row>
        <row r="285">
          <cell r="A285" t="str">
            <v>North Dakota, 2017</v>
          </cell>
          <cell r="B285">
            <v>1014</v>
          </cell>
          <cell r="C285">
            <v>58566</v>
          </cell>
          <cell r="D285">
            <v>0.67523570461111238</v>
          </cell>
        </row>
        <row r="286">
          <cell r="A286" t="str">
            <v>Ohio, 2010</v>
          </cell>
          <cell r="B286">
            <v>938</v>
          </cell>
          <cell r="C286">
            <v>195670</v>
          </cell>
          <cell r="D286">
            <v>6.2384236514698696E-2</v>
          </cell>
        </row>
        <row r="287">
          <cell r="A287" t="str">
            <v>Ohio, 2011</v>
          </cell>
          <cell r="B287">
            <v>5664</v>
          </cell>
          <cell r="C287">
            <v>658352</v>
          </cell>
          <cell r="D287">
            <v>0.36941960329571433</v>
          </cell>
        </row>
        <row r="288">
          <cell r="A288" t="str">
            <v>Ohio, 2012</v>
          </cell>
          <cell r="B288">
            <v>5593</v>
          </cell>
          <cell r="C288">
            <v>613298</v>
          </cell>
          <cell r="D288">
            <v>0.42906993381140396</v>
          </cell>
        </row>
        <row r="289">
          <cell r="A289" t="str">
            <v>Ohio, 2013</v>
          </cell>
          <cell r="B289">
            <v>5792</v>
          </cell>
          <cell r="C289">
            <v>584169</v>
          </cell>
          <cell r="D289">
            <v>0.44612752912005293</v>
          </cell>
        </row>
        <row r="290">
          <cell r="A290" t="str">
            <v>Ohio, 2014</v>
          </cell>
          <cell r="B290">
            <v>6844</v>
          </cell>
          <cell r="C290">
            <v>679550</v>
          </cell>
          <cell r="D290">
            <v>0.49872437346693671</v>
          </cell>
        </row>
        <row r="291">
          <cell r="A291" t="str">
            <v>Ohio, 2015</v>
          </cell>
          <cell r="B291">
            <v>5522</v>
          </cell>
          <cell r="C291">
            <v>638283</v>
          </cell>
          <cell r="D291">
            <v>0.40991780425769797</v>
          </cell>
        </row>
        <row r="292">
          <cell r="A292" t="str">
            <v>Ohio, 2016</v>
          </cell>
          <cell r="B292">
            <v>7241</v>
          </cell>
          <cell r="C292">
            <v>783570</v>
          </cell>
          <cell r="D292">
            <v>0.44381571221458294</v>
          </cell>
        </row>
        <row r="293">
          <cell r="A293" t="str">
            <v>Ohio, 2017</v>
          </cell>
          <cell r="B293">
            <v>11188</v>
          </cell>
          <cell r="C293">
            <v>830354</v>
          </cell>
          <cell r="D293">
            <v>0.62614877370178779</v>
          </cell>
        </row>
        <row r="294">
          <cell r="A294" t="str">
            <v>Oklahoma, 2010</v>
          </cell>
          <cell r="B294">
            <v>911</v>
          </cell>
          <cell r="C294">
            <v>37167</v>
          </cell>
          <cell r="D294">
            <v>0.32419313813801542</v>
          </cell>
        </row>
        <row r="295">
          <cell r="A295" t="str">
            <v>Oklahoma, 2011</v>
          </cell>
          <cell r="B295">
            <v>2932</v>
          </cell>
          <cell r="C295">
            <v>116771</v>
          </cell>
          <cell r="D295">
            <v>1.0778320807325101</v>
          </cell>
        </row>
        <row r="296">
          <cell r="A296" t="str">
            <v>Oklahoma, 2012</v>
          </cell>
          <cell r="B296">
            <v>4171</v>
          </cell>
          <cell r="C296">
            <v>171982</v>
          </cell>
          <cell r="D296">
            <v>1.1729063690120742</v>
          </cell>
        </row>
        <row r="297">
          <cell r="A297" t="str">
            <v>Oklahoma, 2013</v>
          </cell>
          <cell r="B297">
            <v>5160</v>
          </cell>
          <cell r="C297">
            <v>168527</v>
          </cell>
          <cell r="D297">
            <v>1.3461873058345732</v>
          </cell>
        </row>
        <row r="298">
          <cell r="A298" t="str">
            <v>Oklahoma, 2014</v>
          </cell>
          <cell r="B298">
            <v>4906</v>
          </cell>
          <cell r="C298">
            <v>168595</v>
          </cell>
          <cell r="D298">
            <v>1.3260926425327562</v>
          </cell>
        </row>
        <row r="299">
          <cell r="A299" t="str">
            <v>Oklahoma, 2015</v>
          </cell>
          <cell r="B299">
            <v>5043</v>
          </cell>
          <cell r="C299">
            <v>157639</v>
          </cell>
          <cell r="D299">
            <v>1.5958586911382073</v>
          </cell>
        </row>
        <row r="300">
          <cell r="A300" t="str">
            <v>Oklahoma, 2016</v>
          </cell>
          <cell r="B300">
            <v>5336</v>
          </cell>
          <cell r="C300">
            <v>230257</v>
          </cell>
          <cell r="D300">
            <v>1.061930335094748</v>
          </cell>
        </row>
        <row r="301">
          <cell r="A301" t="str">
            <v>Oklahoma, 2017</v>
          </cell>
          <cell r="B301">
            <v>11018</v>
          </cell>
          <cell r="C301">
            <v>278176</v>
          </cell>
          <cell r="D301">
            <v>1.8891152015827712</v>
          </cell>
        </row>
        <row r="302">
          <cell r="A302" t="str">
            <v>Oregon, 2010</v>
          </cell>
          <cell r="B302">
            <v>526</v>
          </cell>
          <cell r="C302">
            <v>64278</v>
          </cell>
          <cell r="D302">
            <v>0.13124773560000658</v>
          </cell>
        </row>
        <row r="303">
          <cell r="A303" t="str">
            <v>Oregon, 2011</v>
          </cell>
          <cell r="B303">
            <v>1650</v>
          </cell>
          <cell r="C303">
            <v>147143</v>
          </cell>
          <cell r="D303">
            <v>0.5483108866675579</v>
          </cell>
        </row>
        <row r="304">
          <cell r="A304" t="str">
            <v>Oregon, 2012</v>
          </cell>
          <cell r="B304">
            <v>1507</v>
          </cell>
          <cell r="C304">
            <v>145627</v>
          </cell>
          <cell r="D304">
            <v>0.5005923764005451</v>
          </cell>
        </row>
        <row r="305">
          <cell r="A305" t="str">
            <v>Oregon, 2013</v>
          </cell>
          <cell r="B305">
            <v>1408</v>
          </cell>
          <cell r="C305">
            <v>131782</v>
          </cell>
          <cell r="D305">
            <v>0.47035310782349077</v>
          </cell>
        </row>
        <row r="306">
          <cell r="A306" t="str">
            <v>Oregon, 2014</v>
          </cell>
          <cell r="B306">
            <v>1211</v>
          </cell>
          <cell r="C306">
            <v>139357</v>
          </cell>
          <cell r="D306">
            <v>0.40178710346160174</v>
          </cell>
        </row>
        <row r="307">
          <cell r="A307" t="str">
            <v>Oregon, 2015</v>
          </cell>
          <cell r="B307">
            <v>1277</v>
          </cell>
          <cell r="C307">
            <v>149648</v>
          </cell>
          <cell r="D307">
            <v>0.35766156177470715</v>
          </cell>
        </row>
        <row r="308">
          <cell r="A308" t="str">
            <v>Oregon, 2016</v>
          </cell>
          <cell r="B308">
            <v>2545</v>
          </cell>
          <cell r="C308">
            <v>185035</v>
          </cell>
          <cell r="D308">
            <v>0.56153379143674786</v>
          </cell>
        </row>
        <row r="309">
          <cell r="A309" t="str">
            <v>Oregon, 2017</v>
          </cell>
          <cell r="B309">
            <v>10867</v>
          </cell>
          <cell r="C309">
            <v>619880</v>
          </cell>
          <cell r="D309">
            <v>0.696173078524156</v>
          </cell>
        </row>
        <row r="310">
          <cell r="A310" t="str">
            <v>Pennsylvania, 2010</v>
          </cell>
          <cell r="B310">
            <v>2325</v>
          </cell>
          <cell r="C310">
            <v>208162</v>
          </cell>
          <cell r="D310">
            <v>0.15474733973087851</v>
          </cell>
        </row>
        <row r="311">
          <cell r="A311" t="str">
            <v>Pennsylvania, 2011</v>
          </cell>
          <cell r="B311">
            <v>11309</v>
          </cell>
          <cell r="C311">
            <v>761885</v>
          </cell>
          <cell r="D311">
            <v>0.73388029668853694</v>
          </cell>
        </row>
        <row r="312">
          <cell r="A312" t="str">
            <v>Pennsylvania, 2012</v>
          </cell>
          <cell r="B312">
            <v>9406</v>
          </cell>
          <cell r="C312">
            <v>744139</v>
          </cell>
          <cell r="D312">
            <v>0.63299362160223693</v>
          </cell>
        </row>
        <row r="313">
          <cell r="A313" t="str">
            <v>Pennsylvania, 2013</v>
          </cell>
          <cell r="B313">
            <v>10423</v>
          </cell>
          <cell r="C313">
            <v>685248</v>
          </cell>
          <cell r="D313">
            <v>0.72978902134856038</v>
          </cell>
        </row>
        <row r="314">
          <cell r="A314" t="str">
            <v>Pennsylvania, 2014</v>
          </cell>
          <cell r="B314">
            <v>10742</v>
          </cell>
          <cell r="C314">
            <v>637705</v>
          </cell>
          <cell r="D314">
            <v>0.89340632955338373</v>
          </cell>
        </row>
        <row r="315">
          <cell r="A315" t="str">
            <v>Pennsylvania, 2015</v>
          </cell>
          <cell r="B315">
            <v>12296</v>
          </cell>
          <cell r="C315">
            <v>655914</v>
          </cell>
          <cell r="D315">
            <v>0.92376389267867487</v>
          </cell>
        </row>
        <row r="316">
          <cell r="A316" t="str">
            <v>Pennsylvania, 2016</v>
          </cell>
          <cell r="B316">
            <v>11045</v>
          </cell>
          <cell r="C316">
            <v>652384</v>
          </cell>
          <cell r="D316">
            <v>0.86558632115644951</v>
          </cell>
        </row>
        <row r="317">
          <cell r="A317" t="str">
            <v>Pennsylvania, 2017</v>
          </cell>
          <cell r="B317">
            <v>18310</v>
          </cell>
          <cell r="C317">
            <v>1237533</v>
          </cell>
          <cell r="D317">
            <v>0.8213184040831587</v>
          </cell>
        </row>
        <row r="318">
          <cell r="A318" t="str">
            <v>Puerto Rico, 2013</v>
          </cell>
          <cell r="B318">
            <v>425</v>
          </cell>
          <cell r="C318">
            <v>8795</v>
          </cell>
          <cell r="D318">
            <v>0.57539450972356532</v>
          </cell>
        </row>
        <row r="319">
          <cell r="A319" t="str">
            <v>Puerto Rico, 2014</v>
          </cell>
          <cell r="B319">
            <v>10560</v>
          </cell>
          <cell r="C319">
            <v>143886</v>
          </cell>
          <cell r="D319">
            <v>3.3313930253628246</v>
          </cell>
        </row>
        <row r="320">
          <cell r="A320" t="str">
            <v>Puerto Rico, 2015</v>
          </cell>
          <cell r="B320">
            <v>11048</v>
          </cell>
          <cell r="C320">
            <v>238599</v>
          </cell>
          <cell r="D320">
            <v>2.3848091090582217</v>
          </cell>
        </row>
        <row r="321">
          <cell r="A321" t="str">
            <v>Puerto Rico, 2016</v>
          </cell>
          <cell r="B321">
            <v>14478</v>
          </cell>
          <cell r="C321">
            <v>267348</v>
          </cell>
          <cell r="D321">
            <v>2.8526865517054913</v>
          </cell>
        </row>
        <row r="322">
          <cell r="A322" t="str">
            <v>Puerto Rico, 2017</v>
          </cell>
          <cell r="B322">
            <v>7704</v>
          </cell>
          <cell r="C322">
            <v>156392</v>
          </cell>
          <cell r="D322">
            <v>2.6044237361505789</v>
          </cell>
        </row>
        <row r="323">
          <cell r="A323" t="str">
            <v>Rhode Island, 2010</v>
          </cell>
          <cell r="B323">
            <v>409</v>
          </cell>
          <cell r="C323">
            <v>77791</v>
          </cell>
          <cell r="D323">
            <v>7.324916849415837E-2</v>
          </cell>
        </row>
        <row r="324">
          <cell r="A324" t="str">
            <v>Rhode Island, 2011</v>
          </cell>
          <cell r="B324">
            <v>1803</v>
          </cell>
          <cell r="C324">
            <v>276782</v>
          </cell>
          <cell r="D324">
            <v>0.29224357191835015</v>
          </cell>
        </row>
        <row r="325">
          <cell r="A325" t="str">
            <v>Rhode Island, 2012</v>
          </cell>
          <cell r="B325">
            <v>1067</v>
          </cell>
          <cell r="C325">
            <v>285552</v>
          </cell>
          <cell r="D325">
            <v>0.18457310928886264</v>
          </cell>
        </row>
        <row r="326">
          <cell r="A326" t="str">
            <v>Rhode Island, 2013</v>
          </cell>
          <cell r="B326">
            <v>1297</v>
          </cell>
          <cell r="C326">
            <v>278558</v>
          </cell>
          <cell r="D326">
            <v>0.22866821391630676</v>
          </cell>
        </row>
        <row r="327">
          <cell r="A327" t="str">
            <v>Rhode Island, 2014</v>
          </cell>
          <cell r="B327">
            <v>1442</v>
          </cell>
          <cell r="C327">
            <v>282006</v>
          </cell>
          <cell r="D327">
            <v>0.25822565410093545</v>
          </cell>
        </row>
        <row r="328">
          <cell r="A328" t="str">
            <v>Rhode Island, 2015</v>
          </cell>
          <cell r="B328">
            <v>1824</v>
          </cell>
          <cell r="C328">
            <v>278835</v>
          </cell>
          <cell r="D328">
            <v>0.31628608495397353</v>
          </cell>
        </row>
        <row r="329">
          <cell r="A329" t="str">
            <v>Rhode Island, 2016</v>
          </cell>
          <cell r="B329">
            <v>1512</v>
          </cell>
          <cell r="C329">
            <v>235246</v>
          </cell>
          <cell r="D329">
            <v>0.29660263383966862</v>
          </cell>
        </row>
        <row r="330">
          <cell r="A330" t="str">
            <v>Rhode Island, 2017</v>
          </cell>
          <cell r="B330">
            <v>2394</v>
          </cell>
          <cell r="C330">
            <v>212749</v>
          </cell>
          <cell r="D330">
            <v>0.52184942981168236</v>
          </cell>
        </row>
        <row r="331">
          <cell r="A331" t="str">
            <v>South Carolina, 2010</v>
          </cell>
          <cell r="B331">
            <v>461</v>
          </cell>
          <cell r="C331">
            <v>81290</v>
          </cell>
          <cell r="D331">
            <v>7.7172166972800188E-2</v>
          </cell>
        </row>
        <row r="332">
          <cell r="A332" t="str">
            <v>South Carolina, 2011</v>
          </cell>
          <cell r="B332">
            <v>4194</v>
          </cell>
          <cell r="C332">
            <v>321694</v>
          </cell>
          <cell r="D332">
            <v>0.51223203073578205</v>
          </cell>
        </row>
        <row r="333">
          <cell r="A333" t="str">
            <v>South Carolina, 2012</v>
          </cell>
          <cell r="B333">
            <v>2184</v>
          </cell>
          <cell r="C333">
            <v>300266</v>
          </cell>
          <cell r="D333">
            <v>0.34175688676926186</v>
          </cell>
        </row>
        <row r="334">
          <cell r="A334" t="str">
            <v>South Carolina, 2013</v>
          </cell>
          <cell r="B334">
            <v>2199</v>
          </cell>
          <cell r="C334">
            <v>303813</v>
          </cell>
          <cell r="D334">
            <v>0.34691637083456356</v>
          </cell>
        </row>
        <row r="335">
          <cell r="A335" t="str">
            <v>South Carolina, 2014</v>
          </cell>
          <cell r="B335">
            <v>2099</v>
          </cell>
          <cell r="C335">
            <v>270600</v>
          </cell>
          <cell r="D335">
            <v>0.41493054569494719</v>
          </cell>
        </row>
        <row r="336">
          <cell r="A336" t="str">
            <v>South Carolina, 2015</v>
          </cell>
          <cell r="B336">
            <v>1865</v>
          </cell>
          <cell r="C336">
            <v>192113</v>
          </cell>
          <cell r="D336">
            <v>0.38621687261409937</v>
          </cell>
        </row>
        <row r="337">
          <cell r="A337" t="str">
            <v>South Carolina, 2016</v>
          </cell>
          <cell r="B337">
            <v>2613</v>
          </cell>
          <cell r="C337">
            <v>200296</v>
          </cell>
          <cell r="D337">
            <v>0.56584382534012367</v>
          </cell>
        </row>
        <row r="338">
          <cell r="A338" t="str">
            <v>South Carolina, 2017</v>
          </cell>
          <cell r="B338">
            <v>9391</v>
          </cell>
          <cell r="C338">
            <v>275822</v>
          </cell>
          <cell r="D338">
            <v>1.5518220754189158</v>
          </cell>
        </row>
        <row r="339">
          <cell r="A339" t="str">
            <v>South Dakota, 2010</v>
          </cell>
          <cell r="B339">
            <v>685</v>
          </cell>
          <cell r="C339">
            <v>68416</v>
          </cell>
          <cell r="D339">
            <v>0.13164634229040131</v>
          </cell>
        </row>
        <row r="340">
          <cell r="A340" t="str">
            <v>South Dakota, 2011</v>
          </cell>
          <cell r="B340">
            <v>3523</v>
          </cell>
          <cell r="C340">
            <v>262826</v>
          </cell>
          <cell r="D340">
            <v>0.64085361536133001</v>
          </cell>
        </row>
        <row r="341">
          <cell r="A341" t="str">
            <v>South Dakota, 2012</v>
          </cell>
          <cell r="B341">
            <v>2379</v>
          </cell>
          <cell r="C341">
            <v>183539</v>
          </cell>
          <cell r="D341">
            <v>0.52981163758733441</v>
          </cell>
        </row>
        <row r="342">
          <cell r="A342" t="str">
            <v>South Dakota, 2013</v>
          </cell>
          <cell r="B342">
            <v>2370</v>
          </cell>
          <cell r="C342">
            <v>195376</v>
          </cell>
          <cell r="D342">
            <v>0.50564465784375923</v>
          </cell>
        </row>
        <row r="343">
          <cell r="A343" t="str">
            <v>South Dakota, 2014</v>
          </cell>
          <cell r="B343">
            <v>3203</v>
          </cell>
          <cell r="C343">
            <v>281756</v>
          </cell>
          <cell r="D343">
            <v>0.59261018124629816</v>
          </cell>
        </row>
        <row r="344">
          <cell r="A344" t="str">
            <v>South Dakota, 2015</v>
          </cell>
          <cell r="B344">
            <v>3936</v>
          </cell>
          <cell r="C344">
            <v>320935</v>
          </cell>
          <cell r="D344">
            <v>0.59533002858925932</v>
          </cell>
        </row>
        <row r="345">
          <cell r="A345" t="str">
            <v>South Dakota, 2016</v>
          </cell>
          <cell r="B345">
            <v>5101</v>
          </cell>
          <cell r="C345">
            <v>370339</v>
          </cell>
          <cell r="D345">
            <v>0.66261830705105274</v>
          </cell>
        </row>
        <row r="346">
          <cell r="A346" t="str">
            <v>South Dakota, 2017</v>
          </cell>
          <cell r="B346">
            <v>7611</v>
          </cell>
          <cell r="C346">
            <v>401341</v>
          </cell>
          <cell r="D346">
            <v>0.84298397258000268</v>
          </cell>
        </row>
        <row r="347">
          <cell r="A347" t="str">
            <v>Tennessee, 2010</v>
          </cell>
          <cell r="B347">
            <v>1176</v>
          </cell>
          <cell r="C347">
            <v>139874</v>
          </cell>
          <cell r="D347">
            <v>0.12689624452022558</v>
          </cell>
        </row>
        <row r="348">
          <cell r="A348" t="str">
            <v>Tennessee, 2011</v>
          </cell>
          <cell r="B348">
            <v>6492</v>
          </cell>
          <cell r="C348">
            <v>519259</v>
          </cell>
          <cell r="D348">
            <v>0.55913802155954961</v>
          </cell>
        </row>
        <row r="349">
          <cell r="A349" t="str">
            <v>Tennessee, 2012</v>
          </cell>
          <cell r="B349">
            <v>6992</v>
          </cell>
          <cell r="C349">
            <v>549660</v>
          </cell>
          <cell r="D349">
            <v>0.68836399309814778</v>
          </cell>
        </row>
        <row r="350">
          <cell r="A350" t="str">
            <v>Tennessee, 2013</v>
          </cell>
          <cell r="B350">
            <v>5518</v>
          </cell>
          <cell r="C350">
            <v>500934</v>
          </cell>
          <cell r="D350">
            <v>0.57741112511578041</v>
          </cell>
        </row>
        <row r="351">
          <cell r="A351" t="str">
            <v>Tennessee, 2014</v>
          </cell>
          <cell r="B351">
            <v>6180</v>
          </cell>
          <cell r="C351">
            <v>479188</v>
          </cell>
          <cell r="D351">
            <v>0.73258357195313617</v>
          </cell>
        </row>
        <row r="352">
          <cell r="A352" t="str">
            <v>Tennessee, 2015</v>
          </cell>
          <cell r="B352">
            <v>4748</v>
          </cell>
          <cell r="C352">
            <v>445923</v>
          </cell>
          <cell r="D352">
            <v>0.51924641238426572</v>
          </cell>
        </row>
        <row r="353">
          <cell r="A353" t="str">
            <v>Tennessee, 2016</v>
          </cell>
          <cell r="B353">
            <v>8819</v>
          </cell>
          <cell r="C353">
            <v>449560</v>
          </cell>
          <cell r="D353">
            <v>1.0074248054212065</v>
          </cell>
        </row>
        <row r="354">
          <cell r="A354" t="str">
            <v>Tennessee, 2017</v>
          </cell>
          <cell r="B354">
            <v>11084</v>
          </cell>
          <cell r="C354">
            <v>443455</v>
          </cell>
          <cell r="D354">
            <v>1.1701966140639732</v>
          </cell>
        </row>
        <row r="355">
          <cell r="A355" t="str">
            <v>Texas, 2010</v>
          </cell>
          <cell r="B355">
            <v>15430</v>
          </cell>
          <cell r="C355">
            <v>614743</v>
          </cell>
          <cell r="D355">
            <v>0.33283581020955677</v>
          </cell>
        </row>
        <row r="356">
          <cell r="A356" t="str">
            <v>Texas, 2011</v>
          </cell>
          <cell r="B356">
            <v>54473</v>
          </cell>
          <cell r="C356">
            <v>2076319</v>
          </cell>
          <cell r="D356">
            <v>1.2501074668832919</v>
          </cell>
        </row>
        <row r="357">
          <cell r="A357" t="str">
            <v>Texas, 2012</v>
          </cell>
          <cell r="B357">
            <v>51995</v>
          </cell>
          <cell r="C357">
            <v>1897547</v>
          </cell>
          <cell r="D357">
            <v>1.4125021971551424</v>
          </cell>
        </row>
        <row r="358">
          <cell r="A358" t="str">
            <v>Texas, 2013</v>
          </cell>
          <cell r="B358">
            <v>69023</v>
          </cell>
          <cell r="C358">
            <v>1917880</v>
          </cell>
          <cell r="D358">
            <v>1.7896366274286015</v>
          </cell>
        </row>
        <row r="359">
          <cell r="A359" t="str">
            <v>Texas, 2014</v>
          </cell>
          <cell r="B359">
            <v>64361</v>
          </cell>
          <cell r="C359">
            <v>1888465</v>
          </cell>
          <cell r="D359">
            <v>1.8952079062186606</v>
          </cell>
        </row>
        <row r="360">
          <cell r="A360" t="str">
            <v>Texas, 2015</v>
          </cell>
          <cell r="B360">
            <v>56545</v>
          </cell>
          <cell r="C360">
            <v>1708123</v>
          </cell>
          <cell r="D360">
            <v>1.7260692259542516</v>
          </cell>
        </row>
        <row r="361">
          <cell r="A361" t="str">
            <v>Texas, 2016</v>
          </cell>
          <cell r="B361">
            <v>36149</v>
          </cell>
          <cell r="C361">
            <v>1169619</v>
          </cell>
          <cell r="D361">
            <v>1.5189549945884466</v>
          </cell>
        </row>
        <row r="362">
          <cell r="A362" t="str">
            <v>Texas, 2017</v>
          </cell>
          <cell r="B362">
            <v>55208</v>
          </cell>
          <cell r="C362">
            <v>1287046</v>
          </cell>
          <cell r="D362">
            <v>2.0694983686111064</v>
          </cell>
        </row>
        <row r="363">
          <cell r="A363" t="str">
            <v>Utah, 2010</v>
          </cell>
          <cell r="B363">
            <v>656</v>
          </cell>
          <cell r="C363">
            <v>82429</v>
          </cell>
          <cell r="D363">
            <v>0.10638430679352288</v>
          </cell>
        </row>
        <row r="364">
          <cell r="A364" t="str">
            <v>Utah, 2011</v>
          </cell>
          <cell r="B364">
            <v>6521</v>
          </cell>
          <cell r="C364">
            <v>472266</v>
          </cell>
          <cell r="D364">
            <v>0.5805185904671738</v>
          </cell>
        </row>
        <row r="365">
          <cell r="A365" t="str">
            <v>Utah, 2012</v>
          </cell>
          <cell r="B365">
            <v>19173</v>
          </cell>
          <cell r="C365">
            <v>898972</v>
          </cell>
          <cell r="D365">
            <v>1.09958429999735</v>
          </cell>
        </row>
        <row r="366">
          <cell r="A366" t="str">
            <v>Utah, 2013</v>
          </cell>
          <cell r="B366">
            <v>21452</v>
          </cell>
          <cell r="C366">
            <v>993055</v>
          </cell>
          <cell r="D366">
            <v>1.0794864537933277</v>
          </cell>
        </row>
        <row r="367">
          <cell r="A367" t="str">
            <v>Utah, 2014</v>
          </cell>
          <cell r="B367">
            <v>17783</v>
          </cell>
          <cell r="C367">
            <v>872739</v>
          </cell>
          <cell r="D367">
            <v>1.0268205702562427</v>
          </cell>
        </row>
        <row r="368">
          <cell r="A368" t="str">
            <v>Utah, 2015</v>
          </cell>
          <cell r="B368">
            <v>16099</v>
          </cell>
          <cell r="C368">
            <v>960076</v>
          </cell>
          <cell r="D368">
            <v>0.86284147380076837</v>
          </cell>
        </row>
        <row r="369">
          <cell r="A369" t="str">
            <v>Utah, 2016</v>
          </cell>
          <cell r="B369">
            <v>17225</v>
          </cell>
          <cell r="C369">
            <v>1070513</v>
          </cell>
          <cell r="D369">
            <v>0.85345538594883641</v>
          </cell>
        </row>
        <row r="370">
          <cell r="A370" t="str">
            <v>Utah, 2017</v>
          </cell>
          <cell r="B370">
            <v>5242</v>
          </cell>
          <cell r="C370">
            <v>837551</v>
          </cell>
          <cell r="D370">
            <v>0.36477170795891856</v>
          </cell>
        </row>
        <row r="371">
          <cell r="A371" t="str">
            <v>Vermont, 2010</v>
          </cell>
          <cell r="B371">
            <v>597</v>
          </cell>
          <cell r="C371">
            <v>40596</v>
          </cell>
          <cell r="D371">
            <v>0.19277831088201841</v>
          </cell>
        </row>
        <row r="372">
          <cell r="A372" t="str">
            <v>Vermont, 2011</v>
          </cell>
          <cell r="B372">
            <v>2478</v>
          </cell>
          <cell r="C372">
            <v>143677</v>
          </cell>
          <cell r="D372">
            <v>0.84331220705617105</v>
          </cell>
        </row>
        <row r="373">
          <cell r="A373" t="str">
            <v>Vermont, 2012</v>
          </cell>
          <cell r="B373">
            <v>2359</v>
          </cell>
          <cell r="C373">
            <v>123398</v>
          </cell>
          <cell r="D373">
            <v>0.95732335819729231</v>
          </cell>
        </row>
        <row r="374">
          <cell r="A374" t="str">
            <v>Vermont, 2013</v>
          </cell>
          <cell r="B374">
            <v>3486</v>
          </cell>
          <cell r="C374">
            <v>128220</v>
          </cell>
          <cell r="D374">
            <v>1.3339802892256223</v>
          </cell>
        </row>
        <row r="375">
          <cell r="A375" t="str">
            <v>Vermont, 2014</v>
          </cell>
          <cell r="B375">
            <v>2879</v>
          </cell>
          <cell r="C375">
            <v>122675</v>
          </cell>
          <cell r="D375">
            <v>1.2074700206150109</v>
          </cell>
        </row>
        <row r="376">
          <cell r="A376" t="str">
            <v>Vermont, 2015</v>
          </cell>
          <cell r="B376">
            <v>2571</v>
          </cell>
          <cell r="C376">
            <v>116197</v>
          </cell>
          <cell r="D376">
            <v>0.85240131562140631</v>
          </cell>
        </row>
        <row r="377">
          <cell r="A377" t="str">
            <v>Vermont, 2016</v>
          </cell>
          <cell r="B377">
            <v>1421</v>
          </cell>
          <cell r="C377">
            <v>114610</v>
          </cell>
          <cell r="D377">
            <v>0.59083934863422083</v>
          </cell>
        </row>
        <row r="378">
          <cell r="A378" t="str">
            <v>Vermont, 2017</v>
          </cell>
          <cell r="B378">
            <v>1170</v>
          </cell>
          <cell r="C378">
            <v>105183</v>
          </cell>
          <cell r="D378">
            <v>0.54852117649566878</v>
          </cell>
        </row>
        <row r="379">
          <cell r="A379" t="str">
            <v>Virgin Islands, 2012</v>
          </cell>
          <cell r="B379">
            <v>61</v>
          </cell>
          <cell r="C379">
            <v>15422</v>
          </cell>
          <cell r="D379">
            <v>0.15386915950540866</v>
          </cell>
        </row>
        <row r="380">
          <cell r="A380" t="str">
            <v>Virgin Islands, 2013</v>
          </cell>
          <cell r="B380">
            <v>245</v>
          </cell>
          <cell r="C380">
            <v>19263</v>
          </cell>
          <cell r="D380">
            <v>0.65842322537363918</v>
          </cell>
        </row>
        <row r="381">
          <cell r="A381" t="str">
            <v>Virgin Islands, 2014</v>
          </cell>
          <cell r="B381">
            <v>382</v>
          </cell>
          <cell r="C381">
            <v>20386</v>
          </cell>
          <cell r="D381">
            <v>0.99706230065190415</v>
          </cell>
        </row>
        <row r="382">
          <cell r="A382" t="str">
            <v>Virgin Islands, 2015</v>
          </cell>
          <cell r="B382">
            <v>235</v>
          </cell>
          <cell r="C382">
            <v>21343</v>
          </cell>
          <cell r="D382">
            <v>0.55298072124470499</v>
          </cell>
        </row>
        <row r="383">
          <cell r="A383" t="str">
            <v>Virgin Islands, 2016</v>
          </cell>
          <cell r="B383">
            <v>501</v>
          </cell>
          <cell r="C383">
            <v>30441</v>
          </cell>
          <cell r="D383">
            <v>0.86461213989561891</v>
          </cell>
        </row>
        <row r="384">
          <cell r="A384" t="str">
            <v>Virgin Islands, 2017</v>
          </cell>
          <cell r="B384">
            <v>214</v>
          </cell>
          <cell r="C384">
            <v>37129</v>
          </cell>
          <cell r="D384">
            <v>0.29581044417897662</v>
          </cell>
        </row>
        <row r="385">
          <cell r="A385" t="str">
            <v>Virginia, 2010</v>
          </cell>
          <cell r="B385">
            <v>12060</v>
          </cell>
          <cell r="C385">
            <v>772406</v>
          </cell>
          <cell r="D385">
            <v>0.20327771388616475</v>
          </cell>
        </row>
        <row r="386">
          <cell r="A386" t="str">
            <v>Virginia, 2011</v>
          </cell>
          <cell r="B386">
            <v>60107</v>
          </cell>
          <cell r="C386">
            <v>3319806</v>
          </cell>
          <cell r="D386">
            <v>0.90408508360161044</v>
          </cell>
        </row>
        <row r="387">
          <cell r="A387" t="str">
            <v>Virginia, 2012</v>
          </cell>
          <cell r="B387">
            <v>57361</v>
          </cell>
          <cell r="C387">
            <v>3592660</v>
          </cell>
          <cell r="D387">
            <v>0.80013414526500704</v>
          </cell>
        </row>
        <row r="388">
          <cell r="A388" t="str">
            <v>Virginia, 2013</v>
          </cell>
          <cell r="B388">
            <v>69716</v>
          </cell>
          <cell r="C388">
            <v>3264788</v>
          </cell>
          <cell r="D388">
            <v>1.0185702925615205</v>
          </cell>
        </row>
        <row r="389">
          <cell r="A389" t="str">
            <v>Virginia, 2014</v>
          </cell>
          <cell r="B389">
            <v>89794</v>
          </cell>
          <cell r="C389">
            <v>3807165</v>
          </cell>
          <cell r="D389">
            <v>1.1706359984240895</v>
          </cell>
        </row>
        <row r="390">
          <cell r="A390" t="str">
            <v>Virginia, 2015</v>
          </cell>
          <cell r="B390">
            <v>82616</v>
          </cell>
          <cell r="C390">
            <v>4490712</v>
          </cell>
          <cell r="D390">
            <v>0.94078480650706353</v>
          </cell>
        </row>
        <row r="391">
          <cell r="A391" t="str">
            <v>Virginia, 2016</v>
          </cell>
          <cell r="B391">
            <v>91130</v>
          </cell>
          <cell r="C391">
            <v>4554798</v>
          </cell>
          <cell r="D391">
            <v>1.0116737259411712</v>
          </cell>
        </row>
        <row r="392">
          <cell r="A392" t="str">
            <v>Virginia, 2017</v>
          </cell>
          <cell r="B392">
            <v>98385</v>
          </cell>
          <cell r="C392">
            <v>4485512</v>
          </cell>
          <cell r="D392">
            <v>1.0513635642351844</v>
          </cell>
        </row>
        <row r="393">
          <cell r="A393" t="str">
            <v>Washington, 2010</v>
          </cell>
          <cell r="B393">
            <v>355</v>
          </cell>
          <cell r="C393">
            <v>35787</v>
          </cell>
          <cell r="D393">
            <v>0.13907925626778772</v>
          </cell>
        </row>
        <row r="394">
          <cell r="A394" t="str">
            <v>Washington, 2011</v>
          </cell>
          <cell r="B394">
            <v>1534</v>
          </cell>
          <cell r="C394">
            <v>159639</v>
          </cell>
          <cell r="D394">
            <v>0.47914310605299221</v>
          </cell>
        </row>
        <row r="395">
          <cell r="A395" t="str">
            <v>Washington, 2012</v>
          </cell>
          <cell r="B395">
            <v>2843</v>
          </cell>
          <cell r="C395">
            <v>312302</v>
          </cell>
          <cell r="D395">
            <v>0.44277087701807361</v>
          </cell>
        </row>
        <row r="396">
          <cell r="A396" t="str">
            <v>Washington, 2013</v>
          </cell>
          <cell r="B396">
            <v>2465</v>
          </cell>
          <cell r="C396">
            <v>297989</v>
          </cell>
          <cell r="D396">
            <v>0.41107561779922236</v>
          </cell>
        </row>
        <row r="397">
          <cell r="A397" t="str">
            <v>Washington, 2014</v>
          </cell>
          <cell r="B397">
            <v>1825</v>
          </cell>
          <cell r="C397">
            <v>194913</v>
          </cell>
          <cell r="D397">
            <v>0.47730710649729541</v>
          </cell>
        </row>
        <row r="398">
          <cell r="A398" t="str">
            <v>Washington, 2015</v>
          </cell>
          <cell r="B398">
            <v>1844</v>
          </cell>
          <cell r="C398">
            <v>199582</v>
          </cell>
          <cell r="D398">
            <v>0.43374390484140146</v>
          </cell>
        </row>
        <row r="399">
          <cell r="A399" t="str">
            <v>Washington, 2016</v>
          </cell>
          <cell r="B399">
            <v>1683</v>
          </cell>
          <cell r="C399">
            <v>202923</v>
          </cell>
          <cell r="D399">
            <v>0.39149921116250663</v>
          </cell>
        </row>
        <row r="400">
          <cell r="A400" t="str">
            <v>Washington, 2017</v>
          </cell>
          <cell r="B400">
            <v>1866</v>
          </cell>
          <cell r="C400">
            <v>247910</v>
          </cell>
          <cell r="D400">
            <v>0.37994133984217393</v>
          </cell>
        </row>
        <row r="401">
          <cell r="A401" t="str">
            <v>West Virginia, 2010</v>
          </cell>
          <cell r="B401">
            <v>2002</v>
          </cell>
          <cell r="C401">
            <v>121937</v>
          </cell>
          <cell r="D401">
            <v>0.21121088182142966</v>
          </cell>
        </row>
        <row r="402">
          <cell r="A402" t="str">
            <v>West Virginia, 2011</v>
          </cell>
          <cell r="B402">
            <v>6958</v>
          </cell>
          <cell r="C402">
            <v>533256</v>
          </cell>
          <cell r="D402">
            <v>0.58346935943778289</v>
          </cell>
        </row>
        <row r="403">
          <cell r="A403" t="str">
            <v>West Virginia, 2012</v>
          </cell>
          <cell r="B403">
            <v>4194</v>
          </cell>
          <cell r="C403">
            <v>603059</v>
          </cell>
          <cell r="D403">
            <v>0.35124096679327654</v>
          </cell>
        </row>
        <row r="404">
          <cell r="A404" t="str">
            <v>West Virginia, 2013</v>
          </cell>
          <cell r="B404">
            <v>7010</v>
          </cell>
          <cell r="C404">
            <v>639082</v>
          </cell>
          <cell r="D404">
            <v>0.51966105229147774</v>
          </cell>
        </row>
        <row r="405">
          <cell r="A405" t="str">
            <v>West Virginia, 2014</v>
          </cell>
          <cell r="B405">
            <v>9857</v>
          </cell>
          <cell r="C405">
            <v>705839</v>
          </cell>
          <cell r="D405">
            <v>0.69731642119019344</v>
          </cell>
        </row>
        <row r="406">
          <cell r="A406" t="str">
            <v>West Virginia, 2015</v>
          </cell>
          <cell r="B406">
            <v>12378</v>
          </cell>
          <cell r="C406">
            <v>710638</v>
          </cell>
          <cell r="D406">
            <v>0.81762582992835187</v>
          </cell>
        </row>
        <row r="407">
          <cell r="A407" t="str">
            <v>West Virginia, 2016</v>
          </cell>
          <cell r="B407">
            <v>11031</v>
          </cell>
          <cell r="C407">
            <v>843285</v>
          </cell>
          <cell r="D407">
            <v>0.67477117288588095</v>
          </cell>
        </row>
        <row r="408">
          <cell r="A408" t="str">
            <v>West Virginia, 2017</v>
          </cell>
          <cell r="B408">
            <v>12512</v>
          </cell>
          <cell r="C408">
            <v>760174</v>
          </cell>
          <cell r="D408">
            <v>0.69453044015560794</v>
          </cell>
        </row>
        <row r="409">
          <cell r="A409" t="str">
            <v>Wisconsin, 2010</v>
          </cell>
          <cell r="B409">
            <v>604</v>
          </cell>
          <cell r="C409">
            <v>61330</v>
          </cell>
          <cell r="D409">
            <v>0.12771957203057158</v>
          </cell>
        </row>
        <row r="410">
          <cell r="A410" t="str">
            <v>Wisconsin, 2011</v>
          </cell>
          <cell r="B410">
            <v>1831</v>
          </cell>
          <cell r="C410">
            <v>168347</v>
          </cell>
          <cell r="D410">
            <v>0.47922466495007687</v>
          </cell>
        </row>
        <row r="411">
          <cell r="A411" t="str">
            <v>Wisconsin, 2012</v>
          </cell>
          <cell r="B411">
            <v>1367</v>
          </cell>
          <cell r="C411">
            <v>172265</v>
          </cell>
          <cell r="D411">
            <v>0.40326187063937247</v>
          </cell>
        </row>
        <row r="412">
          <cell r="A412" t="str">
            <v>Wisconsin, 2013</v>
          </cell>
          <cell r="B412">
            <v>1813</v>
          </cell>
          <cell r="C412">
            <v>187578</v>
          </cell>
          <cell r="D412">
            <v>0.49614979144231247</v>
          </cell>
        </row>
        <row r="413">
          <cell r="A413" t="str">
            <v>Wisconsin, 2014</v>
          </cell>
          <cell r="B413">
            <v>5013</v>
          </cell>
          <cell r="C413">
            <v>251534</v>
          </cell>
          <cell r="D413">
            <v>0.90068944314743526</v>
          </cell>
        </row>
        <row r="414">
          <cell r="A414" t="str">
            <v>Wisconsin, 2015</v>
          </cell>
          <cell r="B414">
            <v>4864</v>
          </cell>
          <cell r="C414">
            <v>262519</v>
          </cell>
          <cell r="D414">
            <v>0.78076523465878944</v>
          </cell>
        </row>
        <row r="415">
          <cell r="A415" t="str">
            <v>Wisconsin, 2016</v>
          </cell>
          <cell r="B415">
            <v>3416</v>
          </cell>
          <cell r="C415">
            <v>215569</v>
          </cell>
          <cell r="D415">
            <v>0.68701305603345086</v>
          </cell>
        </row>
        <row r="416">
          <cell r="A416" t="str">
            <v>Wisconsin, 2017</v>
          </cell>
          <cell r="B416">
            <v>4351</v>
          </cell>
          <cell r="C416">
            <v>238932</v>
          </cell>
          <cell r="D416">
            <v>0.76794575586374259</v>
          </cell>
        </row>
        <row r="417">
          <cell r="A417" t="str">
            <v>Wyoming, 2010</v>
          </cell>
          <cell r="B417">
            <v>385</v>
          </cell>
          <cell r="C417">
            <v>59497</v>
          </cell>
          <cell r="D417">
            <v>8.7005735322547934E-2</v>
          </cell>
        </row>
        <row r="418">
          <cell r="A418" t="str">
            <v>Wyoming, 2011</v>
          </cell>
          <cell r="B418">
            <v>1831</v>
          </cell>
          <cell r="C418">
            <v>191606</v>
          </cell>
          <cell r="D418">
            <v>0.41477923939637551</v>
          </cell>
        </row>
        <row r="419">
          <cell r="A419" t="str">
            <v>Wyoming, 2012</v>
          </cell>
          <cell r="B419">
            <v>2267</v>
          </cell>
          <cell r="C419">
            <v>217281</v>
          </cell>
          <cell r="D419">
            <v>0.50413654309645894</v>
          </cell>
        </row>
        <row r="420">
          <cell r="A420" t="str">
            <v>Wyoming, 2013</v>
          </cell>
          <cell r="B420">
            <v>2228</v>
          </cell>
          <cell r="C420">
            <v>198792</v>
          </cell>
          <cell r="D420">
            <v>0.51049199332036088</v>
          </cell>
        </row>
        <row r="421">
          <cell r="A421" t="str">
            <v>Wyoming, 2014</v>
          </cell>
          <cell r="B421">
            <v>2079</v>
          </cell>
          <cell r="C421">
            <v>236444</v>
          </cell>
          <cell r="D421">
            <v>0.41376369234500254</v>
          </cell>
        </row>
        <row r="422">
          <cell r="A422" t="str">
            <v>Wyoming, 2015</v>
          </cell>
          <cell r="B422">
            <v>2533</v>
          </cell>
          <cell r="C422">
            <v>218422</v>
          </cell>
          <cell r="D422">
            <v>0.46662801200011417</v>
          </cell>
        </row>
        <row r="423">
          <cell r="A423" t="str">
            <v>Wyoming, 2016</v>
          </cell>
          <cell r="B423">
            <v>1690</v>
          </cell>
          <cell r="C423">
            <v>184497</v>
          </cell>
          <cell r="D423">
            <v>0.4327613035334007</v>
          </cell>
        </row>
        <row r="424">
          <cell r="A424" t="str">
            <v>Wyoming, 2017</v>
          </cell>
          <cell r="B424">
            <v>3022</v>
          </cell>
          <cell r="C424">
            <v>192359</v>
          </cell>
          <cell r="D424">
            <v>0.73431551243195792</v>
          </cell>
        </row>
        <row r="425">
          <cell r="A425" t="str">
            <v>Grand Total</v>
          </cell>
          <cell r="B425">
            <v>5047541</v>
          </cell>
          <cell r="C425">
            <v>264825039</v>
          </cell>
          <cell r="D425">
            <v>324.93618401058831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C81D-A06E-42BC-B950-5CF2E94C214E}">
  <sheetPr>
    <tabColor rgb="FF0070C0"/>
  </sheetPr>
  <dimension ref="A1:AK461"/>
  <sheetViews>
    <sheetView topLeftCell="I1" workbookViewId="0">
      <pane ySplit="1" topLeftCell="A426" activePane="bottomLeft" state="frozen"/>
      <selection activeCell="L1" sqref="L1"/>
      <selection pane="bottomLeft" activeCell="V3" sqref="V3:X461"/>
    </sheetView>
  </sheetViews>
  <sheetFormatPr defaultRowHeight="15" x14ac:dyDescent="0.25"/>
  <cols>
    <col min="1" max="1" width="23.85546875" style="9" bestFit="1" customWidth="1"/>
    <col min="2" max="2" width="25.28515625" style="9" bestFit="1" customWidth="1"/>
    <col min="3" max="3" width="31" style="9" bestFit="1" customWidth="1"/>
    <col min="4" max="4" width="33" style="9" bestFit="1" customWidth="1"/>
    <col min="5" max="5" width="22.28515625" style="9" bestFit="1" customWidth="1"/>
    <col min="6" max="6" width="21.140625" style="9" bestFit="1" customWidth="1"/>
    <col min="7" max="13" width="22.42578125" style="9" bestFit="1" customWidth="1"/>
    <col min="14" max="14" width="26.28515625" style="9" bestFit="1" customWidth="1"/>
    <col min="15" max="15" width="14.5703125" style="9" bestFit="1" customWidth="1"/>
    <col min="16" max="23" width="12" style="2" bestFit="1" customWidth="1"/>
    <col min="24" max="24" width="10.140625" style="2" bestFit="1" customWidth="1"/>
    <col min="25" max="25" width="14.7109375" style="2" bestFit="1" customWidth="1"/>
    <col min="26" max="26" width="15.85546875" style="2" bestFit="1" customWidth="1"/>
    <col min="27" max="33" width="17" style="2" bestFit="1" customWidth="1"/>
    <col min="34" max="34" width="15.140625" style="2" bestFit="1" customWidth="1"/>
    <col min="35" max="35" width="17" style="2" bestFit="1" customWidth="1"/>
    <col min="36" max="36" width="25.140625" style="2" bestFit="1" customWidth="1"/>
    <col min="37" max="37" width="29.28515625" style="2" bestFit="1" customWidth="1"/>
    <col min="38" max="16384" width="9.140625" style="2"/>
  </cols>
  <sheetData>
    <row r="1" spans="1:37" ht="21" customHeight="1" x14ac:dyDescent="0.25">
      <c r="A1" s="21" t="s">
        <v>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2" t="s">
        <v>8</v>
      </c>
      <c r="P1" s="22"/>
      <c r="Q1" s="22"/>
      <c r="R1" s="22"/>
      <c r="S1" s="22"/>
      <c r="T1" s="22"/>
      <c r="U1" s="22"/>
      <c r="V1" s="22"/>
      <c r="W1" s="22"/>
      <c r="X1" s="22"/>
      <c r="Y1" s="23" t="s">
        <v>9</v>
      </c>
      <c r="Z1" s="23"/>
      <c r="AA1" s="23"/>
      <c r="AB1" s="23"/>
      <c r="AC1" s="23"/>
      <c r="AD1" s="23"/>
      <c r="AE1" s="23"/>
      <c r="AF1" s="23"/>
      <c r="AG1" s="23"/>
      <c r="AH1" s="23"/>
      <c r="AI1" s="24" t="s">
        <v>10</v>
      </c>
      <c r="AJ1" s="25"/>
      <c r="AK1" s="26"/>
    </row>
    <row r="2" spans="1:37" s="5" customFormat="1" ht="15.75" x14ac:dyDescent="0.25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M2" s="3" t="s">
        <v>23</v>
      </c>
      <c r="N2" s="3" t="s">
        <v>24</v>
      </c>
      <c r="O2" s="3" t="s">
        <v>25</v>
      </c>
      <c r="P2" s="4" t="s">
        <v>26</v>
      </c>
      <c r="Q2" s="4" t="s">
        <v>27</v>
      </c>
      <c r="R2" s="4" t="s">
        <v>28</v>
      </c>
      <c r="S2" s="4" t="s">
        <v>29</v>
      </c>
      <c r="T2" s="4" t="s">
        <v>30</v>
      </c>
      <c r="U2" s="4" t="s">
        <v>31</v>
      </c>
      <c r="V2" s="4" t="s">
        <v>32</v>
      </c>
      <c r="W2" s="4" t="s">
        <v>33</v>
      </c>
      <c r="X2" s="4" t="s">
        <v>34</v>
      </c>
      <c r="Y2" s="4" t="s">
        <v>35</v>
      </c>
      <c r="Z2" s="4" t="s">
        <v>36</v>
      </c>
      <c r="AA2" s="4" t="s">
        <v>37</v>
      </c>
      <c r="AB2" s="4" t="s">
        <v>38</v>
      </c>
      <c r="AC2" s="4" t="s">
        <v>39</v>
      </c>
      <c r="AD2" s="4" t="s">
        <v>40</v>
      </c>
      <c r="AE2" s="4" t="s">
        <v>41</v>
      </c>
      <c r="AF2" s="4" t="s">
        <v>42</v>
      </c>
      <c r="AG2" s="4" t="s">
        <v>43</v>
      </c>
      <c r="AH2" s="4" t="s">
        <v>44</v>
      </c>
      <c r="AI2" s="4" t="s">
        <v>45</v>
      </c>
      <c r="AJ2" s="4" t="s">
        <v>46</v>
      </c>
      <c r="AK2" s="4" t="s">
        <v>47</v>
      </c>
    </row>
    <row r="3" spans="1:37" x14ac:dyDescent="0.25">
      <c r="A3" s="6" t="s">
        <v>48</v>
      </c>
      <c r="B3" s="6">
        <v>4633360</v>
      </c>
      <c r="C3" s="6">
        <v>2244273</v>
      </c>
      <c r="D3" s="6">
        <v>2389087</v>
      </c>
      <c r="E3" s="6">
        <v>307928.86300000001</v>
      </c>
      <c r="F3" s="6">
        <v>619584.35199999996</v>
      </c>
      <c r="G3" s="6">
        <v>656445.02500000002</v>
      </c>
      <c r="H3" s="6">
        <v>601454.68900000001</v>
      </c>
      <c r="I3" s="6">
        <v>631297.473</v>
      </c>
      <c r="J3" s="6">
        <v>665153.41999999993</v>
      </c>
      <c r="K3" s="6">
        <v>525898.70900000003</v>
      </c>
      <c r="L3" s="6">
        <v>336355.46100000001</v>
      </c>
      <c r="M3" s="6">
        <v>213823.889</v>
      </c>
      <c r="N3" s="6">
        <v>76362.826000000001</v>
      </c>
      <c r="O3" s="6">
        <f>VLOOKUP(A3, '[1]Influenza Deaths Pivot Table'!$A:$B, 2, FALSE)</f>
        <v>120</v>
      </c>
      <c r="P3" s="2">
        <f>VLOOKUP(A3, '[1]Influenza Deaths Pivot Table'!$A:$C, 3, FALSE)</f>
        <v>60</v>
      </c>
      <c r="Q3" s="2">
        <f>VLOOKUP(A3, '[1]Influenza Deaths Pivot Table'!$A:$D, 4, FALSE)</f>
        <v>60</v>
      </c>
      <c r="R3" s="2">
        <f>VLOOKUP(A3, '[1]Influenza Deaths Pivot Table'!$A:$E, 5, FALSE)</f>
        <v>60</v>
      </c>
      <c r="S3" s="2">
        <f>VLOOKUP(A3, '[1]Influenza Deaths Pivot Table'!$A:$F, 6, FALSE)</f>
        <v>60</v>
      </c>
      <c r="T3" s="2">
        <f>VLOOKUP(A3, '[1]Influenza Deaths Pivot Table'!$A:$G, 7, FALSE)</f>
        <v>73</v>
      </c>
      <c r="U3" s="2">
        <f>VLOOKUP(A3, '[1]Influenza Deaths Pivot Table'!$A:$H, 8, FALSE)</f>
        <v>77</v>
      </c>
      <c r="V3" s="2">
        <f>VLOOKUP(A3, '[1]Influenza Deaths Pivot Table'!$A:$I, 9, FALSE)</f>
        <v>113</v>
      </c>
      <c r="W3" s="2">
        <f>VLOOKUP(A3, '[1]Influenza Deaths Pivot Table'!$A:$J, 10, FALSE)</f>
        <v>261</v>
      </c>
      <c r="X3" s="2">
        <f>VLOOKUP(A3, '[1]Influenza Deaths Pivot Table'!$A:$K, 11, FALSE)</f>
        <v>356</v>
      </c>
      <c r="Y3" s="7">
        <f t="shared" ref="Y3:AH18" si="0">O3/E3</f>
        <v>3.8970039648410611E-4</v>
      </c>
      <c r="Z3" s="7">
        <f t="shared" si="0"/>
        <v>9.6839114490741702E-5</v>
      </c>
      <c r="AA3" s="7">
        <f t="shared" si="0"/>
        <v>9.1401408670893649E-5</v>
      </c>
      <c r="AB3" s="7">
        <f t="shared" si="0"/>
        <v>9.9758138222778075E-5</v>
      </c>
      <c r="AC3" s="7">
        <f t="shared" si="0"/>
        <v>9.5042357313538623E-5</v>
      </c>
      <c r="AD3" s="7">
        <f t="shared" si="0"/>
        <v>1.0974911622644894E-4</v>
      </c>
      <c r="AE3" s="7">
        <f t="shared" si="0"/>
        <v>1.4641602780584122E-4</v>
      </c>
      <c r="AF3" s="8">
        <f t="shared" si="0"/>
        <v>3.3595411135602164E-4</v>
      </c>
      <c r="AG3" s="7">
        <f t="shared" si="0"/>
        <v>1.2206306845349727E-3</v>
      </c>
      <c r="AH3" s="7">
        <f t="shared" si="0"/>
        <v>4.6619542341190985E-3</v>
      </c>
      <c r="AI3" s="2" t="e">
        <v>#N/A</v>
      </c>
      <c r="AJ3" s="2" t="e">
        <v>#N/A</v>
      </c>
      <c r="AK3" s="7" t="e">
        <v>#N/A</v>
      </c>
    </row>
    <row r="4" spans="1:37" x14ac:dyDescent="0.25">
      <c r="A4" s="6" t="s">
        <v>49</v>
      </c>
      <c r="B4" s="6">
        <v>4690952</v>
      </c>
      <c r="C4" s="6">
        <v>2275979</v>
      </c>
      <c r="D4" s="6">
        <v>2414973</v>
      </c>
      <c r="E4" s="6">
        <v>301921.90100000001</v>
      </c>
      <c r="F4" s="6">
        <v>625364.91100000008</v>
      </c>
      <c r="G4" s="6">
        <v>669551.26099999994</v>
      </c>
      <c r="H4" s="6">
        <v>595517.90399999998</v>
      </c>
      <c r="I4" s="6">
        <v>631381.04399999999</v>
      </c>
      <c r="J4" s="6">
        <v>682985.55799999996</v>
      </c>
      <c r="K4" s="6">
        <v>554534.03099999996</v>
      </c>
      <c r="L4" s="6">
        <v>352232.08499999996</v>
      </c>
      <c r="M4" s="6">
        <v>206970.83500000002</v>
      </c>
      <c r="N4" s="6">
        <v>73898.581000000006</v>
      </c>
      <c r="O4" s="6">
        <f>VLOOKUP(A4, '[1]Influenza Deaths Pivot Table'!$A:$B, 2, FALSE)</f>
        <v>120</v>
      </c>
      <c r="P4" s="2">
        <f>VLOOKUP(A4, '[1]Influenza Deaths Pivot Table'!$A:$C, 3, FALSE)</f>
        <v>60</v>
      </c>
      <c r="Q4" s="2">
        <f>VLOOKUP(A4, '[1]Influenza Deaths Pivot Table'!$A:$D, 4, FALSE)</f>
        <v>60</v>
      </c>
      <c r="R4" s="2">
        <f>VLOOKUP(A4, '[1]Influenza Deaths Pivot Table'!$A:$E, 5, FALSE)</f>
        <v>60</v>
      </c>
      <c r="S4" s="2">
        <f>VLOOKUP(A4, '[1]Influenza Deaths Pivot Table'!$A:$F, 6, FALSE)</f>
        <v>60</v>
      </c>
      <c r="T4" s="2">
        <f>VLOOKUP(A4, '[1]Influenza Deaths Pivot Table'!$A:$G, 7, FALSE)</f>
        <v>65</v>
      </c>
      <c r="U4" s="2">
        <f>VLOOKUP(A4, '[1]Influenza Deaths Pivot Table'!$A:$H, 8, FALSE)</f>
        <v>85</v>
      </c>
      <c r="V4" s="2">
        <f>VLOOKUP(A4, '[1]Influenza Deaths Pivot Table'!$A:$I, 9, FALSE)</f>
        <v>153</v>
      </c>
      <c r="W4" s="2">
        <f>VLOOKUP(A4, '[1]Influenza Deaths Pivot Table'!$A:$J, 10, FALSE)</f>
        <v>263</v>
      </c>
      <c r="X4" s="2">
        <f>VLOOKUP(A4, '[1]Influenza Deaths Pivot Table'!$A:$K, 11, FALSE)</f>
        <v>348</v>
      </c>
      <c r="Y4" s="7">
        <f t="shared" si="0"/>
        <v>3.9745377729322125E-4</v>
      </c>
      <c r="Z4" s="7">
        <f t="shared" si="0"/>
        <v>9.5943982376715077E-5</v>
      </c>
      <c r="AA4" s="7">
        <f t="shared" si="0"/>
        <v>8.9612257484793248E-5</v>
      </c>
      <c r="AB4" s="7">
        <f t="shared" si="0"/>
        <v>1.0075263832873781E-4</v>
      </c>
      <c r="AC4" s="7">
        <f t="shared" si="0"/>
        <v>9.5029777295626248E-5</v>
      </c>
      <c r="AD4" s="7">
        <f t="shared" si="0"/>
        <v>9.5170387189944073E-5</v>
      </c>
      <c r="AE4" s="7">
        <f t="shared" si="0"/>
        <v>1.5328184610549178E-4</v>
      </c>
      <c r="AF4" s="8">
        <f t="shared" si="0"/>
        <v>4.343726949235758E-4</v>
      </c>
      <c r="AG4" s="7">
        <f t="shared" si="0"/>
        <v>1.2707104360863209E-3</v>
      </c>
      <c r="AH4" s="7">
        <f t="shared" si="0"/>
        <v>4.7091567292746796E-3</v>
      </c>
      <c r="AI4" s="2">
        <f>VLOOKUP(A4, '[2]Influenza Visits Pivot Table'!$A:$D, 2, FALSE)</f>
        <v>7488</v>
      </c>
      <c r="AJ4" s="2">
        <f>VLOOKUP(A4, '[2]Influenza Visits Pivot Table'!$A:$D, 3, FALSE)</f>
        <v>146695</v>
      </c>
      <c r="AK4" s="7">
        <f t="shared" ref="AK4:AK67" si="1">AI4/AJ4</f>
        <v>5.1044684549575649E-2</v>
      </c>
    </row>
    <row r="5" spans="1:37" x14ac:dyDescent="0.25">
      <c r="A5" s="6" t="s">
        <v>50</v>
      </c>
      <c r="B5" s="6">
        <v>4724265</v>
      </c>
      <c r="C5" s="6">
        <v>2291700</v>
      </c>
      <c r="D5" s="6">
        <v>2432565</v>
      </c>
      <c r="E5" s="6">
        <v>302645.11099999998</v>
      </c>
      <c r="F5" s="6">
        <v>624919.08400000003</v>
      </c>
      <c r="G5" s="6">
        <v>673867.16500000004</v>
      </c>
      <c r="H5" s="6">
        <v>600455.63199999998</v>
      </c>
      <c r="I5" s="6">
        <v>621939.20399999991</v>
      </c>
      <c r="J5" s="6">
        <v>685075.27399999998</v>
      </c>
      <c r="K5" s="6">
        <v>571409.12399999995</v>
      </c>
      <c r="L5" s="6">
        <v>360470.78399999999</v>
      </c>
      <c r="M5" s="6">
        <v>209145.815</v>
      </c>
      <c r="N5" s="6">
        <v>74465.831999999995</v>
      </c>
      <c r="O5" s="6">
        <f>VLOOKUP(A5, '[1]Influenza Deaths Pivot Table'!$A:$B, 2, FALSE)</f>
        <v>120</v>
      </c>
      <c r="P5" s="2">
        <f>VLOOKUP(A5, '[1]Influenza Deaths Pivot Table'!$A:$C, 3, FALSE)</f>
        <v>60</v>
      </c>
      <c r="Q5" s="2">
        <f>VLOOKUP(A5, '[1]Influenza Deaths Pivot Table'!$A:$D, 4, FALSE)</f>
        <v>60</v>
      </c>
      <c r="R5" s="2">
        <f>VLOOKUP(A5, '[1]Influenza Deaths Pivot Table'!$A:$E, 5, FALSE)</f>
        <v>60</v>
      </c>
      <c r="S5" s="2">
        <f>VLOOKUP(A5, '[1]Influenza Deaths Pivot Table'!$A:$F, 6, FALSE)</f>
        <v>60</v>
      </c>
      <c r="T5" s="2">
        <f>VLOOKUP(A5, '[1]Influenza Deaths Pivot Table'!$A:$G, 7, FALSE)</f>
        <v>60</v>
      </c>
      <c r="U5" s="2">
        <f>VLOOKUP(A5, '[1]Influenza Deaths Pivot Table'!$A:$H, 8, FALSE)</f>
        <v>70</v>
      </c>
      <c r="V5" s="2">
        <f>VLOOKUP(A5, '[1]Influenza Deaths Pivot Table'!$A:$I, 9, FALSE)</f>
        <v>131</v>
      </c>
      <c r="W5" s="2">
        <f>VLOOKUP(A5, '[1]Influenza Deaths Pivot Table'!$A:$J, 10, FALSE)</f>
        <v>292</v>
      </c>
      <c r="X5" s="2">
        <f>VLOOKUP(A5, '[1]Influenza Deaths Pivot Table'!$A:$K, 11, FALSE)</f>
        <v>348</v>
      </c>
      <c r="Y5" s="7">
        <f t="shared" si="0"/>
        <v>3.9650400960879889E-4</v>
      </c>
      <c r="Z5" s="7">
        <f t="shared" si="0"/>
        <v>9.6012430306897131E-5</v>
      </c>
      <c r="AA5" s="7">
        <f t="shared" si="0"/>
        <v>8.903831959225969E-5</v>
      </c>
      <c r="AB5" s="7">
        <f t="shared" si="0"/>
        <v>9.9924118956386111E-5</v>
      </c>
      <c r="AC5" s="7">
        <f t="shared" si="0"/>
        <v>9.6472451992269019E-5</v>
      </c>
      <c r="AD5" s="7">
        <f t="shared" si="0"/>
        <v>8.7581616615169217E-5</v>
      </c>
      <c r="AE5" s="7">
        <f t="shared" si="0"/>
        <v>1.2250416918438986E-4</v>
      </c>
      <c r="AF5" s="8">
        <f t="shared" si="0"/>
        <v>3.6341364075708285E-4</v>
      </c>
      <c r="AG5" s="7">
        <f t="shared" si="0"/>
        <v>1.3961551179018333E-3</v>
      </c>
      <c r="AH5" s="7">
        <f t="shared" si="0"/>
        <v>4.6732842520311865E-3</v>
      </c>
      <c r="AI5" s="2">
        <f>VLOOKUP(A5, '[2]Influenza Visits Pivot Table'!$A:$D, 2, FALSE)</f>
        <v>22581</v>
      </c>
      <c r="AJ5" s="2">
        <f>VLOOKUP(A5, '[2]Influenza Visits Pivot Table'!$A:$D, 3, FALSE)</f>
        <v>424110</v>
      </c>
      <c r="AK5" s="7">
        <f t="shared" si="1"/>
        <v>5.3243262361179884E-2</v>
      </c>
    </row>
    <row r="6" spans="1:37" x14ac:dyDescent="0.25">
      <c r="A6" s="6" t="s">
        <v>51</v>
      </c>
      <c r="B6" s="6">
        <v>4750975</v>
      </c>
      <c r="C6" s="6">
        <v>2305419</v>
      </c>
      <c r="D6" s="6">
        <v>2445556</v>
      </c>
      <c r="E6" s="6">
        <v>302847.40000000002</v>
      </c>
      <c r="F6" s="6">
        <v>624077.66299999994</v>
      </c>
      <c r="G6" s="6">
        <v>674199.30700000003</v>
      </c>
      <c r="H6" s="6">
        <v>603676.54700000002</v>
      </c>
      <c r="I6" s="6">
        <v>616048.41500000004</v>
      </c>
      <c r="J6" s="6">
        <v>684826.674</v>
      </c>
      <c r="K6" s="6">
        <v>587063.16999999993</v>
      </c>
      <c r="L6" s="6">
        <v>372130.75900000002</v>
      </c>
      <c r="M6" s="6">
        <v>208944.766</v>
      </c>
      <c r="N6" s="6">
        <v>77051.362999999998</v>
      </c>
      <c r="O6" s="6">
        <f>VLOOKUP(A6, '[1]Influenza Deaths Pivot Table'!$A:$B, 2, FALSE)</f>
        <v>120</v>
      </c>
      <c r="P6" s="2">
        <f>VLOOKUP(A6, '[1]Influenza Deaths Pivot Table'!$A:$C, 3, FALSE)</f>
        <v>60</v>
      </c>
      <c r="Q6" s="2">
        <f>VLOOKUP(A6, '[1]Influenza Deaths Pivot Table'!$A:$D, 4, FALSE)</f>
        <v>60</v>
      </c>
      <c r="R6" s="2">
        <f>VLOOKUP(A6, '[1]Influenza Deaths Pivot Table'!$A:$E, 5, FALSE)</f>
        <v>60</v>
      </c>
      <c r="S6" s="2">
        <f>VLOOKUP(A6, '[1]Influenza Deaths Pivot Table'!$A:$F, 6, FALSE)</f>
        <v>60</v>
      </c>
      <c r="T6" s="2">
        <f>VLOOKUP(A6, '[1]Influenza Deaths Pivot Table'!$A:$G, 7, FALSE)</f>
        <v>60</v>
      </c>
      <c r="U6" s="2">
        <f>VLOOKUP(A6, '[1]Influenza Deaths Pivot Table'!$A:$H, 8, FALSE)</f>
        <v>75</v>
      </c>
      <c r="V6" s="2">
        <f>VLOOKUP(A6, '[1]Influenza Deaths Pivot Table'!$A:$I, 9, FALSE)</f>
        <v>128</v>
      </c>
      <c r="W6" s="2">
        <f>VLOOKUP(A6, '[1]Influenza Deaths Pivot Table'!$A:$J, 10, FALSE)</f>
        <v>270</v>
      </c>
      <c r="X6" s="2">
        <f>VLOOKUP(A6, '[1]Influenza Deaths Pivot Table'!$A:$K, 11, FALSE)</f>
        <v>358</v>
      </c>
      <c r="Y6" s="7">
        <f t="shared" si="0"/>
        <v>3.962391620334201E-4</v>
      </c>
      <c r="Z6" s="7">
        <f t="shared" si="0"/>
        <v>9.6141880341581791E-5</v>
      </c>
      <c r="AA6" s="7">
        <f t="shared" si="0"/>
        <v>8.8994455166356315E-5</v>
      </c>
      <c r="AB6" s="7">
        <f t="shared" si="0"/>
        <v>9.9390974021059658E-5</v>
      </c>
      <c r="AC6" s="7">
        <f t="shared" si="0"/>
        <v>9.7394942571193849E-5</v>
      </c>
      <c r="AD6" s="7">
        <f t="shared" si="0"/>
        <v>8.7613409754538855E-5</v>
      </c>
      <c r="AE6" s="7">
        <f t="shared" si="0"/>
        <v>1.2775456515182174E-4</v>
      </c>
      <c r="AF6" s="8">
        <f t="shared" si="0"/>
        <v>3.4396511684216887E-4</v>
      </c>
      <c r="AG6" s="7">
        <f t="shared" si="0"/>
        <v>1.2922075300991268E-3</v>
      </c>
      <c r="AH6" s="7">
        <f t="shared" si="0"/>
        <v>4.6462513583309358E-3</v>
      </c>
      <c r="AI6" s="2">
        <f>VLOOKUP(A6, '[2]Influenza Visits Pivot Table'!$A:$D, 2, FALSE)</f>
        <v>23062</v>
      </c>
      <c r="AJ6" s="2">
        <f>VLOOKUP(A6, '[2]Influenza Visits Pivot Table'!$A:$D, 3, FALSE)</f>
        <v>479550</v>
      </c>
      <c r="AK6" s="7">
        <f t="shared" si="1"/>
        <v>4.8090918569492234E-2</v>
      </c>
    </row>
    <row r="7" spans="1:37" x14ac:dyDescent="0.25">
      <c r="A7" s="6" t="s">
        <v>52</v>
      </c>
      <c r="B7" s="6">
        <v>4644134</v>
      </c>
      <c r="C7" s="6">
        <v>2251379</v>
      </c>
      <c r="D7" s="6">
        <v>2392755</v>
      </c>
      <c r="E7" s="6">
        <v>290870.39500000002</v>
      </c>
      <c r="F7" s="6">
        <v>604713.4879999999</v>
      </c>
      <c r="G7" s="6">
        <v>661689.49900000007</v>
      </c>
      <c r="H7" s="6">
        <v>593373.64400000009</v>
      </c>
      <c r="I7" s="6">
        <v>593672.81900000002</v>
      </c>
      <c r="J7" s="6">
        <v>659090.59899999993</v>
      </c>
      <c r="K7" s="6">
        <v>583277.13100000005</v>
      </c>
      <c r="L7" s="6">
        <v>375177.946</v>
      </c>
      <c r="M7" s="6">
        <v>207296.83000000002</v>
      </c>
      <c r="N7" s="6">
        <v>76518.604999999996</v>
      </c>
      <c r="O7" s="6">
        <f>VLOOKUP(A7, '[1]Influenza Deaths Pivot Table'!$A:$B, 2, FALSE)</f>
        <v>120</v>
      </c>
      <c r="P7" s="2">
        <f>VLOOKUP(A7, '[1]Influenza Deaths Pivot Table'!$A:$C, 3, FALSE)</f>
        <v>60</v>
      </c>
      <c r="Q7" s="2">
        <f>VLOOKUP(A7, '[1]Influenza Deaths Pivot Table'!$A:$D, 4, FALSE)</f>
        <v>60</v>
      </c>
      <c r="R7" s="2">
        <f>VLOOKUP(A7, '[1]Influenza Deaths Pivot Table'!$A:$E, 5, FALSE)</f>
        <v>60</v>
      </c>
      <c r="S7" s="2">
        <f>VLOOKUP(A7, '[1]Influenza Deaths Pivot Table'!$A:$F, 6, FALSE)</f>
        <v>60</v>
      </c>
      <c r="T7" s="2">
        <f>VLOOKUP(A7, '[1]Influenza Deaths Pivot Table'!$A:$G, 7, FALSE)</f>
        <v>65</v>
      </c>
      <c r="U7" s="2">
        <f>VLOOKUP(A7, '[1]Influenza Deaths Pivot Table'!$A:$H, 8, FALSE)</f>
        <v>119</v>
      </c>
      <c r="V7" s="2">
        <f>VLOOKUP(A7, '[1]Influenza Deaths Pivot Table'!$A:$I, 9, FALSE)</f>
        <v>128</v>
      </c>
      <c r="W7" s="2">
        <f>VLOOKUP(A7, '[1]Influenza Deaths Pivot Table'!$A:$J, 10, FALSE)</f>
        <v>283</v>
      </c>
      <c r="X7" s="2">
        <f>VLOOKUP(A7, '[1]Influenza Deaths Pivot Table'!$A:$K, 11, FALSE)</f>
        <v>381</v>
      </c>
      <c r="Y7" s="7">
        <f t="shared" si="0"/>
        <v>4.1255487688941322E-4</v>
      </c>
      <c r="Z7" s="7">
        <f t="shared" si="0"/>
        <v>9.9220541943658463E-5</v>
      </c>
      <c r="AA7" s="7">
        <f t="shared" si="0"/>
        <v>9.067697173776668E-5</v>
      </c>
      <c r="AB7" s="7">
        <f t="shared" si="0"/>
        <v>1.0111672570344224E-4</v>
      </c>
      <c r="AC7" s="7">
        <f t="shared" si="0"/>
        <v>1.0106576902251609E-4</v>
      </c>
      <c r="AD7" s="7">
        <f t="shared" si="0"/>
        <v>9.8620736054528377E-5</v>
      </c>
      <c r="AE7" s="7">
        <f t="shared" si="0"/>
        <v>2.0401965665271384E-4</v>
      </c>
      <c r="AF7" s="8">
        <f t="shared" si="0"/>
        <v>3.4117143975195173E-4</v>
      </c>
      <c r="AG7" s="7">
        <f t="shared" si="0"/>
        <v>1.3651921257068907E-3</v>
      </c>
      <c r="AH7" s="7">
        <f t="shared" si="0"/>
        <v>4.9791812069757413E-3</v>
      </c>
      <c r="AI7" s="2">
        <f>VLOOKUP(A7, '[2]Influenza Visits Pivot Table'!$A:$D, 2, FALSE)</f>
        <v>15718</v>
      </c>
      <c r="AJ7" s="2">
        <f>VLOOKUP(A7, '[2]Influenza Visits Pivot Table'!$A:$D, 3, FALSE)</f>
        <v>559552</v>
      </c>
      <c r="AK7" s="7">
        <f t="shared" si="1"/>
        <v>2.8090329406382248E-2</v>
      </c>
    </row>
    <row r="8" spans="1:37" x14ac:dyDescent="0.25">
      <c r="A8" s="6" t="s">
        <v>53</v>
      </c>
      <c r="B8" s="6">
        <v>4505293</v>
      </c>
      <c r="C8" s="6">
        <v>2182118</v>
      </c>
      <c r="D8" s="6">
        <v>2323175</v>
      </c>
      <c r="E8" s="6">
        <v>280763.57900000003</v>
      </c>
      <c r="F8" s="6">
        <v>585212.74900000007</v>
      </c>
      <c r="G8" s="6">
        <v>634099.12399999995</v>
      </c>
      <c r="H8" s="6">
        <v>583109.21900000004</v>
      </c>
      <c r="I8" s="6">
        <v>572361.62400000007</v>
      </c>
      <c r="J8" s="6">
        <v>630741.91700000002</v>
      </c>
      <c r="K8" s="6">
        <v>571194.49200000009</v>
      </c>
      <c r="L8" s="6">
        <v>370208.027</v>
      </c>
      <c r="M8" s="6">
        <v>201733.93700000001</v>
      </c>
      <c r="N8" s="6">
        <v>74948.270999999993</v>
      </c>
      <c r="O8" s="6">
        <f>VLOOKUP(A8, '[1]Influenza Deaths Pivot Table'!$A:$B, 2, FALSE)</f>
        <v>120</v>
      </c>
      <c r="P8" s="2">
        <f>VLOOKUP(A8, '[1]Influenza Deaths Pivot Table'!$A:$C, 3, FALSE)</f>
        <v>60</v>
      </c>
      <c r="Q8" s="2">
        <f>VLOOKUP(A8, '[1]Influenza Deaths Pivot Table'!$A:$D, 4, FALSE)</f>
        <v>60</v>
      </c>
      <c r="R8" s="2">
        <f>VLOOKUP(A8, '[1]Influenza Deaths Pivot Table'!$A:$E, 5, FALSE)</f>
        <v>60</v>
      </c>
      <c r="S8" s="2">
        <f>VLOOKUP(A8, '[1]Influenza Deaths Pivot Table'!$A:$F, 6, FALSE)</f>
        <v>70</v>
      </c>
      <c r="T8" s="2">
        <f>VLOOKUP(A8, '[1]Influenza Deaths Pivot Table'!$A:$G, 7, FALSE)</f>
        <v>86</v>
      </c>
      <c r="U8" s="2">
        <f>VLOOKUP(A8, '[1]Influenza Deaths Pivot Table'!$A:$H, 8, FALSE)</f>
        <v>98</v>
      </c>
      <c r="V8" s="2">
        <f>VLOOKUP(A8, '[1]Influenza Deaths Pivot Table'!$A:$I, 9, FALSE)</f>
        <v>177</v>
      </c>
      <c r="W8" s="2">
        <f>VLOOKUP(A8, '[1]Influenza Deaths Pivot Table'!$A:$J, 10, FALSE)</f>
        <v>261</v>
      </c>
      <c r="X8" s="2">
        <f>VLOOKUP(A8, '[1]Influenza Deaths Pivot Table'!$A:$K, 11, FALSE)</f>
        <v>345</v>
      </c>
      <c r="Y8" s="7">
        <f t="shared" si="0"/>
        <v>4.2740586377836416E-4</v>
      </c>
      <c r="Z8" s="7">
        <f t="shared" si="0"/>
        <v>1.0252681627754489E-4</v>
      </c>
      <c r="AA8" s="7">
        <f t="shared" si="0"/>
        <v>9.4622430041395238E-5</v>
      </c>
      <c r="AB8" s="7">
        <f t="shared" si="0"/>
        <v>1.0289667534822493E-4</v>
      </c>
      <c r="AC8" s="7">
        <f t="shared" si="0"/>
        <v>1.2230030292876518E-4</v>
      </c>
      <c r="AD8" s="7">
        <f t="shared" si="0"/>
        <v>1.3634736757157681E-4</v>
      </c>
      <c r="AE8" s="7">
        <f t="shared" si="0"/>
        <v>1.7157028187869848E-4</v>
      </c>
      <c r="AF8" s="8">
        <f t="shared" si="0"/>
        <v>4.7810956838059053E-4</v>
      </c>
      <c r="AG8" s="7">
        <f t="shared" si="0"/>
        <v>1.2937833062763257E-3</v>
      </c>
      <c r="AH8" s="7">
        <f t="shared" si="0"/>
        <v>4.6031749017932649E-3</v>
      </c>
      <c r="AI8" s="2">
        <f>VLOOKUP(A8, '[2]Influenza Visits Pivot Table'!$A:$D, 2, FALSE)</f>
        <v>16514</v>
      </c>
      <c r="AJ8" s="2">
        <f>VLOOKUP(A8, '[2]Influenza Visits Pivot Table'!$A:$D, 3, FALSE)</f>
        <v>476126</v>
      </c>
      <c r="AK8" s="7">
        <f t="shared" si="1"/>
        <v>3.4684096226629088E-2</v>
      </c>
    </row>
    <row r="9" spans="1:37" x14ac:dyDescent="0.25">
      <c r="A9" s="6" t="s">
        <v>54</v>
      </c>
      <c r="B9" s="6">
        <v>4394374</v>
      </c>
      <c r="C9" s="6">
        <v>2129683</v>
      </c>
      <c r="D9" s="6">
        <v>2264691</v>
      </c>
      <c r="E9" s="6">
        <v>270692.09499999997</v>
      </c>
      <c r="F9" s="6">
        <v>568933.46499999997</v>
      </c>
      <c r="G9" s="6">
        <v>611666.47200000007</v>
      </c>
      <c r="H9" s="6">
        <v>573314.70200000005</v>
      </c>
      <c r="I9" s="6">
        <v>556205.99600000004</v>
      </c>
      <c r="J9" s="6">
        <v>605333.52600000007</v>
      </c>
      <c r="K9" s="6">
        <v>564364.23699999996</v>
      </c>
      <c r="L9" s="6">
        <v>372908.18599999999</v>
      </c>
      <c r="M9" s="6">
        <v>197623.58299999998</v>
      </c>
      <c r="N9" s="6">
        <v>73346.554000000004</v>
      </c>
      <c r="O9" s="6">
        <f>VLOOKUP(A9, '[1]Influenza Deaths Pivot Table'!$A:$B, 2, FALSE)</f>
        <v>120</v>
      </c>
      <c r="P9" s="2">
        <f>VLOOKUP(A9, '[1]Influenza Deaths Pivot Table'!$A:$C, 3, FALSE)</f>
        <v>60</v>
      </c>
      <c r="Q9" s="2">
        <f>VLOOKUP(A9, '[1]Influenza Deaths Pivot Table'!$A:$D, 4, FALSE)</f>
        <v>60</v>
      </c>
      <c r="R9" s="2">
        <f>VLOOKUP(A9, '[1]Influenza Deaths Pivot Table'!$A:$E, 5, FALSE)</f>
        <v>60</v>
      </c>
      <c r="S9" s="2">
        <f>VLOOKUP(A9, '[1]Influenza Deaths Pivot Table'!$A:$F, 6, FALSE)</f>
        <v>60</v>
      </c>
      <c r="T9" s="2">
        <f>VLOOKUP(A9, '[1]Influenza Deaths Pivot Table'!$A:$G, 7, FALSE)</f>
        <v>60</v>
      </c>
      <c r="U9" s="2">
        <f>VLOOKUP(A9, '[1]Influenza Deaths Pivot Table'!$A:$H, 8, FALSE)</f>
        <v>122</v>
      </c>
      <c r="V9" s="2">
        <f>VLOOKUP(A9, '[1]Influenza Deaths Pivot Table'!$A:$I, 9, FALSE)</f>
        <v>196</v>
      </c>
      <c r="W9" s="2">
        <f>VLOOKUP(A9, '[1]Influenza Deaths Pivot Table'!$A:$J, 10, FALSE)</f>
        <v>308</v>
      </c>
      <c r="X9" s="2">
        <f>VLOOKUP(A9, '[1]Influenza Deaths Pivot Table'!$A:$K, 11, FALSE)</f>
        <v>381</v>
      </c>
      <c r="Y9" s="7">
        <f t="shared" si="0"/>
        <v>4.433081062082733E-4</v>
      </c>
      <c r="Z9" s="7">
        <f t="shared" si="0"/>
        <v>1.0546048649115763E-4</v>
      </c>
      <c r="AA9" s="7">
        <f t="shared" si="0"/>
        <v>9.8092674270366072E-5</v>
      </c>
      <c r="AB9" s="7">
        <f t="shared" si="0"/>
        <v>1.0465456369894382E-4</v>
      </c>
      <c r="AC9" s="7">
        <f t="shared" si="0"/>
        <v>1.0787370224610091E-4</v>
      </c>
      <c r="AD9" s="7">
        <f t="shared" si="0"/>
        <v>9.9118911183518349E-5</v>
      </c>
      <c r="AE9" s="7">
        <f t="shared" si="0"/>
        <v>2.1617245034610512E-4</v>
      </c>
      <c r="AF9" s="8">
        <f t="shared" si="0"/>
        <v>5.2559854505312466E-4</v>
      </c>
      <c r="AG9" s="7">
        <f t="shared" si="0"/>
        <v>1.5585184486812994E-3</v>
      </c>
      <c r="AH9" s="7">
        <f t="shared" si="0"/>
        <v>5.194518068292615E-3</v>
      </c>
      <c r="AI9" s="2">
        <f>VLOOKUP(A9, '[2]Influenza Visits Pivot Table'!$A:$D, 2, FALSE)</f>
        <v>12895</v>
      </c>
      <c r="AJ9" s="2">
        <f>VLOOKUP(A9, '[2]Influenza Visits Pivot Table'!$A:$D, 3, FALSE)</f>
        <v>394970</v>
      </c>
      <c r="AK9" s="7">
        <f t="shared" si="1"/>
        <v>3.264804921892802E-2</v>
      </c>
    </row>
    <row r="10" spans="1:37" x14ac:dyDescent="0.25">
      <c r="A10" s="6" t="s">
        <v>55</v>
      </c>
      <c r="B10" s="6">
        <v>4543394</v>
      </c>
      <c r="C10" s="6">
        <v>2201606</v>
      </c>
      <c r="D10" s="6">
        <v>2341788</v>
      </c>
      <c r="E10" s="6">
        <v>275133.25300000003</v>
      </c>
      <c r="F10" s="6">
        <v>581878.05000000005</v>
      </c>
      <c r="G10" s="6">
        <v>626956.56499999994</v>
      </c>
      <c r="H10" s="6">
        <v>590616.87599999993</v>
      </c>
      <c r="I10" s="6">
        <v>571410.53099999996</v>
      </c>
      <c r="J10" s="6">
        <v>616254.8600000001</v>
      </c>
      <c r="K10" s="6">
        <v>589274.05000000005</v>
      </c>
      <c r="L10" s="6">
        <v>405060.60699999996</v>
      </c>
      <c r="M10" s="6">
        <v>209906.39199999999</v>
      </c>
      <c r="N10" s="6">
        <v>76330.944000000003</v>
      </c>
      <c r="O10" s="6">
        <f>VLOOKUP(A10, '[1]Influenza Deaths Pivot Table'!$A:$B, 2, FALSE)</f>
        <v>120</v>
      </c>
      <c r="P10" s="2">
        <f>VLOOKUP(A10, '[1]Influenza Deaths Pivot Table'!$A:$C, 3, FALSE)</f>
        <v>60</v>
      </c>
      <c r="Q10" s="2">
        <f>VLOOKUP(A10, '[1]Influenza Deaths Pivot Table'!$A:$D, 4, FALSE)</f>
        <v>60</v>
      </c>
      <c r="R10" s="2">
        <f>VLOOKUP(A10, '[1]Influenza Deaths Pivot Table'!$A:$E, 5, FALSE)</f>
        <v>60</v>
      </c>
      <c r="S10" s="2">
        <f>VLOOKUP(A10, '[1]Influenza Deaths Pivot Table'!$A:$F, 6, FALSE)</f>
        <v>60</v>
      </c>
      <c r="T10" s="2">
        <f>VLOOKUP(A10, '[1]Influenza Deaths Pivot Table'!$A:$G, 7, FALSE)</f>
        <v>67</v>
      </c>
      <c r="U10" s="2">
        <f>VLOOKUP(A10, '[1]Influenza Deaths Pivot Table'!$A:$H, 8, FALSE)</f>
        <v>126</v>
      </c>
      <c r="V10" s="2">
        <f>VLOOKUP(A10, '[1]Influenza Deaths Pivot Table'!$A:$I, 9, FALSE)</f>
        <v>191</v>
      </c>
      <c r="W10" s="2">
        <f>VLOOKUP(A10, '[1]Influenza Deaths Pivot Table'!$A:$J, 10, FALSE)</f>
        <v>277</v>
      </c>
      <c r="X10" s="2">
        <f>VLOOKUP(A10, '[1]Influenza Deaths Pivot Table'!$A:$K, 11, FALSE)</f>
        <v>289</v>
      </c>
      <c r="Y10" s="7">
        <f t="shared" si="0"/>
        <v>4.3615229599309823E-4</v>
      </c>
      <c r="Z10" s="7">
        <f t="shared" si="0"/>
        <v>1.0311438969041708E-4</v>
      </c>
      <c r="AA10" s="7">
        <f t="shared" si="0"/>
        <v>9.5700409485304628E-5</v>
      </c>
      <c r="AB10" s="7">
        <f t="shared" si="0"/>
        <v>1.0158869893179282E-4</v>
      </c>
      <c r="AC10" s="7">
        <f t="shared" si="0"/>
        <v>1.050033150334081E-4</v>
      </c>
      <c r="AD10" s="7">
        <f t="shared" si="0"/>
        <v>1.0872125211312734E-4</v>
      </c>
      <c r="AE10" s="7">
        <f t="shared" si="0"/>
        <v>2.1382241420608966E-4</v>
      </c>
      <c r="AF10" s="8">
        <f t="shared" si="0"/>
        <v>4.7153437460779792E-4</v>
      </c>
      <c r="AG10" s="7">
        <f t="shared" si="0"/>
        <v>1.3196358498696887E-3</v>
      </c>
      <c r="AH10" s="7">
        <f t="shared" si="0"/>
        <v>3.7861447121628677E-3</v>
      </c>
      <c r="AI10" s="2">
        <f>VLOOKUP(A10, '[2]Influenza Visits Pivot Table'!$A:$D, 2, FALSE)</f>
        <v>11546</v>
      </c>
      <c r="AJ10" s="2">
        <f>VLOOKUP(A10, '[2]Influenza Visits Pivot Table'!$A:$D, 3, FALSE)</f>
        <v>390229</v>
      </c>
      <c r="AK10" s="7">
        <f t="shared" si="1"/>
        <v>2.9587754882389572E-2</v>
      </c>
    </row>
    <row r="11" spans="1:37" x14ac:dyDescent="0.25">
      <c r="A11" s="6" t="s">
        <v>56</v>
      </c>
      <c r="B11" s="6">
        <v>4593132</v>
      </c>
      <c r="C11" s="6">
        <v>2225736</v>
      </c>
      <c r="D11" s="6">
        <v>2367396</v>
      </c>
      <c r="E11" s="6">
        <v>276368</v>
      </c>
      <c r="F11" s="6">
        <v>583860</v>
      </c>
      <c r="G11" s="6">
        <v>630041</v>
      </c>
      <c r="H11" s="6">
        <v>596730</v>
      </c>
      <c r="I11" s="6">
        <v>569893</v>
      </c>
      <c r="J11" s="6">
        <v>614255</v>
      </c>
      <c r="K11" s="6">
        <v>602923</v>
      </c>
      <c r="L11" s="6">
        <v>423307</v>
      </c>
      <c r="M11" s="6">
        <v>216909</v>
      </c>
      <c r="N11" s="6">
        <v>78846</v>
      </c>
      <c r="O11" s="6">
        <f>VLOOKUP(A11, '[1]Influenza Deaths Pivot Table'!$A:$B, 2, FALSE)</f>
        <v>120</v>
      </c>
      <c r="P11" s="2">
        <f>VLOOKUP(A11, '[1]Influenza Deaths Pivot Table'!$A:$C, 3, FALSE)</f>
        <v>60</v>
      </c>
      <c r="Q11" s="2">
        <f>VLOOKUP(A11, '[1]Influenza Deaths Pivot Table'!$A:$D, 4, FALSE)</f>
        <v>60</v>
      </c>
      <c r="R11" s="2">
        <f>VLOOKUP(A11, '[1]Influenza Deaths Pivot Table'!$A:$E, 5, FALSE)</f>
        <v>60</v>
      </c>
      <c r="S11" s="2">
        <f>VLOOKUP(A11, '[1]Influenza Deaths Pivot Table'!$A:$F, 6, FALSE)</f>
        <v>60</v>
      </c>
      <c r="T11" s="2">
        <f>VLOOKUP(A11, '[1]Influenza Deaths Pivot Table'!$A:$G, 7, FALSE)</f>
        <v>65</v>
      </c>
      <c r="U11" s="2">
        <f>VLOOKUP(A11, '[1]Influenza Deaths Pivot Table'!$A:$H, 8, FALSE)</f>
        <v>119</v>
      </c>
      <c r="V11" s="2">
        <f>VLOOKUP(A11, '[1]Influenza Deaths Pivot Table'!$A:$I, 9, FALSE)</f>
        <v>227</v>
      </c>
      <c r="W11" s="2">
        <f>VLOOKUP(A11, '[1]Influenza Deaths Pivot Table'!$A:$J, 10, FALSE)</f>
        <v>338</v>
      </c>
      <c r="X11" s="2">
        <f>VLOOKUP(A11, '[1]Influenza Deaths Pivot Table'!$A:$K, 11, FALSE)</f>
        <v>375</v>
      </c>
      <c r="Y11" s="7">
        <f t="shared" si="0"/>
        <v>4.3420367046836104E-4</v>
      </c>
      <c r="Z11" s="7">
        <f t="shared" si="0"/>
        <v>1.0276436131949441E-4</v>
      </c>
      <c r="AA11" s="7">
        <f t="shared" si="0"/>
        <v>9.523189760666369E-5</v>
      </c>
      <c r="AB11" s="7">
        <f t="shared" si="0"/>
        <v>1.0054798652656981E-4</v>
      </c>
      <c r="AC11" s="7">
        <f t="shared" si="0"/>
        <v>1.0528292153088387E-4</v>
      </c>
      <c r="AD11" s="7">
        <f t="shared" si="0"/>
        <v>1.0581924445059462E-4</v>
      </c>
      <c r="AE11" s="7">
        <f t="shared" si="0"/>
        <v>1.9737180369632608E-4</v>
      </c>
      <c r="AF11" s="8">
        <f t="shared" si="0"/>
        <v>5.3625382996265122E-4</v>
      </c>
      <c r="AG11" s="7">
        <f t="shared" si="0"/>
        <v>1.5582571493114625E-3</v>
      </c>
      <c r="AH11" s="7">
        <f t="shared" si="0"/>
        <v>4.7561068411840803E-3</v>
      </c>
      <c r="AI11" s="2">
        <f>VLOOKUP(A11, '[2]Influenza Visits Pivot Table'!$A:$D, 2, FALSE)</f>
        <v>26878</v>
      </c>
      <c r="AJ11" s="2">
        <f>VLOOKUP(A11, '[2]Influenza Visits Pivot Table'!$A:$D, 3, FALSE)</f>
        <v>748867</v>
      </c>
      <c r="AK11" s="7">
        <f t="shared" si="1"/>
        <v>3.5891553506830987E-2</v>
      </c>
    </row>
    <row r="12" spans="1:37" x14ac:dyDescent="0.25">
      <c r="A12" s="6" t="s">
        <v>57</v>
      </c>
      <c r="B12" s="6">
        <v>683142</v>
      </c>
      <c r="C12" s="6">
        <v>355726</v>
      </c>
      <c r="D12" s="6">
        <v>327416</v>
      </c>
      <c r="E12" s="6">
        <v>52103.368999999999</v>
      </c>
      <c r="F12" s="6">
        <v>98091.997000000003</v>
      </c>
      <c r="G12" s="6">
        <v>113846.814</v>
      </c>
      <c r="H12" s="6">
        <v>97175.085999999996</v>
      </c>
      <c r="I12" s="6">
        <v>96188.664999999994</v>
      </c>
      <c r="J12" s="6">
        <v>107008.777</v>
      </c>
      <c r="K12" s="6">
        <v>71294.964999999997</v>
      </c>
      <c r="L12" s="6">
        <v>29675.830999999998</v>
      </c>
      <c r="M12" s="6">
        <v>13770.125</v>
      </c>
      <c r="N12" s="6">
        <v>4362.7529999999997</v>
      </c>
      <c r="O12" s="6">
        <f>VLOOKUP(A12, '[1]Influenza Deaths Pivot Table'!$A:$B, 2, FALSE)</f>
        <v>120</v>
      </c>
      <c r="P12" s="2">
        <f>VLOOKUP(A12, '[1]Influenza Deaths Pivot Table'!$A:$C, 3, FALSE)</f>
        <v>60</v>
      </c>
      <c r="Q12" s="2">
        <f>VLOOKUP(A12, '[1]Influenza Deaths Pivot Table'!$A:$D, 4, FALSE)</f>
        <v>60</v>
      </c>
      <c r="R12" s="2">
        <f>VLOOKUP(A12, '[1]Influenza Deaths Pivot Table'!$A:$E, 5, FALSE)</f>
        <v>60</v>
      </c>
      <c r="S12" s="2">
        <f>VLOOKUP(A12, '[1]Influenza Deaths Pivot Table'!$A:$F, 6, FALSE)</f>
        <v>60</v>
      </c>
      <c r="T12" s="2">
        <f>VLOOKUP(A12, '[1]Influenza Deaths Pivot Table'!$A:$G, 7, FALSE)</f>
        <v>60</v>
      </c>
      <c r="U12" s="2">
        <f>VLOOKUP(A12, '[1]Influenza Deaths Pivot Table'!$A:$H, 8, FALSE)</f>
        <v>60</v>
      </c>
      <c r="V12" s="2">
        <f>VLOOKUP(A12, '[1]Influenza Deaths Pivot Table'!$A:$I, 9, FALSE)</f>
        <v>60</v>
      </c>
      <c r="W12" s="2">
        <f>VLOOKUP(A12, '[1]Influenza Deaths Pivot Table'!$A:$J, 10, FALSE)</f>
        <v>60</v>
      </c>
      <c r="X12" s="2">
        <f>VLOOKUP(A12, '[1]Influenza Deaths Pivot Table'!$A:$K, 11, FALSE)</f>
        <v>60</v>
      </c>
      <c r="Y12" s="7">
        <f t="shared" si="0"/>
        <v>2.3031140270411304E-3</v>
      </c>
      <c r="Z12" s="7">
        <f t="shared" si="0"/>
        <v>6.1167069521481955E-4</v>
      </c>
      <c r="AA12" s="7">
        <f t="shared" si="0"/>
        <v>5.2702397100018981E-4</v>
      </c>
      <c r="AB12" s="7">
        <f t="shared" si="0"/>
        <v>6.1744221147383394E-4</v>
      </c>
      <c r="AC12" s="7">
        <f t="shared" si="0"/>
        <v>6.2377412141025144E-4</v>
      </c>
      <c r="AD12" s="7">
        <f t="shared" si="0"/>
        <v>5.6070167029383014E-4</v>
      </c>
      <c r="AE12" s="7">
        <f t="shared" si="0"/>
        <v>8.4157415604313717E-4</v>
      </c>
      <c r="AF12" s="8">
        <f t="shared" si="0"/>
        <v>2.0218473410230703E-3</v>
      </c>
      <c r="AG12" s="7">
        <f t="shared" si="0"/>
        <v>4.3572589210337598E-3</v>
      </c>
      <c r="AH12" s="7">
        <f t="shared" si="0"/>
        <v>1.3752784079227039E-2</v>
      </c>
      <c r="AI12" s="2" t="e">
        <v>#N/A</v>
      </c>
      <c r="AJ12" s="2" t="e">
        <v>#N/A</v>
      </c>
      <c r="AK12" s="7" t="e">
        <v>#N/A</v>
      </c>
    </row>
    <row r="13" spans="1:37" x14ac:dyDescent="0.25">
      <c r="A13" s="6" t="s">
        <v>58</v>
      </c>
      <c r="B13" s="6">
        <v>674090</v>
      </c>
      <c r="C13" s="6">
        <v>349549</v>
      </c>
      <c r="D13" s="6">
        <v>324541</v>
      </c>
      <c r="E13" s="6">
        <v>50438.074000000001</v>
      </c>
      <c r="F13" s="6">
        <v>98531.957999999999</v>
      </c>
      <c r="G13" s="6">
        <v>107026.671</v>
      </c>
      <c r="H13" s="6">
        <v>91869.334000000003</v>
      </c>
      <c r="I13" s="6">
        <v>93770.666999999987</v>
      </c>
      <c r="J13" s="6">
        <v>107327.258</v>
      </c>
      <c r="K13" s="6">
        <v>76383.358000000007</v>
      </c>
      <c r="L13" s="6">
        <v>31164.146000000001</v>
      </c>
      <c r="M13" s="6">
        <v>13707.310000000001</v>
      </c>
      <c r="N13" s="6">
        <v>3951.8270000000002</v>
      </c>
      <c r="O13" s="6">
        <f>VLOOKUP(A13, '[1]Influenza Deaths Pivot Table'!$A:$B, 2, FALSE)</f>
        <v>120</v>
      </c>
      <c r="P13" s="2">
        <f>VLOOKUP(A13, '[1]Influenza Deaths Pivot Table'!$A:$C, 3, FALSE)</f>
        <v>60</v>
      </c>
      <c r="Q13" s="2">
        <f>VLOOKUP(A13, '[1]Influenza Deaths Pivot Table'!$A:$D, 4, FALSE)</f>
        <v>60</v>
      </c>
      <c r="R13" s="2">
        <f>VLOOKUP(A13, '[1]Influenza Deaths Pivot Table'!$A:$E, 5, FALSE)</f>
        <v>60</v>
      </c>
      <c r="S13" s="2">
        <f>VLOOKUP(A13, '[1]Influenza Deaths Pivot Table'!$A:$F, 6, FALSE)</f>
        <v>60</v>
      </c>
      <c r="T13" s="2">
        <f>VLOOKUP(A13, '[1]Influenza Deaths Pivot Table'!$A:$G, 7, FALSE)</f>
        <v>60</v>
      </c>
      <c r="U13" s="2">
        <f>VLOOKUP(A13, '[1]Influenza Deaths Pivot Table'!$A:$H, 8, FALSE)</f>
        <v>60</v>
      </c>
      <c r="V13" s="2">
        <f>VLOOKUP(A13, '[1]Influenza Deaths Pivot Table'!$A:$I, 9, FALSE)</f>
        <v>60</v>
      </c>
      <c r="W13" s="2">
        <f>VLOOKUP(A13, '[1]Influenza Deaths Pivot Table'!$A:$J, 10, FALSE)</f>
        <v>60</v>
      </c>
      <c r="X13" s="2">
        <f>VLOOKUP(A13, '[1]Influenza Deaths Pivot Table'!$A:$K, 11, FALSE)</f>
        <v>60</v>
      </c>
      <c r="Y13" s="7">
        <f t="shared" si="0"/>
        <v>2.3791550803466443E-3</v>
      </c>
      <c r="Z13" s="7">
        <f t="shared" si="0"/>
        <v>6.0893948743005798E-4</v>
      </c>
      <c r="AA13" s="7">
        <f t="shared" si="0"/>
        <v>5.6060792547681874E-4</v>
      </c>
      <c r="AB13" s="7">
        <f t="shared" si="0"/>
        <v>6.5310150174812407E-4</v>
      </c>
      <c r="AC13" s="7">
        <f t="shared" si="0"/>
        <v>6.3985894437543038E-4</v>
      </c>
      <c r="AD13" s="7">
        <f t="shared" si="0"/>
        <v>5.5903785411158091E-4</v>
      </c>
      <c r="AE13" s="7">
        <f t="shared" si="0"/>
        <v>7.8551141990903302E-4</v>
      </c>
      <c r="AF13" s="8">
        <f t="shared" si="0"/>
        <v>1.9252894014807915E-3</v>
      </c>
      <c r="AG13" s="7">
        <f t="shared" si="0"/>
        <v>4.3772264579994176E-3</v>
      </c>
      <c r="AH13" s="7">
        <f t="shared" si="0"/>
        <v>1.5182850868724769E-2</v>
      </c>
      <c r="AI13" s="2">
        <f>VLOOKUP(A13, '[2]Influenza Visits Pivot Table'!$A:$D, 2, FALSE)</f>
        <v>202</v>
      </c>
      <c r="AJ13" s="2">
        <f>VLOOKUP(A13, '[2]Influenza Visits Pivot Table'!$A:$D, 3, FALSE)</f>
        <v>23536</v>
      </c>
      <c r="AK13" s="7">
        <f t="shared" si="1"/>
        <v>8.5825968728755943E-3</v>
      </c>
    </row>
    <row r="14" spans="1:37" x14ac:dyDescent="0.25">
      <c r="A14" s="6" t="s">
        <v>59</v>
      </c>
      <c r="B14" s="6">
        <v>665600</v>
      </c>
      <c r="C14" s="6">
        <v>343739</v>
      </c>
      <c r="D14" s="6">
        <v>321861</v>
      </c>
      <c r="E14" s="6">
        <v>49320.758000000002</v>
      </c>
      <c r="F14" s="6">
        <v>95649.267999999996</v>
      </c>
      <c r="G14" s="6">
        <v>102347.12299999999</v>
      </c>
      <c r="H14" s="6">
        <v>93628.766999999993</v>
      </c>
      <c r="I14" s="6">
        <v>90209.519</v>
      </c>
      <c r="J14" s="6">
        <v>105024.54300000001</v>
      </c>
      <c r="K14" s="6">
        <v>78744.331000000006</v>
      </c>
      <c r="L14" s="6">
        <v>32341.642</v>
      </c>
      <c r="M14" s="6">
        <v>14472.803</v>
      </c>
      <c r="N14" s="6">
        <v>4042.5329999999999</v>
      </c>
      <c r="O14" s="6">
        <f>VLOOKUP(A14, '[1]Influenza Deaths Pivot Table'!$A:$B, 2, FALSE)</f>
        <v>120</v>
      </c>
      <c r="P14" s="2">
        <f>VLOOKUP(A14, '[1]Influenza Deaths Pivot Table'!$A:$C, 3, FALSE)</f>
        <v>60</v>
      </c>
      <c r="Q14" s="2">
        <f>VLOOKUP(A14, '[1]Influenza Deaths Pivot Table'!$A:$D, 4, FALSE)</f>
        <v>60</v>
      </c>
      <c r="R14" s="2">
        <f>VLOOKUP(A14, '[1]Influenza Deaths Pivot Table'!$A:$E, 5, FALSE)</f>
        <v>60</v>
      </c>
      <c r="S14" s="2">
        <f>VLOOKUP(A14, '[1]Influenza Deaths Pivot Table'!$A:$F, 6, FALSE)</f>
        <v>60</v>
      </c>
      <c r="T14" s="2">
        <f>VLOOKUP(A14, '[1]Influenza Deaths Pivot Table'!$A:$G, 7, FALSE)</f>
        <v>60</v>
      </c>
      <c r="U14" s="2">
        <f>VLOOKUP(A14, '[1]Influenza Deaths Pivot Table'!$A:$H, 8, FALSE)</f>
        <v>60</v>
      </c>
      <c r="V14" s="2">
        <f>VLOOKUP(A14, '[1]Influenza Deaths Pivot Table'!$A:$I, 9, FALSE)</f>
        <v>60</v>
      </c>
      <c r="W14" s="2">
        <f>VLOOKUP(A14, '[1]Influenza Deaths Pivot Table'!$A:$J, 10, FALSE)</f>
        <v>60</v>
      </c>
      <c r="X14" s="2">
        <f>VLOOKUP(A14, '[1]Influenza Deaths Pivot Table'!$A:$K, 11, FALSE)</f>
        <v>60</v>
      </c>
      <c r="Y14" s="7">
        <f t="shared" si="0"/>
        <v>2.4330526306996334E-3</v>
      </c>
      <c r="Z14" s="7">
        <f t="shared" si="0"/>
        <v>6.2729178439713729E-4</v>
      </c>
      <c r="AA14" s="7">
        <f t="shared" si="0"/>
        <v>5.862402209390879E-4</v>
      </c>
      <c r="AB14" s="7">
        <f t="shared" si="0"/>
        <v>6.4082868890070934E-4</v>
      </c>
      <c r="AC14" s="7">
        <f t="shared" si="0"/>
        <v>6.6511827870404674E-4</v>
      </c>
      <c r="AD14" s="7">
        <f t="shared" si="0"/>
        <v>5.7129503529475007E-4</v>
      </c>
      <c r="AE14" s="7">
        <f t="shared" si="0"/>
        <v>7.6195961332124339E-4</v>
      </c>
      <c r="AF14" s="8">
        <f t="shared" si="0"/>
        <v>1.8551933757723247E-3</v>
      </c>
      <c r="AG14" s="7">
        <f t="shared" si="0"/>
        <v>4.1457069511690306E-3</v>
      </c>
      <c r="AH14" s="7">
        <f t="shared" si="0"/>
        <v>1.484217939593814E-2</v>
      </c>
      <c r="AI14" s="2">
        <f>VLOOKUP(A14, '[2]Influenza Visits Pivot Table'!$A:$D, 2, FALSE)</f>
        <v>1367</v>
      </c>
      <c r="AJ14" s="2">
        <f>VLOOKUP(A14, '[2]Influenza Visits Pivot Table'!$A:$D, 3, FALSE)</f>
        <v>107111</v>
      </c>
      <c r="AK14" s="7">
        <f t="shared" si="1"/>
        <v>1.2762461371847895E-2</v>
      </c>
    </row>
    <row r="15" spans="1:37" x14ac:dyDescent="0.25">
      <c r="A15" s="6" t="s">
        <v>60</v>
      </c>
      <c r="B15" s="6">
        <v>664868</v>
      </c>
      <c r="C15" s="6">
        <v>345440</v>
      </c>
      <c r="D15" s="6">
        <v>319428</v>
      </c>
      <c r="E15" s="6">
        <v>49808.383000000002</v>
      </c>
      <c r="F15" s="6">
        <v>94571.588000000003</v>
      </c>
      <c r="G15" s="6">
        <v>102031.217</v>
      </c>
      <c r="H15" s="6">
        <v>96648.288</v>
      </c>
      <c r="I15" s="6">
        <v>87949.646000000008</v>
      </c>
      <c r="J15" s="6">
        <v>102032.477</v>
      </c>
      <c r="K15" s="6">
        <v>80486.59</v>
      </c>
      <c r="L15" s="6">
        <v>32969.027999999998</v>
      </c>
      <c r="M15" s="6">
        <v>14134.945</v>
      </c>
      <c r="N15" s="6">
        <v>4272.4880000000003</v>
      </c>
      <c r="O15" s="6">
        <f>VLOOKUP(A15, '[1]Influenza Deaths Pivot Table'!$A:$B, 2, FALSE)</f>
        <v>120</v>
      </c>
      <c r="P15" s="2">
        <f>VLOOKUP(A15, '[1]Influenza Deaths Pivot Table'!$A:$C, 3, FALSE)</f>
        <v>60</v>
      </c>
      <c r="Q15" s="2">
        <f>VLOOKUP(A15, '[1]Influenza Deaths Pivot Table'!$A:$D, 4, FALSE)</f>
        <v>60</v>
      </c>
      <c r="R15" s="2">
        <f>VLOOKUP(A15, '[1]Influenza Deaths Pivot Table'!$A:$E, 5, FALSE)</f>
        <v>60</v>
      </c>
      <c r="S15" s="2">
        <f>VLOOKUP(A15, '[1]Influenza Deaths Pivot Table'!$A:$F, 6, FALSE)</f>
        <v>60</v>
      </c>
      <c r="T15" s="2">
        <f>VLOOKUP(A15, '[1]Influenza Deaths Pivot Table'!$A:$G, 7, FALSE)</f>
        <v>60</v>
      </c>
      <c r="U15" s="2">
        <f>VLOOKUP(A15, '[1]Influenza Deaths Pivot Table'!$A:$H, 8, FALSE)</f>
        <v>60</v>
      </c>
      <c r="V15" s="2">
        <f>VLOOKUP(A15, '[1]Influenza Deaths Pivot Table'!$A:$I, 9, FALSE)</f>
        <v>60</v>
      </c>
      <c r="W15" s="2">
        <f>VLOOKUP(A15, '[1]Influenza Deaths Pivot Table'!$A:$J, 10, FALSE)</f>
        <v>60</v>
      </c>
      <c r="X15" s="2">
        <f>VLOOKUP(A15, '[1]Influenza Deaths Pivot Table'!$A:$K, 11, FALSE)</f>
        <v>60</v>
      </c>
      <c r="Y15" s="7">
        <f t="shared" si="0"/>
        <v>2.4092329999952015E-3</v>
      </c>
      <c r="Z15" s="7">
        <f t="shared" si="0"/>
        <v>6.3444001807392723E-4</v>
      </c>
      <c r="AA15" s="7">
        <f t="shared" si="0"/>
        <v>5.880553203633747E-4</v>
      </c>
      <c r="AB15" s="7">
        <f t="shared" si="0"/>
        <v>6.2080768569847816E-4</v>
      </c>
      <c r="AC15" s="7">
        <f t="shared" si="0"/>
        <v>6.8220854464837752E-4</v>
      </c>
      <c r="AD15" s="7">
        <f t="shared" si="0"/>
        <v>5.8804805846279708E-4</v>
      </c>
      <c r="AE15" s="7">
        <f t="shared" si="0"/>
        <v>7.4546579747011279E-4</v>
      </c>
      <c r="AF15" s="8">
        <f t="shared" si="0"/>
        <v>1.8198898675447757E-3</v>
      </c>
      <c r="AG15" s="7">
        <f t="shared" si="0"/>
        <v>4.2447989716267029E-3</v>
      </c>
      <c r="AH15" s="7">
        <f t="shared" si="0"/>
        <v>1.4043339618507997E-2</v>
      </c>
      <c r="AI15" s="2">
        <f>VLOOKUP(A15, '[2]Influenza Visits Pivot Table'!$A:$D, 2, FALSE)</f>
        <v>1085</v>
      </c>
      <c r="AJ15" s="2">
        <f>VLOOKUP(A15, '[2]Influenza Visits Pivot Table'!$A:$D, 3, FALSE)</f>
        <v>105448</v>
      </c>
      <c r="AK15" s="7">
        <f t="shared" si="1"/>
        <v>1.0289431757833244E-2</v>
      </c>
    </row>
    <row r="16" spans="1:37" x14ac:dyDescent="0.25">
      <c r="A16" s="6" t="s">
        <v>61</v>
      </c>
      <c r="B16" s="6">
        <v>689969</v>
      </c>
      <c r="C16" s="6">
        <v>358351</v>
      </c>
      <c r="D16" s="6">
        <v>331618</v>
      </c>
      <c r="E16" s="6">
        <v>51998.601999999999</v>
      </c>
      <c r="F16" s="6">
        <v>97821.771999999997</v>
      </c>
      <c r="G16" s="6">
        <v>104498.948</v>
      </c>
      <c r="H16" s="6">
        <v>103022.383</v>
      </c>
      <c r="I16" s="6">
        <v>88056.806000000011</v>
      </c>
      <c r="J16" s="6">
        <v>101852.891</v>
      </c>
      <c r="K16" s="6">
        <v>85664.256999999998</v>
      </c>
      <c r="L16" s="6">
        <v>36823.951000000001</v>
      </c>
      <c r="M16" s="6">
        <v>15065.770999999999</v>
      </c>
      <c r="N16" s="6">
        <v>4984.97</v>
      </c>
      <c r="O16" s="6">
        <f>VLOOKUP(A16, '[1]Influenza Deaths Pivot Table'!$A:$B, 2, FALSE)</f>
        <v>120</v>
      </c>
      <c r="P16" s="2">
        <f>VLOOKUP(A16, '[1]Influenza Deaths Pivot Table'!$A:$C, 3, FALSE)</f>
        <v>60</v>
      </c>
      <c r="Q16" s="2">
        <f>VLOOKUP(A16, '[1]Influenza Deaths Pivot Table'!$A:$D, 4, FALSE)</f>
        <v>60</v>
      </c>
      <c r="R16" s="2">
        <f>VLOOKUP(A16, '[1]Influenza Deaths Pivot Table'!$A:$E, 5, FALSE)</f>
        <v>60</v>
      </c>
      <c r="S16" s="2">
        <f>VLOOKUP(A16, '[1]Influenza Deaths Pivot Table'!$A:$F, 6, FALSE)</f>
        <v>60</v>
      </c>
      <c r="T16" s="2">
        <f>VLOOKUP(A16, '[1]Influenza Deaths Pivot Table'!$A:$G, 7, FALSE)</f>
        <v>60</v>
      </c>
      <c r="U16" s="2">
        <f>VLOOKUP(A16, '[1]Influenza Deaths Pivot Table'!$A:$H, 8, FALSE)</f>
        <v>60</v>
      </c>
      <c r="V16" s="2">
        <f>VLOOKUP(A16, '[1]Influenza Deaths Pivot Table'!$A:$I, 9, FALSE)</f>
        <v>60</v>
      </c>
      <c r="W16" s="2">
        <f>VLOOKUP(A16, '[1]Influenza Deaths Pivot Table'!$A:$J, 10, FALSE)</f>
        <v>60</v>
      </c>
      <c r="X16" s="2">
        <f>VLOOKUP(A16, '[1]Influenza Deaths Pivot Table'!$A:$K, 11, FALSE)</f>
        <v>60</v>
      </c>
      <c r="Y16" s="7">
        <f t="shared" si="0"/>
        <v>2.3077543507804307E-3</v>
      </c>
      <c r="Z16" s="7">
        <f t="shared" si="0"/>
        <v>6.1336038770591888E-4</v>
      </c>
      <c r="AA16" s="7">
        <f t="shared" si="0"/>
        <v>5.741684595714781E-4</v>
      </c>
      <c r="AB16" s="7">
        <f t="shared" si="0"/>
        <v>5.8239771060236494E-4</v>
      </c>
      <c r="AC16" s="7">
        <f t="shared" si="0"/>
        <v>6.8137833661602483E-4</v>
      </c>
      <c r="AD16" s="7">
        <f t="shared" si="0"/>
        <v>5.8908489892545125E-4</v>
      </c>
      <c r="AE16" s="7">
        <f t="shared" si="0"/>
        <v>7.004088064407072E-4</v>
      </c>
      <c r="AF16" s="8">
        <f t="shared" si="0"/>
        <v>1.6293743167320638E-3</v>
      </c>
      <c r="AG16" s="7">
        <f t="shared" si="0"/>
        <v>3.9825376344828287E-3</v>
      </c>
      <c r="AH16" s="7">
        <f t="shared" si="0"/>
        <v>1.2036180759362643E-2</v>
      </c>
      <c r="AI16" s="2">
        <f>VLOOKUP(A16, '[2]Influenza Visits Pivot Table'!$A:$D, 2, FALSE)</f>
        <v>838</v>
      </c>
      <c r="AJ16" s="2">
        <f>VLOOKUP(A16, '[2]Influenza Visits Pivot Table'!$A:$D, 3, FALSE)</f>
        <v>92149</v>
      </c>
      <c r="AK16" s="7">
        <f t="shared" si="1"/>
        <v>9.0939673789189254E-3</v>
      </c>
    </row>
    <row r="17" spans="1:37" x14ac:dyDescent="0.25">
      <c r="A17" s="6" t="s">
        <v>62</v>
      </c>
      <c r="B17" s="6">
        <v>627424</v>
      </c>
      <c r="C17" s="6">
        <v>326422</v>
      </c>
      <c r="D17" s="6">
        <v>301002</v>
      </c>
      <c r="E17" s="6">
        <v>46005.014000000003</v>
      </c>
      <c r="F17" s="6">
        <v>86970.856</v>
      </c>
      <c r="G17" s="6">
        <v>95779.472000000009</v>
      </c>
      <c r="H17" s="6">
        <v>97905.337</v>
      </c>
      <c r="I17" s="6">
        <v>80436.801000000007</v>
      </c>
      <c r="J17" s="6">
        <v>89398.392999999996</v>
      </c>
      <c r="K17" s="6">
        <v>76881.040999999997</v>
      </c>
      <c r="L17" s="6">
        <v>35244.050000000003</v>
      </c>
      <c r="M17" s="6">
        <v>14214.12</v>
      </c>
      <c r="N17" s="6">
        <v>4919.415</v>
      </c>
      <c r="O17" s="6">
        <f>VLOOKUP(A17, '[1]Influenza Deaths Pivot Table'!$A:$B, 2, FALSE)</f>
        <v>120</v>
      </c>
      <c r="P17" s="2">
        <f>VLOOKUP(A17, '[1]Influenza Deaths Pivot Table'!$A:$C, 3, FALSE)</f>
        <v>60</v>
      </c>
      <c r="Q17" s="2">
        <f>VLOOKUP(A17, '[1]Influenza Deaths Pivot Table'!$A:$D, 4, FALSE)</f>
        <v>60</v>
      </c>
      <c r="R17" s="2">
        <f>VLOOKUP(A17, '[1]Influenza Deaths Pivot Table'!$A:$E, 5, FALSE)</f>
        <v>60</v>
      </c>
      <c r="S17" s="2">
        <f>VLOOKUP(A17, '[1]Influenza Deaths Pivot Table'!$A:$F, 6, FALSE)</f>
        <v>60</v>
      </c>
      <c r="T17" s="2">
        <f>VLOOKUP(A17, '[1]Influenza Deaths Pivot Table'!$A:$G, 7, FALSE)</f>
        <v>60</v>
      </c>
      <c r="U17" s="2">
        <f>VLOOKUP(A17, '[1]Influenza Deaths Pivot Table'!$A:$H, 8, FALSE)</f>
        <v>60</v>
      </c>
      <c r="V17" s="2">
        <f>VLOOKUP(A17, '[1]Influenza Deaths Pivot Table'!$A:$I, 9, FALSE)</f>
        <v>60</v>
      </c>
      <c r="W17" s="2">
        <f>VLOOKUP(A17, '[1]Influenza Deaths Pivot Table'!$A:$J, 10, FALSE)</f>
        <v>60</v>
      </c>
      <c r="X17" s="2">
        <f>VLOOKUP(A17, '[1]Influenza Deaths Pivot Table'!$A:$K, 11, FALSE)</f>
        <v>60</v>
      </c>
      <c r="Y17" s="7">
        <f t="shared" si="0"/>
        <v>2.608411335338361E-3</v>
      </c>
      <c r="Z17" s="7">
        <f t="shared" si="0"/>
        <v>6.8988627638665533E-4</v>
      </c>
      <c r="AA17" s="7">
        <f t="shared" si="0"/>
        <v>6.2643903486960125E-4</v>
      </c>
      <c r="AB17" s="7">
        <f t="shared" si="0"/>
        <v>6.1283686710562066E-4</v>
      </c>
      <c r="AC17" s="7">
        <f t="shared" si="0"/>
        <v>7.4592722801096966E-4</v>
      </c>
      <c r="AD17" s="7">
        <f t="shared" si="0"/>
        <v>6.7115300383531506E-4</v>
      </c>
      <c r="AE17" s="7">
        <f t="shared" si="0"/>
        <v>7.8042647731577932E-4</v>
      </c>
      <c r="AF17" s="8">
        <f t="shared" si="0"/>
        <v>1.7024150175703415E-3</v>
      </c>
      <c r="AG17" s="7">
        <f t="shared" si="0"/>
        <v>4.2211547390904255E-3</v>
      </c>
      <c r="AH17" s="7">
        <f t="shared" si="0"/>
        <v>1.2196572153396288E-2</v>
      </c>
      <c r="AI17" s="2">
        <f>VLOOKUP(A17, '[2]Influenza Visits Pivot Table'!$A:$D, 2, FALSE)</f>
        <v>917</v>
      </c>
      <c r="AJ17" s="2">
        <f>VLOOKUP(A17, '[2]Influenza Visits Pivot Table'!$A:$D, 3, FALSE)</f>
        <v>70427</v>
      </c>
      <c r="AK17" s="7">
        <f t="shared" si="1"/>
        <v>1.3020574495576981E-2</v>
      </c>
    </row>
    <row r="18" spans="1:37" x14ac:dyDescent="0.25">
      <c r="A18" s="6" t="s">
        <v>63</v>
      </c>
      <c r="B18" s="6">
        <v>680299</v>
      </c>
      <c r="C18" s="6">
        <v>355456</v>
      </c>
      <c r="D18" s="6">
        <v>324843</v>
      </c>
      <c r="E18" s="6">
        <v>50094.328999999998</v>
      </c>
      <c r="F18" s="6">
        <v>93613.091</v>
      </c>
      <c r="G18" s="6">
        <v>102997.936</v>
      </c>
      <c r="H18" s="6">
        <v>105742.04300000001</v>
      </c>
      <c r="I18" s="6">
        <v>84866.135999999999</v>
      </c>
      <c r="J18" s="6">
        <v>93386.785999999993</v>
      </c>
      <c r="K18" s="6">
        <v>85900.012000000002</v>
      </c>
      <c r="L18" s="6">
        <v>41746.288</v>
      </c>
      <c r="M18" s="6">
        <v>16399.745999999999</v>
      </c>
      <c r="N18" s="6">
        <v>5561.7809999999999</v>
      </c>
      <c r="O18" s="6">
        <f>VLOOKUP(A18, '[1]Influenza Deaths Pivot Table'!$A:$B, 2, FALSE)</f>
        <v>120</v>
      </c>
      <c r="P18" s="2">
        <f>VLOOKUP(A18, '[1]Influenza Deaths Pivot Table'!$A:$C, 3, FALSE)</f>
        <v>60</v>
      </c>
      <c r="Q18" s="2">
        <f>VLOOKUP(A18, '[1]Influenza Deaths Pivot Table'!$A:$D, 4, FALSE)</f>
        <v>60</v>
      </c>
      <c r="R18" s="2">
        <f>VLOOKUP(A18, '[1]Influenza Deaths Pivot Table'!$A:$E, 5, FALSE)</f>
        <v>60</v>
      </c>
      <c r="S18" s="2">
        <f>VLOOKUP(A18, '[1]Influenza Deaths Pivot Table'!$A:$F, 6, FALSE)</f>
        <v>60</v>
      </c>
      <c r="T18" s="2">
        <f>VLOOKUP(A18, '[1]Influenza Deaths Pivot Table'!$A:$G, 7, FALSE)</f>
        <v>60</v>
      </c>
      <c r="U18" s="2">
        <f>VLOOKUP(A18, '[1]Influenza Deaths Pivot Table'!$A:$H, 8, FALSE)</f>
        <v>60</v>
      </c>
      <c r="V18" s="2">
        <f>VLOOKUP(A18, '[1]Influenza Deaths Pivot Table'!$A:$I, 9, FALSE)</f>
        <v>60</v>
      </c>
      <c r="W18" s="2">
        <f>VLOOKUP(A18, '[1]Influenza Deaths Pivot Table'!$A:$J, 10, FALSE)</f>
        <v>60</v>
      </c>
      <c r="X18" s="2">
        <f>VLOOKUP(A18, '[1]Influenza Deaths Pivot Table'!$A:$K, 11, FALSE)</f>
        <v>60</v>
      </c>
      <c r="Y18" s="7">
        <f t="shared" si="0"/>
        <v>2.3954807339569314E-3</v>
      </c>
      <c r="Z18" s="7">
        <f t="shared" si="0"/>
        <v>6.4093599900466917E-4</v>
      </c>
      <c r="AA18" s="7">
        <f t="shared" si="0"/>
        <v>5.825359451863191E-4</v>
      </c>
      <c r="AB18" s="7">
        <f t="shared" si="0"/>
        <v>5.6741858108415777E-4</v>
      </c>
      <c r="AC18" s="7">
        <f t="shared" si="0"/>
        <v>7.0699577980079119E-4</v>
      </c>
      <c r="AD18" s="7">
        <f t="shared" si="0"/>
        <v>6.4248918471184998E-4</v>
      </c>
      <c r="AE18" s="7">
        <f t="shared" si="0"/>
        <v>6.9848651476323422E-4</v>
      </c>
      <c r="AF18" s="8">
        <f t="shared" si="0"/>
        <v>1.4372535349729777E-3</v>
      </c>
      <c r="AG18" s="7">
        <f t="shared" si="0"/>
        <v>3.6585932489442215E-3</v>
      </c>
      <c r="AH18" s="7">
        <f t="shared" si="0"/>
        <v>1.0787911282375197E-2</v>
      </c>
      <c r="AI18" s="2">
        <f>VLOOKUP(A18, '[2]Influenza Visits Pivot Table'!$A:$D, 2, FALSE)</f>
        <v>433</v>
      </c>
      <c r="AJ18" s="2">
        <f>VLOOKUP(A18, '[2]Influenza Visits Pivot Table'!$A:$D, 3, FALSE)</f>
        <v>53244</v>
      </c>
      <c r="AK18" s="7">
        <f t="shared" si="1"/>
        <v>8.1323717226354144E-3</v>
      </c>
    </row>
    <row r="19" spans="1:37" x14ac:dyDescent="0.25">
      <c r="A19" s="6" t="s">
        <v>64</v>
      </c>
      <c r="B19" s="6">
        <v>699828</v>
      </c>
      <c r="C19" s="6">
        <v>363658</v>
      </c>
      <c r="D19" s="6">
        <v>336170</v>
      </c>
      <c r="E19" s="6">
        <v>50552.802000000003</v>
      </c>
      <c r="F19" s="6">
        <v>96056.911999999997</v>
      </c>
      <c r="G19" s="6">
        <v>101966.205</v>
      </c>
      <c r="H19" s="6">
        <v>108448.158</v>
      </c>
      <c r="I19" s="6">
        <v>87242.517999999996</v>
      </c>
      <c r="J19" s="6">
        <v>94010.322</v>
      </c>
      <c r="K19" s="6">
        <v>90611.084999999992</v>
      </c>
      <c r="L19" s="6">
        <v>46493.370999999999</v>
      </c>
      <c r="M19" s="6">
        <v>17362.635999999999</v>
      </c>
      <c r="N19" s="6">
        <v>6584.2269999999999</v>
      </c>
      <c r="O19" s="6">
        <f>VLOOKUP(A19, '[1]Influenza Deaths Pivot Table'!$A:$B, 2, FALSE)</f>
        <v>120</v>
      </c>
      <c r="P19" s="2">
        <f>VLOOKUP(A19, '[1]Influenza Deaths Pivot Table'!$A:$C, 3, FALSE)</f>
        <v>60</v>
      </c>
      <c r="Q19" s="2">
        <f>VLOOKUP(A19, '[1]Influenza Deaths Pivot Table'!$A:$D, 4, FALSE)</f>
        <v>60</v>
      </c>
      <c r="R19" s="2">
        <f>VLOOKUP(A19, '[1]Influenza Deaths Pivot Table'!$A:$E, 5, FALSE)</f>
        <v>60</v>
      </c>
      <c r="S19" s="2">
        <f>VLOOKUP(A19, '[1]Influenza Deaths Pivot Table'!$A:$F, 6, FALSE)</f>
        <v>60</v>
      </c>
      <c r="T19" s="2">
        <f>VLOOKUP(A19, '[1]Influenza Deaths Pivot Table'!$A:$G, 7, FALSE)</f>
        <v>60</v>
      </c>
      <c r="U19" s="2">
        <f>VLOOKUP(A19, '[1]Influenza Deaths Pivot Table'!$A:$H, 8, FALSE)</f>
        <v>60</v>
      </c>
      <c r="V19" s="2">
        <f>VLOOKUP(A19, '[1]Influenza Deaths Pivot Table'!$A:$I, 9, FALSE)</f>
        <v>60</v>
      </c>
      <c r="W19" s="2">
        <f>VLOOKUP(A19, '[1]Influenza Deaths Pivot Table'!$A:$J, 10, FALSE)</f>
        <v>60</v>
      </c>
      <c r="X19" s="2">
        <f>VLOOKUP(A19, '[1]Influenza Deaths Pivot Table'!$A:$K, 11, FALSE)</f>
        <v>60</v>
      </c>
      <c r="Y19" s="7">
        <f t="shared" ref="Y19:AH44" si="2">O19/E19</f>
        <v>2.3737556624457727E-3</v>
      </c>
      <c r="Z19" s="7">
        <f t="shared" si="2"/>
        <v>6.2462969869362447E-4</v>
      </c>
      <c r="AA19" s="7">
        <f t="shared" si="2"/>
        <v>5.884302549065153E-4</v>
      </c>
      <c r="AB19" s="7">
        <f t="shared" si="2"/>
        <v>5.5325974277958693E-4</v>
      </c>
      <c r="AC19" s="7">
        <f t="shared" si="2"/>
        <v>6.8773805909636866E-4</v>
      </c>
      <c r="AD19" s="7">
        <f t="shared" si="2"/>
        <v>6.3822778949741287E-4</v>
      </c>
      <c r="AE19" s="7">
        <f t="shared" si="2"/>
        <v>6.621706383937463E-4</v>
      </c>
      <c r="AF19" s="8">
        <f t="shared" si="2"/>
        <v>1.2905065541494076E-3</v>
      </c>
      <c r="AG19" s="7">
        <f t="shared" si="2"/>
        <v>3.4556964737382043E-3</v>
      </c>
      <c r="AH19" s="7">
        <f t="shared" si="2"/>
        <v>9.1126870322059076E-3</v>
      </c>
      <c r="AI19" s="2">
        <f>VLOOKUP(A19, '[2]Influenza Visits Pivot Table'!$A:$D, 2, FALSE)</f>
        <v>1063</v>
      </c>
      <c r="AJ19" s="2">
        <f>VLOOKUP(A19, '[2]Influenza Visits Pivot Table'!$A:$D, 3, FALSE)</f>
        <v>71839</v>
      </c>
      <c r="AK19" s="7">
        <f t="shared" si="1"/>
        <v>1.4796976572613762E-2</v>
      </c>
    </row>
    <row r="20" spans="1:37" x14ac:dyDescent="0.25">
      <c r="A20" s="6" t="s">
        <v>65</v>
      </c>
      <c r="B20" s="6">
        <v>697411</v>
      </c>
      <c r="C20" s="6">
        <v>363021</v>
      </c>
      <c r="D20" s="6">
        <v>334390</v>
      </c>
      <c r="E20" s="6">
        <v>51140</v>
      </c>
      <c r="F20" s="6">
        <v>95737</v>
      </c>
      <c r="G20" s="6">
        <v>101178</v>
      </c>
      <c r="H20" s="6">
        <v>111036</v>
      </c>
      <c r="I20" s="6">
        <v>87229</v>
      </c>
      <c r="J20" s="6">
        <v>89984</v>
      </c>
      <c r="K20" s="6">
        <v>88798</v>
      </c>
      <c r="L20" s="6">
        <v>48531</v>
      </c>
      <c r="M20" s="6">
        <v>17748</v>
      </c>
      <c r="N20" s="6">
        <v>6030</v>
      </c>
      <c r="O20" s="6">
        <f>VLOOKUP(A20, '[1]Influenza Deaths Pivot Table'!$A:$B, 2, FALSE)</f>
        <v>120</v>
      </c>
      <c r="P20" s="2">
        <f>VLOOKUP(A20, '[1]Influenza Deaths Pivot Table'!$A:$C, 3, FALSE)</f>
        <v>60</v>
      </c>
      <c r="Q20" s="2">
        <f>VLOOKUP(A20, '[1]Influenza Deaths Pivot Table'!$A:$D, 4, FALSE)</f>
        <v>60</v>
      </c>
      <c r="R20" s="2">
        <f>VLOOKUP(A20, '[1]Influenza Deaths Pivot Table'!$A:$E, 5, FALSE)</f>
        <v>60</v>
      </c>
      <c r="S20" s="2">
        <f>VLOOKUP(A20, '[1]Influenza Deaths Pivot Table'!$A:$F, 6, FALSE)</f>
        <v>60</v>
      </c>
      <c r="T20" s="2">
        <f>VLOOKUP(A20, '[1]Influenza Deaths Pivot Table'!$A:$G, 7, FALSE)</f>
        <v>60</v>
      </c>
      <c r="U20" s="2">
        <f>VLOOKUP(A20, '[1]Influenza Deaths Pivot Table'!$A:$H, 8, FALSE)</f>
        <v>60</v>
      </c>
      <c r="V20" s="2">
        <f>VLOOKUP(A20, '[1]Influenza Deaths Pivot Table'!$A:$I, 9, FALSE)</f>
        <v>60</v>
      </c>
      <c r="W20" s="2">
        <f>VLOOKUP(A20, '[1]Influenza Deaths Pivot Table'!$A:$J, 10, FALSE)</f>
        <v>60</v>
      </c>
      <c r="X20" s="2">
        <f>VLOOKUP(A20, '[1]Influenza Deaths Pivot Table'!$A:$K, 11, FALSE)</f>
        <v>60</v>
      </c>
      <c r="Y20" s="7">
        <f t="shared" si="2"/>
        <v>2.3464998044583495E-3</v>
      </c>
      <c r="Z20" s="7">
        <f t="shared" si="2"/>
        <v>6.2671694329256194E-4</v>
      </c>
      <c r="AA20" s="7">
        <f t="shared" si="2"/>
        <v>5.9301429164442866E-4</v>
      </c>
      <c r="AB20" s="7">
        <f t="shared" si="2"/>
        <v>5.4036528693396737E-4</v>
      </c>
      <c r="AC20" s="7">
        <f t="shared" si="2"/>
        <v>6.8784463882424422E-4</v>
      </c>
      <c r="AD20" s="7">
        <f t="shared" si="2"/>
        <v>6.6678520625889043E-4</v>
      </c>
      <c r="AE20" s="7">
        <f t="shared" si="2"/>
        <v>6.7569089393905272E-4</v>
      </c>
      <c r="AF20" s="8">
        <f t="shared" si="2"/>
        <v>1.236323174877913E-3</v>
      </c>
      <c r="AG20" s="7">
        <f t="shared" si="2"/>
        <v>3.3806626098715348E-3</v>
      </c>
      <c r="AH20" s="7">
        <f t="shared" si="2"/>
        <v>9.9502487562189053E-3</v>
      </c>
      <c r="AI20" s="2">
        <f>VLOOKUP(A20, '[2]Influenza Visits Pivot Table'!$A:$D, 2, FALSE)</f>
        <v>3306</v>
      </c>
      <c r="AJ20" s="2">
        <f>VLOOKUP(A20, '[2]Influenza Visits Pivot Table'!$A:$D, 3, FALSE)</f>
        <v>120282</v>
      </c>
      <c r="AK20" s="7">
        <f t="shared" si="1"/>
        <v>2.7485409288172793E-2</v>
      </c>
    </row>
    <row r="21" spans="1:37" x14ac:dyDescent="0.25">
      <c r="A21" s="6" t="s">
        <v>66</v>
      </c>
      <c r="B21" s="6">
        <v>6324865</v>
      </c>
      <c r="C21" s="6">
        <v>3169300</v>
      </c>
      <c r="D21" s="6">
        <v>3155565</v>
      </c>
      <c r="E21" s="6">
        <v>500512.114</v>
      </c>
      <c r="F21" s="6">
        <v>900235.31799999997</v>
      </c>
      <c r="G21" s="6">
        <v>858304.76300000004</v>
      </c>
      <c r="H21" s="6">
        <v>919459.38699999999</v>
      </c>
      <c r="I21" s="6">
        <v>858826.80199999991</v>
      </c>
      <c r="J21" s="6">
        <v>819785.54600000009</v>
      </c>
      <c r="K21" s="6">
        <v>651778.59499999997</v>
      </c>
      <c r="L21" s="6">
        <v>422658.02</v>
      </c>
      <c r="M21" s="6">
        <v>294833.44300000003</v>
      </c>
      <c r="N21" s="6">
        <v>96568.52</v>
      </c>
      <c r="O21" s="6">
        <f>VLOOKUP(A21, '[1]Influenza Deaths Pivot Table'!$A:$B, 2, FALSE)</f>
        <v>120</v>
      </c>
      <c r="P21" s="2">
        <f>VLOOKUP(A21, '[1]Influenza Deaths Pivot Table'!$A:$C, 3, FALSE)</f>
        <v>60</v>
      </c>
      <c r="Q21" s="2">
        <f>VLOOKUP(A21, '[1]Influenza Deaths Pivot Table'!$A:$D, 4, FALSE)</f>
        <v>60</v>
      </c>
      <c r="R21" s="2">
        <f>VLOOKUP(A21, '[1]Influenza Deaths Pivot Table'!$A:$E, 5, FALSE)</f>
        <v>60</v>
      </c>
      <c r="S21" s="2">
        <f>VLOOKUP(A21, '[1]Influenza Deaths Pivot Table'!$A:$F, 6, FALSE)</f>
        <v>65</v>
      </c>
      <c r="T21" s="2">
        <f>VLOOKUP(A21, '[1]Influenza Deaths Pivot Table'!$A:$G, 7, FALSE)</f>
        <v>82</v>
      </c>
      <c r="U21" s="2">
        <f>VLOOKUP(A21, '[1]Influenza Deaths Pivot Table'!$A:$H, 8, FALSE)</f>
        <v>77</v>
      </c>
      <c r="V21" s="2">
        <f>VLOOKUP(A21, '[1]Influenza Deaths Pivot Table'!$A:$I, 9, FALSE)</f>
        <v>161</v>
      </c>
      <c r="W21" s="2">
        <f>VLOOKUP(A21, '[1]Influenza Deaths Pivot Table'!$A:$J, 10, FALSE)</f>
        <v>278</v>
      </c>
      <c r="X21" s="2">
        <f>VLOOKUP(A21, '[1]Influenza Deaths Pivot Table'!$A:$K, 11, FALSE)</f>
        <v>350</v>
      </c>
      <c r="Y21" s="7">
        <f t="shared" si="2"/>
        <v>2.3975443679271269E-4</v>
      </c>
      <c r="Z21" s="7">
        <f t="shared" si="2"/>
        <v>6.6649240260089417E-5</v>
      </c>
      <c r="AA21" s="7">
        <f t="shared" si="2"/>
        <v>6.9905239474943933E-5</v>
      </c>
      <c r="AB21" s="7">
        <f t="shared" si="2"/>
        <v>6.5255737064980336E-5</v>
      </c>
      <c r="AC21" s="7">
        <f t="shared" si="2"/>
        <v>7.5684643106888044E-5</v>
      </c>
      <c r="AD21" s="7">
        <f t="shared" si="2"/>
        <v>1.0002615976837433E-4</v>
      </c>
      <c r="AE21" s="7">
        <f t="shared" si="2"/>
        <v>1.1813827669501789E-4</v>
      </c>
      <c r="AF21" s="8">
        <f t="shared" si="2"/>
        <v>3.8092261918985944E-4</v>
      </c>
      <c r="AG21" s="7">
        <f t="shared" si="2"/>
        <v>9.4290524565763037E-4</v>
      </c>
      <c r="AH21" s="7">
        <f t="shared" si="2"/>
        <v>3.624369515034506E-3</v>
      </c>
      <c r="AI21" s="2" t="e">
        <v>#N/A</v>
      </c>
      <c r="AJ21" s="2" t="e">
        <v>#N/A</v>
      </c>
      <c r="AK21" s="7" t="e">
        <v>#N/A</v>
      </c>
    </row>
    <row r="22" spans="1:37" x14ac:dyDescent="0.25">
      <c r="A22" s="6" t="s">
        <v>67</v>
      </c>
      <c r="B22" s="6">
        <v>6246816</v>
      </c>
      <c r="C22" s="6">
        <v>3108234</v>
      </c>
      <c r="D22" s="6">
        <v>3138582</v>
      </c>
      <c r="E22" s="6">
        <v>462606.62300000002</v>
      </c>
      <c r="F22" s="6">
        <v>879679.098</v>
      </c>
      <c r="G22" s="6">
        <v>884609.94</v>
      </c>
      <c r="H22" s="6">
        <v>851999.0120000001</v>
      </c>
      <c r="I22" s="6">
        <v>828954.49</v>
      </c>
      <c r="J22" s="6">
        <v>817134.22900000005</v>
      </c>
      <c r="K22" s="6">
        <v>682565.80700000003</v>
      </c>
      <c r="L22" s="6">
        <v>459853.08299999998</v>
      </c>
      <c r="M22" s="6">
        <v>277143.64399999997</v>
      </c>
      <c r="N22" s="6">
        <v>94396.293000000005</v>
      </c>
      <c r="O22" s="6">
        <f>VLOOKUP(A22, '[1]Influenza Deaths Pivot Table'!$A:$B, 2, FALSE)</f>
        <v>120</v>
      </c>
      <c r="P22" s="2">
        <f>VLOOKUP(A22, '[1]Influenza Deaths Pivot Table'!$A:$C, 3, FALSE)</f>
        <v>60</v>
      </c>
      <c r="Q22" s="2">
        <f>VLOOKUP(A22, '[1]Influenza Deaths Pivot Table'!$A:$D, 4, FALSE)</f>
        <v>60</v>
      </c>
      <c r="R22" s="2">
        <f>VLOOKUP(A22, '[1]Influenza Deaths Pivot Table'!$A:$E, 5, FALSE)</f>
        <v>60</v>
      </c>
      <c r="S22" s="2">
        <f>VLOOKUP(A22, '[1]Influenza Deaths Pivot Table'!$A:$F, 6, FALSE)</f>
        <v>60</v>
      </c>
      <c r="T22" s="2">
        <f>VLOOKUP(A22, '[1]Influenza Deaths Pivot Table'!$A:$G, 7, FALSE)</f>
        <v>60</v>
      </c>
      <c r="U22" s="2">
        <f>VLOOKUP(A22, '[1]Influenza Deaths Pivot Table'!$A:$H, 8, FALSE)</f>
        <v>76</v>
      </c>
      <c r="V22" s="2">
        <f>VLOOKUP(A22, '[1]Influenza Deaths Pivot Table'!$A:$I, 9, FALSE)</f>
        <v>92</v>
      </c>
      <c r="W22" s="2">
        <f>VLOOKUP(A22, '[1]Influenza Deaths Pivot Table'!$A:$J, 10, FALSE)</f>
        <v>213</v>
      </c>
      <c r="X22" s="2">
        <f>VLOOKUP(A22, '[1]Influenza Deaths Pivot Table'!$A:$K, 11, FALSE)</f>
        <v>295</v>
      </c>
      <c r="Y22" s="7">
        <f t="shared" si="2"/>
        <v>2.5939965844371405E-4</v>
      </c>
      <c r="Z22" s="7">
        <f t="shared" si="2"/>
        <v>6.820669052659473E-5</v>
      </c>
      <c r="AA22" s="7">
        <f t="shared" si="2"/>
        <v>6.7826504413911516E-5</v>
      </c>
      <c r="AB22" s="7">
        <f t="shared" si="2"/>
        <v>7.0422616875053369E-5</v>
      </c>
      <c r="AC22" s="7">
        <f t="shared" si="2"/>
        <v>7.2380330553490336E-5</v>
      </c>
      <c r="AD22" s="7">
        <f t="shared" si="2"/>
        <v>7.3427348739787035E-5</v>
      </c>
      <c r="AE22" s="7">
        <f t="shared" si="2"/>
        <v>1.1134457545424628E-4</v>
      </c>
      <c r="AF22" s="8">
        <f t="shared" si="2"/>
        <v>2.0006389736436757E-4</v>
      </c>
      <c r="AG22" s="7">
        <f t="shared" si="2"/>
        <v>7.6855451896995345E-4</v>
      </c>
      <c r="AH22" s="7">
        <f t="shared" si="2"/>
        <v>3.1251227206559899E-3</v>
      </c>
      <c r="AI22" s="2">
        <f>VLOOKUP(A22, '[2]Influenza Visits Pivot Table'!$A:$D, 2, FALSE)</f>
        <v>4088</v>
      </c>
      <c r="AJ22" s="2">
        <f>VLOOKUP(A22, '[2]Influenza Visits Pivot Table'!$A:$D, 3, FALSE)</f>
        <v>317641</v>
      </c>
      <c r="AK22" s="7">
        <f t="shared" si="1"/>
        <v>1.2869875110580813E-2</v>
      </c>
    </row>
    <row r="23" spans="1:37" x14ac:dyDescent="0.25">
      <c r="A23" s="6" t="s">
        <v>68</v>
      </c>
      <c r="B23" s="6">
        <v>6257995</v>
      </c>
      <c r="C23" s="6">
        <v>3112559</v>
      </c>
      <c r="D23" s="6">
        <v>3145436</v>
      </c>
      <c r="E23" s="6">
        <v>454131.864</v>
      </c>
      <c r="F23" s="6">
        <v>873412.43400000001</v>
      </c>
      <c r="G23" s="6">
        <v>887156.55900000001</v>
      </c>
      <c r="H23" s="6">
        <v>851683.30799999996</v>
      </c>
      <c r="I23" s="6">
        <v>819503.745</v>
      </c>
      <c r="J23" s="6">
        <v>818149.83299999998</v>
      </c>
      <c r="K23" s="6">
        <v>696964.84000000008</v>
      </c>
      <c r="L23" s="6">
        <v>476232.03200000001</v>
      </c>
      <c r="M23" s="6">
        <v>280020.772</v>
      </c>
      <c r="N23" s="6">
        <v>96203.976999999999</v>
      </c>
      <c r="O23" s="6">
        <f>VLOOKUP(A23, '[1]Influenza Deaths Pivot Table'!$A:$B, 2, FALSE)</f>
        <v>120</v>
      </c>
      <c r="P23" s="2">
        <f>VLOOKUP(A23, '[1]Influenza Deaths Pivot Table'!$A:$C, 3, FALSE)</f>
        <v>60</v>
      </c>
      <c r="Q23" s="2">
        <f>VLOOKUP(A23, '[1]Influenza Deaths Pivot Table'!$A:$D, 4, FALSE)</f>
        <v>60</v>
      </c>
      <c r="R23" s="2">
        <f>VLOOKUP(A23, '[1]Influenza Deaths Pivot Table'!$A:$E, 5, FALSE)</f>
        <v>60</v>
      </c>
      <c r="S23" s="2">
        <f>VLOOKUP(A23, '[1]Influenza Deaths Pivot Table'!$A:$F, 6, FALSE)</f>
        <v>60</v>
      </c>
      <c r="T23" s="2">
        <f>VLOOKUP(A23, '[1]Influenza Deaths Pivot Table'!$A:$G, 7, FALSE)</f>
        <v>65</v>
      </c>
      <c r="U23" s="2">
        <f>VLOOKUP(A23, '[1]Influenza Deaths Pivot Table'!$A:$H, 8, FALSE)</f>
        <v>60</v>
      </c>
      <c r="V23" s="2">
        <f>VLOOKUP(A23, '[1]Influenza Deaths Pivot Table'!$A:$I, 9, FALSE)</f>
        <v>95</v>
      </c>
      <c r="W23" s="2">
        <f>VLOOKUP(A23, '[1]Influenza Deaths Pivot Table'!$A:$J, 10, FALSE)</f>
        <v>198</v>
      </c>
      <c r="X23" s="2">
        <f>VLOOKUP(A23, '[1]Influenza Deaths Pivot Table'!$A:$K, 11, FALSE)</f>
        <v>269</v>
      </c>
      <c r="Y23" s="7">
        <f t="shared" si="2"/>
        <v>2.6424043215782808E-4</v>
      </c>
      <c r="Z23" s="7">
        <f t="shared" si="2"/>
        <v>6.8696068047961859E-5</v>
      </c>
      <c r="AA23" s="7">
        <f t="shared" si="2"/>
        <v>6.7631805673208124E-5</v>
      </c>
      <c r="AB23" s="7">
        <f t="shared" si="2"/>
        <v>7.0448721298644972E-5</v>
      </c>
      <c r="AC23" s="7">
        <f t="shared" si="2"/>
        <v>7.3215040646336526E-5</v>
      </c>
      <c r="AD23" s="7">
        <f t="shared" si="2"/>
        <v>7.9447550287527839E-5</v>
      </c>
      <c r="AE23" s="7">
        <f t="shared" si="2"/>
        <v>8.6087556439719392E-5</v>
      </c>
      <c r="AF23" s="8">
        <f t="shared" si="2"/>
        <v>1.9948259171277249E-4</v>
      </c>
      <c r="AG23" s="7">
        <f t="shared" si="2"/>
        <v>7.0709040113638426E-4</v>
      </c>
      <c r="AH23" s="7">
        <f t="shared" si="2"/>
        <v>2.7961422010651391E-3</v>
      </c>
      <c r="AI23" s="2">
        <f>VLOOKUP(A23, '[2]Influenza Visits Pivot Table'!$A:$D, 2, FALSE)</f>
        <v>12705</v>
      </c>
      <c r="AJ23" s="2">
        <f>VLOOKUP(A23, '[2]Influenza Visits Pivot Table'!$A:$D, 3, FALSE)</f>
        <v>1181254</v>
      </c>
      <c r="AK23" s="7">
        <f t="shared" si="1"/>
        <v>1.075551913475002E-2</v>
      </c>
    </row>
    <row r="24" spans="1:37" x14ac:dyDescent="0.25">
      <c r="A24" s="6" t="s">
        <v>69</v>
      </c>
      <c r="B24" s="6">
        <v>6410979</v>
      </c>
      <c r="C24" s="6">
        <v>3187926</v>
      </c>
      <c r="D24" s="6">
        <v>3223053</v>
      </c>
      <c r="E24" s="6">
        <v>455863.22200000001</v>
      </c>
      <c r="F24" s="6">
        <v>900246.20200000005</v>
      </c>
      <c r="G24" s="6">
        <v>906892.93900000001</v>
      </c>
      <c r="H24" s="6">
        <v>863096.41800000006</v>
      </c>
      <c r="I24" s="6">
        <v>824146.85199999996</v>
      </c>
      <c r="J24" s="6">
        <v>833025.96100000001</v>
      </c>
      <c r="K24" s="6">
        <v>726808.64299999992</v>
      </c>
      <c r="L24" s="6">
        <v>502499.223</v>
      </c>
      <c r="M24" s="6">
        <v>284880.84899999999</v>
      </c>
      <c r="N24" s="6">
        <v>104545.908</v>
      </c>
      <c r="O24" s="6">
        <f>VLOOKUP(A24, '[1]Influenza Deaths Pivot Table'!$A:$B, 2, FALSE)</f>
        <v>120</v>
      </c>
      <c r="P24" s="2">
        <f>VLOOKUP(A24, '[1]Influenza Deaths Pivot Table'!$A:$C, 3, FALSE)</f>
        <v>60</v>
      </c>
      <c r="Q24" s="2">
        <f>VLOOKUP(A24, '[1]Influenza Deaths Pivot Table'!$A:$D, 4, FALSE)</f>
        <v>60</v>
      </c>
      <c r="R24" s="2">
        <f>VLOOKUP(A24, '[1]Influenza Deaths Pivot Table'!$A:$E, 5, FALSE)</f>
        <v>60</v>
      </c>
      <c r="S24" s="2">
        <f>VLOOKUP(A24, '[1]Influenza Deaths Pivot Table'!$A:$F, 6, FALSE)</f>
        <v>60</v>
      </c>
      <c r="T24" s="2">
        <f>VLOOKUP(A24, '[1]Influenza Deaths Pivot Table'!$A:$G, 7, FALSE)</f>
        <v>60</v>
      </c>
      <c r="U24" s="2">
        <f>VLOOKUP(A24, '[1]Influenza Deaths Pivot Table'!$A:$H, 8, FALSE)</f>
        <v>66</v>
      </c>
      <c r="V24" s="2">
        <f>VLOOKUP(A24, '[1]Influenza Deaths Pivot Table'!$A:$I, 9, FALSE)</f>
        <v>80</v>
      </c>
      <c r="W24" s="2">
        <f>VLOOKUP(A24, '[1]Influenza Deaths Pivot Table'!$A:$J, 10, FALSE)</f>
        <v>204</v>
      </c>
      <c r="X24" s="2">
        <f>VLOOKUP(A24, '[1]Influenza Deaths Pivot Table'!$A:$K, 11, FALSE)</f>
        <v>273</v>
      </c>
      <c r="Y24" s="7">
        <f t="shared" si="2"/>
        <v>2.6323685309274632E-4</v>
      </c>
      <c r="Z24" s="7">
        <f t="shared" si="2"/>
        <v>6.6648434469040947E-5</v>
      </c>
      <c r="AA24" s="7">
        <f t="shared" si="2"/>
        <v>6.6159959373109643E-5</v>
      </c>
      <c r="AB24" s="7">
        <f t="shared" si="2"/>
        <v>6.9517146345056426E-5</v>
      </c>
      <c r="AC24" s="7">
        <f t="shared" si="2"/>
        <v>7.2802559221569414E-5</v>
      </c>
      <c r="AD24" s="7">
        <f t="shared" si="2"/>
        <v>7.2026566768667607E-5</v>
      </c>
      <c r="AE24" s="7">
        <f t="shared" si="2"/>
        <v>9.0807945991913587E-5</v>
      </c>
      <c r="AF24" s="8">
        <f t="shared" si="2"/>
        <v>1.5920422627200759E-4</v>
      </c>
      <c r="AG24" s="7">
        <f t="shared" si="2"/>
        <v>7.1608885158861628E-4</v>
      </c>
      <c r="AH24" s="7">
        <f t="shared" si="2"/>
        <v>2.6112930216264422E-3</v>
      </c>
      <c r="AI24" s="2">
        <f>VLOOKUP(A24, '[2]Influenza Visits Pivot Table'!$A:$D, 2, FALSE)</f>
        <v>10362</v>
      </c>
      <c r="AJ24" s="2">
        <f>VLOOKUP(A24, '[2]Influenza Visits Pivot Table'!$A:$D, 3, FALSE)</f>
        <v>820538</v>
      </c>
      <c r="AK24" s="7">
        <f t="shared" si="1"/>
        <v>1.2628299969044699E-2</v>
      </c>
    </row>
    <row r="25" spans="1:37" x14ac:dyDescent="0.25">
      <c r="A25" s="6" t="s">
        <v>70</v>
      </c>
      <c r="B25" s="6">
        <v>6471024</v>
      </c>
      <c r="C25" s="6">
        <v>3216803</v>
      </c>
      <c r="D25" s="6">
        <v>3254221</v>
      </c>
      <c r="E25" s="6">
        <v>447025.81300000002</v>
      </c>
      <c r="F25" s="6">
        <v>903409.99699999997</v>
      </c>
      <c r="G25" s="6">
        <v>915730.4439999999</v>
      </c>
      <c r="H25" s="6">
        <v>864909.08499999996</v>
      </c>
      <c r="I25" s="6">
        <v>828891.43900000001</v>
      </c>
      <c r="J25" s="6">
        <v>837667.321</v>
      </c>
      <c r="K25" s="6">
        <v>746335.272</v>
      </c>
      <c r="L25" s="6">
        <v>527865.26300000004</v>
      </c>
      <c r="M25" s="6">
        <v>291075.45400000003</v>
      </c>
      <c r="N25" s="6">
        <v>106610.3</v>
      </c>
      <c r="O25" s="6">
        <f>VLOOKUP(A25, '[1]Influenza Deaths Pivot Table'!$A:$B, 2, FALSE)</f>
        <v>120</v>
      </c>
      <c r="P25" s="2">
        <f>VLOOKUP(A25, '[1]Influenza Deaths Pivot Table'!$A:$C, 3, FALSE)</f>
        <v>60</v>
      </c>
      <c r="Q25" s="2">
        <f>VLOOKUP(A25, '[1]Influenza Deaths Pivot Table'!$A:$D, 4, FALSE)</f>
        <v>60</v>
      </c>
      <c r="R25" s="2">
        <f>VLOOKUP(A25, '[1]Influenza Deaths Pivot Table'!$A:$E, 5, FALSE)</f>
        <v>60</v>
      </c>
      <c r="S25" s="2">
        <f>VLOOKUP(A25, '[1]Influenza Deaths Pivot Table'!$A:$F, 6, FALSE)</f>
        <v>60</v>
      </c>
      <c r="T25" s="2">
        <f>VLOOKUP(A25, '[1]Influenza Deaths Pivot Table'!$A:$G, 7, FALSE)</f>
        <v>60</v>
      </c>
      <c r="U25" s="2">
        <f>VLOOKUP(A25, '[1]Influenza Deaths Pivot Table'!$A:$H, 8, FALSE)</f>
        <v>65</v>
      </c>
      <c r="V25" s="2">
        <f>VLOOKUP(A25, '[1]Influenza Deaths Pivot Table'!$A:$I, 9, FALSE)</f>
        <v>88</v>
      </c>
      <c r="W25" s="2">
        <f>VLOOKUP(A25, '[1]Influenza Deaths Pivot Table'!$A:$J, 10, FALSE)</f>
        <v>197</v>
      </c>
      <c r="X25" s="2">
        <f>VLOOKUP(A25, '[1]Influenza Deaths Pivot Table'!$A:$K, 11, FALSE)</f>
        <v>348</v>
      </c>
      <c r="Y25" s="7">
        <f t="shared" si="2"/>
        <v>2.684408741291188E-4</v>
      </c>
      <c r="Z25" s="7">
        <f t="shared" si="2"/>
        <v>6.6415027727438354E-5</v>
      </c>
      <c r="AA25" s="7">
        <f t="shared" si="2"/>
        <v>6.5521464742303586E-5</v>
      </c>
      <c r="AB25" s="7">
        <f t="shared" si="2"/>
        <v>6.9371453070122391E-5</v>
      </c>
      <c r="AC25" s="7">
        <f t="shared" si="2"/>
        <v>7.2385836283199922E-5</v>
      </c>
      <c r="AD25" s="7">
        <f t="shared" si="2"/>
        <v>7.1627480857642289E-5</v>
      </c>
      <c r="AE25" s="7">
        <f t="shared" si="2"/>
        <v>8.7092225757755696E-5</v>
      </c>
      <c r="AF25" s="8">
        <f t="shared" si="2"/>
        <v>1.6670920814124493E-4</v>
      </c>
      <c r="AG25" s="7">
        <f t="shared" si="2"/>
        <v>6.7680045600822106E-4</v>
      </c>
      <c r="AH25" s="7">
        <f t="shared" si="2"/>
        <v>3.264224938866132E-3</v>
      </c>
      <c r="AI25" s="2">
        <f>VLOOKUP(A25, '[2]Influenza Visits Pivot Table'!$A:$D, 2, FALSE)</f>
        <v>14226</v>
      </c>
      <c r="AJ25" s="2">
        <f>VLOOKUP(A25, '[2]Influenza Visits Pivot Table'!$A:$D, 3, FALSE)</f>
        <v>970555</v>
      </c>
      <c r="AK25" s="7">
        <f t="shared" si="1"/>
        <v>1.4657592820602645E-2</v>
      </c>
    </row>
    <row r="26" spans="1:37" x14ac:dyDescent="0.25">
      <c r="A26" s="6" t="s">
        <v>71</v>
      </c>
      <c r="B26" s="6">
        <v>6524205</v>
      </c>
      <c r="C26" s="6">
        <v>3238768</v>
      </c>
      <c r="D26" s="6">
        <v>3285437</v>
      </c>
      <c r="E26" s="6">
        <v>438431.64299999998</v>
      </c>
      <c r="F26" s="6">
        <v>904270.46600000001</v>
      </c>
      <c r="G26" s="6">
        <v>919818.57900000003</v>
      </c>
      <c r="H26" s="6">
        <v>871065.06200000003</v>
      </c>
      <c r="I26" s="6">
        <v>823562.723</v>
      </c>
      <c r="J26" s="6">
        <v>836970.60700000008</v>
      </c>
      <c r="K26" s="6">
        <v>760042.52499999991</v>
      </c>
      <c r="L26" s="6">
        <v>554320.38899999997</v>
      </c>
      <c r="M26" s="6">
        <v>298935.28200000001</v>
      </c>
      <c r="N26" s="6">
        <v>112907.53</v>
      </c>
      <c r="O26" s="6">
        <f>VLOOKUP(A26, '[1]Influenza Deaths Pivot Table'!$A:$B, 2, FALSE)</f>
        <v>120</v>
      </c>
      <c r="P26" s="2">
        <f>VLOOKUP(A26, '[1]Influenza Deaths Pivot Table'!$A:$C, 3, FALSE)</f>
        <v>60</v>
      </c>
      <c r="Q26" s="2">
        <f>VLOOKUP(A26, '[1]Influenza Deaths Pivot Table'!$A:$D, 4, FALSE)</f>
        <v>60</v>
      </c>
      <c r="R26" s="2">
        <f>VLOOKUP(A26, '[1]Influenza Deaths Pivot Table'!$A:$E, 5, FALSE)</f>
        <v>60</v>
      </c>
      <c r="S26" s="2">
        <f>VLOOKUP(A26, '[1]Influenza Deaths Pivot Table'!$A:$F, 6, FALSE)</f>
        <v>65</v>
      </c>
      <c r="T26" s="2">
        <f>VLOOKUP(A26, '[1]Influenza Deaths Pivot Table'!$A:$G, 7, FALSE)</f>
        <v>70</v>
      </c>
      <c r="U26" s="2">
        <f>VLOOKUP(A26, '[1]Influenza Deaths Pivot Table'!$A:$H, 8, FALSE)</f>
        <v>83</v>
      </c>
      <c r="V26" s="2">
        <f>VLOOKUP(A26, '[1]Influenza Deaths Pivot Table'!$A:$I, 9, FALSE)</f>
        <v>134</v>
      </c>
      <c r="W26" s="2">
        <f>VLOOKUP(A26, '[1]Influenza Deaths Pivot Table'!$A:$J, 10, FALSE)</f>
        <v>184</v>
      </c>
      <c r="X26" s="2">
        <f>VLOOKUP(A26, '[1]Influenza Deaths Pivot Table'!$A:$K, 11, FALSE)</f>
        <v>270</v>
      </c>
      <c r="Y26" s="7">
        <f t="shared" si="2"/>
        <v>2.737028723084205E-4</v>
      </c>
      <c r="Z26" s="7">
        <f t="shared" si="2"/>
        <v>6.6351829741169492E-5</v>
      </c>
      <c r="AA26" s="7">
        <f t="shared" si="2"/>
        <v>6.5230254497827445E-5</v>
      </c>
      <c r="AB26" s="7">
        <f t="shared" si="2"/>
        <v>6.8881192252433611E-5</v>
      </c>
      <c r="AC26" s="7">
        <f t="shared" si="2"/>
        <v>7.8925378947730733E-5</v>
      </c>
      <c r="AD26" s="7">
        <f t="shared" si="2"/>
        <v>8.3634956131739042E-5</v>
      </c>
      <c r="AE26" s="7">
        <f t="shared" si="2"/>
        <v>1.0920441589764994E-4</v>
      </c>
      <c r="AF26" s="8">
        <f t="shared" si="2"/>
        <v>2.4173745483498714E-4</v>
      </c>
      <c r="AG26" s="7">
        <f t="shared" si="2"/>
        <v>6.1551784308952863E-4</v>
      </c>
      <c r="AH26" s="7">
        <f t="shared" si="2"/>
        <v>2.3913374068142311E-3</v>
      </c>
      <c r="AI26" s="2">
        <f>VLOOKUP(A26, '[2]Influenza Visits Pivot Table'!$A:$D, 2, FALSE)</f>
        <v>17608</v>
      </c>
      <c r="AJ26" s="2">
        <f>VLOOKUP(A26, '[2]Influenza Visits Pivot Table'!$A:$D, 3, FALSE)</f>
        <v>1212913</v>
      </c>
      <c r="AK26" s="7">
        <f t="shared" si="1"/>
        <v>1.4517117056210957E-2</v>
      </c>
    </row>
    <row r="27" spans="1:37" x14ac:dyDescent="0.25">
      <c r="A27" s="6" t="s">
        <v>72</v>
      </c>
      <c r="B27" s="6">
        <v>6522731</v>
      </c>
      <c r="C27" s="6">
        <v>3240859</v>
      </c>
      <c r="D27" s="6">
        <v>3281872</v>
      </c>
      <c r="E27" s="6">
        <v>424856.47899999999</v>
      </c>
      <c r="F27" s="6">
        <v>892843.10599999991</v>
      </c>
      <c r="G27" s="6">
        <v>916341.00699999998</v>
      </c>
      <c r="H27" s="6">
        <v>873997.61800000002</v>
      </c>
      <c r="I27" s="6">
        <v>823284.95900000003</v>
      </c>
      <c r="J27" s="6">
        <v>824481.64100000006</v>
      </c>
      <c r="K27" s="6">
        <v>767758.80300000007</v>
      </c>
      <c r="L27" s="6">
        <v>581227.27800000005</v>
      </c>
      <c r="M27" s="6">
        <v>309296.212</v>
      </c>
      <c r="N27" s="6">
        <v>119063.27099999999</v>
      </c>
      <c r="O27" s="6">
        <f>VLOOKUP(A27, '[1]Influenza Deaths Pivot Table'!$A:$B, 2, FALSE)</f>
        <v>120</v>
      </c>
      <c r="P27" s="2">
        <f>VLOOKUP(A27, '[1]Influenza Deaths Pivot Table'!$A:$C, 3, FALSE)</f>
        <v>60</v>
      </c>
      <c r="Q27" s="2">
        <f>VLOOKUP(A27, '[1]Influenza Deaths Pivot Table'!$A:$D, 4, FALSE)</f>
        <v>60</v>
      </c>
      <c r="R27" s="2">
        <f>VLOOKUP(A27, '[1]Influenza Deaths Pivot Table'!$A:$E, 5, FALSE)</f>
        <v>60</v>
      </c>
      <c r="S27" s="2">
        <f>VLOOKUP(A27, '[1]Influenza Deaths Pivot Table'!$A:$F, 6, FALSE)</f>
        <v>60</v>
      </c>
      <c r="T27" s="2">
        <f>VLOOKUP(A27, '[1]Influenza Deaths Pivot Table'!$A:$G, 7, FALSE)</f>
        <v>60</v>
      </c>
      <c r="U27" s="2">
        <f>VLOOKUP(A27, '[1]Influenza Deaths Pivot Table'!$A:$H, 8, FALSE)</f>
        <v>67</v>
      </c>
      <c r="V27" s="2">
        <f>VLOOKUP(A27, '[1]Influenza Deaths Pivot Table'!$A:$I, 9, FALSE)</f>
        <v>107</v>
      </c>
      <c r="W27" s="2">
        <f>VLOOKUP(A27, '[1]Influenza Deaths Pivot Table'!$A:$J, 10, FALSE)</f>
        <v>208</v>
      </c>
      <c r="X27" s="2">
        <f>VLOOKUP(A27, '[1]Influenza Deaths Pivot Table'!$A:$K, 11, FALSE)</f>
        <v>321</v>
      </c>
      <c r="Y27" s="7">
        <f t="shared" si="2"/>
        <v>2.824483229782639E-4</v>
      </c>
      <c r="Z27" s="7">
        <f t="shared" si="2"/>
        <v>6.7201056486625323E-5</v>
      </c>
      <c r="AA27" s="7">
        <f t="shared" si="2"/>
        <v>6.5477807433755934E-5</v>
      </c>
      <c r="AB27" s="7">
        <f t="shared" si="2"/>
        <v>6.8650072682463538E-5</v>
      </c>
      <c r="AC27" s="7">
        <f t="shared" si="2"/>
        <v>7.287877586501613E-5</v>
      </c>
      <c r="AD27" s="7">
        <f t="shared" si="2"/>
        <v>7.2772997015709169E-5</v>
      </c>
      <c r="AE27" s="7">
        <f t="shared" si="2"/>
        <v>8.7266990281581957E-5</v>
      </c>
      <c r="AF27" s="8">
        <f t="shared" si="2"/>
        <v>1.8409321800619274E-4</v>
      </c>
      <c r="AG27" s="7">
        <f t="shared" si="2"/>
        <v>6.7249449534157238E-4</v>
      </c>
      <c r="AH27" s="7">
        <f t="shared" si="2"/>
        <v>2.6960455336390013E-3</v>
      </c>
      <c r="AI27" s="2">
        <f>VLOOKUP(A27, '[2]Influenza Visits Pivot Table'!$A:$D, 2, FALSE)</f>
        <v>17455</v>
      </c>
      <c r="AJ27" s="2">
        <f>VLOOKUP(A27, '[2]Influenza Visits Pivot Table'!$A:$D, 3, FALSE)</f>
        <v>1103596</v>
      </c>
      <c r="AK27" s="7">
        <f t="shared" si="1"/>
        <v>1.5816476319232761E-2</v>
      </c>
    </row>
    <row r="28" spans="1:37" x14ac:dyDescent="0.25">
      <c r="A28" s="6" t="s">
        <v>73</v>
      </c>
      <c r="B28" s="6">
        <v>6508490</v>
      </c>
      <c r="C28" s="6">
        <v>3236477</v>
      </c>
      <c r="D28" s="6">
        <v>3272013</v>
      </c>
      <c r="E28" s="6">
        <v>427120.03399999999</v>
      </c>
      <c r="F28" s="6">
        <v>890321.97600000002</v>
      </c>
      <c r="G28" s="6">
        <v>920124.60400000005</v>
      </c>
      <c r="H28" s="6">
        <v>879311.56</v>
      </c>
      <c r="I28" s="6">
        <v>813442.70499999996</v>
      </c>
      <c r="J28" s="6">
        <v>817605.8600000001</v>
      </c>
      <c r="K28" s="6">
        <v>756395.48199999996</v>
      </c>
      <c r="L28" s="6">
        <v>584304.53399999999</v>
      </c>
      <c r="M28" s="6">
        <v>306398.891</v>
      </c>
      <c r="N28" s="6">
        <v>115515.613</v>
      </c>
      <c r="O28" s="6">
        <f>VLOOKUP(A28, '[1]Influenza Deaths Pivot Table'!$A:$B, 2, FALSE)</f>
        <v>120</v>
      </c>
      <c r="P28" s="2">
        <f>VLOOKUP(A28, '[1]Influenza Deaths Pivot Table'!$A:$C, 3, FALSE)</f>
        <v>60</v>
      </c>
      <c r="Q28" s="2">
        <f>VLOOKUP(A28, '[1]Influenza Deaths Pivot Table'!$A:$D, 4, FALSE)</f>
        <v>60</v>
      </c>
      <c r="R28" s="2">
        <f>VLOOKUP(A28, '[1]Influenza Deaths Pivot Table'!$A:$E, 5, FALSE)</f>
        <v>60</v>
      </c>
      <c r="S28" s="2">
        <f>VLOOKUP(A28, '[1]Influenza Deaths Pivot Table'!$A:$F, 6, FALSE)</f>
        <v>60</v>
      </c>
      <c r="T28" s="2">
        <f>VLOOKUP(A28, '[1]Influenza Deaths Pivot Table'!$A:$G, 7, FALSE)</f>
        <v>73</v>
      </c>
      <c r="U28" s="2">
        <f>VLOOKUP(A28, '[1]Influenza Deaths Pivot Table'!$A:$H, 8, FALSE)</f>
        <v>115</v>
      </c>
      <c r="V28" s="2">
        <f>VLOOKUP(A28, '[1]Influenza Deaths Pivot Table'!$A:$I, 9, FALSE)</f>
        <v>157</v>
      </c>
      <c r="W28" s="2">
        <f>VLOOKUP(A28, '[1]Influenza Deaths Pivot Table'!$A:$J, 10, FALSE)</f>
        <v>213</v>
      </c>
      <c r="X28" s="2">
        <f>VLOOKUP(A28, '[1]Influenza Deaths Pivot Table'!$A:$K, 11, FALSE)</f>
        <v>299</v>
      </c>
      <c r="Y28" s="7">
        <f t="shared" si="2"/>
        <v>2.8095146667833426E-4</v>
      </c>
      <c r="Z28" s="7">
        <f t="shared" si="2"/>
        <v>6.7391350115342987E-5</v>
      </c>
      <c r="AA28" s="7">
        <f t="shared" si="2"/>
        <v>6.5208559513750371E-5</v>
      </c>
      <c r="AB28" s="7">
        <f t="shared" si="2"/>
        <v>6.8235199819276793E-5</v>
      </c>
      <c r="AC28" s="7">
        <f t="shared" si="2"/>
        <v>7.3760572971147374E-5</v>
      </c>
      <c r="AD28" s="7">
        <f t="shared" si="2"/>
        <v>8.9285074351106038E-5</v>
      </c>
      <c r="AE28" s="7">
        <f t="shared" si="2"/>
        <v>1.5203686793041952E-4</v>
      </c>
      <c r="AF28" s="8">
        <f t="shared" si="2"/>
        <v>2.6869550185622899E-4</v>
      </c>
      <c r="AG28" s="7">
        <f t="shared" si="2"/>
        <v>6.9517222893603753E-4</v>
      </c>
      <c r="AH28" s="7">
        <f t="shared" si="2"/>
        <v>2.5883946960485768E-3</v>
      </c>
      <c r="AI28" s="2">
        <f>VLOOKUP(A28, '[2]Influenza Visits Pivot Table'!$A:$D, 2, FALSE)</f>
        <v>22366</v>
      </c>
      <c r="AJ28" s="2">
        <f>VLOOKUP(A28, '[2]Influenza Visits Pivot Table'!$A:$D, 3, FALSE)</f>
        <v>1089562</v>
      </c>
      <c r="AK28" s="7">
        <f t="shared" si="1"/>
        <v>2.0527514726100947E-2</v>
      </c>
    </row>
    <row r="29" spans="1:37" x14ac:dyDescent="0.25">
      <c r="A29" s="6" t="s">
        <v>74</v>
      </c>
      <c r="B29" s="6">
        <v>6742401</v>
      </c>
      <c r="C29" s="6">
        <v>3349295</v>
      </c>
      <c r="D29" s="6">
        <v>3393106</v>
      </c>
      <c r="E29" s="6">
        <v>430289</v>
      </c>
      <c r="F29" s="6">
        <v>903976</v>
      </c>
      <c r="G29" s="6">
        <v>936681</v>
      </c>
      <c r="H29" s="6">
        <v>909225</v>
      </c>
      <c r="I29" s="6">
        <v>834243</v>
      </c>
      <c r="J29" s="6">
        <v>833583</v>
      </c>
      <c r="K29" s="6">
        <v>801636</v>
      </c>
      <c r="L29" s="6">
        <v>637694</v>
      </c>
      <c r="M29" s="6">
        <v>331749</v>
      </c>
      <c r="N29" s="6">
        <v>123325</v>
      </c>
      <c r="O29" s="6">
        <f>VLOOKUP(A29, '[1]Influenza Deaths Pivot Table'!$A:$B, 2, FALSE)</f>
        <v>120</v>
      </c>
      <c r="P29" s="2">
        <f>VLOOKUP(A29, '[1]Influenza Deaths Pivot Table'!$A:$C, 3, FALSE)</f>
        <v>60</v>
      </c>
      <c r="Q29" s="2">
        <f>VLOOKUP(A29, '[1]Influenza Deaths Pivot Table'!$A:$D, 4, FALSE)</f>
        <v>60</v>
      </c>
      <c r="R29" s="2">
        <f>VLOOKUP(A29, '[1]Influenza Deaths Pivot Table'!$A:$E, 5, FALSE)</f>
        <v>60</v>
      </c>
      <c r="S29" s="2">
        <f>VLOOKUP(A29, '[1]Influenza Deaths Pivot Table'!$A:$F, 6, FALSE)</f>
        <v>60</v>
      </c>
      <c r="T29" s="2">
        <f>VLOOKUP(A29, '[1]Influenza Deaths Pivot Table'!$A:$G, 7, FALSE)</f>
        <v>60</v>
      </c>
      <c r="U29" s="2">
        <f>VLOOKUP(A29, '[1]Influenza Deaths Pivot Table'!$A:$H, 8, FALSE)</f>
        <v>80</v>
      </c>
      <c r="V29" s="2">
        <f>VLOOKUP(A29, '[1]Influenza Deaths Pivot Table'!$A:$I, 9, FALSE)</f>
        <v>144</v>
      </c>
      <c r="W29" s="2">
        <f>VLOOKUP(A29, '[1]Influenza Deaths Pivot Table'!$A:$J, 10, FALSE)</f>
        <v>213</v>
      </c>
      <c r="X29" s="2">
        <f>VLOOKUP(A29, '[1]Influenza Deaths Pivot Table'!$A:$K, 11, FALSE)</f>
        <v>339</v>
      </c>
      <c r="Y29" s="7">
        <f t="shared" si="2"/>
        <v>2.788823325718296E-4</v>
      </c>
      <c r="Z29" s="7">
        <f t="shared" si="2"/>
        <v>6.6373443542748926E-5</v>
      </c>
      <c r="AA29" s="7">
        <f t="shared" si="2"/>
        <v>6.4055959286032278E-5</v>
      </c>
      <c r="AB29" s="7">
        <f t="shared" si="2"/>
        <v>6.5990266435700729E-5</v>
      </c>
      <c r="AC29" s="7">
        <f t="shared" si="2"/>
        <v>7.1921490500969138E-5</v>
      </c>
      <c r="AD29" s="7">
        <f t="shared" si="2"/>
        <v>7.1978435260795865E-5</v>
      </c>
      <c r="AE29" s="7">
        <f t="shared" si="2"/>
        <v>9.9795917349021252E-5</v>
      </c>
      <c r="AF29" s="8">
        <f t="shared" si="2"/>
        <v>2.2581363475271838E-4</v>
      </c>
      <c r="AG29" s="7">
        <f t="shared" si="2"/>
        <v>6.4205167159509142E-4</v>
      </c>
      <c r="AH29" s="7">
        <f t="shared" si="2"/>
        <v>2.7488343807013987E-3</v>
      </c>
      <c r="AI29" s="2">
        <f>VLOOKUP(A29, '[2]Influenza Visits Pivot Table'!$A:$D, 2, FALSE)</f>
        <v>22543</v>
      </c>
      <c r="AJ29" s="2">
        <f>VLOOKUP(A29, '[2]Influenza Visits Pivot Table'!$A:$D, 3, FALSE)</f>
        <v>999739</v>
      </c>
      <c r="AK29" s="7">
        <f t="shared" si="1"/>
        <v>2.2548885259052614E-2</v>
      </c>
    </row>
    <row r="30" spans="1:37" x14ac:dyDescent="0.25">
      <c r="A30" s="6" t="s">
        <v>75</v>
      </c>
      <c r="B30" s="6">
        <v>2838143</v>
      </c>
      <c r="C30" s="6">
        <v>1388745</v>
      </c>
      <c r="D30" s="6">
        <v>1449398</v>
      </c>
      <c r="E30" s="6">
        <v>198959.60399999999</v>
      </c>
      <c r="F30" s="6">
        <v>382358.41599999997</v>
      </c>
      <c r="G30" s="6">
        <v>391430.01899999997</v>
      </c>
      <c r="H30" s="6">
        <v>377051.39399999997</v>
      </c>
      <c r="I30" s="6">
        <v>375183.05599999998</v>
      </c>
      <c r="J30" s="6">
        <v>393354.82900000003</v>
      </c>
      <c r="K30" s="6">
        <v>322334.09100000001</v>
      </c>
      <c r="L30" s="6">
        <v>210652.32399999999</v>
      </c>
      <c r="M30" s="6">
        <v>137259.106</v>
      </c>
      <c r="N30" s="6">
        <v>51320.078000000001</v>
      </c>
      <c r="O30" s="6">
        <f>VLOOKUP(A30, '[1]Influenza Deaths Pivot Table'!$A:$B, 2, FALSE)</f>
        <v>120</v>
      </c>
      <c r="P30" s="2">
        <f>VLOOKUP(A30, '[1]Influenza Deaths Pivot Table'!$A:$C, 3, FALSE)</f>
        <v>60</v>
      </c>
      <c r="Q30" s="2">
        <f>VLOOKUP(A30, '[1]Influenza Deaths Pivot Table'!$A:$D, 4, FALSE)</f>
        <v>60</v>
      </c>
      <c r="R30" s="2">
        <f>VLOOKUP(A30, '[1]Influenza Deaths Pivot Table'!$A:$E, 5, FALSE)</f>
        <v>60</v>
      </c>
      <c r="S30" s="2">
        <f>VLOOKUP(A30, '[1]Influenza Deaths Pivot Table'!$A:$F, 6, FALSE)</f>
        <v>60</v>
      </c>
      <c r="T30" s="2">
        <f>VLOOKUP(A30, '[1]Influenza Deaths Pivot Table'!$A:$G, 7, FALSE)</f>
        <v>60</v>
      </c>
      <c r="U30" s="2">
        <f>VLOOKUP(A30, '[1]Influenza Deaths Pivot Table'!$A:$H, 8, FALSE)</f>
        <v>65</v>
      </c>
      <c r="V30" s="2">
        <f>VLOOKUP(A30, '[1]Influenza Deaths Pivot Table'!$A:$I, 9, FALSE)</f>
        <v>67</v>
      </c>
      <c r="W30" s="2">
        <f>VLOOKUP(A30, '[1]Influenza Deaths Pivot Table'!$A:$J, 10, FALSE)</f>
        <v>198</v>
      </c>
      <c r="X30" s="2">
        <f>VLOOKUP(A30, '[1]Influenza Deaths Pivot Table'!$A:$K, 11, FALSE)</f>
        <v>288</v>
      </c>
      <c r="Y30" s="7">
        <f t="shared" si="2"/>
        <v>6.0313750926042258E-4</v>
      </c>
      <c r="Z30" s="7">
        <f t="shared" si="2"/>
        <v>1.5692083000992451E-4</v>
      </c>
      <c r="AA30" s="7">
        <f t="shared" si="2"/>
        <v>1.53284104661375E-4</v>
      </c>
      <c r="AB30" s="7">
        <f t="shared" si="2"/>
        <v>1.5912950052639246E-4</v>
      </c>
      <c r="AC30" s="7">
        <f t="shared" si="2"/>
        <v>1.5992193421442787E-4</v>
      </c>
      <c r="AD30" s="7">
        <f t="shared" si="2"/>
        <v>1.5253403689623955E-4</v>
      </c>
      <c r="AE30" s="7">
        <f t="shared" si="2"/>
        <v>2.0165412785953191E-4</v>
      </c>
      <c r="AF30" s="8">
        <f t="shared" si="2"/>
        <v>3.1805962890777317E-4</v>
      </c>
      <c r="AG30" s="7">
        <f t="shared" si="2"/>
        <v>1.442527244786222E-3</v>
      </c>
      <c r="AH30" s="7">
        <f t="shared" si="2"/>
        <v>5.6118387037525546E-3</v>
      </c>
      <c r="AI30" s="2" t="e">
        <v>#N/A</v>
      </c>
      <c r="AJ30" s="2" t="e">
        <v>#N/A</v>
      </c>
      <c r="AK30" s="7" t="e">
        <v>#N/A</v>
      </c>
    </row>
    <row r="31" spans="1:37" x14ac:dyDescent="0.25">
      <c r="A31" s="6" t="s">
        <v>76</v>
      </c>
      <c r="B31" s="6">
        <v>2850272</v>
      </c>
      <c r="C31" s="6">
        <v>1398449</v>
      </c>
      <c r="D31" s="6">
        <v>1451823</v>
      </c>
      <c r="E31" s="6">
        <v>193750.1</v>
      </c>
      <c r="F31" s="6">
        <v>386390.34600000002</v>
      </c>
      <c r="G31" s="6">
        <v>398755.78</v>
      </c>
      <c r="H31" s="6">
        <v>366693.51300000004</v>
      </c>
      <c r="I31" s="6">
        <v>371864.35800000001</v>
      </c>
      <c r="J31" s="6">
        <v>396532.72499999998</v>
      </c>
      <c r="K31" s="6">
        <v>333785.03700000001</v>
      </c>
      <c r="L31" s="6">
        <v>221412.565</v>
      </c>
      <c r="M31" s="6">
        <v>131788.647</v>
      </c>
      <c r="N31" s="6">
        <v>49469.618000000002</v>
      </c>
      <c r="O31" s="6">
        <f>VLOOKUP(A31, '[1]Influenza Deaths Pivot Table'!$A:$B, 2, FALSE)</f>
        <v>120</v>
      </c>
      <c r="P31" s="2">
        <f>VLOOKUP(A31, '[1]Influenza Deaths Pivot Table'!$A:$C, 3, FALSE)</f>
        <v>60</v>
      </c>
      <c r="Q31" s="2">
        <f>VLOOKUP(A31, '[1]Influenza Deaths Pivot Table'!$A:$D, 4, FALSE)</f>
        <v>60</v>
      </c>
      <c r="R31" s="2">
        <f>VLOOKUP(A31, '[1]Influenza Deaths Pivot Table'!$A:$E, 5, FALSE)</f>
        <v>60</v>
      </c>
      <c r="S31" s="2">
        <f>VLOOKUP(A31, '[1]Influenza Deaths Pivot Table'!$A:$F, 6, FALSE)</f>
        <v>60</v>
      </c>
      <c r="T31" s="2">
        <f>VLOOKUP(A31, '[1]Influenza Deaths Pivot Table'!$A:$G, 7, FALSE)</f>
        <v>60</v>
      </c>
      <c r="U31" s="2">
        <f>VLOOKUP(A31, '[1]Influenza Deaths Pivot Table'!$A:$H, 8, FALSE)</f>
        <v>60</v>
      </c>
      <c r="V31" s="2">
        <f>VLOOKUP(A31, '[1]Influenza Deaths Pivot Table'!$A:$I, 9, FALSE)</f>
        <v>76</v>
      </c>
      <c r="W31" s="2">
        <f>VLOOKUP(A31, '[1]Influenza Deaths Pivot Table'!$A:$J, 10, FALSE)</f>
        <v>183</v>
      </c>
      <c r="X31" s="2">
        <f>VLOOKUP(A31, '[1]Influenza Deaths Pivot Table'!$A:$K, 11, FALSE)</f>
        <v>263</v>
      </c>
      <c r="Y31" s="7">
        <f t="shared" si="2"/>
        <v>6.1935451904282881E-4</v>
      </c>
      <c r="Z31" s="7">
        <f t="shared" si="2"/>
        <v>1.5528338277892687E-4</v>
      </c>
      <c r="AA31" s="7">
        <f t="shared" si="2"/>
        <v>1.5046803835671045E-4</v>
      </c>
      <c r="AB31" s="7">
        <f t="shared" si="2"/>
        <v>1.6362438350525169E-4</v>
      </c>
      <c r="AC31" s="7">
        <f t="shared" si="2"/>
        <v>1.6134915516694933E-4</v>
      </c>
      <c r="AD31" s="7">
        <f t="shared" si="2"/>
        <v>1.5131159729628874E-4</v>
      </c>
      <c r="AE31" s="7">
        <f t="shared" si="2"/>
        <v>1.7975641011133762E-4</v>
      </c>
      <c r="AF31" s="8">
        <f t="shared" si="2"/>
        <v>3.4325061904232941E-4</v>
      </c>
      <c r="AG31" s="7">
        <f t="shared" si="2"/>
        <v>1.3885869850382485E-3</v>
      </c>
      <c r="AH31" s="7">
        <f t="shared" si="2"/>
        <v>5.3163943978706283E-3</v>
      </c>
      <c r="AI31" s="2">
        <f>VLOOKUP(A31, '[2]Influenza Visits Pivot Table'!$A:$D, 2, FALSE)</f>
        <v>640</v>
      </c>
      <c r="AJ31" s="2">
        <f>VLOOKUP(A31, '[2]Influenza Visits Pivot Table'!$A:$D, 3, FALSE)</f>
        <v>46399</v>
      </c>
      <c r="AK31" s="7">
        <f t="shared" si="1"/>
        <v>1.3793400719843101E-2</v>
      </c>
    </row>
    <row r="32" spans="1:37" x14ac:dyDescent="0.25">
      <c r="A32" s="6" t="s">
        <v>77</v>
      </c>
      <c r="B32" s="6">
        <v>2827954</v>
      </c>
      <c r="C32" s="6">
        <v>1387851</v>
      </c>
      <c r="D32" s="6">
        <v>1440103</v>
      </c>
      <c r="E32" s="6">
        <v>192485.815</v>
      </c>
      <c r="F32" s="6">
        <v>382892.61699999997</v>
      </c>
      <c r="G32" s="6">
        <v>394691.85100000002</v>
      </c>
      <c r="H32" s="6">
        <v>366036.67599999998</v>
      </c>
      <c r="I32" s="6">
        <v>363949.26199999999</v>
      </c>
      <c r="J32" s="6">
        <v>392060.076</v>
      </c>
      <c r="K32" s="6">
        <v>335176.46400000004</v>
      </c>
      <c r="L32" s="6">
        <v>221751.48800000001</v>
      </c>
      <c r="M32" s="6">
        <v>129581.75599999999</v>
      </c>
      <c r="N32" s="6">
        <v>48667.197999999997</v>
      </c>
      <c r="O32" s="6">
        <f>VLOOKUP(A32, '[1]Influenza Deaths Pivot Table'!$A:$B, 2, FALSE)</f>
        <v>120</v>
      </c>
      <c r="P32" s="2">
        <f>VLOOKUP(A32, '[1]Influenza Deaths Pivot Table'!$A:$C, 3, FALSE)</f>
        <v>60</v>
      </c>
      <c r="Q32" s="2">
        <f>VLOOKUP(A32, '[1]Influenza Deaths Pivot Table'!$A:$D, 4, FALSE)</f>
        <v>60</v>
      </c>
      <c r="R32" s="2">
        <f>VLOOKUP(A32, '[1]Influenza Deaths Pivot Table'!$A:$E, 5, FALSE)</f>
        <v>60</v>
      </c>
      <c r="S32" s="2">
        <f>VLOOKUP(A32, '[1]Influenza Deaths Pivot Table'!$A:$F, 6, FALSE)</f>
        <v>60</v>
      </c>
      <c r="T32" s="2">
        <f>VLOOKUP(A32, '[1]Influenza Deaths Pivot Table'!$A:$G, 7, FALSE)</f>
        <v>60</v>
      </c>
      <c r="U32" s="2">
        <f>VLOOKUP(A32, '[1]Influenza Deaths Pivot Table'!$A:$H, 8, FALSE)</f>
        <v>66</v>
      </c>
      <c r="V32" s="2">
        <f>VLOOKUP(A32, '[1]Influenza Deaths Pivot Table'!$A:$I, 9, FALSE)</f>
        <v>78</v>
      </c>
      <c r="W32" s="2">
        <f>VLOOKUP(A32, '[1]Influenza Deaths Pivot Table'!$A:$J, 10, FALSE)</f>
        <v>192</v>
      </c>
      <c r="X32" s="2">
        <f>VLOOKUP(A32, '[1]Influenza Deaths Pivot Table'!$A:$K, 11, FALSE)</f>
        <v>343</v>
      </c>
      <c r="Y32" s="7">
        <f t="shared" si="2"/>
        <v>6.2342256233271001E-4</v>
      </c>
      <c r="Z32" s="7">
        <f t="shared" si="2"/>
        <v>1.567018984855485E-4</v>
      </c>
      <c r="AA32" s="7">
        <f t="shared" si="2"/>
        <v>1.5201732654976957E-4</v>
      </c>
      <c r="AB32" s="7">
        <f t="shared" si="2"/>
        <v>1.6391800039185147E-4</v>
      </c>
      <c r="AC32" s="7">
        <f t="shared" si="2"/>
        <v>1.6485814443003321E-4</v>
      </c>
      <c r="AD32" s="7">
        <f t="shared" si="2"/>
        <v>1.530377706706357E-4</v>
      </c>
      <c r="AE32" s="7">
        <f t="shared" si="2"/>
        <v>1.9691120078168734E-4</v>
      </c>
      <c r="AF32" s="8">
        <f t="shared" si="2"/>
        <v>3.5174510305878984E-4</v>
      </c>
      <c r="AG32" s="7">
        <f t="shared" si="2"/>
        <v>1.4816900613694416E-3</v>
      </c>
      <c r="AH32" s="7">
        <f t="shared" si="2"/>
        <v>7.0478682582054558E-3</v>
      </c>
      <c r="AI32" s="2">
        <f>VLOOKUP(A32, '[2]Influenza Visits Pivot Table'!$A:$D, 2, FALSE)</f>
        <v>3824</v>
      </c>
      <c r="AJ32" s="2">
        <f>VLOOKUP(A32, '[2]Influenza Visits Pivot Table'!$A:$D, 3, FALSE)</f>
        <v>141769</v>
      </c>
      <c r="AK32" s="7">
        <f t="shared" si="1"/>
        <v>2.697345682060253E-2</v>
      </c>
    </row>
    <row r="33" spans="1:37" x14ac:dyDescent="0.25">
      <c r="A33" s="6" t="s">
        <v>78</v>
      </c>
      <c r="B33" s="6">
        <v>2801685</v>
      </c>
      <c r="C33" s="6">
        <v>1373886</v>
      </c>
      <c r="D33" s="6">
        <v>1427799</v>
      </c>
      <c r="E33" s="6">
        <v>189051.89600000001</v>
      </c>
      <c r="F33" s="6">
        <v>379119.902</v>
      </c>
      <c r="G33" s="6">
        <v>386124.33100000001</v>
      </c>
      <c r="H33" s="6">
        <v>362024.66</v>
      </c>
      <c r="I33" s="6">
        <v>355916.283</v>
      </c>
      <c r="J33" s="6">
        <v>386916.25199999998</v>
      </c>
      <c r="K33" s="6">
        <v>339085.77299999999</v>
      </c>
      <c r="L33" s="6">
        <v>225537.25199999998</v>
      </c>
      <c r="M33" s="6">
        <v>129616.06899999999</v>
      </c>
      <c r="N33" s="6">
        <v>48125.057000000001</v>
      </c>
      <c r="O33" s="6">
        <f>VLOOKUP(A33, '[1]Influenza Deaths Pivot Table'!$A:$B, 2, FALSE)</f>
        <v>120</v>
      </c>
      <c r="P33" s="2">
        <f>VLOOKUP(A33, '[1]Influenza Deaths Pivot Table'!$A:$C, 3, FALSE)</f>
        <v>60</v>
      </c>
      <c r="Q33" s="2">
        <f>VLOOKUP(A33, '[1]Influenza Deaths Pivot Table'!$A:$D, 4, FALSE)</f>
        <v>60</v>
      </c>
      <c r="R33" s="2">
        <f>VLOOKUP(A33, '[1]Influenza Deaths Pivot Table'!$A:$E, 5, FALSE)</f>
        <v>60</v>
      </c>
      <c r="S33" s="2">
        <f>VLOOKUP(A33, '[1]Influenza Deaths Pivot Table'!$A:$F, 6, FALSE)</f>
        <v>60</v>
      </c>
      <c r="T33" s="2">
        <f>VLOOKUP(A33, '[1]Influenza Deaths Pivot Table'!$A:$G, 7, FALSE)</f>
        <v>60</v>
      </c>
      <c r="U33" s="2">
        <f>VLOOKUP(A33, '[1]Influenza Deaths Pivot Table'!$A:$H, 8, FALSE)</f>
        <v>65</v>
      </c>
      <c r="V33" s="2">
        <f>VLOOKUP(A33, '[1]Influenza Deaths Pivot Table'!$A:$I, 9, FALSE)</f>
        <v>80</v>
      </c>
      <c r="W33" s="2">
        <f>VLOOKUP(A33, '[1]Influenza Deaths Pivot Table'!$A:$J, 10, FALSE)</f>
        <v>163</v>
      </c>
      <c r="X33" s="2">
        <f>VLOOKUP(A33, '[1]Influenza Deaths Pivot Table'!$A:$K, 11, FALSE)</f>
        <v>353</v>
      </c>
      <c r="Y33" s="7">
        <f t="shared" si="2"/>
        <v>6.3474634499301717E-4</v>
      </c>
      <c r="Z33" s="7">
        <f t="shared" si="2"/>
        <v>1.5826127745728315E-4</v>
      </c>
      <c r="AA33" s="7">
        <f t="shared" si="2"/>
        <v>1.5539036311078776E-4</v>
      </c>
      <c r="AB33" s="7">
        <f t="shared" si="2"/>
        <v>1.6573456625855267E-4</v>
      </c>
      <c r="AC33" s="7">
        <f t="shared" si="2"/>
        <v>1.6857896889196271E-4</v>
      </c>
      <c r="AD33" s="7">
        <f t="shared" si="2"/>
        <v>1.550723178203432E-4</v>
      </c>
      <c r="AE33" s="7">
        <f t="shared" si="2"/>
        <v>1.9169191153295601E-4</v>
      </c>
      <c r="AF33" s="8">
        <f t="shared" si="2"/>
        <v>3.5470858712067664E-4</v>
      </c>
      <c r="AG33" s="7">
        <f t="shared" si="2"/>
        <v>1.2575601255119071E-3</v>
      </c>
      <c r="AH33" s="7">
        <f t="shared" si="2"/>
        <v>7.3350562473100027E-3</v>
      </c>
      <c r="AI33" s="2">
        <f>VLOOKUP(A33, '[2]Influenza Visits Pivot Table'!$A:$D, 2, FALSE)</f>
        <v>2947</v>
      </c>
      <c r="AJ33" s="2">
        <f>VLOOKUP(A33, '[2]Influenza Visits Pivot Table'!$A:$D, 3, FALSE)</f>
        <v>164557</v>
      </c>
      <c r="AK33" s="7">
        <f t="shared" si="1"/>
        <v>1.7908688174918114E-2</v>
      </c>
    </row>
    <row r="34" spans="1:37" x14ac:dyDescent="0.25">
      <c r="A34" s="6" t="s">
        <v>79</v>
      </c>
      <c r="B34" s="6">
        <v>2812846</v>
      </c>
      <c r="C34" s="6">
        <v>1381042</v>
      </c>
      <c r="D34" s="6">
        <v>1431804</v>
      </c>
      <c r="E34" s="6">
        <v>188726.81400000001</v>
      </c>
      <c r="F34" s="6">
        <v>381715.03700000001</v>
      </c>
      <c r="G34" s="6">
        <v>391004.11599999998</v>
      </c>
      <c r="H34" s="6">
        <v>368519.81099999999</v>
      </c>
      <c r="I34" s="6">
        <v>353241.266</v>
      </c>
      <c r="J34" s="6">
        <v>382860.6</v>
      </c>
      <c r="K34" s="6">
        <v>340630.54099999997</v>
      </c>
      <c r="L34" s="6">
        <v>228420.31199999998</v>
      </c>
      <c r="M34" s="6">
        <v>128298.06599999999</v>
      </c>
      <c r="N34" s="6">
        <v>48689.701999999997</v>
      </c>
      <c r="O34" s="6">
        <f>VLOOKUP(A34, '[1]Influenza Deaths Pivot Table'!$A:$B, 2, FALSE)</f>
        <v>120</v>
      </c>
      <c r="P34" s="2">
        <f>VLOOKUP(A34, '[1]Influenza Deaths Pivot Table'!$A:$C, 3, FALSE)</f>
        <v>60</v>
      </c>
      <c r="Q34" s="2">
        <f>VLOOKUP(A34, '[1]Influenza Deaths Pivot Table'!$A:$D, 4, FALSE)</f>
        <v>60</v>
      </c>
      <c r="R34" s="2">
        <f>VLOOKUP(A34, '[1]Influenza Deaths Pivot Table'!$A:$E, 5, FALSE)</f>
        <v>60</v>
      </c>
      <c r="S34" s="2">
        <f>VLOOKUP(A34, '[1]Influenza Deaths Pivot Table'!$A:$F, 6, FALSE)</f>
        <v>60</v>
      </c>
      <c r="T34" s="2">
        <f>VLOOKUP(A34, '[1]Influenza Deaths Pivot Table'!$A:$G, 7, FALSE)</f>
        <v>60</v>
      </c>
      <c r="U34" s="2">
        <f>VLOOKUP(A34, '[1]Influenza Deaths Pivot Table'!$A:$H, 8, FALSE)</f>
        <v>60</v>
      </c>
      <c r="V34" s="2">
        <f>VLOOKUP(A34, '[1]Influenza Deaths Pivot Table'!$A:$I, 9, FALSE)</f>
        <v>130</v>
      </c>
      <c r="W34" s="2">
        <f>VLOOKUP(A34, '[1]Influenza Deaths Pivot Table'!$A:$J, 10, FALSE)</f>
        <v>189</v>
      </c>
      <c r="X34" s="2">
        <f>VLOOKUP(A34, '[1]Influenza Deaths Pivot Table'!$A:$K, 11, FALSE)</f>
        <v>335</v>
      </c>
      <c r="Y34" s="7">
        <f t="shared" si="2"/>
        <v>6.3583969578376916E-4</v>
      </c>
      <c r="Z34" s="7">
        <f t="shared" si="2"/>
        <v>1.5718531937215771E-4</v>
      </c>
      <c r="AA34" s="7">
        <f t="shared" si="2"/>
        <v>1.5345107006495043E-4</v>
      </c>
      <c r="AB34" s="7">
        <f t="shared" si="2"/>
        <v>1.6281349932636323E-4</v>
      </c>
      <c r="AC34" s="7">
        <f t="shared" si="2"/>
        <v>1.6985557967058129E-4</v>
      </c>
      <c r="AD34" s="7">
        <f t="shared" si="2"/>
        <v>1.567150027973628E-4</v>
      </c>
      <c r="AE34" s="7">
        <f t="shared" si="2"/>
        <v>1.7614392363014803E-4</v>
      </c>
      <c r="AF34" s="8">
        <f t="shared" si="2"/>
        <v>5.6912626929605116E-4</v>
      </c>
      <c r="AG34" s="7">
        <f t="shared" si="2"/>
        <v>1.4731321047349226E-3</v>
      </c>
      <c r="AH34" s="7">
        <f t="shared" si="2"/>
        <v>6.8803049975536927E-3</v>
      </c>
      <c r="AI34" s="2">
        <f>VLOOKUP(A34, '[2]Influenza Visits Pivot Table'!$A:$D, 2, FALSE)</f>
        <v>2790</v>
      </c>
      <c r="AJ34" s="2">
        <f>VLOOKUP(A34, '[2]Influenza Visits Pivot Table'!$A:$D, 3, FALSE)</f>
        <v>131217</v>
      </c>
      <c r="AK34" s="7">
        <f t="shared" si="1"/>
        <v>2.1262488854340521E-2</v>
      </c>
    </row>
    <row r="35" spans="1:37" x14ac:dyDescent="0.25">
      <c r="A35" s="6" t="s">
        <v>80</v>
      </c>
      <c r="B35" s="6">
        <v>2605417</v>
      </c>
      <c r="C35" s="6">
        <v>1278996</v>
      </c>
      <c r="D35" s="6">
        <v>1326421</v>
      </c>
      <c r="E35" s="6">
        <v>173233.12299999999</v>
      </c>
      <c r="F35" s="6">
        <v>354739.36300000001</v>
      </c>
      <c r="G35" s="6">
        <v>362440.516</v>
      </c>
      <c r="H35" s="6">
        <v>342188.29499999998</v>
      </c>
      <c r="I35" s="6">
        <v>327039.28200000001</v>
      </c>
      <c r="J35" s="6">
        <v>348229.59199999995</v>
      </c>
      <c r="K35" s="6">
        <v>316823.908</v>
      </c>
      <c r="L35" s="6">
        <v>217512.02799999999</v>
      </c>
      <c r="M35" s="6">
        <v>118880.57</v>
      </c>
      <c r="N35" s="6">
        <v>44469.146000000001</v>
      </c>
      <c r="O35" s="6">
        <f>VLOOKUP(A35, '[1]Influenza Deaths Pivot Table'!$A:$B, 2, FALSE)</f>
        <v>120</v>
      </c>
      <c r="P35" s="2">
        <f>VLOOKUP(A35, '[1]Influenza Deaths Pivot Table'!$A:$C, 3, FALSE)</f>
        <v>60</v>
      </c>
      <c r="Q35" s="2">
        <f>VLOOKUP(A35, '[1]Influenza Deaths Pivot Table'!$A:$D, 4, FALSE)</f>
        <v>60</v>
      </c>
      <c r="R35" s="2">
        <f>VLOOKUP(A35, '[1]Influenza Deaths Pivot Table'!$A:$E, 5, FALSE)</f>
        <v>60</v>
      </c>
      <c r="S35" s="2">
        <f>VLOOKUP(A35, '[1]Influenza Deaths Pivot Table'!$A:$F, 6, FALSE)</f>
        <v>60</v>
      </c>
      <c r="T35" s="2">
        <f>VLOOKUP(A35, '[1]Influenza Deaths Pivot Table'!$A:$G, 7, FALSE)</f>
        <v>65</v>
      </c>
      <c r="U35" s="2">
        <f>VLOOKUP(A35, '[1]Influenza Deaths Pivot Table'!$A:$H, 8, FALSE)</f>
        <v>83</v>
      </c>
      <c r="V35" s="2">
        <f>VLOOKUP(A35, '[1]Influenza Deaths Pivot Table'!$A:$I, 9, FALSE)</f>
        <v>95</v>
      </c>
      <c r="W35" s="2">
        <f>VLOOKUP(A35, '[1]Influenza Deaths Pivot Table'!$A:$J, 10, FALSE)</f>
        <v>180</v>
      </c>
      <c r="X35" s="2">
        <f>VLOOKUP(A35, '[1]Influenza Deaths Pivot Table'!$A:$K, 11, FALSE)</f>
        <v>260</v>
      </c>
      <c r="Y35" s="7">
        <f t="shared" si="2"/>
        <v>6.9270817221253936E-4</v>
      </c>
      <c r="Z35" s="7">
        <f t="shared" si="2"/>
        <v>1.6913826391462512E-4</v>
      </c>
      <c r="AA35" s="7">
        <f t="shared" si="2"/>
        <v>1.6554440618884894E-4</v>
      </c>
      <c r="AB35" s="7">
        <f t="shared" si="2"/>
        <v>1.7534205838338218E-4</v>
      </c>
      <c r="AC35" s="7">
        <f t="shared" si="2"/>
        <v>1.8346419926398933E-4</v>
      </c>
      <c r="AD35" s="7">
        <f t="shared" si="2"/>
        <v>1.8665846181159702E-4</v>
      </c>
      <c r="AE35" s="7">
        <f t="shared" si="2"/>
        <v>2.619751789691326E-4</v>
      </c>
      <c r="AF35" s="8">
        <f t="shared" si="2"/>
        <v>4.3675745600606512E-4</v>
      </c>
      <c r="AG35" s="7">
        <f t="shared" si="2"/>
        <v>1.5141246378613427E-3</v>
      </c>
      <c r="AH35" s="7">
        <f t="shared" si="2"/>
        <v>5.8467504637934806E-3</v>
      </c>
      <c r="AI35" s="2">
        <f>VLOOKUP(A35, '[2]Influenza Visits Pivot Table'!$A:$D, 2, FALSE)</f>
        <v>4464</v>
      </c>
      <c r="AJ35" s="2">
        <f>VLOOKUP(A35, '[2]Influenza Visits Pivot Table'!$A:$D, 3, FALSE)</f>
        <v>158526</v>
      </c>
      <c r="AK35" s="7">
        <f t="shared" si="1"/>
        <v>2.8159418644260248E-2</v>
      </c>
    </row>
    <row r="36" spans="1:37" x14ac:dyDescent="0.25">
      <c r="A36" s="6" t="s">
        <v>81</v>
      </c>
      <c r="B36" s="6">
        <v>2738361</v>
      </c>
      <c r="C36" s="6">
        <v>1343586</v>
      </c>
      <c r="D36" s="6">
        <v>1394775</v>
      </c>
      <c r="E36" s="6">
        <v>179631.53099999999</v>
      </c>
      <c r="F36" s="6">
        <v>369171.18099999998</v>
      </c>
      <c r="G36" s="6">
        <v>374920.14300000004</v>
      </c>
      <c r="H36" s="6">
        <v>361278.16099999996</v>
      </c>
      <c r="I36" s="6">
        <v>340637.09600000002</v>
      </c>
      <c r="J36" s="6">
        <v>360254.58299999998</v>
      </c>
      <c r="K36" s="6">
        <v>337649.93400000001</v>
      </c>
      <c r="L36" s="6">
        <v>237981.69200000001</v>
      </c>
      <c r="M36" s="6">
        <v>127393.905</v>
      </c>
      <c r="N36" s="6">
        <v>48999.754000000001</v>
      </c>
      <c r="O36" s="6">
        <f>VLOOKUP(A36, '[1]Influenza Deaths Pivot Table'!$A:$B, 2, FALSE)</f>
        <v>120</v>
      </c>
      <c r="P36" s="2">
        <f>VLOOKUP(A36, '[1]Influenza Deaths Pivot Table'!$A:$C, 3, FALSE)</f>
        <v>60</v>
      </c>
      <c r="Q36" s="2">
        <f>VLOOKUP(A36, '[1]Influenza Deaths Pivot Table'!$A:$D, 4, FALSE)</f>
        <v>60</v>
      </c>
      <c r="R36" s="2">
        <f>VLOOKUP(A36, '[1]Influenza Deaths Pivot Table'!$A:$E, 5, FALSE)</f>
        <v>60</v>
      </c>
      <c r="S36" s="2">
        <f>VLOOKUP(A36, '[1]Influenza Deaths Pivot Table'!$A:$F, 6, FALSE)</f>
        <v>60</v>
      </c>
      <c r="T36" s="2">
        <f>VLOOKUP(A36, '[1]Influenza Deaths Pivot Table'!$A:$G, 7, FALSE)</f>
        <v>60</v>
      </c>
      <c r="U36" s="2">
        <f>VLOOKUP(A36, '[1]Influenza Deaths Pivot Table'!$A:$H, 8, FALSE)</f>
        <v>60</v>
      </c>
      <c r="V36" s="2">
        <f>VLOOKUP(A36, '[1]Influenza Deaths Pivot Table'!$A:$I, 9, FALSE)</f>
        <v>105</v>
      </c>
      <c r="W36" s="2">
        <f>VLOOKUP(A36, '[1]Influenza Deaths Pivot Table'!$A:$J, 10, FALSE)</f>
        <v>183</v>
      </c>
      <c r="X36" s="2">
        <f>VLOOKUP(A36, '[1]Influenza Deaths Pivot Table'!$A:$K, 11, FALSE)</f>
        <v>268</v>
      </c>
      <c r="Y36" s="7">
        <f t="shared" si="2"/>
        <v>6.6803416600618966E-4</v>
      </c>
      <c r="Z36" s="7">
        <f t="shared" si="2"/>
        <v>1.6252622926164978E-4</v>
      </c>
      <c r="AA36" s="7">
        <f t="shared" si="2"/>
        <v>1.6003407957731412E-4</v>
      </c>
      <c r="AB36" s="7">
        <f t="shared" si="2"/>
        <v>1.6607701897596852E-4</v>
      </c>
      <c r="AC36" s="7">
        <f t="shared" si="2"/>
        <v>1.761405340303864E-4</v>
      </c>
      <c r="AD36" s="7">
        <f t="shared" si="2"/>
        <v>1.6654888745717915E-4</v>
      </c>
      <c r="AE36" s="7">
        <f t="shared" si="2"/>
        <v>1.7769883526765328E-4</v>
      </c>
      <c r="AF36" s="8">
        <f t="shared" si="2"/>
        <v>4.412104104209831E-4</v>
      </c>
      <c r="AG36" s="7">
        <f t="shared" si="2"/>
        <v>1.4364894458647767E-3</v>
      </c>
      <c r="AH36" s="7">
        <f t="shared" si="2"/>
        <v>5.4694152137988285E-3</v>
      </c>
      <c r="AI36" s="2">
        <f>VLOOKUP(A36, '[2]Influenza Visits Pivot Table'!$A:$D, 2, FALSE)</f>
        <v>3707</v>
      </c>
      <c r="AJ36" s="2">
        <f>VLOOKUP(A36, '[2]Influenza Visits Pivot Table'!$A:$D, 3, FALSE)</f>
        <v>158798</v>
      </c>
      <c r="AK36" s="7">
        <f t="shared" si="1"/>
        <v>2.3344122721948638E-2</v>
      </c>
    </row>
    <row r="37" spans="1:37" x14ac:dyDescent="0.25">
      <c r="A37" s="6" t="s">
        <v>82</v>
      </c>
      <c r="B37" s="6">
        <v>2626239</v>
      </c>
      <c r="C37" s="6">
        <v>1287135</v>
      </c>
      <c r="D37" s="6">
        <v>1339104</v>
      </c>
      <c r="E37" s="6">
        <v>171521.45600000001</v>
      </c>
      <c r="F37" s="6">
        <v>354269.277</v>
      </c>
      <c r="G37" s="6">
        <v>371123.60699999996</v>
      </c>
      <c r="H37" s="6">
        <v>348550.14399999997</v>
      </c>
      <c r="I37" s="6">
        <v>325688.72199999995</v>
      </c>
      <c r="J37" s="6">
        <v>337880.54500000004</v>
      </c>
      <c r="K37" s="6">
        <v>320161.87100000004</v>
      </c>
      <c r="L37" s="6">
        <v>229480.63900000002</v>
      </c>
      <c r="M37" s="6">
        <v>120414.78200000001</v>
      </c>
      <c r="N37" s="6">
        <v>46708.430999999997</v>
      </c>
      <c r="O37" s="6">
        <f>VLOOKUP(A37, '[1]Influenza Deaths Pivot Table'!$A:$B, 2, FALSE)</f>
        <v>120</v>
      </c>
      <c r="P37" s="2">
        <f>VLOOKUP(A37, '[1]Influenza Deaths Pivot Table'!$A:$C, 3, FALSE)</f>
        <v>60</v>
      </c>
      <c r="Q37" s="2">
        <f>VLOOKUP(A37, '[1]Influenza Deaths Pivot Table'!$A:$D, 4, FALSE)</f>
        <v>60</v>
      </c>
      <c r="R37" s="2">
        <f>VLOOKUP(A37, '[1]Influenza Deaths Pivot Table'!$A:$E, 5, FALSE)</f>
        <v>60</v>
      </c>
      <c r="S37" s="2">
        <f>VLOOKUP(A37, '[1]Influenza Deaths Pivot Table'!$A:$F, 6, FALSE)</f>
        <v>60</v>
      </c>
      <c r="T37" s="2">
        <f>VLOOKUP(A37, '[1]Influenza Deaths Pivot Table'!$A:$G, 7, FALSE)</f>
        <v>60</v>
      </c>
      <c r="U37" s="2">
        <f>VLOOKUP(A37, '[1]Influenza Deaths Pivot Table'!$A:$H, 8, FALSE)</f>
        <v>60</v>
      </c>
      <c r="V37" s="2">
        <f>VLOOKUP(A37, '[1]Influenza Deaths Pivot Table'!$A:$I, 9, FALSE)</f>
        <v>113</v>
      </c>
      <c r="W37" s="2">
        <f>VLOOKUP(A37, '[1]Influenza Deaths Pivot Table'!$A:$J, 10, FALSE)</f>
        <v>169</v>
      </c>
      <c r="X37" s="2">
        <f>VLOOKUP(A37, '[1]Influenza Deaths Pivot Table'!$A:$K, 11, FALSE)</f>
        <v>239</v>
      </c>
      <c r="Y37" s="7">
        <f t="shared" si="2"/>
        <v>6.9962092672534216E-4</v>
      </c>
      <c r="Z37" s="7">
        <f t="shared" si="2"/>
        <v>1.6936269638758429E-4</v>
      </c>
      <c r="AA37" s="7">
        <f t="shared" si="2"/>
        <v>1.6167120298547866E-4</v>
      </c>
      <c r="AB37" s="7">
        <f t="shared" si="2"/>
        <v>1.7214165890575562E-4</v>
      </c>
      <c r="AC37" s="7">
        <f t="shared" si="2"/>
        <v>1.8422498522991537E-4</v>
      </c>
      <c r="AD37" s="7">
        <f t="shared" si="2"/>
        <v>1.7757755185342203E-4</v>
      </c>
      <c r="AE37" s="7">
        <f t="shared" si="2"/>
        <v>1.8740520166437931E-4</v>
      </c>
      <c r="AF37" s="8">
        <f t="shared" si="2"/>
        <v>4.9241626872060433E-4</v>
      </c>
      <c r="AG37" s="7">
        <f t="shared" si="2"/>
        <v>1.4034821738081957E-3</v>
      </c>
      <c r="AH37" s="7">
        <f t="shared" si="2"/>
        <v>5.1168492471947947E-3</v>
      </c>
      <c r="AI37" s="2">
        <f>VLOOKUP(A37, '[2]Influenza Visits Pivot Table'!$A:$D, 2, FALSE)</f>
        <v>2883</v>
      </c>
      <c r="AJ37" s="2">
        <f>VLOOKUP(A37, '[2]Influenza Visits Pivot Table'!$A:$D, 3, FALSE)</f>
        <v>146338</v>
      </c>
      <c r="AK37" s="7">
        <f t="shared" si="1"/>
        <v>1.9700966256201397E-2</v>
      </c>
    </row>
    <row r="38" spans="1:37" x14ac:dyDescent="0.25">
      <c r="A38" s="6" t="s">
        <v>83</v>
      </c>
      <c r="B38" s="6">
        <v>2806372</v>
      </c>
      <c r="C38" s="6">
        <v>1378402</v>
      </c>
      <c r="D38" s="6">
        <v>1427970</v>
      </c>
      <c r="E38" s="6">
        <v>181025</v>
      </c>
      <c r="F38" s="6">
        <v>375374</v>
      </c>
      <c r="G38" s="6">
        <v>386594</v>
      </c>
      <c r="H38" s="6">
        <v>370217</v>
      </c>
      <c r="I38" s="6">
        <v>348973</v>
      </c>
      <c r="J38" s="6">
        <v>357141</v>
      </c>
      <c r="K38" s="6">
        <v>348102</v>
      </c>
      <c r="L38" s="6">
        <v>255784</v>
      </c>
      <c r="M38" s="6">
        <v>131583</v>
      </c>
      <c r="N38" s="6">
        <v>51579</v>
      </c>
      <c r="O38" s="6">
        <f>VLOOKUP(A38, '[1]Influenza Deaths Pivot Table'!$A:$B, 2, FALSE)</f>
        <v>120</v>
      </c>
      <c r="P38" s="2">
        <f>VLOOKUP(A38, '[1]Influenza Deaths Pivot Table'!$A:$C, 3, FALSE)</f>
        <v>60</v>
      </c>
      <c r="Q38" s="2">
        <f>VLOOKUP(A38, '[1]Influenza Deaths Pivot Table'!$A:$D, 4, FALSE)</f>
        <v>60</v>
      </c>
      <c r="R38" s="2">
        <f>VLOOKUP(A38, '[1]Influenza Deaths Pivot Table'!$A:$E, 5, FALSE)</f>
        <v>60</v>
      </c>
      <c r="S38" s="2">
        <f>VLOOKUP(A38, '[1]Influenza Deaths Pivot Table'!$A:$F, 6, FALSE)</f>
        <v>60</v>
      </c>
      <c r="T38" s="2">
        <f>VLOOKUP(A38, '[1]Influenza Deaths Pivot Table'!$A:$G, 7, FALSE)</f>
        <v>60</v>
      </c>
      <c r="U38" s="2">
        <f>VLOOKUP(A38, '[1]Influenza Deaths Pivot Table'!$A:$H, 8, FALSE)</f>
        <v>66</v>
      </c>
      <c r="V38" s="2">
        <f>VLOOKUP(A38, '[1]Influenza Deaths Pivot Table'!$A:$I, 9, FALSE)</f>
        <v>119</v>
      </c>
      <c r="W38" s="2">
        <f>VLOOKUP(A38, '[1]Influenza Deaths Pivot Table'!$A:$J, 10, FALSE)</f>
        <v>220</v>
      </c>
      <c r="X38" s="2">
        <f>VLOOKUP(A38, '[1]Influenza Deaths Pivot Table'!$A:$K, 11, FALSE)</f>
        <v>240</v>
      </c>
      <c r="Y38" s="7">
        <f t="shared" si="2"/>
        <v>6.6289186576439722E-4</v>
      </c>
      <c r="Z38" s="7">
        <f t="shared" si="2"/>
        <v>1.5984058565590584E-4</v>
      </c>
      <c r="AA38" s="7">
        <f t="shared" si="2"/>
        <v>1.5520158098677165E-4</v>
      </c>
      <c r="AB38" s="7">
        <f t="shared" si="2"/>
        <v>1.6206711199107552E-4</v>
      </c>
      <c r="AC38" s="7">
        <f t="shared" si="2"/>
        <v>1.7193307218610037E-4</v>
      </c>
      <c r="AD38" s="7">
        <f t="shared" si="2"/>
        <v>1.6800087360454275E-4</v>
      </c>
      <c r="AE38" s="7">
        <f t="shared" si="2"/>
        <v>1.8959960011720703E-4</v>
      </c>
      <c r="AF38" s="8">
        <f t="shared" si="2"/>
        <v>4.6523629312232194E-4</v>
      </c>
      <c r="AG38" s="7">
        <f t="shared" si="2"/>
        <v>1.6719485039860772E-3</v>
      </c>
      <c r="AH38" s="7">
        <f t="shared" si="2"/>
        <v>4.6530564764729835E-3</v>
      </c>
      <c r="AI38" s="2">
        <f>VLOOKUP(A38, '[2]Influenza Visits Pivot Table'!$A:$D, 2, FALSE)</f>
        <v>5249</v>
      </c>
      <c r="AJ38" s="2">
        <f>VLOOKUP(A38, '[2]Influenza Visits Pivot Table'!$A:$D, 3, FALSE)</f>
        <v>175079</v>
      </c>
      <c r="AK38" s="7">
        <f t="shared" si="1"/>
        <v>2.9980751546444747E-2</v>
      </c>
    </row>
    <row r="39" spans="1:37" x14ac:dyDescent="0.25">
      <c r="A39" s="6" t="s">
        <v>84</v>
      </c>
      <c r="B39" s="6">
        <v>36308527</v>
      </c>
      <c r="C39" s="6">
        <v>18158626</v>
      </c>
      <c r="D39" s="6">
        <v>18149901</v>
      </c>
      <c r="E39" s="6">
        <v>2705685.946</v>
      </c>
      <c r="F39" s="6">
        <v>5120723.3670000006</v>
      </c>
      <c r="G39" s="6">
        <v>5278915.8820000002</v>
      </c>
      <c r="H39" s="6">
        <v>5289214.3650000002</v>
      </c>
      <c r="I39" s="6">
        <v>5350963.71</v>
      </c>
      <c r="J39" s="6">
        <v>5064462.983</v>
      </c>
      <c r="K39" s="6">
        <v>3562834.6289999997</v>
      </c>
      <c r="L39" s="6">
        <v>2053164.0649999999</v>
      </c>
      <c r="M39" s="6">
        <v>1375527.541</v>
      </c>
      <c r="N39" s="6">
        <v>543363.00399999996</v>
      </c>
      <c r="O39" s="6">
        <f>VLOOKUP(A39, '[1]Influenza Deaths Pivot Table'!$A:$B, 2, FALSE)</f>
        <v>120</v>
      </c>
      <c r="P39" s="2">
        <f>VLOOKUP(A39, '[1]Influenza Deaths Pivot Table'!$A:$C, 3, FALSE)</f>
        <v>65</v>
      </c>
      <c r="Q39" s="2">
        <f>VLOOKUP(A39, '[1]Influenza Deaths Pivot Table'!$A:$D, 4, FALSE)</f>
        <v>66</v>
      </c>
      <c r="R39" s="2">
        <f>VLOOKUP(A39, '[1]Influenza Deaths Pivot Table'!$A:$E, 5, FALSE)</f>
        <v>123</v>
      </c>
      <c r="S39" s="2">
        <f>VLOOKUP(A39, '[1]Influenza Deaths Pivot Table'!$A:$F, 6, FALSE)</f>
        <v>183</v>
      </c>
      <c r="T39" s="2">
        <f>VLOOKUP(A39, '[1]Influenza Deaths Pivot Table'!$A:$G, 7, FALSE)</f>
        <v>346</v>
      </c>
      <c r="U39" s="2">
        <f>VLOOKUP(A39, '[1]Influenza Deaths Pivot Table'!$A:$H, 8, FALSE)</f>
        <v>436</v>
      </c>
      <c r="V39" s="2">
        <f>VLOOKUP(A39, '[1]Influenza Deaths Pivot Table'!$A:$I, 9, FALSE)</f>
        <v>708</v>
      </c>
      <c r="W39" s="2">
        <f>VLOOKUP(A39, '[1]Influenza Deaths Pivot Table'!$A:$J, 10, FALSE)</f>
        <v>1633</v>
      </c>
      <c r="X39" s="2">
        <f>VLOOKUP(A39, '[1]Influenza Deaths Pivot Table'!$A:$K, 11, FALSE)</f>
        <v>2856</v>
      </c>
      <c r="Y39" s="7">
        <f t="shared" si="2"/>
        <v>4.435104531529396E-5</v>
      </c>
      <c r="Z39" s="7">
        <f t="shared" si="2"/>
        <v>1.2693519126396501E-5</v>
      </c>
      <c r="AA39" s="7">
        <f t="shared" si="2"/>
        <v>1.2502567094324462E-5</v>
      </c>
      <c r="AB39" s="7">
        <f t="shared" si="2"/>
        <v>2.3254871425503285E-5</v>
      </c>
      <c r="AC39" s="7">
        <f t="shared" si="2"/>
        <v>3.4199447037550548E-5</v>
      </c>
      <c r="AD39" s="7">
        <f t="shared" si="2"/>
        <v>6.8319188265651503E-5</v>
      </c>
      <c r="AE39" s="7">
        <f t="shared" si="2"/>
        <v>1.2237447016236465E-4</v>
      </c>
      <c r="AF39" s="8">
        <f t="shared" si="2"/>
        <v>3.4483362146706966E-4</v>
      </c>
      <c r="AG39" s="7">
        <f t="shared" si="2"/>
        <v>1.1871808824800551E-3</v>
      </c>
      <c r="AH39" s="7">
        <f t="shared" si="2"/>
        <v>5.2561546866006364E-3</v>
      </c>
      <c r="AI39" s="2" t="e">
        <v>#N/A</v>
      </c>
      <c r="AJ39" s="2" t="e">
        <v>#N/A</v>
      </c>
      <c r="AK39" s="7" t="e">
        <v>#N/A</v>
      </c>
    </row>
    <row r="40" spans="1:37" x14ac:dyDescent="0.25">
      <c r="A40" s="6" t="s">
        <v>85</v>
      </c>
      <c r="B40" s="6">
        <v>36388689</v>
      </c>
      <c r="C40" s="6">
        <v>18100624</v>
      </c>
      <c r="D40" s="6">
        <v>18288065</v>
      </c>
      <c r="E40" s="6">
        <v>2535634.2039999999</v>
      </c>
      <c r="F40" s="6">
        <v>5069381.2719999999</v>
      </c>
      <c r="G40" s="6">
        <v>5478728.7650000006</v>
      </c>
      <c r="H40" s="6">
        <v>5214198.7340000002</v>
      </c>
      <c r="I40" s="6">
        <v>5246795.1689999998</v>
      </c>
      <c r="J40" s="6">
        <v>5104320.8229999999</v>
      </c>
      <c r="K40" s="6">
        <v>3730652.4450000003</v>
      </c>
      <c r="L40" s="6">
        <v>2113248.1669999999</v>
      </c>
      <c r="M40" s="6">
        <v>1351939.3489999999</v>
      </c>
      <c r="N40" s="6">
        <v>555556.43999999994</v>
      </c>
      <c r="O40" s="6">
        <f>VLOOKUP(A40, '[1]Influenza Deaths Pivot Table'!$A:$B, 2, FALSE)</f>
        <v>120</v>
      </c>
      <c r="P40" s="2">
        <f>VLOOKUP(A40, '[1]Influenza Deaths Pivot Table'!$A:$C, 3, FALSE)</f>
        <v>60</v>
      </c>
      <c r="Q40" s="2">
        <f>VLOOKUP(A40, '[1]Influenza Deaths Pivot Table'!$A:$D, 4, FALSE)</f>
        <v>60</v>
      </c>
      <c r="R40" s="2">
        <f>VLOOKUP(A40, '[1]Influenza Deaths Pivot Table'!$A:$E, 5, FALSE)</f>
        <v>60</v>
      </c>
      <c r="S40" s="2">
        <f>VLOOKUP(A40, '[1]Influenza Deaths Pivot Table'!$A:$F, 6, FALSE)</f>
        <v>77</v>
      </c>
      <c r="T40" s="2">
        <f>VLOOKUP(A40, '[1]Influenza Deaths Pivot Table'!$A:$G, 7, FALSE)</f>
        <v>145</v>
      </c>
      <c r="U40" s="2">
        <f>VLOOKUP(A40, '[1]Influenza Deaths Pivot Table'!$A:$H, 8, FALSE)</f>
        <v>351</v>
      </c>
      <c r="V40" s="2">
        <f>VLOOKUP(A40, '[1]Influenza Deaths Pivot Table'!$A:$I, 9, FALSE)</f>
        <v>695</v>
      </c>
      <c r="W40" s="2">
        <f>VLOOKUP(A40, '[1]Influenza Deaths Pivot Table'!$A:$J, 10, FALSE)</f>
        <v>1579</v>
      </c>
      <c r="X40" s="2">
        <f>VLOOKUP(A40, '[1]Influenza Deaths Pivot Table'!$A:$K, 11, FALSE)</f>
        <v>2955</v>
      </c>
      <c r="Y40" s="7">
        <f t="shared" si="2"/>
        <v>4.7325438271300428E-5</v>
      </c>
      <c r="Z40" s="7">
        <f t="shared" si="2"/>
        <v>1.183576392870692E-5</v>
      </c>
      <c r="AA40" s="7">
        <f t="shared" si="2"/>
        <v>1.0951445595062233E-5</v>
      </c>
      <c r="AB40" s="7">
        <f t="shared" si="2"/>
        <v>1.1507041265757784E-5</v>
      </c>
      <c r="AC40" s="7">
        <f t="shared" si="2"/>
        <v>1.4675625314085899E-5</v>
      </c>
      <c r="AD40" s="7">
        <f t="shared" si="2"/>
        <v>2.840730530624799E-5</v>
      </c>
      <c r="AE40" s="7">
        <f t="shared" si="2"/>
        <v>9.4085419420516389E-5</v>
      </c>
      <c r="AF40" s="8">
        <f t="shared" si="2"/>
        <v>3.2887760692424159E-4</v>
      </c>
      <c r="AG40" s="7">
        <f t="shared" si="2"/>
        <v>1.1679518028437827E-3</v>
      </c>
      <c r="AH40" s="7">
        <f t="shared" si="2"/>
        <v>5.3189915321654813E-3</v>
      </c>
      <c r="AI40" s="2">
        <f>VLOOKUP(A40, '[2]Influenza Visits Pivot Table'!$A:$D, 2, FALSE)</f>
        <v>11502</v>
      </c>
      <c r="AJ40" s="2">
        <f>VLOOKUP(A40, '[2]Influenza Visits Pivot Table'!$A:$D, 3, FALSE)</f>
        <v>408582</v>
      </c>
      <c r="AK40" s="7">
        <f t="shared" si="1"/>
        <v>2.8151019868716685E-2</v>
      </c>
    </row>
    <row r="41" spans="1:37" x14ac:dyDescent="0.25">
      <c r="A41" s="6" t="s">
        <v>86</v>
      </c>
      <c r="B41" s="6">
        <v>36968289</v>
      </c>
      <c r="C41" s="6">
        <v>18386807</v>
      </c>
      <c r="D41" s="6">
        <v>18581482</v>
      </c>
      <c r="E41" s="6">
        <v>2549625.0320000001</v>
      </c>
      <c r="F41" s="6">
        <v>5079649.3150000004</v>
      </c>
      <c r="G41" s="6">
        <v>5556442.8609999996</v>
      </c>
      <c r="H41" s="6">
        <v>5285804.76</v>
      </c>
      <c r="I41" s="6">
        <v>5239311.8509999998</v>
      </c>
      <c r="J41" s="6">
        <v>5200534.3969999999</v>
      </c>
      <c r="K41" s="6">
        <v>3911197.6840000004</v>
      </c>
      <c r="L41" s="6">
        <v>2219960.139</v>
      </c>
      <c r="M41" s="6">
        <v>1380683.5559999999</v>
      </c>
      <c r="N41" s="6">
        <v>582011.06799999997</v>
      </c>
      <c r="O41" s="6">
        <f>VLOOKUP(A41, '[1]Influenza Deaths Pivot Table'!$A:$B, 2, FALSE)</f>
        <v>120</v>
      </c>
      <c r="P41" s="2">
        <f>VLOOKUP(A41, '[1]Influenza Deaths Pivot Table'!$A:$C, 3, FALSE)</f>
        <v>60</v>
      </c>
      <c r="Q41" s="2">
        <f>VLOOKUP(A41, '[1]Influenza Deaths Pivot Table'!$A:$D, 4, FALSE)</f>
        <v>60</v>
      </c>
      <c r="R41" s="2">
        <f>VLOOKUP(A41, '[1]Influenza Deaths Pivot Table'!$A:$E, 5, FALSE)</f>
        <v>68</v>
      </c>
      <c r="S41" s="2">
        <f>VLOOKUP(A41, '[1]Influenza Deaths Pivot Table'!$A:$F, 6, FALSE)</f>
        <v>85</v>
      </c>
      <c r="T41" s="2">
        <f>VLOOKUP(A41, '[1]Influenza Deaths Pivot Table'!$A:$G, 7, FALSE)</f>
        <v>216</v>
      </c>
      <c r="U41" s="2">
        <f>VLOOKUP(A41, '[1]Influenza Deaths Pivot Table'!$A:$H, 8, FALSE)</f>
        <v>444</v>
      </c>
      <c r="V41" s="2">
        <f>VLOOKUP(A41, '[1]Influenza Deaths Pivot Table'!$A:$I, 9, FALSE)</f>
        <v>671</v>
      </c>
      <c r="W41" s="2">
        <f>VLOOKUP(A41, '[1]Influenza Deaths Pivot Table'!$A:$J, 10, FALSE)</f>
        <v>1617</v>
      </c>
      <c r="X41" s="2">
        <f>VLOOKUP(A41, '[1]Influenza Deaths Pivot Table'!$A:$K, 11, FALSE)</f>
        <v>3050</v>
      </c>
      <c r="Y41" s="7">
        <f t="shared" si="2"/>
        <v>4.7065744371778664E-5</v>
      </c>
      <c r="Z41" s="7">
        <f t="shared" si="2"/>
        <v>1.1811839022592054E-5</v>
      </c>
      <c r="AA41" s="7">
        <f t="shared" si="2"/>
        <v>1.0798275353667856E-5</v>
      </c>
      <c r="AB41" s="7">
        <f t="shared" si="2"/>
        <v>1.2864644663871392E-5</v>
      </c>
      <c r="AC41" s="7">
        <f t="shared" si="2"/>
        <v>1.622350461612177E-5</v>
      </c>
      <c r="AD41" s="7">
        <f t="shared" si="2"/>
        <v>4.1534193125345461E-5</v>
      </c>
      <c r="AE41" s="7">
        <f t="shared" si="2"/>
        <v>1.1352021448987951E-4</v>
      </c>
      <c r="AF41" s="8">
        <f t="shared" si="2"/>
        <v>3.0225767941142301E-4</v>
      </c>
      <c r="AG41" s="7">
        <f t="shared" si="2"/>
        <v>1.1711590197283411E-3</v>
      </c>
      <c r="AH41" s="7">
        <f t="shared" si="2"/>
        <v>5.2404501695833732E-3</v>
      </c>
      <c r="AI41" s="2">
        <f>VLOOKUP(A41, '[2]Influenza Visits Pivot Table'!$A:$D, 2, FALSE)</f>
        <v>43880</v>
      </c>
      <c r="AJ41" s="2">
        <f>VLOOKUP(A41, '[2]Influenza Visits Pivot Table'!$A:$D, 3, FALSE)</f>
        <v>1568456</v>
      </c>
      <c r="AK41" s="7">
        <f t="shared" si="1"/>
        <v>2.7976557837771667E-2</v>
      </c>
    </row>
    <row r="42" spans="1:37" x14ac:dyDescent="0.25">
      <c r="A42" s="6" t="s">
        <v>87</v>
      </c>
      <c r="B42" s="6">
        <v>37285546</v>
      </c>
      <c r="C42" s="6">
        <v>18540871</v>
      </c>
      <c r="D42" s="6">
        <v>18744675</v>
      </c>
      <c r="E42" s="6">
        <v>2537045.102</v>
      </c>
      <c r="F42" s="6">
        <v>5078494.1569999997</v>
      </c>
      <c r="G42" s="6">
        <v>5585841.6160000004</v>
      </c>
      <c r="H42" s="6">
        <v>5337157.284</v>
      </c>
      <c r="I42" s="6">
        <v>5194682.4820000008</v>
      </c>
      <c r="J42" s="6">
        <v>5214620.6540000001</v>
      </c>
      <c r="K42" s="6">
        <v>4043317.63</v>
      </c>
      <c r="L42" s="6">
        <v>2301643.8829999999</v>
      </c>
      <c r="M42" s="6">
        <v>1390369.426</v>
      </c>
      <c r="N42" s="6">
        <v>613606.24100000004</v>
      </c>
      <c r="O42" s="6">
        <f>VLOOKUP(A42, '[1]Influenza Deaths Pivot Table'!$A:$B, 2, FALSE)</f>
        <v>120</v>
      </c>
      <c r="P42" s="2">
        <f>VLOOKUP(A42, '[1]Influenza Deaths Pivot Table'!$A:$C, 3, FALSE)</f>
        <v>60</v>
      </c>
      <c r="Q42" s="2">
        <f>VLOOKUP(A42, '[1]Influenza Deaths Pivot Table'!$A:$D, 4, FALSE)</f>
        <v>60</v>
      </c>
      <c r="R42" s="2">
        <f>VLOOKUP(A42, '[1]Influenza Deaths Pivot Table'!$A:$E, 5, FALSE)</f>
        <v>60</v>
      </c>
      <c r="S42" s="2">
        <f>VLOOKUP(A42, '[1]Influenza Deaths Pivot Table'!$A:$F, 6, FALSE)</f>
        <v>60</v>
      </c>
      <c r="T42" s="2">
        <f>VLOOKUP(A42, '[1]Influenza Deaths Pivot Table'!$A:$G, 7, FALSE)</f>
        <v>166</v>
      </c>
      <c r="U42" s="2">
        <f>VLOOKUP(A42, '[1]Influenza Deaths Pivot Table'!$A:$H, 8, FALSE)</f>
        <v>412</v>
      </c>
      <c r="V42" s="2">
        <f>VLOOKUP(A42, '[1]Influenza Deaths Pivot Table'!$A:$I, 9, FALSE)</f>
        <v>738</v>
      </c>
      <c r="W42" s="2">
        <f>VLOOKUP(A42, '[1]Influenza Deaths Pivot Table'!$A:$J, 10, FALSE)</f>
        <v>1443</v>
      </c>
      <c r="X42" s="2">
        <f>VLOOKUP(A42, '[1]Influenza Deaths Pivot Table'!$A:$K, 11, FALSE)</f>
        <v>2938</v>
      </c>
      <c r="Y42" s="7">
        <f t="shared" si="2"/>
        <v>4.7299119714269865E-5</v>
      </c>
      <c r="Z42" s="7">
        <f t="shared" si="2"/>
        <v>1.1814525752146101E-5</v>
      </c>
      <c r="AA42" s="7">
        <f t="shared" si="2"/>
        <v>1.074144312078898E-5</v>
      </c>
      <c r="AB42" s="7">
        <f t="shared" si="2"/>
        <v>1.1241939633270886E-5</v>
      </c>
      <c r="AC42" s="7">
        <f t="shared" si="2"/>
        <v>1.1550272843028404E-5</v>
      </c>
      <c r="AD42" s="7">
        <f t="shared" si="2"/>
        <v>3.1833571608447822E-5</v>
      </c>
      <c r="AE42" s="7">
        <f t="shared" si="2"/>
        <v>1.0189652105070954E-4</v>
      </c>
      <c r="AF42" s="8">
        <f t="shared" si="2"/>
        <v>3.206403933514158E-4</v>
      </c>
      <c r="AG42" s="7">
        <f t="shared" si="2"/>
        <v>1.03785366177924E-3</v>
      </c>
      <c r="AH42" s="7">
        <f t="shared" si="2"/>
        <v>4.7880868930079866E-3</v>
      </c>
      <c r="AI42" s="2">
        <f>VLOOKUP(A42, '[2]Influenza Visits Pivot Table'!$A:$D, 2, FALSE)</f>
        <v>39282</v>
      </c>
      <c r="AJ42" s="2">
        <f>VLOOKUP(A42, '[2]Influenza Visits Pivot Table'!$A:$D, 3, FALSE)</f>
        <v>1498652</v>
      </c>
      <c r="AK42" s="7">
        <f t="shared" si="1"/>
        <v>2.6211555451165446E-2</v>
      </c>
    </row>
    <row r="43" spans="1:37" x14ac:dyDescent="0.25">
      <c r="A43" s="6" t="s">
        <v>88</v>
      </c>
      <c r="B43" s="6">
        <v>37571447</v>
      </c>
      <c r="C43" s="6">
        <v>18682472</v>
      </c>
      <c r="D43" s="6">
        <v>18888975</v>
      </c>
      <c r="E43" s="6">
        <v>2520077.2250000001</v>
      </c>
      <c r="F43" s="6">
        <v>5073752.6380000003</v>
      </c>
      <c r="G43" s="6">
        <v>5593393.5999999996</v>
      </c>
      <c r="H43" s="6">
        <v>5413875.4249999998</v>
      </c>
      <c r="I43" s="6">
        <v>5163813.8609999996</v>
      </c>
      <c r="J43" s="6">
        <v>5226116.1449999996</v>
      </c>
      <c r="K43" s="6">
        <v>4171800.227</v>
      </c>
      <c r="L43" s="6">
        <v>2418596.5970000001</v>
      </c>
      <c r="M43" s="6">
        <v>1390860.459</v>
      </c>
      <c r="N43" s="6">
        <v>626661.429</v>
      </c>
      <c r="O43" s="6">
        <f>VLOOKUP(A43, '[1]Influenza Deaths Pivot Table'!$A:$B, 2, FALSE)</f>
        <v>120</v>
      </c>
      <c r="P43" s="2">
        <f>VLOOKUP(A43, '[1]Influenza Deaths Pivot Table'!$A:$C, 3, FALSE)</f>
        <v>60</v>
      </c>
      <c r="Q43" s="2">
        <f>VLOOKUP(A43, '[1]Influenza Deaths Pivot Table'!$A:$D, 4, FALSE)</f>
        <v>60</v>
      </c>
      <c r="R43" s="2">
        <f>VLOOKUP(A43, '[1]Influenza Deaths Pivot Table'!$A:$E, 5, FALSE)</f>
        <v>66</v>
      </c>
      <c r="S43" s="2">
        <f>VLOOKUP(A43, '[1]Influenza Deaths Pivot Table'!$A:$F, 6, FALSE)</f>
        <v>72</v>
      </c>
      <c r="T43" s="2">
        <f>VLOOKUP(A43, '[1]Influenza Deaths Pivot Table'!$A:$G, 7, FALSE)</f>
        <v>179</v>
      </c>
      <c r="U43" s="2">
        <f>VLOOKUP(A43, '[1]Influenza Deaths Pivot Table'!$A:$H, 8, FALSE)</f>
        <v>501</v>
      </c>
      <c r="V43" s="2">
        <f>VLOOKUP(A43, '[1]Influenza Deaths Pivot Table'!$A:$I, 9, FALSE)</f>
        <v>828</v>
      </c>
      <c r="W43" s="2">
        <f>VLOOKUP(A43, '[1]Influenza Deaths Pivot Table'!$A:$J, 10, FALSE)</f>
        <v>1602</v>
      </c>
      <c r="X43" s="2">
        <f>VLOOKUP(A43, '[1]Influenza Deaths Pivot Table'!$A:$K, 11, FALSE)</f>
        <v>3264</v>
      </c>
      <c r="Y43" s="7">
        <f t="shared" si="2"/>
        <v>4.7617588385609889E-5</v>
      </c>
      <c r="Z43" s="7">
        <f t="shared" si="2"/>
        <v>1.1825566652703654E-5</v>
      </c>
      <c r="AA43" s="7">
        <f t="shared" si="2"/>
        <v>1.0726940439163803E-5</v>
      </c>
      <c r="AB43" s="7">
        <f t="shared" si="2"/>
        <v>1.2190897429081498E-5</v>
      </c>
      <c r="AC43" s="7">
        <f t="shared" si="2"/>
        <v>1.3943182682045171E-5</v>
      </c>
      <c r="AD43" s="7">
        <f t="shared" si="2"/>
        <v>3.4251056622852763E-5</v>
      </c>
      <c r="AE43" s="7">
        <f t="shared" si="2"/>
        <v>1.2009204006402678E-4</v>
      </c>
      <c r="AF43" s="8">
        <f t="shared" si="2"/>
        <v>3.4234729389226871E-4</v>
      </c>
      <c r="AG43" s="7">
        <f t="shared" si="2"/>
        <v>1.1518049777271006E-3</v>
      </c>
      <c r="AH43" s="7">
        <f t="shared" si="2"/>
        <v>5.2085541712828158E-3</v>
      </c>
      <c r="AI43" s="2">
        <f>VLOOKUP(A43, '[2]Influenza Visits Pivot Table'!$A:$D, 2, FALSE)</f>
        <v>41902</v>
      </c>
      <c r="AJ43" s="2">
        <f>VLOOKUP(A43, '[2]Influenza Visits Pivot Table'!$A:$D, 3, FALSE)</f>
        <v>1642397</v>
      </c>
      <c r="AK43" s="7">
        <f t="shared" si="1"/>
        <v>2.5512710994966502E-2</v>
      </c>
    </row>
    <row r="44" spans="1:37" x14ac:dyDescent="0.25">
      <c r="A44" s="6" t="s">
        <v>89</v>
      </c>
      <c r="B44" s="6">
        <v>38025540</v>
      </c>
      <c r="C44" s="6">
        <v>18889407</v>
      </c>
      <c r="D44" s="6">
        <v>19136133</v>
      </c>
      <c r="E44" s="6">
        <v>2525748.923</v>
      </c>
      <c r="F44" s="6">
        <v>5072323.1909999996</v>
      </c>
      <c r="G44" s="6">
        <v>5593678.8460000008</v>
      </c>
      <c r="H44" s="6">
        <v>5511076.7609999999</v>
      </c>
      <c r="I44" s="6">
        <v>5165942.22</v>
      </c>
      <c r="J44" s="6">
        <v>5237430.6040000003</v>
      </c>
      <c r="K44" s="6">
        <v>4304421.0880000005</v>
      </c>
      <c r="L44" s="6">
        <v>2544986.6710000001</v>
      </c>
      <c r="M44" s="6">
        <v>1413095.5920000002</v>
      </c>
      <c r="N44" s="6">
        <v>650995.01199999999</v>
      </c>
      <c r="O44" s="6">
        <f>VLOOKUP(A44, '[1]Influenza Deaths Pivot Table'!$A:$B, 2, FALSE)</f>
        <v>120</v>
      </c>
      <c r="P44" s="2">
        <f>VLOOKUP(A44, '[1]Influenza Deaths Pivot Table'!$A:$C, 3, FALSE)</f>
        <v>60</v>
      </c>
      <c r="Q44" s="2">
        <f>VLOOKUP(A44, '[1]Influenza Deaths Pivot Table'!$A:$D, 4, FALSE)</f>
        <v>60</v>
      </c>
      <c r="R44" s="2">
        <f>VLOOKUP(A44, '[1]Influenza Deaths Pivot Table'!$A:$E, 5, FALSE)</f>
        <v>82</v>
      </c>
      <c r="S44" s="2">
        <f>VLOOKUP(A44, '[1]Influenza Deaths Pivot Table'!$A:$F, 6, FALSE)</f>
        <v>134</v>
      </c>
      <c r="T44" s="2">
        <f>VLOOKUP(A44, '[1]Influenza Deaths Pivot Table'!$A:$G, 7, FALSE)</f>
        <v>258</v>
      </c>
      <c r="U44" s="2">
        <f>VLOOKUP(A44, '[1]Influenza Deaths Pivot Table'!$A:$H, 8, FALSE)</f>
        <v>589</v>
      </c>
      <c r="V44" s="2">
        <f>VLOOKUP(A44, '[1]Influenza Deaths Pivot Table'!$A:$I, 9, FALSE)</f>
        <v>800</v>
      </c>
      <c r="W44" s="2">
        <f>VLOOKUP(A44, '[1]Influenza Deaths Pivot Table'!$A:$J, 10, FALSE)</f>
        <v>1450</v>
      </c>
      <c r="X44" s="2">
        <f>VLOOKUP(A44, '[1]Influenza Deaths Pivot Table'!$A:$K, 11, FALSE)</f>
        <v>2638</v>
      </c>
      <c r="Y44" s="7">
        <f t="shared" si="2"/>
        <v>4.7510660662766123E-5</v>
      </c>
      <c r="Z44" s="7">
        <f t="shared" si="2"/>
        <v>1.1828899252015348E-5</v>
      </c>
      <c r="AA44" s="7">
        <f t="shared" si="2"/>
        <v>1.0726393425840949E-5</v>
      </c>
      <c r="AB44" s="7">
        <f t="shared" si="2"/>
        <v>1.487912499791073E-5</v>
      </c>
      <c r="AC44" s="7">
        <f t="shared" si="2"/>
        <v>2.5939120937361163E-5</v>
      </c>
      <c r="AD44" s="7">
        <f t="shared" ref="AD44:AH94" si="3">T44/J44</f>
        <v>4.9260795895406579E-5</v>
      </c>
      <c r="AE44" s="7">
        <f t="shared" si="3"/>
        <v>1.3683605482791463E-4</v>
      </c>
      <c r="AF44" s="8">
        <f t="shared" si="3"/>
        <v>3.1434349307835725E-4</v>
      </c>
      <c r="AG44" s="7">
        <f t="shared" si="3"/>
        <v>1.0261160024905094E-3</v>
      </c>
      <c r="AH44" s="7">
        <f t="shared" si="3"/>
        <v>4.0522583911902542E-3</v>
      </c>
      <c r="AI44" s="2">
        <f>VLOOKUP(A44, '[2]Influenza Visits Pivot Table'!$A:$D, 2, FALSE)</f>
        <v>43866</v>
      </c>
      <c r="AJ44" s="2">
        <f>VLOOKUP(A44, '[2]Influenza Visits Pivot Table'!$A:$D, 3, FALSE)</f>
        <v>1785847</v>
      </c>
      <c r="AK44" s="7">
        <f t="shared" si="1"/>
        <v>2.4563134467846349E-2</v>
      </c>
    </row>
    <row r="45" spans="1:37" x14ac:dyDescent="0.25">
      <c r="A45" s="6" t="s">
        <v>90</v>
      </c>
      <c r="B45" s="6">
        <v>38394172</v>
      </c>
      <c r="C45" s="6">
        <v>19071816</v>
      </c>
      <c r="D45" s="6">
        <v>19322356</v>
      </c>
      <c r="E45" s="6">
        <v>2509918.56</v>
      </c>
      <c r="F45" s="6">
        <v>5064609.1620000005</v>
      </c>
      <c r="G45" s="6">
        <v>5570777.7750000004</v>
      </c>
      <c r="H45" s="6">
        <v>5609965.4479999999</v>
      </c>
      <c r="I45" s="6">
        <v>5172499.2819999997</v>
      </c>
      <c r="J45" s="6">
        <v>5241679.9539999999</v>
      </c>
      <c r="K45" s="6">
        <v>4415390.3669999996</v>
      </c>
      <c r="L45" s="6">
        <v>2680944.0039999997</v>
      </c>
      <c r="M45" s="6">
        <v>1441997.9070000001</v>
      </c>
      <c r="N45" s="6">
        <v>659838.446</v>
      </c>
      <c r="O45" s="6">
        <f>VLOOKUP(A45, '[1]Influenza Deaths Pivot Table'!$A:$B, 2, FALSE)</f>
        <v>120</v>
      </c>
      <c r="P45" s="2">
        <f>VLOOKUP(A45, '[1]Influenza Deaths Pivot Table'!$A:$C, 3, FALSE)</f>
        <v>60</v>
      </c>
      <c r="Q45" s="2">
        <f>VLOOKUP(A45, '[1]Influenza Deaths Pivot Table'!$A:$D, 4, FALSE)</f>
        <v>60</v>
      </c>
      <c r="R45" s="2">
        <f>VLOOKUP(A45, '[1]Influenza Deaths Pivot Table'!$A:$E, 5, FALSE)</f>
        <v>60</v>
      </c>
      <c r="S45" s="2">
        <f>VLOOKUP(A45, '[1]Influenza Deaths Pivot Table'!$A:$F, 6, FALSE)</f>
        <v>69</v>
      </c>
      <c r="T45" s="2">
        <f>VLOOKUP(A45, '[1]Influenza Deaths Pivot Table'!$A:$G, 7, FALSE)</f>
        <v>170</v>
      </c>
      <c r="U45" s="2">
        <f>VLOOKUP(A45, '[1]Influenza Deaths Pivot Table'!$A:$H, 8, FALSE)</f>
        <v>441</v>
      </c>
      <c r="V45" s="2">
        <f>VLOOKUP(A45, '[1]Influenza Deaths Pivot Table'!$A:$I, 9, FALSE)</f>
        <v>869</v>
      </c>
      <c r="W45" s="2">
        <f>VLOOKUP(A45, '[1]Influenza Deaths Pivot Table'!$A:$J, 10, FALSE)</f>
        <v>1537</v>
      </c>
      <c r="X45" s="2">
        <f>VLOOKUP(A45, '[1]Influenza Deaths Pivot Table'!$A:$K, 11, FALSE)</f>
        <v>3017</v>
      </c>
      <c r="Y45" s="7">
        <f t="shared" ref="Y45:AC95" si="4">O45/E45</f>
        <v>4.7810316204044486E-5</v>
      </c>
      <c r="Z45" s="7">
        <f t="shared" si="4"/>
        <v>1.1846916135243527E-5</v>
      </c>
      <c r="AA45" s="7">
        <f t="shared" si="4"/>
        <v>1.0770488865892698E-5</v>
      </c>
      <c r="AB45" s="7">
        <f t="shared" si="4"/>
        <v>1.0695253037857926E-5</v>
      </c>
      <c r="AC45" s="7">
        <f t="shared" si="4"/>
        <v>1.3339779522080561E-5</v>
      </c>
      <c r="AD45" s="7">
        <f t="shared" si="3"/>
        <v>3.2432350218229292E-5</v>
      </c>
      <c r="AE45" s="7">
        <f t="shared" si="3"/>
        <v>9.9877918676448491E-5</v>
      </c>
      <c r="AF45" s="8">
        <f t="shared" si="3"/>
        <v>3.2413955632920415E-4</v>
      </c>
      <c r="AG45" s="7">
        <f t="shared" si="3"/>
        <v>1.0658822683020717E-3</v>
      </c>
      <c r="AH45" s="7">
        <f t="shared" si="3"/>
        <v>4.5723313309330871E-3</v>
      </c>
      <c r="AI45" s="2">
        <f>VLOOKUP(A45, '[2]Influenza Visits Pivot Table'!$A:$D, 2, FALSE)</f>
        <v>45900</v>
      </c>
      <c r="AJ45" s="2">
        <f>VLOOKUP(A45, '[2]Influenza Visits Pivot Table'!$A:$D, 3, FALSE)</f>
        <v>1931999</v>
      </c>
      <c r="AK45" s="7">
        <f t="shared" si="1"/>
        <v>2.3757776272140929E-2</v>
      </c>
    </row>
    <row r="46" spans="1:37" x14ac:dyDescent="0.25">
      <c r="A46" s="6" t="s">
        <v>91</v>
      </c>
      <c r="B46" s="6">
        <v>38572021</v>
      </c>
      <c r="C46" s="6">
        <v>19152210</v>
      </c>
      <c r="D46" s="6">
        <v>19419811</v>
      </c>
      <c r="E46" s="6">
        <v>2495086.9610000001</v>
      </c>
      <c r="F46" s="6">
        <v>5067772.0149999997</v>
      </c>
      <c r="G46" s="6">
        <v>5514485.3839999996</v>
      </c>
      <c r="H46" s="6">
        <v>5694985.0879999995</v>
      </c>
      <c r="I46" s="6">
        <v>5150357.0209999997</v>
      </c>
      <c r="J46" s="6">
        <v>5197355.6550000003</v>
      </c>
      <c r="K46" s="6">
        <v>4497052.5310000004</v>
      </c>
      <c r="L46" s="6">
        <v>2812507.156</v>
      </c>
      <c r="M46" s="6">
        <v>1472974.406</v>
      </c>
      <c r="N46" s="6">
        <v>673535.57299999997</v>
      </c>
      <c r="O46" s="6">
        <f>VLOOKUP(A46, '[1]Influenza Deaths Pivot Table'!$A:$B, 2, FALSE)</f>
        <v>120</v>
      </c>
      <c r="P46" s="2">
        <f>VLOOKUP(A46, '[1]Influenza Deaths Pivot Table'!$A:$C, 3, FALSE)</f>
        <v>60</v>
      </c>
      <c r="Q46" s="2">
        <f>VLOOKUP(A46, '[1]Influenza Deaths Pivot Table'!$A:$D, 4, FALSE)</f>
        <v>60</v>
      </c>
      <c r="R46" s="2">
        <f>VLOOKUP(A46, '[1]Influenza Deaths Pivot Table'!$A:$E, 5, FALSE)</f>
        <v>60</v>
      </c>
      <c r="S46" s="2">
        <f>VLOOKUP(A46, '[1]Influenza Deaths Pivot Table'!$A:$F, 6, FALSE)</f>
        <v>89</v>
      </c>
      <c r="T46" s="2">
        <f>VLOOKUP(A46, '[1]Influenza Deaths Pivot Table'!$A:$G, 7, FALSE)</f>
        <v>188</v>
      </c>
      <c r="U46" s="2">
        <f>VLOOKUP(A46, '[1]Influenza Deaths Pivot Table'!$A:$H, 8, FALSE)</f>
        <v>511</v>
      </c>
      <c r="V46" s="2">
        <f>VLOOKUP(A46, '[1]Influenza Deaths Pivot Table'!$A:$I, 9, FALSE)</f>
        <v>921</v>
      </c>
      <c r="W46" s="2">
        <f>VLOOKUP(A46, '[1]Influenza Deaths Pivot Table'!$A:$J, 10, FALSE)</f>
        <v>1439</v>
      </c>
      <c r="X46" s="2">
        <f>VLOOKUP(A46, '[1]Influenza Deaths Pivot Table'!$A:$K, 11, FALSE)</f>
        <v>2725</v>
      </c>
      <c r="Y46" s="7">
        <f t="shared" si="4"/>
        <v>4.8094516093301007E-5</v>
      </c>
      <c r="Z46" s="7">
        <f t="shared" si="4"/>
        <v>1.1839522342837676E-5</v>
      </c>
      <c r="AA46" s="7">
        <f t="shared" si="4"/>
        <v>1.088043504006502E-5</v>
      </c>
      <c r="AB46" s="7">
        <f t="shared" si="4"/>
        <v>1.0535585093352926E-5</v>
      </c>
      <c r="AC46" s="7">
        <f t="shared" si="4"/>
        <v>1.728035544664429E-5</v>
      </c>
      <c r="AD46" s="7">
        <f t="shared" si="3"/>
        <v>3.6172240746914976E-5</v>
      </c>
      <c r="AE46" s="7">
        <f t="shared" si="3"/>
        <v>1.136299824112506E-4</v>
      </c>
      <c r="AF46" s="8">
        <f t="shared" si="3"/>
        <v>3.2746583347715403E-4</v>
      </c>
      <c r="AG46" s="7">
        <f t="shared" si="3"/>
        <v>9.769348293754399E-4</v>
      </c>
      <c r="AH46" s="7">
        <f t="shared" si="3"/>
        <v>4.0458145185451105E-3</v>
      </c>
      <c r="AI46" s="2">
        <f>VLOOKUP(A46, '[2]Influenza Visits Pivot Table'!$A:$D, 2, FALSE)</f>
        <v>44159</v>
      </c>
      <c r="AJ46" s="2">
        <f>VLOOKUP(A46, '[2]Influenza Visits Pivot Table'!$A:$D, 3, FALSE)</f>
        <v>2127255</v>
      </c>
      <c r="AK46" s="7">
        <f t="shared" si="1"/>
        <v>2.075867726248146E-2</v>
      </c>
    </row>
    <row r="47" spans="1:37" x14ac:dyDescent="0.25">
      <c r="A47" s="6" t="s">
        <v>92</v>
      </c>
      <c r="B47" s="6">
        <v>38521420</v>
      </c>
      <c r="C47" s="6">
        <v>19134822</v>
      </c>
      <c r="D47" s="6">
        <v>19386598</v>
      </c>
      <c r="E47" s="6">
        <v>2464389</v>
      </c>
      <c r="F47" s="6">
        <v>5014598</v>
      </c>
      <c r="G47" s="6">
        <v>5380362</v>
      </c>
      <c r="H47" s="6">
        <v>5762760</v>
      </c>
      <c r="I47" s="6">
        <v>5128668</v>
      </c>
      <c r="J47" s="6">
        <v>5148829</v>
      </c>
      <c r="K47" s="6">
        <v>4543110</v>
      </c>
      <c r="L47" s="6">
        <v>2909151</v>
      </c>
      <c r="M47" s="6">
        <v>1488220</v>
      </c>
      <c r="N47" s="6">
        <v>681333</v>
      </c>
      <c r="O47" s="6">
        <f>VLOOKUP(A47, '[1]Influenza Deaths Pivot Table'!$A:$B, 2, FALSE)</f>
        <v>120</v>
      </c>
      <c r="P47" s="2">
        <f>VLOOKUP(A47, '[1]Influenza Deaths Pivot Table'!$A:$C, 3, FALSE)</f>
        <v>60</v>
      </c>
      <c r="Q47" s="2">
        <f>VLOOKUP(A47, '[1]Influenza Deaths Pivot Table'!$A:$D, 4, FALSE)</f>
        <v>60</v>
      </c>
      <c r="R47" s="2">
        <f>VLOOKUP(A47, '[1]Influenza Deaths Pivot Table'!$A:$E, 5, FALSE)</f>
        <v>60</v>
      </c>
      <c r="S47" s="2">
        <f>VLOOKUP(A47, '[1]Influenza Deaths Pivot Table'!$A:$F, 6, FALSE)</f>
        <v>76</v>
      </c>
      <c r="T47" s="2">
        <f>VLOOKUP(A47, '[1]Influenza Deaths Pivot Table'!$A:$G, 7, FALSE)</f>
        <v>168</v>
      </c>
      <c r="U47" s="2">
        <f>VLOOKUP(A47, '[1]Influenza Deaths Pivot Table'!$A:$H, 8, FALSE)</f>
        <v>503</v>
      </c>
      <c r="V47" s="2">
        <f>VLOOKUP(A47, '[1]Influenza Deaths Pivot Table'!$A:$I, 9, FALSE)</f>
        <v>930</v>
      </c>
      <c r="W47" s="2">
        <f>VLOOKUP(A47, '[1]Influenza Deaths Pivot Table'!$A:$J, 10, FALSE)</f>
        <v>1595</v>
      </c>
      <c r="X47" s="2">
        <f>VLOOKUP(A47, '[1]Influenza Deaths Pivot Table'!$A:$K, 11, FALSE)</f>
        <v>2985</v>
      </c>
      <c r="Y47" s="7">
        <f t="shared" si="4"/>
        <v>4.86936112764665E-5</v>
      </c>
      <c r="Z47" s="7">
        <f t="shared" si="4"/>
        <v>1.1965066790997005E-5</v>
      </c>
      <c r="AA47" s="7">
        <f t="shared" si="4"/>
        <v>1.115166600314254E-5</v>
      </c>
      <c r="AB47" s="7">
        <f t="shared" si="4"/>
        <v>1.0411677737750662E-5</v>
      </c>
      <c r="AC47" s="7">
        <f t="shared" si="4"/>
        <v>1.4818662467525682E-5</v>
      </c>
      <c r="AD47" s="7">
        <f t="shared" si="3"/>
        <v>3.2628778310563432E-5</v>
      </c>
      <c r="AE47" s="7">
        <f t="shared" si="3"/>
        <v>1.1071710788424669E-4</v>
      </c>
      <c r="AF47" s="8">
        <f t="shared" si="3"/>
        <v>3.196808965914798E-4</v>
      </c>
      <c r="AG47" s="7">
        <f t="shared" si="3"/>
        <v>1.0717501444678877E-3</v>
      </c>
      <c r="AH47" s="7">
        <f t="shared" si="3"/>
        <v>4.3811176032864984E-3</v>
      </c>
      <c r="AI47" s="2">
        <f>VLOOKUP(A47, '[2]Influenza Visits Pivot Table'!$A:$D, 2, FALSE)</f>
        <v>46097</v>
      </c>
      <c r="AJ47" s="2">
        <f>VLOOKUP(A47, '[2]Influenza Visits Pivot Table'!$A:$D, 3, FALSE)</f>
        <v>2281986</v>
      </c>
      <c r="AK47" s="7">
        <f t="shared" si="1"/>
        <v>2.020038685601051E-2</v>
      </c>
    </row>
    <row r="48" spans="1:37" x14ac:dyDescent="0.25">
      <c r="A48" s="6" t="s">
        <v>93</v>
      </c>
      <c r="B48" s="6">
        <v>4843211</v>
      </c>
      <c r="C48" s="6">
        <v>2438103</v>
      </c>
      <c r="D48" s="6">
        <v>2405108</v>
      </c>
      <c r="E48" s="6">
        <v>352170.75300000003</v>
      </c>
      <c r="F48" s="6">
        <v>645227.84299999999</v>
      </c>
      <c r="G48" s="6">
        <v>688483.64599999995</v>
      </c>
      <c r="H48" s="6">
        <v>699274.65999999992</v>
      </c>
      <c r="I48" s="6">
        <v>711011.375</v>
      </c>
      <c r="J48" s="6">
        <v>727045.60600000003</v>
      </c>
      <c r="K48" s="6">
        <v>519046.69200000004</v>
      </c>
      <c r="L48" s="6">
        <v>269309.02100000001</v>
      </c>
      <c r="M48" s="6">
        <v>164052.90500000003</v>
      </c>
      <c r="N48" s="6">
        <v>63253.125</v>
      </c>
      <c r="O48" s="6">
        <f>VLOOKUP(A48, '[1]Influenza Deaths Pivot Table'!$A:$B, 2, FALSE)</f>
        <v>120</v>
      </c>
      <c r="P48" s="2">
        <f>VLOOKUP(A48, '[1]Influenza Deaths Pivot Table'!$A:$C, 3, FALSE)</f>
        <v>60</v>
      </c>
      <c r="Q48" s="2">
        <f>VLOOKUP(A48, '[1]Influenza Deaths Pivot Table'!$A:$D, 4, FALSE)</f>
        <v>60</v>
      </c>
      <c r="R48" s="2">
        <f>VLOOKUP(A48, '[1]Influenza Deaths Pivot Table'!$A:$E, 5, FALSE)</f>
        <v>60</v>
      </c>
      <c r="S48" s="2">
        <f>VLOOKUP(A48, '[1]Influenza Deaths Pivot Table'!$A:$F, 6, FALSE)</f>
        <v>60</v>
      </c>
      <c r="T48" s="2">
        <f>VLOOKUP(A48, '[1]Influenza Deaths Pivot Table'!$A:$G, 7, FALSE)</f>
        <v>66</v>
      </c>
      <c r="U48" s="2">
        <f>VLOOKUP(A48, '[1]Influenza Deaths Pivot Table'!$A:$H, 8, FALSE)</f>
        <v>78</v>
      </c>
      <c r="V48" s="2">
        <f>VLOOKUP(A48, '[1]Influenza Deaths Pivot Table'!$A:$I, 9, FALSE)</f>
        <v>65</v>
      </c>
      <c r="W48" s="2">
        <f>VLOOKUP(A48, '[1]Influenza Deaths Pivot Table'!$A:$J, 10, FALSE)</f>
        <v>150</v>
      </c>
      <c r="X48" s="2">
        <f>VLOOKUP(A48, '[1]Influenza Deaths Pivot Table'!$A:$K, 11, FALSE)</f>
        <v>266</v>
      </c>
      <c r="Y48" s="7">
        <f t="shared" si="4"/>
        <v>3.40743798222222E-4</v>
      </c>
      <c r="Z48" s="7">
        <f t="shared" si="4"/>
        <v>9.299040742108831E-5</v>
      </c>
      <c r="AA48" s="7">
        <f t="shared" si="4"/>
        <v>8.7148039533825039E-5</v>
      </c>
      <c r="AB48" s="7">
        <f t="shared" si="4"/>
        <v>8.5803194984929114E-5</v>
      </c>
      <c r="AC48" s="7">
        <f t="shared" si="4"/>
        <v>8.4386835583326639E-5</v>
      </c>
      <c r="AD48" s="7">
        <f t="shared" si="3"/>
        <v>9.0778349329574237E-5</v>
      </c>
      <c r="AE48" s="7">
        <f t="shared" si="3"/>
        <v>1.5027549775810921E-4</v>
      </c>
      <c r="AF48" s="8">
        <f t="shared" si="3"/>
        <v>2.41358420741502E-4</v>
      </c>
      <c r="AG48" s="7">
        <f t="shared" si="3"/>
        <v>9.1433918832464431E-4</v>
      </c>
      <c r="AH48" s="7">
        <f t="shared" si="3"/>
        <v>4.2053258238229337E-3</v>
      </c>
      <c r="AI48" s="2" t="e">
        <v>#N/A</v>
      </c>
      <c r="AJ48" s="2" t="e">
        <v>#N/A</v>
      </c>
      <c r="AK48" s="7" t="e">
        <v>#N/A</v>
      </c>
    </row>
    <row r="49" spans="1:37" x14ac:dyDescent="0.25">
      <c r="A49" s="6" t="s">
        <v>94</v>
      </c>
      <c r="B49" s="6">
        <v>4846647</v>
      </c>
      <c r="C49" s="6">
        <v>2428062</v>
      </c>
      <c r="D49" s="6">
        <v>2418585</v>
      </c>
      <c r="E49" s="6">
        <v>337468.978</v>
      </c>
      <c r="F49" s="6">
        <v>654505.17699999991</v>
      </c>
      <c r="G49" s="6">
        <v>680999.09199999995</v>
      </c>
      <c r="H49" s="6">
        <v>696499.14299999992</v>
      </c>
      <c r="I49" s="6">
        <v>697768.24800000002</v>
      </c>
      <c r="J49" s="6">
        <v>724264.21400000004</v>
      </c>
      <c r="K49" s="6">
        <v>544392.12299999991</v>
      </c>
      <c r="L49" s="6">
        <v>279423.63699999999</v>
      </c>
      <c r="M49" s="6">
        <v>164547.44699999999</v>
      </c>
      <c r="N49" s="6">
        <v>65537.263999999996</v>
      </c>
      <c r="O49" s="6">
        <f>VLOOKUP(A49, '[1]Influenza Deaths Pivot Table'!$A:$B, 2, FALSE)</f>
        <v>120</v>
      </c>
      <c r="P49" s="2">
        <f>VLOOKUP(A49, '[1]Influenza Deaths Pivot Table'!$A:$C, 3, FALSE)</f>
        <v>60</v>
      </c>
      <c r="Q49" s="2">
        <f>VLOOKUP(A49, '[1]Influenza Deaths Pivot Table'!$A:$D, 4, FALSE)</f>
        <v>60</v>
      </c>
      <c r="R49" s="2">
        <f>VLOOKUP(A49, '[1]Influenza Deaths Pivot Table'!$A:$E, 5, FALSE)</f>
        <v>60</v>
      </c>
      <c r="S49" s="2">
        <f>VLOOKUP(A49, '[1]Influenza Deaths Pivot Table'!$A:$F, 6, FALSE)</f>
        <v>60</v>
      </c>
      <c r="T49" s="2">
        <f>VLOOKUP(A49, '[1]Influenza Deaths Pivot Table'!$A:$G, 7, FALSE)</f>
        <v>60</v>
      </c>
      <c r="U49" s="2">
        <f>VLOOKUP(A49, '[1]Influenza Deaths Pivot Table'!$A:$H, 8, FALSE)</f>
        <v>60</v>
      </c>
      <c r="V49" s="2">
        <f>VLOOKUP(A49, '[1]Influenza Deaths Pivot Table'!$A:$I, 9, FALSE)</f>
        <v>60</v>
      </c>
      <c r="W49" s="2">
        <f>VLOOKUP(A49, '[1]Influenza Deaths Pivot Table'!$A:$J, 10, FALSE)</f>
        <v>135</v>
      </c>
      <c r="X49" s="2">
        <f>VLOOKUP(A49, '[1]Influenza Deaths Pivot Table'!$A:$K, 11, FALSE)</f>
        <v>260</v>
      </c>
      <c r="Y49" s="7">
        <f t="shared" si="4"/>
        <v>3.5558824017299748E-4</v>
      </c>
      <c r="Z49" s="7">
        <f t="shared" si="4"/>
        <v>9.1672307734855406E-5</v>
      </c>
      <c r="AA49" s="7">
        <f t="shared" si="4"/>
        <v>8.8105844346705832E-5</v>
      </c>
      <c r="AB49" s="7">
        <f t="shared" si="4"/>
        <v>8.6145116764343253E-5</v>
      </c>
      <c r="AC49" s="7">
        <f t="shared" si="4"/>
        <v>8.5988435518493235E-5</v>
      </c>
      <c r="AD49" s="7">
        <f t="shared" si="3"/>
        <v>8.2842695856294235E-5</v>
      </c>
      <c r="AE49" s="7">
        <f t="shared" si="3"/>
        <v>1.1021467333023849E-4</v>
      </c>
      <c r="AF49" s="8">
        <f t="shared" si="3"/>
        <v>2.1472771825670569E-4</v>
      </c>
      <c r="AG49" s="7">
        <f t="shared" si="3"/>
        <v>8.2043205446997915E-4</v>
      </c>
      <c r="AH49" s="7">
        <f t="shared" si="3"/>
        <v>3.9672086402630421E-3</v>
      </c>
      <c r="AI49" s="2">
        <f>VLOOKUP(A49, '[2]Influenza Visits Pivot Table'!$A:$D, 2, FALSE)</f>
        <v>1932</v>
      </c>
      <c r="AJ49" s="2">
        <f>VLOOKUP(A49, '[2]Influenza Visits Pivot Table'!$A:$D, 3, FALSE)</f>
        <v>237856</v>
      </c>
      <c r="AK49" s="7">
        <f t="shared" si="1"/>
        <v>8.1225615498452843E-3</v>
      </c>
    </row>
    <row r="50" spans="1:37" x14ac:dyDescent="0.25">
      <c r="A50" s="6" t="s">
        <v>95</v>
      </c>
      <c r="B50" s="6">
        <v>4941571</v>
      </c>
      <c r="C50" s="6">
        <v>2476712</v>
      </c>
      <c r="D50" s="6">
        <v>2464859</v>
      </c>
      <c r="E50" s="6">
        <v>341927.01299999998</v>
      </c>
      <c r="F50" s="6">
        <v>668282.79500000004</v>
      </c>
      <c r="G50" s="6">
        <v>689236.48399999994</v>
      </c>
      <c r="H50" s="6">
        <v>711347.56900000002</v>
      </c>
      <c r="I50" s="6">
        <v>699432.75799999991</v>
      </c>
      <c r="J50" s="6">
        <v>729896.93800000008</v>
      </c>
      <c r="K50" s="6">
        <v>568917.9</v>
      </c>
      <c r="L50" s="6">
        <v>295441.40700000001</v>
      </c>
      <c r="M50" s="6">
        <v>166762.25199999998</v>
      </c>
      <c r="N50" s="6">
        <v>67838.428</v>
      </c>
      <c r="O50" s="6">
        <f>VLOOKUP(A50, '[1]Influenza Deaths Pivot Table'!$A:$B, 2, FALSE)</f>
        <v>120</v>
      </c>
      <c r="P50" s="2">
        <f>VLOOKUP(A50, '[1]Influenza Deaths Pivot Table'!$A:$C, 3, FALSE)</f>
        <v>60</v>
      </c>
      <c r="Q50" s="2">
        <f>VLOOKUP(A50, '[1]Influenza Deaths Pivot Table'!$A:$D, 4, FALSE)</f>
        <v>60</v>
      </c>
      <c r="R50" s="2">
        <f>VLOOKUP(A50, '[1]Influenza Deaths Pivot Table'!$A:$E, 5, FALSE)</f>
        <v>60</v>
      </c>
      <c r="S50" s="2">
        <f>VLOOKUP(A50, '[1]Influenza Deaths Pivot Table'!$A:$F, 6, FALSE)</f>
        <v>60</v>
      </c>
      <c r="T50" s="2">
        <f>VLOOKUP(A50, '[1]Influenza Deaths Pivot Table'!$A:$G, 7, FALSE)</f>
        <v>60</v>
      </c>
      <c r="U50" s="2">
        <f>VLOOKUP(A50, '[1]Influenza Deaths Pivot Table'!$A:$H, 8, FALSE)</f>
        <v>60</v>
      </c>
      <c r="V50" s="2">
        <f>VLOOKUP(A50, '[1]Influenza Deaths Pivot Table'!$A:$I, 9, FALSE)</f>
        <v>70</v>
      </c>
      <c r="W50" s="2">
        <f>VLOOKUP(A50, '[1]Influenza Deaths Pivot Table'!$A:$J, 10, FALSE)</f>
        <v>136</v>
      </c>
      <c r="X50" s="2">
        <f>VLOOKUP(A50, '[1]Influenza Deaths Pivot Table'!$A:$K, 11, FALSE)</f>
        <v>272</v>
      </c>
      <c r="Y50" s="7">
        <f t="shared" si="4"/>
        <v>3.5095209046850012E-4</v>
      </c>
      <c r="Z50" s="7">
        <f t="shared" si="4"/>
        <v>8.9782350299770923E-5</v>
      </c>
      <c r="AA50" s="7">
        <f t="shared" si="4"/>
        <v>8.7052849628314229E-5</v>
      </c>
      <c r="AB50" s="7">
        <f t="shared" si="4"/>
        <v>8.4346953043428472E-5</v>
      </c>
      <c r="AC50" s="7">
        <f t="shared" si="4"/>
        <v>8.5783800249172783E-5</v>
      </c>
      <c r="AD50" s="7">
        <f t="shared" si="3"/>
        <v>8.220338636356904E-5</v>
      </c>
      <c r="AE50" s="7">
        <f t="shared" si="3"/>
        <v>1.0546337178000551E-4</v>
      </c>
      <c r="AF50" s="8">
        <f t="shared" si="3"/>
        <v>2.3693361303278655E-4</v>
      </c>
      <c r="AG50" s="7">
        <f t="shared" si="3"/>
        <v>8.1553228244962781E-4</v>
      </c>
      <c r="AH50" s="7">
        <f t="shared" si="3"/>
        <v>4.009526871701685E-3</v>
      </c>
      <c r="AI50" s="2">
        <f>VLOOKUP(A50, '[2]Influenza Visits Pivot Table'!$A:$D, 2, FALSE)</f>
        <v>9616</v>
      </c>
      <c r="AJ50" s="2">
        <f>VLOOKUP(A50, '[2]Influenza Visits Pivot Table'!$A:$D, 3, FALSE)</f>
        <v>1014549</v>
      </c>
      <c r="AK50" s="7">
        <f t="shared" si="1"/>
        <v>9.4781030783136159E-3</v>
      </c>
    </row>
    <row r="51" spans="1:37" x14ac:dyDescent="0.25">
      <c r="A51" s="6" t="s">
        <v>96</v>
      </c>
      <c r="B51" s="6">
        <v>4918239</v>
      </c>
      <c r="C51" s="6">
        <v>2465169</v>
      </c>
      <c r="D51" s="6">
        <v>2453070</v>
      </c>
      <c r="E51" s="6">
        <v>332292.17200000002</v>
      </c>
      <c r="F51" s="6">
        <v>664298.64999999991</v>
      </c>
      <c r="G51" s="6">
        <v>677300.86</v>
      </c>
      <c r="H51" s="6">
        <v>713433.17500000005</v>
      </c>
      <c r="I51" s="6">
        <v>686243.15800000005</v>
      </c>
      <c r="J51" s="6">
        <v>716738.00099999993</v>
      </c>
      <c r="K51" s="6">
        <v>584295.27300000004</v>
      </c>
      <c r="L51" s="6">
        <v>308210.28499999997</v>
      </c>
      <c r="M51" s="6">
        <v>167007.005</v>
      </c>
      <c r="N51" s="6">
        <v>69746.900999999998</v>
      </c>
      <c r="O51" s="6">
        <f>VLOOKUP(A51, '[1]Influenza Deaths Pivot Table'!$A:$B, 2, FALSE)</f>
        <v>120</v>
      </c>
      <c r="P51" s="2">
        <f>VLOOKUP(A51, '[1]Influenza Deaths Pivot Table'!$A:$C, 3, FALSE)</f>
        <v>60</v>
      </c>
      <c r="Q51" s="2">
        <f>VLOOKUP(A51, '[1]Influenza Deaths Pivot Table'!$A:$D, 4, FALSE)</f>
        <v>60</v>
      </c>
      <c r="R51" s="2">
        <f>VLOOKUP(A51, '[1]Influenza Deaths Pivot Table'!$A:$E, 5, FALSE)</f>
        <v>60</v>
      </c>
      <c r="S51" s="2">
        <f>VLOOKUP(A51, '[1]Influenza Deaths Pivot Table'!$A:$F, 6, FALSE)</f>
        <v>60</v>
      </c>
      <c r="T51" s="2">
        <f>VLOOKUP(A51, '[1]Influenza Deaths Pivot Table'!$A:$G, 7, FALSE)</f>
        <v>60</v>
      </c>
      <c r="U51" s="2">
        <f>VLOOKUP(A51, '[1]Influenza Deaths Pivot Table'!$A:$H, 8, FALSE)</f>
        <v>60</v>
      </c>
      <c r="V51" s="2">
        <f>VLOOKUP(A51, '[1]Influenza Deaths Pivot Table'!$A:$I, 9, FALSE)</f>
        <v>65</v>
      </c>
      <c r="W51" s="2">
        <f>VLOOKUP(A51, '[1]Influenza Deaths Pivot Table'!$A:$J, 10, FALSE)</f>
        <v>131</v>
      </c>
      <c r="X51" s="2">
        <f>VLOOKUP(A51, '[1]Influenza Deaths Pivot Table'!$A:$K, 11, FALSE)</f>
        <v>254</v>
      </c>
      <c r="Y51" s="7">
        <f t="shared" si="4"/>
        <v>3.6112797745954721E-4</v>
      </c>
      <c r="Z51" s="7">
        <f t="shared" si="4"/>
        <v>9.0320821817114946E-5</v>
      </c>
      <c r="AA51" s="7">
        <f t="shared" si="4"/>
        <v>8.858692428059223E-5</v>
      </c>
      <c r="AB51" s="7">
        <f t="shared" si="4"/>
        <v>8.4100378427173642E-5</v>
      </c>
      <c r="AC51" s="7">
        <f t="shared" si="4"/>
        <v>8.7432565702899142E-5</v>
      </c>
      <c r="AD51" s="7">
        <f t="shared" si="3"/>
        <v>8.3712597792062664E-5</v>
      </c>
      <c r="AE51" s="7">
        <f t="shared" si="3"/>
        <v>1.0268780661520086E-4</v>
      </c>
      <c r="AF51" s="8">
        <f t="shared" si="3"/>
        <v>2.108949738650026E-4</v>
      </c>
      <c r="AG51" s="7">
        <f t="shared" si="3"/>
        <v>7.843982352716283E-4</v>
      </c>
      <c r="AH51" s="7">
        <f t="shared" si="3"/>
        <v>3.6417388637812022E-3</v>
      </c>
      <c r="AI51" s="2">
        <f>VLOOKUP(A51, '[2]Influenza Visits Pivot Table'!$A:$D, 2, FALSE)</f>
        <v>8623</v>
      </c>
      <c r="AJ51" s="2">
        <f>VLOOKUP(A51, '[2]Influenza Visits Pivot Table'!$A:$D, 3, FALSE)</f>
        <v>1085384</v>
      </c>
      <c r="AK51" s="7">
        <f t="shared" si="1"/>
        <v>7.9446536893855082E-3</v>
      </c>
    </row>
    <row r="52" spans="1:37" x14ac:dyDescent="0.25">
      <c r="A52" s="6" t="s">
        <v>97</v>
      </c>
      <c r="B52" s="6">
        <v>5066830</v>
      </c>
      <c r="C52" s="6">
        <v>2539089</v>
      </c>
      <c r="D52" s="6">
        <v>2527741</v>
      </c>
      <c r="E52" s="6">
        <v>336966.734</v>
      </c>
      <c r="F52" s="6">
        <v>683288.55599999998</v>
      </c>
      <c r="G52" s="6">
        <v>694229.78399999999</v>
      </c>
      <c r="H52" s="6">
        <v>739375.74600000004</v>
      </c>
      <c r="I52" s="6">
        <v>697925.41800000006</v>
      </c>
      <c r="J52" s="6">
        <v>723727.50099999993</v>
      </c>
      <c r="K52" s="6">
        <v>613090.44800000009</v>
      </c>
      <c r="L52" s="6">
        <v>332618.28899999999</v>
      </c>
      <c r="M52" s="6">
        <v>172144.11200000002</v>
      </c>
      <c r="N52" s="6">
        <v>72189.206999999995</v>
      </c>
      <c r="O52" s="6">
        <f>VLOOKUP(A52, '[1]Influenza Deaths Pivot Table'!$A:$B, 2, FALSE)</f>
        <v>120</v>
      </c>
      <c r="P52" s="2">
        <f>VLOOKUP(A52, '[1]Influenza Deaths Pivot Table'!$A:$C, 3, FALSE)</f>
        <v>60</v>
      </c>
      <c r="Q52" s="2">
        <f>VLOOKUP(A52, '[1]Influenza Deaths Pivot Table'!$A:$D, 4, FALSE)</f>
        <v>60</v>
      </c>
      <c r="R52" s="2">
        <f>VLOOKUP(A52, '[1]Influenza Deaths Pivot Table'!$A:$E, 5, FALSE)</f>
        <v>60</v>
      </c>
      <c r="S52" s="2">
        <f>VLOOKUP(A52, '[1]Influenza Deaths Pivot Table'!$A:$F, 6, FALSE)</f>
        <v>60</v>
      </c>
      <c r="T52" s="2">
        <f>VLOOKUP(A52, '[1]Influenza Deaths Pivot Table'!$A:$G, 7, FALSE)</f>
        <v>60</v>
      </c>
      <c r="U52" s="2">
        <f>VLOOKUP(A52, '[1]Influenza Deaths Pivot Table'!$A:$H, 8, FALSE)</f>
        <v>72</v>
      </c>
      <c r="V52" s="2">
        <f>VLOOKUP(A52, '[1]Influenza Deaths Pivot Table'!$A:$I, 9, FALSE)</f>
        <v>66</v>
      </c>
      <c r="W52" s="2">
        <f>VLOOKUP(A52, '[1]Influenza Deaths Pivot Table'!$A:$J, 10, FALSE)</f>
        <v>114</v>
      </c>
      <c r="X52" s="2">
        <f>VLOOKUP(A52, '[1]Influenza Deaths Pivot Table'!$A:$K, 11, FALSE)</f>
        <v>280</v>
      </c>
      <c r="Y52" s="7">
        <f t="shared" si="4"/>
        <v>3.5611823925622285E-4</v>
      </c>
      <c r="Z52" s="7">
        <f t="shared" si="4"/>
        <v>8.7810632086746091E-5</v>
      </c>
      <c r="AA52" s="7">
        <f t="shared" si="4"/>
        <v>8.6426715451897124E-5</v>
      </c>
      <c r="AB52" s="7">
        <f t="shared" si="4"/>
        <v>8.1149537734498522E-5</v>
      </c>
      <c r="AC52" s="7">
        <f t="shared" si="4"/>
        <v>8.5969071268299899E-5</v>
      </c>
      <c r="AD52" s="7">
        <f t="shared" si="3"/>
        <v>8.2904131620113752E-5</v>
      </c>
      <c r="AE52" s="7">
        <f t="shared" si="3"/>
        <v>1.1743781074207828E-4</v>
      </c>
      <c r="AF52" s="8">
        <f t="shared" si="3"/>
        <v>1.984256494085928E-4</v>
      </c>
      <c r="AG52" s="7">
        <f t="shared" si="3"/>
        <v>6.622358364484751E-4</v>
      </c>
      <c r="AH52" s="7">
        <f t="shared" si="3"/>
        <v>3.8786961602168594E-3</v>
      </c>
      <c r="AI52" s="2">
        <f>VLOOKUP(A52, '[2]Influenza Visits Pivot Table'!$A:$D, 2, FALSE)</f>
        <v>11352</v>
      </c>
      <c r="AJ52" s="2">
        <f>VLOOKUP(A52, '[2]Influenza Visits Pivot Table'!$A:$D, 3, FALSE)</f>
        <v>1075821</v>
      </c>
      <c r="AK52" s="7">
        <f t="shared" si="1"/>
        <v>1.0551941261603928E-2</v>
      </c>
    </row>
    <row r="53" spans="1:37" x14ac:dyDescent="0.25">
      <c r="A53" s="6" t="s">
        <v>98</v>
      </c>
      <c r="B53" s="6">
        <v>5040592</v>
      </c>
      <c r="C53" s="6">
        <v>2526967</v>
      </c>
      <c r="D53" s="6">
        <v>2513625</v>
      </c>
      <c r="E53" s="6">
        <v>327905.658</v>
      </c>
      <c r="F53" s="6">
        <v>678666.34199999995</v>
      </c>
      <c r="G53" s="6">
        <v>688226.3189999999</v>
      </c>
      <c r="H53" s="6">
        <v>742924.19699999993</v>
      </c>
      <c r="I53" s="6">
        <v>689738.005</v>
      </c>
      <c r="J53" s="6">
        <v>701609.36300000001</v>
      </c>
      <c r="K53" s="6">
        <v>618569.06499999994</v>
      </c>
      <c r="L53" s="6">
        <v>345345.821</v>
      </c>
      <c r="M53" s="6">
        <v>172295.24</v>
      </c>
      <c r="N53" s="6">
        <v>73396.256999999998</v>
      </c>
      <c r="O53" s="6">
        <f>VLOOKUP(A53, '[1]Influenza Deaths Pivot Table'!$A:$B, 2, FALSE)</f>
        <v>120</v>
      </c>
      <c r="P53" s="2">
        <f>VLOOKUP(A53, '[1]Influenza Deaths Pivot Table'!$A:$C, 3, FALSE)</f>
        <v>60</v>
      </c>
      <c r="Q53" s="2">
        <f>VLOOKUP(A53, '[1]Influenza Deaths Pivot Table'!$A:$D, 4, FALSE)</f>
        <v>60</v>
      </c>
      <c r="R53" s="2">
        <f>VLOOKUP(A53, '[1]Influenza Deaths Pivot Table'!$A:$E, 5, FALSE)</f>
        <v>60</v>
      </c>
      <c r="S53" s="2">
        <f>VLOOKUP(A53, '[1]Influenza Deaths Pivot Table'!$A:$F, 6, FALSE)</f>
        <v>60</v>
      </c>
      <c r="T53" s="2">
        <f>VLOOKUP(A53, '[1]Influenza Deaths Pivot Table'!$A:$G, 7, FALSE)</f>
        <v>60</v>
      </c>
      <c r="U53" s="2">
        <f>VLOOKUP(A53, '[1]Influenza Deaths Pivot Table'!$A:$H, 8, FALSE)</f>
        <v>83</v>
      </c>
      <c r="V53" s="2">
        <f>VLOOKUP(A53, '[1]Influenza Deaths Pivot Table'!$A:$I, 9, FALSE)</f>
        <v>83</v>
      </c>
      <c r="W53" s="2">
        <f>VLOOKUP(A53, '[1]Influenza Deaths Pivot Table'!$A:$J, 10, FALSE)</f>
        <v>133</v>
      </c>
      <c r="X53" s="2">
        <f>VLOOKUP(A53, '[1]Influenza Deaths Pivot Table'!$A:$K, 11, FALSE)</f>
        <v>286</v>
      </c>
      <c r="Y53" s="7">
        <f t="shared" si="4"/>
        <v>3.6595891858627215E-4</v>
      </c>
      <c r="Z53" s="7">
        <f t="shared" si="4"/>
        <v>8.8408686694528901E-5</v>
      </c>
      <c r="AA53" s="7">
        <f t="shared" si="4"/>
        <v>8.7180624081887245E-5</v>
      </c>
      <c r="AB53" s="7">
        <f t="shared" si="4"/>
        <v>8.0761940777115385E-5</v>
      </c>
      <c r="AC53" s="7">
        <f t="shared" si="4"/>
        <v>8.6989551924139655E-5</v>
      </c>
      <c r="AD53" s="7">
        <f t="shared" si="3"/>
        <v>8.5517672887726266E-5</v>
      </c>
      <c r="AE53" s="7">
        <f t="shared" si="3"/>
        <v>1.3418065127456707E-4</v>
      </c>
      <c r="AF53" s="8">
        <f t="shared" si="3"/>
        <v>2.4033879940883951E-4</v>
      </c>
      <c r="AG53" s="7">
        <f t="shared" si="3"/>
        <v>7.7193078578375121E-4</v>
      </c>
      <c r="AH53" s="7">
        <f t="shared" si="3"/>
        <v>3.8966564739125594E-3</v>
      </c>
      <c r="AI53" s="2">
        <f>VLOOKUP(A53, '[2]Influenza Visits Pivot Table'!$A:$D, 2, FALSE)</f>
        <v>5721</v>
      </c>
      <c r="AJ53" s="2">
        <f>VLOOKUP(A53, '[2]Influenza Visits Pivot Table'!$A:$D, 3, FALSE)</f>
        <v>526713</v>
      </c>
      <c r="AK53" s="7">
        <f t="shared" si="1"/>
        <v>1.0861702672992692E-2</v>
      </c>
    </row>
    <row r="54" spans="1:37" x14ac:dyDescent="0.25">
      <c r="A54" s="6" t="s">
        <v>99</v>
      </c>
      <c r="B54" s="6">
        <v>5162330</v>
      </c>
      <c r="C54" s="6">
        <v>2587165</v>
      </c>
      <c r="D54" s="6">
        <v>2575165</v>
      </c>
      <c r="E54" s="6">
        <v>331074.33</v>
      </c>
      <c r="F54" s="6">
        <v>690865.52799999993</v>
      </c>
      <c r="G54" s="6">
        <v>702934.91299999994</v>
      </c>
      <c r="H54" s="6">
        <v>768552.96400000004</v>
      </c>
      <c r="I54" s="6">
        <v>703694.99900000007</v>
      </c>
      <c r="J54" s="6">
        <v>703617.70299999998</v>
      </c>
      <c r="K54" s="6">
        <v>636849.38800000004</v>
      </c>
      <c r="L54" s="6">
        <v>370677.58299999998</v>
      </c>
      <c r="M54" s="6">
        <v>179829.179</v>
      </c>
      <c r="N54" s="6">
        <v>74365.218999999997</v>
      </c>
      <c r="O54" s="6">
        <f>VLOOKUP(A54, '[1]Influenza Deaths Pivot Table'!$A:$B, 2, FALSE)</f>
        <v>120</v>
      </c>
      <c r="P54" s="2">
        <f>VLOOKUP(A54, '[1]Influenza Deaths Pivot Table'!$A:$C, 3, FALSE)</f>
        <v>60</v>
      </c>
      <c r="Q54" s="2">
        <f>VLOOKUP(A54, '[1]Influenza Deaths Pivot Table'!$A:$D, 4, FALSE)</f>
        <v>60</v>
      </c>
      <c r="R54" s="2">
        <f>VLOOKUP(A54, '[1]Influenza Deaths Pivot Table'!$A:$E, 5, FALSE)</f>
        <v>60</v>
      </c>
      <c r="S54" s="2">
        <f>VLOOKUP(A54, '[1]Influenza Deaths Pivot Table'!$A:$F, 6, FALSE)</f>
        <v>60</v>
      </c>
      <c r="T54" s="2">
        <f>VLOOKUP(A54, '[1]Influenza Deaths Pivot Table'!$A:$G, 7, FALSE)</f>
        <v>60</v>
      </c>
      <c r="U54" s="2">
        <f>VLOOKUP(A54, '[1]Influenza Deaths Pivot Table'!$A:$H, 8, FALSE)</f>
        <v>60</v>
      </c>
      <c r="V54" s="2">
        <f>VLOOKUP(A54, '[1]Influenza Deaths Pivot Table'!$A:$I, 9, FALSE)</f>
        <v>71</v>
      </c>
      <c r="W54" s="2">
        <f>VLOOKUP(A54, '[1]Influenza Deaths Pivot Table'!$A:$J, 10, FALSE)</f>
        <v>147</v>
      </c>
      <c r="X54" s="2">
        <f>VLOOKUP(A54, '[1]Influenza Deaths Pivot Table'!$A:$K, 11, FALSE)</f>
        <v>307</v>
      </c>
      <c r="Y54" s="7">
        <f t="shared" si="4"/>
        <v>3.6245637044708359E-4</v>
      </c>
      <c r="Z54" s="7">
        <f t="shared" si="4"/>
        <v>8.6847581140276557E-5</v>
      </c>
      <c r="AA54" s="7">
        <f t="shared" si="4"/>
        <v>8.5356409093312463E-5</v>
      </c>
      <c r="AB54" s="7">
        <f t="shared" si="4"/>
        <v>7.8068790064545238E-5</v>
      </c>
      <c r="AC54" s="7">
        <f t="shared" si="4"/>
        <v>8.5264212599583922E-5</v>
      </c>
      <c r="AD54" s="7">
        <f t="shared" si="3"/>
        <v>8.5273579309018611E-5</v>
      </c>
      <c r="AE54" s="7">
        <f t="shared" si="3"/>
        <v>9.4213798632087248E-5</v>
      </c>
      <c r="AF54" s="8">
        <f t="shared" si="3"/>
        <v>1.9154112160054741E-4</v>
      </c>
      <c r="AG54" s="7">
        <f t="shared" si="3"/>
        <v>8.1744242406845444E-4</v>
      </c>
      <c r="AH54" s="7">
        <f t="shared" si="3"/>
        <v>4.1282739986283103E-3</v>
      </c>
      <c r="AI54" s="2">
        <f>VLOOKUP(A54, '[2]Influenza Visits Pivot Table'!$A:$D, 2, FALSE)</f>
        <v>1533</v>
      </c>
      <c r="AJ54" s="2">
        <f>VLOOKUP(A54, '[2]Influenza Visits Pivot Table'!$A:$D, 3, FALSE)</f>
        <v>172916</v>
      </c>
      <c r="AK54" s="7">
        <f t="shared" si="1"/>
        <v>8.8655763492100203E-3</v>
      </c>
    </row>
    <row r="55" spans="1:37" x14ac:dyDescent="0.25">
      <c r="A55" s="6" t="s">
        <v>100</v>
      </c>
      <c r="B55" s="6">
        <v>5226520</v>
      </c>
      <c r="C55" s="6">
        <v>2621429</v>
      </c>
      <c r="D55" s="6">
        <v>2605091</v>
      </c>
      <c r="E55" s="6">
        <v>327758.63400000002</v>
      </c>
      <c r="F55" s="6">
        <v>690305.36400000006</v>
      </c>
      <c r="G55" s="6">
        <v>707081.68700000003</v>
      </c>
      <c r="H55" s="6">
        <v>782385.90899999999</v>
      </c>
      <c r="I55" s="6">
        <v>709751.50399999996</v>
      </c>
      <c r="J55" s="6">
        <v>700049.29499999993</v>
      </c>
      <c r="K55" s="6">
        <v>651793.321</v>
      </c>
      <c r="L55" s="6">
        <v>396733.64</v>
      </c>
      <c r="M55" s="6">
        <v>185165.53899999999</v>
      </c>
      <c r="N55" s="6">
        <v>75474.671000000002</v>
      </c>
      <c r="O55" s="6">
        <f>VLOOKUP(A55, '[1]Influenza Deaths Pivot Table'!$A:$B, 2, FALSE)</f>
        <v>120</v>
      </c>
      <c r="P55" s="2">
        <f>VLOOKUP(A55, '[1]Influenza Deaths Pivot Table'!$A:$C, 3, FALSE)</f>
        <v>60</v>
      </c>
      <c r="Q55" s="2">
        <f>VLOOKUP(A55, '[1]Influenza Deaths Pivot Table'!$A:$D, 4, FALSE)</f>
        <v>60</v>
      </c>
      <c r="R55" s="2">
        <f>VLOOKUP(A55, '[1]Influenza Deaths Pivot Table'!$A:$E, 5, FALSE)</f>
        <v>60</v>
      </c>
      <c r="S55" s="2">
        <f>VLOOKUP(A55, '[1]Influenza Deaths Pivot Table'!$A:$F, 6, FALSE)</f>
        <v>60</v>
      </c>
      <c r="T55" s="2">
        <f>VLOOKUP(A55, '[1]Influenza Deaths Pivot Table'!$A:$G, 7, FALSE)</f>
        <v>60</v>
      </c>
      <c r="U55" s="2">
        <f>VLOOKUP(A55, '[1]Influenza Deaths Pivot Table'!$A:$H, 8, FALSE)</f>
        <v>67</v>
      </c>
      <c r="V55" s="2">
        <f>VLOOKUP(A55, '[1]Influenza Deaths Pivot Table'!$A:$I, 9, FALSE)</f>
        <v>75</v>
      </c>
      <c r="W55" s="2">
        <f>VLOOKUP(A55, '[1]Influenza Deaths Pivot Table'!$A:$J, 10, FALSE)</f>
        <v>104</v>
      </c>
      <c r="X55" s="2">
        <f>VLOOKUP(A55, '[1]Influenza Deaths Pivot Table'!$A:$K, 11, FALSE)</f>
        <v>230</v>
      </c>
      <c r="Y55" s="7">
        <f t="shared" si="4"/>
        <v>3.6612307824055671E-4</v>
      </c>
      <c r="Z55" s="7">
        <f t="shared" si="4"/>
        <v>8.6918055586773611E-5</v>
      </c>
      <c r="AA55" s="7">
        <f t="shared" si="4"/>
        <v>8.485582515164192E-5</v>
      </c>
      <c r="AB55" s="7">
        <f t="shared" si="4"/>
        <v>7.668849772190874E-5</v>
      </c>
      <c r="AC55" s="7">
        <f t="shared" si="4"/>
        <v>8.453662959761759E-5</v>
      </c>
      <c r="AD55" s="7">
        <f t="shared" si="3"/>
        <v>8.5708250016879175E-5</v>
      </c>
      <c r="AE55" s="7">
        <f t="shared" si="3"/>
        <v>1.0279332089074905E-4</v>
      </c>
      <c r="AF55" s="8">
        <f t="shared" si="3"/>
        <v>1.8904371204821451E-4</v>
      </c>
      <c r="AG55" s="7">
        <f t="shared" si="3"/>
        <v>5.616595861284967E-4</v>
      </c>
      <c r="AH55" s="7">
        <f t="shared" si="3"/>
        <v>3.0473799614177846E-3</v>
      </c>
      <c r="AI55" s="2">
        <f>VLOOKUP(A55, '[2]Influenza Visits Pivot Table'!$A:$D, 2, FALSE)</f>
        <v>1705</v>
      </c>
      <c r="AJ55" s="2">
        <f>VLOOKUP(A55, '[2]Influenza Visits Pivot Table'!$A:$D, 3, FALSE)</f>
        <v>179328</v>
      </c>
      <c r="AK55" s="7">
        <f t="shared" si="1"/>
        <v>9.5077177016416846E-3</v>
      </c>
    </row>
    <row r="56" spans="1:37" x14ac:dyDescent="0.25">
      <c r="A56" s="6" t="s">
        <v>101</v>
      </c>
      <c r="B56" s="6">
        <v>5273117</v>
      </c>
      <c r="C56" s="6">
        <v>2643069</v>
      </c>
      <c r="D56" s="6">
        <v>2630048</v>
      </c>
      <c r="E56" s="6">
        <v>322790</v>
      </c>
      <c r="F56" s="6">
        <v>679209</v>
      </c>
      <c r="G56" s="6">
        <v>732272</v>
      </c>
      <c r="H56" s="6">
        <v>786858</v>
      </c>
      <c r="I56" s="6">
        <v>699962</v>
      </c>
      <c r="J56" s="6">
        <v>686121</v>
      </c>
      <c r="K56" s="6">
        <v>657660</v>
      </c>
      <c r="L56" s="6">
        <v>423589</v>
      </c>
      <c r="M56" s="6">
        <v>199032</v>
      </c>
      <c r="N56" s="6">
        <v>85624</v>
      </c>
      <c r="O56" s="6">
        <f>VLOOKUP(A56, '[1]Influenza Deaths Pivot Table'!$A:$B, 2, FALSE)</f>
        <v>120</v>
      </c>
      <c r="P56" s="2">
        <f>VLOOKUP(A56, '[1]Influenza Deaths Pivot Table'!$A:$C, 3, FALSE)</f>
        <v>60</v>
      </c>
      <c r="Q56" s="2">
        <f>VLOOKUP(A56, '[1]Influenza Deaths Pivot Table'!$A:$D, 4, FALSE)</f>
        <v>60</v>
      </c>
      <c r="R56" s="2">
        <f>VLOOKUP(A56, '[1]Influenza Deaths Pivot Table'!$A:$E, 5, FALSE)</f>
        <v>60</v>
      </c>
      <c r="S56" s="2">
        <f>VLOOKUP(A56, '[1]Influenza Deaths Pivot Table'!$A:$F, 6, FALSE)</f>
        <v>60</v>
      </c>
      <c r="T56" s="2">
        <f>VLOOKUP(A56, '[1]Influenza Deaths Pivot Table'!$A:$G, 7, FALSE)</f>
        <v>60</v>
      </c>
      <c r="U56" s="2">
        <f>VLOOKUP(A56, '[1]Influenza Deaths Pivot Table'!$A:$H, 8, FALSE)</f>
        <v>82</v>
      </c>
      <c r="V56" s="2">
        <f>VLOOKUP(A56, '[1]Influenza Deaths Pivot Table'!$A:$I, 9, FALSE)</f>
        <v>83</v>
      </c>
      <c r="W56" s="2">
        <f>VLOOKUP(A56, '[1]Influenza Deaths Pivot Table'!$A:$J, 10, FALSE)</f>
        <v>105</v>
      </c>
      <c r="X56" s="2">
        <f>VLOOKUP(A56, '[1]Influenza Deaths Pivot Table'!$A:$K, 11, FALSE)</f>
        <v>246</v>
      </c>
      <c r="Y56" s="7">
        <f t="shared" si="4"/>
        <v>3.7175872858514824E-4</v>
      </c>
      <c r="Z56" s="7">
        <f t="shared" si="4"/>
        <v>8.8338052057614072E-5</v>
      </c>
      <c r="AA56" s="7">
        <f t="shared" si="4"/>
        <v>8.1936766665938345E-5</v>
      </c>
      <c r="AB56" s="7">
        <f t="shared" si="4"/>
        <v>7.6252640247668577E-5</v>
      </c>
      <c r="AC56" s="7">
        <f t="shared" si="4"/>
        <v>8.5718939028118672E-5</v>
      </c>
      <c r="AD56" s="7">
        <f t="shared" si="3"/>
        <v>8.7448132326513835E-5</v>
      </c>
      <c r="AE56" s="7">
        <f t="shared" si="3"/>
        <v>1.2468448742511328E-4</v>
      </c>
      <c r="AF56" s="8">
        <f t="shared" si="3"/>
        <v>1.9594465389800018E-4</v>
      </c>
      <c r="AG56" s="7">
        <f t="shared" si="3"/>
        <v>5.2755335825394913E-4</v>
      </c>
      <c r="AH56" s="7">
        <f t="shared" si="3"/>
        <v>2.8730262543212185E-3</v>
      </c>
      <c r="AI56" s="2">
        <f>VLOOKUP(A56, '[2]Influenza Visits Pivot Table'!$A:$D, 2, FALSE)</f>
        <v>5388</v>
      </c>
      <c r="AJ56" s="2">
        <f>VLOOKUP(A56, '[2]Influenza Visits Pivot Table'!$A:$D, 3, FALSE)</f>
        <v>529628</v>
      </c>
      <c r="AK56" s="7">
        <f t="shared" si="1"/>
        <v>1.0173178155233484E-2</v>
      </c>
    </row>
    <row r="57" spans="1:37" x14ac:dyDescent="0.25">
      <c r="A57" s="6" t="s">
        <v>102</v>
      </c>
      <c r="B57" s="6">
        <v>3494487</v>
      </c>
      <c r="C57" s="6">
        <v>1704135</v>
      </c>
      <c r="D57" s="6">
        <v>1790352</v>
      </c>
      <c r="E57" s="6">
        <v>212558.02900000001</v>
      </c>
      <c r="F57" s="6">
        <v>459486.46100000001</v>
      </c>
      <c r="G57" s="6">
        <v>478043.67700000003</v>
      </c>
      <c r="H57" s="6">
        <v>403268.70999999996</v>
      </c>
      <c r="I57" s="6">
        <v>519801.31499999994</v>
      </c>
      <c r="J57" s="6">
        <v>548351.92500000005</v>
      </c>
      <c r="K57" s="6">
        <v>397044.58799999999</v>
      </c>
      <c r="L57" s="6">
        <v>233949.85399999999</v>
      </c>
      <c r="M57" s="6">
        <v>164920.69400000002</v>
      </c>
      <c r="N57" s="6">
        <v>77304.618000000002</v>
      </c>
      <c r="O57" s="6">
        <f>VLOOKUP(A57, '[1]Influenza Deaths Pivot Table'!$A:$B, 2, FALSE)</f>
        <v>120</v>
      </c>
      <c r="P57" s="2">
        <f>VLOOKUP(A57, '[1]Influenza Deaths Pivot Table'!$A:$C, 3, FALSE)</f>
        <v>60</v>
      </c>
      <c r="Q57" s="2">
        <f>VLOOKUP(A57, '[1]Influenza Deaths Pivot Table'!$A:$D, 4, FALSE)</f>
        <v>60</v>
      </c>
      <c r="R57" s="2">
        <f>VLOOKUP(A57, '[1]Influenza Deaths Pivot Table'!$A:$E, 5, FALSE)</f>
        <v>60</v>
      </c>
      <c r="S57" s="2">
        <f>VLOOKUP(A57, '[1]Influenza Deaths Pivot Table'!$A:$F, 6, FALSE)</f>
        <v>60</v>
      </c>
      <c r="T57" s="2">
        <f>VLOOKUP(A57, '[1]Influenza Deaths Pivot Table'!$A:$G, 7, FALSE)</f>
        <v>60</v>
      </c>
      <c r="U57" s="2">
        <f>VLOOKUP(A57, '[1]Influenza Deaths Pivot Table'!$A:$H, 8, FALSE)</f>
        <v>60</v>
      </c>
      <c r="V57" s="2">
        <f>VLOOKUP(A57, '[1]Influenza Deaths Pivot Table'!$A:$I, 9, FALSE)</f>
        <v>67</v>
      </c>
      <c r="W57" s="2">
        <f>VLOOKUP(A57, '[1]Influenza Deaths Pivot Table'!$A:$J, 10, FALSE)</f>
        <v>175</v>
      </c>
      <c r="X57" s="2">
        <f>VLOOKUP(A57, '[1]Influenza Deaths Pivot Table'!$A:$K, 11, FALSE)</f>
        <v>364</v>
      </c>
      <c r="Y57" s="7">
        <f t="shared" si="4"/>
        <v>5.6455171589872045E-4</v>
      </c>
      <c r="Z57" s="7">
        <f t="shared" si="4"/>
        <v>1.3058056132800831E-4</v>
      </c>
      <c r="AA57" s="7">
        <f t="shared" si="4"/>
        <v>1.255115440006123E-4</v>
      </c>
      <c r="AB57" s="7">
        <f t="shared" si="4"/>
        <v>1.4878416924536496E-4</v>
      </c>
      <c r="AC57" s="7">
        <f t="shared" si="4"/>
        <v>1.1542871914435231E-4</v>
      </c>
      <c r="AD57" s="7">
        <f t="shared" si="3"/>
        <v>1.0941878247258819E-4</v>
      </c>
      <c r="AE57" s="7">
        <f t="shared" si="3"/>
        <v>1.5111652900807202E-4</v>
      </c>
      <c r="AF57" s="8">
        <f t="shared" si="3"/>
        <v>2.8638615863380706E-4</v>
      </c>
      <c r="AG57" s="7">
        <f t="shared" si="3"/>
        <v>1.0611160780101979E-3</v>
      </c>
      <c r="AH57" s="7">
        <f t="shared" si="3"/>
        <v>4.7086449609000068E-3</v>
      </c>
      <c r="AI57" s="2" t="e">
        <v>#N/A</v>
      </c>
      <c r="AJ57" s="2" t="e">
        <v>#N/A</v>
      </c>
      <c r="AK57" s="7" t="e">
        <v>#N/A</v>
      </c>
    </row>
    <row r="58" spans="1:37" x14ac:dyDescent="0.25">
      <c r="A58" s="6" t="s">
        <v>103</v>
      </c>
      <c r="B58" s="6">
        <v>3545837</v>
      </c>
      <c r="C58" s="6">
        <v>1724834</v>
      </c>
      <c r="D58" s="6">
        <v>1821003</v>
      </c>
      <c r="E58" s="6">
        <v>205283.99900000001</v>
      </c>
      <c r="F58" s="6">
        <v>468081.70400000003</v>
      </c>
      <c r="G58" s="6">
        <v>474259.14500000002</v>
      </c>
      <c r="H58" s="6">
        <v>410857.38199999998</v>
      </c>
      <c r="I58" s="6">
        <v>512567.80999999994</v>
      </c>
      <c r="J58" s="6">
        <v>564174.88899999997</v>
      </c>
      <c r="K58" s="6">
        <v>419799.91000000003</v>
      </c>
      <c r="L58" s="6">
        <v>239997.747</v>
      </c>
      <c r="M58" s="6">
        <v>171018.71299999999</v>
      </c>
      <c r="N58" s="6">
        <v>80632.789000000004</v>
      </c>
      <c r="O58" s="6">
        <f>VLOOKUP(A58, '[1]Influenza Deaths Pivot Table'!$A:$B, 2, FALSE)</f>
        <v>120</v>
      </c>
      <c r="P58" s="2">
        <f>VLOOKUP(A58, '[1]Influenza Deaths Pivot Table'!$A:$C, 3, FALSE)</f>
        <v>60</v>
      </c>
      <c r="Q58" s="2">
        <f>VLOOKUP(A58, '[1]Influenza Deaths Pivot Table'!$A:$D, 4, FALSE)</f>
        <v>60</v>
      </c>
      <c r="R58" s="2">
        <f>VLOOKUP(A58, '[1]Influenza Deaths Pivot Table'!$A:$E, 5, FALSE)</f>
        <v>60</v>
      </c>
      <c r="S58" s="2">
        <f>VLOOKUP(A58, '[1]Influenza Deaths Pivot Table'!$A:$F, 6, FALSE)</f>
        <v>60</v>
      </c>
      <c r="T58" s="2">
        <f>VLOOKUP(A58, '[1]Influenza Deaths Pivot Table'!$A:$G, 7, FALSE)</f>
        <v>60</v>
      </c>
      <c r="U58" s="2">
        <f>VLOOKUP(A58, '[1]Influenza Deaths Pivot Table'!$A:$H, 8, FALSE)</f>
        <v>60</v>
      </c>
      <c r="V58" s="2">
        <f>VLOOKUP(A58, '[1]Influenza Deaths Pivot Table'!$A:$I, 9, FALSE)</f>
        <v>70</v>
      </c>
      <c r="W58" s="2">
        <f>VLOOKUP(A58, '[1]Influenza Deaths Pivot Table'!$A:$J, 10, FALSE)</f>
        <v>120</v>
      </c>
      <c r="X58" s="2">
        <f>VLOOKUP(A58, '[1]Influenza Deaths Pivot Table'!$A:$K, 11, FALSE)</f>
        <v>339</v>
      </c>
      <c r="Y58" s="7">
        <f t="shared" si="4"/>
        <v>5.845560325429942E-4</v>
      </c>
      <c r="Z58" s="7">
        <f t="shared" si="4"/>
        <v>1.2818274990726832E-4</v>
      </c>
      <c r="AA58" s="7">
        <f t="shared" si="4"/>
        <v>1.2651311130753209E-4</v>
      </c>
      <c r="AB58" s="7">
        <f t="shared" si="4"/>
        <v>1.4603607633366072E-4</v>
      </c>
      <c r="AC58" s="7">
        <f t="shared" si="4"/>
        <v>1.1705768257277024E-4</v>
      </c>
      <c r="AD58" s="7">
        <f t="shared" si="3"/>
        <v>1.0635000098347164E-4</v>
      </c>
      <c r="AE58" s="7">
        <f t="shared" si="3"/>
        <v>1.4292523311879699E-4</v>
      </c>
      <c r="AF58" s="8">
        <f t="shared" si="3"/>
        <v>2.9166940471320342E-4</v>
      </c>
      <c r="AG58" s="7">
        <f t="shared" si="3"/>
        <v>7.0167759945661623E-4</v>
      </c>
      <c r="AH58" s="7">
        <f t="shared" si="3"/>
        <v>4.2042450001326384E-3</v>
      </c>
      <c r="AI58" s="2">
        <f>VLOOKUP(A58, '[2]Influenza Visits Pivot Table'!$A:$D, 2, FALSE)</f>
        <v>203</v>
      </c>
      <c r="AJ58" s="2">
        <f>VLOOKUP(A58, '[2]Influenza Visits Pivot Table'!$A:$D, 3, FALSE)</f>
        <v>45209</v>
      </c>
      <c r="AK58" s="7">
        <f t="shared" si="1"/>
        <v>4.4902563648830983E-3</v>
      </c>
    </row>
    <row r="59" spans="1:37" x14ac:dyDescent="0.25">
      <c r="A59" s="6" t="s">
        <v>104</v>
      </c>
      <c r="B59" s="6">
        <v>3558172</v>
      </c>
      <c r="C59" s="6">
        <v>1731389</v>
      </c>
      <c r="D59" s="6">
        <v>1826783</v>
      </c>
      <c r="E59" s="6">
        <v>203157.07199999999</v>
      </c>
      <c r="F59" s="6">
        <v>463028.13099999999</v>
      </c>
      <c r="G59" s="6">
        <v>477078.43900000001</v>
      </c>
      <c r="H59" s="6">
        <v>414807.14799999999</v>
      </c>
      <c r="I59" s="6">
        <v>497351.57300000003</v>
      </c>
      <c r="J59" s="6">
        <v>568458.89299999992</v>
      </c>
      <c r="K59" s="6">
        <v>431497.94</v>
      </c>
      <c r="L59" s="6">
        <v>248604.04199999999</v>
      </c>
      <c r="M59" s="6">
        <v>166614.00900000002</v>
      </c>
      <c r="N59" s="6">
        <v>84415.731</v>
      </c>
      <c r="O59" s="6">
        <f>VLOOKUP(A59, '[1]Influenza Deaths Pivot Table'!$A:$B, 2, FALSE)</f>
        <v>120</v>
      </c>
      <c r="P59" s="2">
        <f>VLOOKUP(A59, '[1]Influenza Deaths Pivot Table'!$A:$C, 3, FALSE)</f>
        <v>60</v>
      </c>
      <c r="Q59" s="2">
        <f>VLOOKUP(A59, '[1]Influenza Deaths Pivot Table'!$A:$D, 4, FALSE)</f>
        <v>60</v>
      </c>
      <c r="R59" s="2">
        <f>VLOOKUP(A59, '[1]Influenza Deaths Pivot Table'!$A:$E, 5, FALSE)</f>
        <v>60</v>
      </c>
      <c r="S59" s="2">
        <f>VLOOKUP(A59, '[1]Influenza Deaths Pivot Table'!$A:$F, 6, FALSE)</f>
        <v>60</v>
      </c>
      <c r="T59" s="2">
        <f>VLOOKUP(A59, '[1]Influenza Deaths Pivot Table'!$A:$G, 7, FALSE)</f>
        <v>60</v>
      </c>
      <c r="U59" s="2">
        <f>VLOOKUP(A59, '[1]Influenza Deaths Pivot Table'!$A:$H, 8, FALSE)</f>
        <v>60</v>
      </c>
      <c r="V59" s="2">
        <f>VLOOKUP(A59, '[1]Influenza Deaths Pivot Table'!$A:$I, 9, FALSE)</f>
        <v>60</v>
      </c>
      <c r="W59" s="2">
        <f>VLOOKUP(A59, '[1]Influenza Deaths Pivot Table'!$A:$J, 10, FALSE)</f>
        <v>139</v>
      </c>
      <c r="X59" s="2">
        <f>VLOOKUP(A59, '[1]Influenza Deaths Pivot Table'!$A:$K, 11, FALSE)</f>
        <v>415</v>
      </c>
      <c r="Y59" s="7">
        <f t="shared" si="4"/>
        <v>5.9067596721417608E-4</v>
      </c>
      <c r="Z59" s="7">
        <f t="shared" si="4"/>
        <v>1.2958175968794431E-4</v>
      </c>
      <c r="AA59" s="7">
        <f t="shared" si="4"/>
        <v>1.2576548235079642E-4</v>
      </c>
      <c r="AB59" s="7">
        <f t="shared" si="4"/>
        <v>1.4464553055387562E-4</v>
      </c>
      <c r="AC59" s="7">
        <f t="shared" si="4"/>
        <v>1.2063900720788511E-4</v>
      </c>
      <c r="AD59" s="7">
        <f t="shared" si="3"/>
        <v>1.0554852908247142E-4</v>
      </c>
      <c r="AE59" s="7">
        <f t="shared" si="3"/>
        <v>1.3905049002087936E-4</v>
      </c>
      <c r="AF59" s="8">
        <f t="shared" si="3"/>
        <v>2.413476447016095E-4</v>
      </c>
      <c r="AG59" s="7">
        <f t="shared" si="3"/>
        <v>8.3426358224175483E-4</v>
      </c>
      <c r="AH59" s="7">
        <f t="shared" si="3"/>
        <v>4.9161453094565986E-3</v>
      </c>
      <c r="AI59" s="2">
        <f>VLOOKUP(A59, '[2]Influenza Visits Pivot Table'!$A:$D, 2, FALSE)</f>
        <v>919</v>
      </c>
      <c r="AJ59" s="2">
        <f>VLOOKUP(A59, '[2]Influenza Visits Pivot Table'!$A:$D, 3, FALSE)</f>
        <v>167272</v>
      </c>
      <c r="AK59" s="7">
        <f t="shared" si="1"/>
        <v>5.4940456262853321E-3</v>
      </c>
    </row>
    <row r="60" spans="1:37" x14ac:dyDescent="0.25">
      <c r="A60" s="6" t="s">
        <v>105</v>
      </c>
      <c r="B60" s="6">
        <v>3572213</v>
      </c>
      <c r="C60" s="6">
        <v>1739522</v>
      </c>
      <c r="D60" s="6">
        <v>1832691</v>
      </c>
      <c r="E60" s="6">
        <v>199318.37700000001</v>
      </c>
      <c r="F60" s="6">
        <v>458918.10800000001</v>
      </c>
      <c r="G60" s="6">
        <v>479176.98499999999</v>
      </c>
      <c r="H60" s="6">
        <v>420884.95999999996</v>
      </c>
      <c r="I60" s="6">
        <v>485113.86600000004</v>
      </c>
      <c r="J60" s="6">
        <v>569386.64899999998</v>
      </c>
      <c r="K60" s="6">
        <v>444154.76500000001</v>
      </c>
      <c r="L60" s="6">
        <v>258418.13399999999</v>
      </c>
      <c r="M60" s="6">
        <v>167108.36599999998</v>
      </c>
      <c r="N60" s="6">
        <v>84749.744000000006</v>
      </c>
      <c r="O60" s="6">
        <f>VLOOKUP(A60, '[1]Influenza Deaths Pivot Table'!$A:$B, 2, FALSE)</f>
        <v>120</v>
      </c>
      <c r="P60" s="2">
        <f>VLOOKUP(A60, '[1]Influenza Deaths Pivot Table'!$A:$C, 3, FALSE)</f>
        <v>60</v>
      </c>
      <c r="Q60" s="2">
        <f>VLOOKUP(A60, '[1]Influenza Deaths Pivot Table'!$A:$D, 4, FALSE)</f>
        <v>60</v>
      </c>
      <c r="R60" s="2">
        <f>VLOOKUP(A60, '[1]Influenza Deaths Pivot Table'!$A:$E, 5, FALSE)</f>
        <v>60</v>
      </c>
      <c r="S60" s="2">
        <f>VLOOKUP(A60, '[1]Influenza Deaths Pivot Table'!$A:$F, 6, FALSE)</f>
        <v>60</v>
      </c>
      <c r="T60" s="2">
        <f>VLOOKUP(A60, '[1]Influenza Deaths Pivot Table'!$A:$G, 7, FALSE)</f>
        <v>60</v>
      </c>
      <c r="U60" s="2">
        <f>VLOOKUP(A60, '[1]Influenza Deaths Pivot Table'!$A:$H, 8, FALSE)</f>
        <v>60</v>
      </c>
      <c r="V60" s="2">
        <f>VLOOKUP(A60, '[1]Influenza Deaths Pivot Table'!$A:$I, 9, FALSE)</f>
        <v>60</v>
      </c>
      <c r="W60" s="2">
        <f>VLOOKUP(A60, '[1]Influenza Deaths Pivot Table'!$A:$J, 10, FALSE)</f>
        <v>133</v>
      </c>
      <c r="X60" s="2">
        <f>VLOOKUP(A60, '[1]Influenza Deaths Pivot Table'!$A:$K, 11, FALSE)</f>
        <v>317</v>
      </c>
      <c r="Y60" s="7">
        <f t="shared" si="4"/>
        <v>6.0205186198159736E-4</v>
      </c>
      <c r="Z60" s="7">
        <f t="shared" si="4"/>
        <v>1.3074228049419223E-4</v>
      </c>
      <c r="AA60" s="7">
        <f t="shared" si="4"/>
        <v>1.2521469494199518E-4</v>
      </c>
      <c r="AB60" s="7">
        <f t="shared" si="4"/>
        <v>1.4255676895653387E-4</v>
      </c>
      <c r="AC60" s="7">
        <f t="shared" si="4"/>
        <v>1.2368230266170127E-4</v>
      </c>
      <c r="AD60" s="7">
        <f t="shared" si="3"/>
        <v>1.0537654879224258E-4</v>
      </c>
      <c r="AE60" s="7">
        <f t="shared" si="3"/>
        <v>1.3508804751875172E-4</v>
      </c>
      <c r="AF60" s="8">
        <f t="shared" si="3"/>
        <v>2.32181848352794E-4</v>
      </c>
      <c r="AG60" s="7">
        <f t="shared" si="3"/>
        <v>7.9589073356147843E-4</v>
      </c>
      <c r="AH60" s="7">
        <f t="shared" si="3"/>
        <v>3.7404242778597652E-3</v>
      </c>
      <c r="AI60" s="2">
        <f>VLOOKUP(A60, '[2]Influenza Visits Pivot Table'!$A:$D, 2, FALSE)</f>
        <v>951</v>
      </c>
      <c r="AJ60" s="2">
        <f>VLOOKUP(A60, '[2]Influenza Visits Pivot Table'!$A:$D, 3, FALSE)</f>
        <v>149864</v>
      </c>
      <c r="AK60" s="7">
        <f t="shared" si="1"/>
        <v>6.345753483158063E-3</v>
      </c>
    </row>
    <row r="61" spans="1:37" x14ac:dyDescent="0.25">
      <c r="A61" s="6" t="s">
        <v>106</v>
      </c>
      <c r="B61" s="6">
        <v>3583561</v>
      </c>
      <c r="C61" s="6">
        <v>1745364</v>
      </c>
      <c r="D61" s="6">
        <v>1838197</v>
      </c>
      <c r="E61" s="6">
        <v>197304.92</v>
      </c>
      <c r="F61" s="6">
        <v>456704.391</v>
      </c>
      <c r="G61" s="6">
        <v>485144.57699999999</v>
      </c>
      <c r="H61" s="6">
        <v>427408.02799999999</v>
      </c>
      <c r="I61" s="6">
        <v>469068.08100000001</v>
      </c>
      <c r="J61" s="6">
        <v>568017.80499999993</v>
      </c>
      <c r="K61" s="6">
        <v>457295.72200000001</v>
      </c>
      <c r="L61" s="6">
        <v>269149.79800000001</v>
      </c>
      <c r="M61" s="6">
        <v>163767.89500000002</v>
      </c>
      <c r="N61" s="6">
        <v>86889.546000000002</v>
      </c>
      <c r="O61" s="6">
        <f>VLOOKUP(A61, '[1]Influenza Deaths Pivot Table'!$A:$B, 2, FALSE)</f>
        <v>120</v>
      </c>
      <c r="P61" s="2">
        <f>VLOOKUP(A61, '[1]Influenza Deaths Pivot Table'!$A:$C, 3, FALSE)</f>
        <v>60</v>
      </c>
      <c r="Q61" s="2">
        <f>VLOOKUP(A61, '[1]Influenza Deaths Pivot Table'!$A:$D, 4, FALSE)</f>
        <v>60</v>
      </c>
      <c r="R61" s="2">
        <f>VLOOKUP(A61, '[1]Influenza Deaths Pivot Table'!$A:$E, 5, FALSE)</f>
        <v>60</v>
      </c>
      <c r="S61" s="2">
        <f>VLOOKUP(A61, '[1]Influenza Deaths Pivot Table'!$A:$F, 6, FALSE)</f>
        <v>60</v>
      </c>
      <c r="T61" s="2">
        <f>VLOOKUP(A61, '[1]Influenza Deaths Pivot Table'!$A:$G, 7, FALSE)</f>
        <v>60</v>
      </c>
      <c r="U61" s="2">
        <f>VLOOKUP(A61, '[1]Influenza Deaths Pivot Table'!$A:$H, 8, FALSE)</f>
        <v>60</v>
      </c>
      <c r="V61" s="2">
        <f>VLOOKUP(A61, '[1]Influenza Deaths Pivot Table'!$A:$I, 9, FALSE)</f>
        <v>66</v>
      </c>
      <c r="W61" s="2">
        <f>VLOOKUP(A61, '[1]Influenza Deaths Pivot Table'!$A:$J, 10, FALSE)</f>
        <v>109</v>
      </c>
      <c r="X61" s="2">
        <f>VLOOKUP(A61, '[1]Influenza Deaths Pivot Table'!$A:$K, 11, FALSE)</f>
        <v>377</v>
      </c>
      <c r="Y61" s="7">
        <f t="shared" si="4"/>
        <v>6.0819568006717723E-4</v>
      </c>
      <c r="Z61" s="7">
        <f t="shared" si="4"/>
        <v>1.3137600860071432E-4</v>
      </c>
      <c r="AA61" s="7">
        <f t="shared" si="4"/>
        <v>1.2367447322821461E-4</v>
      </c>
      <c r="AB61" s="7">
        <f t="shared" si="4"/>
        <v>1.4038107866331419E-4</v>
      </c>
      <c r="AC61" s="7">
        <f t="shared" si="4"/>
        <v>1.2791320158064644E-4</v>
      </c>
      <c r="AD61" s="7">
        <f t="shared" si="3"/>
        <v>1.0563049163573316E-4</v>
      </c>
      <c r="AE61" s="7">
        <f t="shared" si="3"/>
        <v>1.3120612573760311E-4</v>
      </c>
      <c r="AF61" s="8">
        <f t="shared" si="3"/>
        <v>2.4521660610720574E-4</v>
      </c>
      <c r="AG61" s="7">
        <f t="shared" si="3"/>
        <v>6.655761191776934E-4</v>
      </c>
      <c r="AH61" s="7">
        <f t="shared" si="3"/>
        <v>4.3388418671217359E-3</v>
      </c>
      <c r="AI61" s="2">
        <f>VLOOKUP(A61, '[2]Influenza Visits Pivot Table'!$A:$D, 2, FALSE)</f>
        <v>1983</v>
      </c>
      <c r="AJ61" s="2">
        <f>VLOOKUP(A61, '[2]Influenza Visits Pivot Table'!$A:$D, 3, FALSE)</f>
        <v>134775</v>
      </c>
      <c r="AK61" s="7">
        <f t="shared" si="1"/>
        <v>1.4713411240957151E-2</v>
      </c>
    </row>
    <row r="62" spans="1:37" x14ac:dyDescent="0.25">
      <c r="A62" s="6" t="s">
        <v>107</v>
      </c>
      <c r="B62" s="6">
        <v>3592053</v>
      </c>
      <c r="C62" s="6">
        <v>1750621</v>
      </c>
      <c r="D62" s="6">
        <v>1841432</v>
      </c>
      <c r="E62" s="6">
        <v>194081.70499999999</v>
      </c>
      <c r="F62" s="6">
        <v>453491.70199999999</v>
      </c>
      <c r="G62" s="6">
        <v>489989.38800000004</v>
      </c>
      <c r="H62" s="6">
        <v>433442.86</v>
      </c>
      <c r="I62" s="6">
        <v>459871.288</v>
      </c>
      <c r="J62" s="6">
        <v>564044.85899999994</v>
      </c>
      <c r="K62" s="6">
        <v>469398.272</v>
      </c>
      <c r="L62" s="6">
        <v>281209.196</v>
      </c>
      <c r="M62" s="6">
        <v>163445.33199999999</v>
      </c>
      <c r="N62" s="6">
        <v>86810.755999999994</v>
      </c>
      <c r="O62" s="6">
        <f>VLOOKUP(A62, '[1]Influenza Deaths Pivot Table'!$A:$B, 2, FALSE)</f>
        <v>120</v>
      </c>
      <c r="P62" s="2">
        <f>VLOOKUP(A62, '[1]Influenza Deaths Pivot Table'!$A:$C, 3, FALSE)</f>
        <v>60</v>
      </c>
      <c r="Q62" s="2">
        <f>VLOOKUP(A62, '[1]Influenza Deaths Pivot Table'!$A:$D, 4, FALSE)</f>
        <v>60</v>
      </c>
      <c r="R62" s="2">
        <f>VLOOKUP(A62, '[1]Influenza Deaths Pivot Table'!$A:$E, 5, FALSE)</f>
        <v>60</v>
      </c>
      <c r="S62" s="2">
        <f>VLOOKUP(A62, '[1]Influenza Deaths Pivot Table'!$A:$F, 6, FALSE)</f>
        <v>60</v>
      </c>
      <c r="T62" s="2">
        <f>VLOOKUP(A62, '[1]Influenza Deaths Pivot Table'!$A:$G, 7, FALSE)</f>
        <v>60</v>
      </c>
      <c r="U62" s="2">
        <f>VLOOKUP(A62, '[1]Influenza Deaths Pivot Table'!$A:$H, 8, FALSE)</f>
        <v>60</v>
      </c>
      <c r="V62" s="2">
        <f>VLOOKUP(A62, '[1]Influenza Deaths Pivot Table'!$A:$I, 9, FALSE)</f>
        <v>75</v>
      </c>
      <c r="W62" s="2">
        <f>VLOOKUP(A62, '[1]Influenza Deaths Pivot Table'!$A:$J, 10, FALSE)</f>
        <v>128</v>
      </c>
      <c r="X62" s="2">
        <f>VLOOKUP(A62, '[1]Influenza Deaths Pivot Table'!$A:$K, 11, FALSE)</f>
        <v>364</v>
      </c>
      <c r="Y62" s="7">
        <f t="shared" si="4"/>
        <v>6.1829629948891886E-4</v>
      </c>
      <c r="Z62" s="7">
        <f t="shared" si="4"/>
        <v>1.323067207964039E-4</v>
      </c>
      <c r="AA62" s="7">
        <f t="shared" si="4"/>
        <v>1.2245163154431417E-4</v>
      </c>
      <c r="AB62" s="7">
        <f t="shared" si="4"/>
        <v>1.3842655061845985E-4</v>
      </c>
      <c r="AC62" s="7">
        <f t="shared" si="4"/>
        <v>1.304712896100615E-4</v>
      </c>
      <c r="AD62" s="7">
        <f t="shared" si="3"/>
        <v>1.0637451798847085E-4</v>
      </c>
      <c r="AE62" s="7">
        <f t="shared" si="3"/>
        <v>1.278232230049624E-4</v>
      </c>
      <c r="AF62" s="8">
        <f t="shared" si="3"/>
        <v>2.6670536051744196E-4</v>
      </c>
      <c r="AG62" s="7">
        <f t="shared" si="3"/>
        <v>7.8313646791699143E-4</v>
      </c>
      <c r="AH62" s="7">
        <f t="shared" si="3"/>
        <v>4.1930287993344976E-3</v>
      </c>
      <c r="AI62" s="2">
        <f>VLOOKUP(A62, '[2]Influenza Visits Pivot Table'!$A:$D, 2, FALSE)</f>
        <v>2691</v>
      </c>
      <c r="AJ62" s="2">
        <f>VLOOKUP(A62, '[2]Influenza Visits Pivot Table'!$A:$D, 3, FALSE)</f>
        <v>129767</v>
      </c>
      <c r="AK62" s="7">
        <f t="shared" si="1"/>
        <v>2.0737167384620128E-2</v>
      </c>
    </row>
    <row r="63" spans="1:37" x14ac:dyDescent="0.25">
      <c r="A63" s="6" t="s">
        <v>108</v>
      </c>
      <c r="B63" s="6">
        <v>3593222</v>
      </c>
      <c r="C63" s="6">
        <v>1751607</v>
      </c>
      <c r="D63" s="6">
        <v>1841615</v>
      </c>
      <c r="E63" s="6">
        <v>191428.15599999999</v>
      </c>
      <c r="F63" s="6">
        <v>447137.47499999998</v>
      </c>
      <c r="G63" s="6">
        <v>494068.23699999996</v>
      </c>
      <c r="H63" s="6">
        <v>437346.90099999995</v>
      </c>
      <c r="I63" s="6">
        <v>449396.44099999999</v>
      </c>
      <c r="J63" s="6">
        <v>555610.25200000009</v>
      </c>
      <c r="K63" s="6">
        <v>478011.78</v>
      </c>
      <c r="L63" s="6">
        <v>292294.24699999997</v>
      </c>
      <c r="M63" s="6">
        <v>162165.48300000001</v>
      </c>
      <c r="N63" s="6">
        <v>87955.89</v>
      </c>
      <c r="O63" s="6">
        <f>VLOOKUP(A63, '[1]Influenza Deaths Pivot Table'!$A:$B, 2, FALSE)</f>
        <v>120</v>
      </c>
      <c r="P63" s="2">
        <f>VLOOKUP(A63, '[1]Influenza Deaths Pivot Table'!$A:$C, 3, FALSE)</f>
        <v>60</v>
      </c>
      <c r="Q63" s="2">
        <f>VLOOKUP(A63, '[1]Influenza Deaths Pivot Table'!$A:$D, 4, FALSE)</f>
        <v>60</v>
      </c>
      <c r="R63" s="2">
        <f>VLOOKUP(A63, '[1]Influenza Deaths Pivot Table'!$A:$E, 5, FALSE)</f>
        <v>60</v>
      </c>
      <c r="S63" s="2">
        <f>VLOOKUP(A63, '[1]Influenza Deaths Pivot Table'!$A:$F, 6, FALSE)</f>
        <v>60</v>
      </c>
      <c r="T63" s="2">
        <f>VLOOKUP(A63, '[1]Influenza Deaths Pivot Table'!$A:$G, 7, FALSE)</f>
        <v>60</v>
      </c>
      <c r="U63" s="2">
        <f>VLOOKUP(A63, '[1]Influenza Deaths Pivot Table'!$A:$H, 8, FALSE)</f>
        <v>60</v>
      </c>
      <c r="V63" s="2">
        <f>VLOOKUP(A63, '[1]Influenza Deaths Pivot Table'!$A:$I, 9, FALSE)</f>
        <v>69</v>
      </c>
      <c r="W63" s="2">
        <f>VLOOKUP(A63, '[1]Influenza Deaths Pivot Table'!$A:$J, 10, FALSE)</f>
        <v>152</v>
      </c>
      <c r="X63" s="2">
        <f>VLOOKUP(A63, '[1]Influenza Deaths Pivot Table'!$A:$K, 11, FALSE)</f>
        <v>397</v>
      </c>
      <c r="Y63" s="7">
        <f t="shared" si="4"/>
        <v>6.268670320368129E-4</v>
      </c>
      <c r="Z63" s="7">
        <f t="shared" si="4"/>
        <v>1.3418691868759155E-4</v>
      </c>
      <c r="AA63" s="7">
        <f t="shared" si="4"/>
        <v>1.214407150808199E-4</v>
      </c>
      <c r="AB63" s="7">
        <f t="shared" si="4"/>
        <v>1.3719086579282749E-4</v>
      </c>
      <c r="AC63" s="7">
        <f t="shared" si="4"/>
        <v>1.335124058091951E-4</v>
      </c>
      <c r="AD63" s="7">
        <f t="shared" si="3"/>
        <v>1.0798936805795296E-4</v>
      </c>
      <c r="AE63" s="7">
        <f t="shared" si="3"/>
        <v>1.255199191952968E-4</v>
      </c>
      <c r="AF63" s="8">
        <f t="shared" si="3"/>
        <v>2.3606348981613726E-4</v>
      </c>
      <c r="AG63" s="7">
        <f t="shared" si="3"/>
        <v>9.373141385457471E-4</v>
      </c>
      <c r="AH63" s="7">
        <f t="shared" si="3"/>
        <v>4.5136260914419718E-3</v>
      </c>
      <c r="AI63" s="2">
        <f>VLOOKUP(A63, '[2]Influenza Visits Pivot Table'!$A:$D, 2, FALSE)</f>
        <v>3665</v>
      </c>
      <c r="AJ63" s="2">
        <f>VLOOKUP(A63, '[2]Influenza Visits Pivot Table'!$A:$D, 3, FALSE)</f>
        <v>197768</v>
      </c>
      <c r="AK63" s="7">
        <f t="shared" si="1"/>
        <v>1.853181505602524E-2</v>
      </c>
    </row>
    <row r="64" spans="1:37" x14ac:dyDescent="0.25">
      <c r="A64" s="6" t="s">
        <v>109</v>
      </c>
      <c r="B64" s="6">
        <v>3588570</v>
      </c>
      <c r="C64" s="6">
        <v>1750270</v>
      </c>
      <c r="D64" s="6">
        <v>1838300</v>
      </c>
      <c r="E64" s="6">
        <v>188741.39799999999</v>
      </c>
      <c r="F64" s="6">
        <v>439800.21500000003</v>
      </c>
      <c r="G64" s="6">
        <v>494764.12300000002</v>
      </c>
      <c r="H64" s="6">
        <v>438606.065</v>
      </c>
      <c r="I64" s="6">
        <v>439966.125</v>
      </c>
      <c r="J64" s="6">
        <v>546335.86199999996</v>
      </c>
      <c r="K64" s="6">
        <v>488884.00199999998</v>
      </c>
      <c r="L64" s="6">
        <v>303525.87199999997</v>
      </c>
      <c r="M64" s="6">
        <v>162787.736</v>
      </c>
      <c r="N64" s="6">
        <v>87324.955000000002</v>
      </c>
      <c r="O64" s="6">
        <f>VLOOKUP(A64, '[1]Influenza Deaths Pivot Table'!$A:$B, 2, FALSE)</f>
        <v>120</v>
      </c>
      <c r="P64" s="2">
        <f>VLOOKUP(A64, '[1]Influenza Deaths Pivot Table'!$A:$C, 3, FALSE)</f>
        <v>60</v>
      </c>
      <c r="Q64" s="2">
        <f>VLOOKUP(A64, '[1]Influenza Deaths Pivot Table'!$A:$D, 4, FALSE)</f>
        <v>60</v>
      </c>
      <c r="R64" s="2">
        <f>VLOOKUP(A64, '[1]Influenza Deaths Pivot Table'!$A:$E, 5, FALSE)</f>
        <v>60</v>
      </c>
      <c r="S64" s="2">
        <f>VLOOKUP(A64, '[1]Influenza Deaths Pivot Table'!$A:$F, 6, FALSE)</f>
        <v>60</v>
      </c>
      <c r="T64" s="2">
        <f>VLOOKUP(A64, '[1]Influenza Deaths Pivot Table'!$A:$G, 7, FALSE)</f>
        <v>60</v>
      </c>
      <c r="U64" s="2">
        <f>VLOOKUP(A64, '[1]Influenza Deaths Pivot Table'!$A:$H, 8, FALSE)</f>
        <v>60</v>
      </c>
      <c r="V64" s="2">
        <f>VLOOKUP(A64, '[1]Influenza Deaths Pivot Table'!$A:$I, 9, FALSE)</f>
        <v>60</v>
      </c>
      <c r="W64" s="2">
        <f>VLOOKUP(A64, '[1]Influenza Deaths Pivot Table'!$A:$J, 10, FALSE)</f>
        <v>117</v>
      </c>
      <c r="X64" s="2">
        <f>VLOOKUP(A64, '[1]Influenza Deaths Pivot Table'!$A:$K, 11, FALSE)</f>
        <v>307</v>
      </c>
      <c r="Y64" s="7">
        <f t="shared" si="4"/>
        <v>6.3579056461158568E-4</v>
      </c>
      <c r="Z64" s="7">
        <f t="shared" si="4"/>
        <v>1.3642558132901322E-4</v>
      </c>
      <c r="AA64" s="7">
        <f t="shared" si="4"/>
        <v>1.2126990865099569E-4</v>
      </c>
      <c r="AB64" s="7">
        <f t="shared" si="4"/>
        <v>1.3679701396741972E-4</v>
      </c>
      <c r="AC64" s="7">
        <f t="shared" si="4"/>
        <v>1.363741356223732E-4</v>
      </c>
      <c r="AD64" s="7">
        <f t="shared" si="3"/>
        <v>1.0982255453697456E-4</v>
      </c>
      <c r="AE64" s="7">
        <f t="shared" si="3"/>
        <v>1.227284995101967E-4</v>
      </c>
      <c r="AF64" s="8">
        <f t="shared" si="3"/>
        <v>1.9767672391367023E-4</v>
      </c>
      <c r="AG64" s="7">
        <f t="shared" si="3"/>
        <v>7.1872736162385104E-4</v>
      </c>
      <c r="AH64" s="7">
        <f t="shared" si="3"/>
        <v>3.5156044454875469E-3</v>
      </c>
      <c r="AI64" s="2">
        <f>VLOOKUP(A64, '[2]Influenza Visits Pivot Table'!$A:$D, 2, FALSE)</f>
        <v>3369</v>
      </c>
      <c r="AJ64" s="2">
        <f>VLOOKUP(A64, '[2]Influenza Visits Pivot Table'!$A:$D, 3, FALSE)</f>
        <v>159606</v>
      </c>
      <c r="AK64" s="7">
        <f t="shared" si="1"/>
        <v>2.1108229013946843E-2</v>
      </c>
    </row>
    <row r="65" spans="1:37" x14ac:dyDescent="0.25">
      <c r="A65" s="6" t="s">
        <v>110</v>
      </c>
      <c r="B65" s="6">
        <v>3594478</v>
      </c>
      <c r="C65" s="6">
        <v>1754046</v>
      </c>
      <c r="D65" s="6">
        <v>1840432</v>
      </c>
      <c r="E65" s="6">
        <v>186188</v>
      </c>
      <c r="F65" s="6">
        <v>432367</v>
      </c>
      <c r="G65" s="6">
        <v>495626</v>
      </c>
      <c r="H65" s="6">
        <v>439239</v>
      </c>
      <c r="I65" s="6">
        <v>433401</v>
      </c>
      <c r="J65" s="6">
        <v>535611</v>
      </c>
      <c r="K65" s="6">
        <v>496289</v>
      </c>
      <c r="L65" s="6">
        <v>318515</v>
      </c>
      <c r="M65" s="6">
        <v>167133</v>
      </c>
      <c r="N65" s="6">
        <v>90109</v>
      </c>
      <c r="O65" s="6">
        <f>VLOOKUP(A65, '[1]Influenza Deaths Pivot Table'!$A:$B, 2, FALSE)</f>
        <v>120</v>
      </c>
      <c r="P65" s="2">
        <f>VLOOKUP(A65, '[1]Influenza Deaths Pivot Table'!$A:$C, 3, FALSE)</f>
        <v>60</v>
      </c>
      <c r="Q65" s="2">
        <f>VLOOKUP(A65, '[1]Influenza Deaths Pivot Table'!$A:$D, 4, FALSE)</f>
        <v>60</v>
      </c>
      <c r="R65" s="2">
        <f>VLOOKUP(A65, '[1]Influenza Deaths Pivot Table'!$A:$E, 5, FALSE)</f>
        <v>60</v>
      </c>
      <c r="S65" s="2">
        <f>VLOOKUP(A65, '[1]Influenza Deaths Pivot Table'!$A:$F, 6, FALSE)</f>
        <v>60</v>
      </c>
      <c r="T65" s="2">
        <f>VLOOKUP(A65, '[1]Influenza Deaths Pivot Table'!$A:$G, 7, FALSE)</f>
        <v>60</v>
      </c>
      <c r="U65" s="2">
        <f>VLOOKUP(A65, '[1]Influenza Deaths Pivot Table'!$A:$H, 8, FALSE)</f>
        <v>65</v>
      </c>
      <c r="V65" s="2">
        <f>VLOOKUP(A65, '[1]Influenza Deaths Pivot Table'!$A:$I, 9, FALSE)</f>
        <v>78</v>
      </c>
      <c r="W65" s="2">
        <f>VLOOKUP(A65, '[1]Influenza Deaths Pivot Table'!$A:$J, 10, FALSE)</f>
        <v>125</v>
      </c>
      <c r="X65" s="2">
        <f>VLOOKUP(A65, '[1]Influenza Deaths Pivot Table'!$A:$K, 11, FALSE)</f>
        <v>389</v>
      </c>
      <c r="Y65" s="7">
        <f t="shared" si="4"/>
        <v>6.4450985025887809E-4</v>
      </c>
      <c r="Z65" s="7">
        <f t="shared" si="4"/>
        <v>1.3877099778660258E-4</v>
      </c>
      <c r="AA65" s="7">
        <f t="shared" si="4"/>
        <v>1.210590243449698E-4</v>
      </c>
      <c r="AB65" s="7">
        <f t="shared" si="4"/>
        <v>1.3659989208608526E-4</v>
      </c>
      <c r="AC65" s="7">
        <f t="shared" si="4"/>
        <v>1.3843992053548561E-4</v>
      </c>
      <c r="AD65" s="7">
        <f t="shared" si="3"/>
        <v>1.120215977640489E-4</v>
      </c>
      <c r="AE65" s="7">
        <f t="shared" si="3"/>
        <v>1.3097207473871072E-4</v>
      </c>
      <c r="AF65" s="8">
        <f t="shared" si="3"/>
        <v>2.4488642607098566E-4</v>
      </c>
      <c r="AG65" s="7">
        <f t="shared" si="3"/>
        <v>7.4790735522009414E-4</v>
      </c>
      <c r="AH65" s="7">
        <f t="shared" si="3"/>
        <v>4.3169938629881591E-3</v>
      </c>
      <c r="AI65" s="2">
        <f>VLOOKUP(A65, '[2]Influenza Visits Pivot Table'!$A:$D, 2, FALSE)</f>
        <v>3285</v>
      </c>
      <c r="AJ65" s="2">
        <f>VLOOKUP(A65, '[2]Influenza Visits Pivot Table'!$A:$D, 3, FALSE)</f>
        <v>136009</v>
      </c>
      <c r="AK65" s="7">
        <f t="shared" si="1"/>
        <v>2.4152813416759185E-2</v>
      </c>
    </row>
    <row r="66" spans="1:37" x14ac:dyDescent="0.25">
      <c r="A66" s="6" t="s">
        <v>111</v>
      </c>
      <c r="B66" s="6">
        <v>863832</v>
      </c>
      <c r="C66" s="6">
        <v>419541</v>
      </c>
      <c r="D66" s="6">
        <v>444291</v>
      </c>
      <c r="E66" s="6">
        <v>58270.942000000003</v>
      </c>
      <c r="F66" s="6">
        <v>111165.518</v>
      </c>
      <c r="G66" s="6">
        <v>117963.568</v>
      </c>
      <c r="H66" s="6">
        <v>112326.018</v>
      </c>
      <c r="I66" s="6">
        <v>121305.83</v>
      </c>
      <c r="J66" s="6">
        <v>125074.128</v>
      </c>
      <c r="K66" s="6">
        <v>99139.957999999999</v>
      </c>
      <c r="L66" s="6">
        <v>63093.334000000003</v>
      </c>
      <c r="M66" s="6">
        <v>40563.035999999993</v>
      </c>
      <c r="N66" s="6">
        <v>15490.835999999999</v>
      </c>
      <c r="O66" s="6">
        <f>VLOOKUP(A66, '[1]Influenza Deaths Pivot Table'!$A:$B, 2, FALSE)</f>
        <v>120</v>
      </c>
      <c r="P66" s="2">
        <f>VLOOKUP(A66, '[1]Influenza Deaths Pivot Table'!$A:$C, 3, FALSE)</f>
        <v>60</v>
      </c>
      <c r="Q66" s="2">
        <f>VLOOKUP(A66, '[1]Influenza Deaths Pivot Table'!$A:$D, 4, FALSE)</f>
        <v>60</v>
      </c>
      <c r="R66" s="2">
        <f>VLOOKUP(A66, '[1]Influenza Deaths Pivot Table'!$A:$E, 5, FALSE)</f>
        <v>60</v>
      </c>
      <c r="S66" s="2">
        <f>VLOOKUP(A66, '[1]Influenza Deaths Pivot Table'!$A:$F, 6, FALSE)</f>
        <v>60</v>
      </c>
      <c r="T66" s="2">
        <f>VLOOKUP(A66, '[1]Influenza Deaths Pivot Table'!$A:$G, 7, FALSE)</f>
        <v>60</v>
      </c>
      <c r="U66" s="2">
        <f>VLOOKUP(A66, '[1]Influenza Deaths Pivot Table'!$A:$H, 8, FALSE)</f>
        <v>60</v>
      </c>
      <c r="V66" s="2">
        <f>VLOOKUP(A66, '[1]Influenza Deaths Pivot Table'!$A:$I, 9, FALSE)</f>
        <v>60</v>
      </c>
      <c r="W66" s="2">
        <f>VLOOKUP(A66, '[1]Influenza Deaths Pivot Table'!$A:$J, 10, FALSE)</f>
        <v>60</v>
      </c>
      <c r="X66" s="2">
        <f>VLOOKUP(A66, '[1]Influenza Deaths Pivot Table'!$A:$K, 11, FALSE)</f>
        <v>60</v>
      </c>
      <c r="Y66" s="7">
        <f t="shared" si="4"/>
        <v>2.0593454624433564E-3</v>
      </c>
      <c r="Z66" s="7">
        <f t="shared" si="4"/>
        <v>5.397357119318241E-4</v>
      </c>
      <c r="AA66" s="7">
        <f t="shared" si="4"/>
        <v>5.0863161412682942E-4</v>
      </c>
      <c r="AB66" s="7">
        <f t="shared" si="4"/>
        <v>5.3415941442881026E-4</v>
      </c>
      <c r="AC66" s="7">
        <f t="shared" si="4"/>
        <v>4.9461761236042814E-4</v>
      </c>
      <c r="AD66" s="7">
        <f t="shared" si="3"/>
        <v>4.7971551718513681E-4</v>
      </c>
      <c r="AE66" s="7">
        <f t="shared" si="3"/>
        <v>6.0520501733518997E-4</v>
      </c>
      <c r="AF66" s="8">
        <f t="shared" si="3"/>
        <v>9.509720947699482E-4</v>
      </c>
      <c r="AG66" s="7">
        <f t="shared" si="3"/>
        <v>1.4791792212003069E-3</v>
      </c>
      <c r="AH66" s="7">
        <f t="shared" si="3"/>
        <v>3.8732577118497672E-3</v>
      </c>
      <c r="AI66" s="2" t="e">
        <v>#N/A</v>
      </c>
      <c r="AJ66" s="2" t="e">
        <v>#N/A</v>
      </c>
      <c r="AK66" s="7" t="e">
        <v>#N/A</v>
      </c>
    </row>
    <row r="67" spans="1:37" x14ac:dyDescent="0.25">
      <c r="A67" s="6" t="s">
        <v>112</v>
      </c>
      <c r="B67" s="6">
        <v>881278</v>
      </c>
      <c r="C67" s="6">
        <v>427218</v>
      </c>
      <c r="D67" s="6">
        <v>454060</v>
      </c>
      <c r="E67" s="6">
        <v>55855.555999999997</v>
      </c>
      <c r="F67" s="6">
        <v>112543.174</v>
      </c>
      <c r="G67" s="6">
        <v>125219.45999999999</v>
      </c>
      <c r="H67" s="6">
        <v>109915.414</v>
      </c>
      <c r="I67" s="6">
        <v>120411.88</v>
      </c>
      <c r="J67" s="6">
        <v>130201.804</v>
      </c>
      <c r="K67" s="6">
        <v>104765.266</v>
      </c>
      <c r="L67" s="6">
        <v>67709.214000000007</v>
      </c>
      <c r="M67" s="6">
        <v>39449.732000000004</v>
      </c>
      <c r="N67" s="6">
        <v>15622.12</v>
      </c>
      <c r="O67" s="6">
        <f>VLOOKUP(A67, '[1]Influenza Deaths Pivot Table'!$A:$B, 2, FALSE)</f>
        <v>120</v>
      </c>
      <c r="P67" s="2">
        <f>VLOOKUP(A67, '[1]Influenza Deaths Pivot Table'!$A:$C, 3, FALSE)</f>
        <v>60</v>
      </c>
      <c r="Q67" s="2">
        <f>VLOOKUP(A67, '[1]Influenza Deaths Pivot Table'!$A:$D, 4, FALSE)</f>
        <v>60</v>
      </c>
      <c r="R67" s="2">
        <f>VLOOKUP(A67, '[1]Influenza Deaths Pivot Table'!$A:$E, 5, FALSE)</f>
        <v>60</v>
      </c>
      <c r="S67" s="2">
        <f>VLOOKUP(A67, '[1]Influenza Deaths Pivot Table'!$A:$F, 6, FALSE)</f>
        <v>60</v>
      </c>
      <c r="T67" s="2">
        <f>VLOOKUP(A67, '[1]Influenza Deaths Pivot Table'!$A:$G, 7, FALSE)</f>
        <v>60</v>
      </c>
      <c r="U67" s="2">
        <f>VLOOKUP(A67, '[1]Influenza Deaths Pivot Table'!$A:$H, 8, FALSE)</f>
        <v>60</v>
      </c>
      <c r="V67" s="2">
        <f>VLOOKUP(A67, '[1]Influenza Deaths Pivot Table'!$A:$I, 9, FALSE)</f>
        <v>60</v>
      </c>
      <c r="W67" s="2">
        <f>VLOOKUP(A67, '[1]Influenza Deaths Pivot Table'!$A:$J, 10, FALSE)</f>
        <v>60</v>
      </c>
      <c r="X67" s="2">
        <f>VLOOKUP(A67, '[1]Influenza Deaths Pivot Table'!$A:$K, 11, FALSE)</f>
        <v>65</v>
      </c>
      <c r="Y67" s="7">
        <f t="shared" si="4"/>
        <v>2.1483986302096789E-3</v>
      </c>
      <c r="Z67" s="7">
        <f t="shared" si="4"/>
        <v>5.3312873511102501E-4</v>
      </c>
      <c r="AA67" s="7">
        <f t="shared" si="4"/>
        <v>4.7915875056480842E-4</v>
      </c>
      <c r="AB67" s="7">
        <f t="shared" si="4"/>
        <v>5.4587430294353431E-4</v>
      </c>
      <c r="AC67" s="7">
        <f t="shared" si="4"/>
        <v>4.9828970364053772E-4</v>
      </c>
      <c r="AD67" s="7">
        <f t="shared" si="3"/>
        <v>4.608231081037863E-4</v>
      </c>
      <c r="AE67" s="7">
        <f t="shared" si="3"/>
        <v>5.727088976226147E-4</v>
      </c>
      <c r="AF67" s="8">
        <f t="shared" si="3"/>
        <v>8.8614232030518019E-4</v>
      </c>
      <c r="AG67" s="7">
        <f t="shared" si="3"/>
        <v>1.5209228797802732E-3</v>
      </c>
      <c r="AH67" s="7">
        <f t="shared" si="3"/>
        <v>4.160766912557322E-3</v>
      </c>
      <c r="AI67" s="2">
        <f>VLOOKUP(A67, '[2]Influenza Visits Pivot Table'!$A:$D, 2, FALSE)</f>
        <v>174</v>
      </c>
      <c r="AJ67" s="2">
        <f>VLOOKUP(A67, '[2]Influenza Visits Pivot Table'!$A:$D, 3, FALSE)</f>
        <v>45953</v>
      </c>
      <c r="AK67" s="7">
        <f t="shared" si="1"/>
        <v>3.7864774878680393E-3</v>
      </c>
    </row>
    <row r="68" spans="1:37" x14ac:dyDescent="0.25">
      <c r="A68" s="6" t="s">
        <v>113</v>
      </c>
      <c r="B68" s="6">
        <v>890856</v>
      </c>
      <c r="C68" s="6">
        <v>432225</v>
      </c>
      <c r="D68" s="6">
        <v>458631</v>
      </c>
      <c r="E68" s="6">
        <v>55769.298000000003</v>
      </c>
      <c r="F68" s="6">
        <v>112323.41399999999</v>
      </c>
      <c r="G68" s="6">
        <v>126170.592</v>
      </c>
      <c r="H68" s="6">
        <v>110709.19200000001</v>
      </c>
      <c r="I68" s="6">
        <v>117917.394</v>
      </c>
      <c r="J68" s="6">
        <v>131753.24400000001</v>
      </c>
      <c r="K68" s="6">
        <v>108786.44399999999</v>
      </c>
      <c r="L68" s="6">
        <v>70359.245999999999</v>
      </c>
      <c r="M68" s="6">
        <v>40071.899999999994</v>
      </c>
      <c r="N68" s="6">
        <v>16151.268</v>
      </c>
      <c r="O68" s="6">
        <f>VLOOKUP(A68, '[1]Influenza Deaths Pivot Table'!$A:$B, 2, FALSE)</f>
        <v>120</v>
      </c>
      <c r="P68" s="2">
        <f>VLOOKUP(A68, '[1]Influenza Deaths Pivot Table'!$A:$C, 3, FALSE)</f>
        <v>60</v>
      </c>
      <c r="Q68" s="2">
        <f>VLOOKUP(A68, '[1]Influenza Deaths Pivot Table'!$A:$D, 4, FALSE)</f>
        <v>60</v>
      </c>
      <c r="R68" s="2">
        <f>VLOOKUP(A68, '[1]Influenza Deaths Pivot Table'!$A:$E, 5, FALSE)</f>
        <v>60</v>
      </c>
      <c r="S68" s="2">
        <f>VLOOKUP(A68, '[1]Influenza Deaths Pivot Table'!$A:$F, 6, FALSE)</f>
        <v>60</v>
      </c>
      <c r="T68" s="2">
        <f>VLOOKUP(A68, '[1]Influenza Deaths Pivot Table'!$A:$G, 7, FALSE)</f>
        <v>60</v>
      </c>
      <c r="U68" s="2">
        <f>VLOOKUP(A68, '[1]Influenza Deaths Pivot Table'!$A:$H, 8, FALSE)</f>
        <v>60</v>
      </c>
      <c r="V68" s="2">
        <f>VLOOKUP(A68, '[1]Influenza Deaths Pivot Table'!$A:$I, 9, FALSE)</f>
        <v>60</v>
      </c>
      <c r="W68" s="2">
        <f>VLOOKUP(A68, '[1]Influenza Deaths Pivot Table'!$A:$J, 10, FALSE)</f>
        <v>60</v>
      </c>
      <c r="X68" s="2">
        <f>VLOOKUP(A68, '[1]Influenza Deaths Pivot Table'!$A:$K, 11, FALSE)</f>
        <v>60</v>
      </c>
      <c r="Y68" s="7">
        <f t="shared" si="4"/>
        <v>2.1517215439936146E-3</v>
      </c>
      <c r="Z68" s="7">
        <f t="shared" si="4"/>
        <v>5.3417179787644282E-4</v>
      </c>
      <c r="AA68" s="7">
        <f t="shared" si="4"/>
        <v>4.7554663134179474E-4</v>
      </c>
      <c r="AB68" s="7">
        <f t="shared" si="4"/>
        <v>5.4196041824602957E-4</v>
      </c>
      <c r="AC68" s="7">
        <f t="shared" si="4"/>
        <v>5.0883078369252292E-4</v>
      </c>
      <c r="AD68" s="7">
        <f t="shared" si="3"/>
        <v>4.5539675668251477E-4</v>
      </c>
      <c r="AE68" s="7">
        <f t="shared" si="3"/>
        <v>5.5153930759975944E-4</v>
      </c>
      <c r="AF68" s="8">
        <f t="shared" si="3"/>
        <v>8.527663869507641E-4</v>
      </c>
      <c r="AG68" s="7">
        <f t="shared" si="3"/>
        <v>1.4973085878134055E-3</v>
      </c>
      <c r="AH68" s="7">
        <f t="shared" si="3"/>
        <v>3.7148786089116967E-3</v>
      </c>
      <c r="AI68" s="2">
        <f>VLOOKUP(A68, '[2]Influenza Visits Pivot Table'!$A:$D, 2, FALSE)</f>
        <v>1132</v>
      </c>
      <c r="AJ68" s="2">
        <f>VLOOKUP(A68, '[2]Influenza Visits Pivot Table'!$A:$D, 3, FALSE)</f>
        <v>122035</v>
      </c>
      <c r="AK68" s="7">
        <f t="shared" ref="AK68:AK131" si="5">AI68/AJ68</f>
        <v>9.2760273691973611E-3</v>
      </c>
    </row>
    <row r="69" spans="1:37" x14ac:dyDescent="0.25">
      <c r="A69" s="6" t="s">
        <v>114</v>
      </c>
      <c r="B69" s="6">
        <v>900131</v>
      </c>
      <c r="C69" s="6">
        <v>436338</v>
      </c>
      <c r="D69" s="6">
        <v>463793</v>
      </c>
      <c r="E69" s="6">
        <v>56156.892999999996</v>
      </c>
      <c r="F69" s="6">
        <v>113484.041</v>
      </c>
      <c r="G69" s="6">
        <v>127042.618</v>
      </c>
      <c r="H69" s="6">
        <v>111979.944</v>
      </c>
      <c r="I69" s="6">
        <v>115866.423</v>
      </c>
      <c r="J69" s="6">
        <v>132333.603</v>
      </c>
      <c r="K69" s="6">
        <v>111943.488</v>
      </c>
      <c r="L69" s="6">
        <v>73350.815000000002</v>
      </c>
      <c r="M69" s="6">
        <v>41219.456999999995</v>
      </c>
      <c r="N69" s="6">
        <v>16162.743</v>
      </c>
      <c r="O69" s="6">
        <f>VLOOKUP(A69, '[1]Influenza Deaths Pivot Table'!$A:$B, 2, FALSE)</f>
        <v>120</v>
      </c>
      <c r="P69" s="2">
        <f>VLOOKUP(A69, '[1]Influenza Deaths Pivot Table'!$A:$C, 3, FALSE)</f>
        <v>60</v>
      </c>
      <c r="Q69" s="2">
        <f>VLOOKUP(A69, '[1]Influenza Deaths Pivot Table'!$A:$D, 4, FALSE)</f>
        <v>60</v>
      </c>
      <c r="R69" s="2">
        <f>VLOOKUP(A69, '[1]Influenza Deaths Pivot Table'!$A:$E, 5, FALSE)</f>
        <v>60</v>
      </c>
      <c r="S69" s="2">
        <f>VLOOKUP(A69, '[1]Influenza Deaths Pivot Table'!$A:$F, 6, FALSE)</f>
        <v>60</v>
      </c>
      <c r="T69" s="2">
        <f>VLOOKUP(A69, '[1]Influenza Deaths Pivot Table'!$A:$G, 7, FALSE)</f>
        <v>60</v>
      </c>
      <c r="U69" s="2">
        <f>VLOOKUP(A69, '[1]Influenza Deaths Pivot Table'!$A:$H, 8, FALSE)</f>
        <v>60</v>
      </c>
      <c r="V69" s="2">
        <f>VLOOKUP(A69, '[1]Influenza Deaths Pivot Table'!$A:$I, 9, FALSE)</f>
        <v>60</v>
      </c>
      <c r="W69" s="2">
        <f>VLOOKUP(A69, '[1]Influenza Deaths Pivot Table'!$A:$J, 10, FALSE)</f>
        <v>60</v>
      </c>
      <c r="X69" s="2">
        <f>VLOOKUP(A69, '[1]Influenza Deaths Pivot Table'!$A:$K, 11, FALSE)</f>
        <v>71</v>
      </c>
      <c r="Y69" s="7">
        <f t="shared" si="4"/>
        <v>2.1368703571260613E-3</v>
      </c>
      <c r="Z69" s="7">
        <f t="shared" si="4"/>
        <v>5.2870870186936679E-4</v>
      </c>
      <c r="AA69" s="7">
        <f t="shared" si="4"/>
        <v>4.7228245878875073E-4</v>
      </c>
      <c r="AB69" s="7">
        <f t="shared" si="4"/>
        <v>5.358102340183345E-4</v>
      </c>
      <c r="AC69" s="7">
        <f t="shared" si="4"/>
        <v>5.1783768279443649E-4</v>
      </c>
      <c r="AD69" s="7">
        <f t="shared" si="3"/>
        <v>4.5339957984821133E-4</v>
      </c>
      <c r="AE69" s="7">
        <f t="shared" si="3"/>
        <v>5.3598472829433368E-4</v>
      </c>
      <c r="AF69" s="8">
        <f t="shared" si="3"/>
        <v>8.1798682127799118E-4</v>
      </c>
      <c r="AG69" s="7">
        <f t="shared" si="3"/>
        <v>1.4556232509321996E-3</v>
      </c>
      <c r="AH69" s="7">
        <f t="shared" si="3"/>
        <v>4.3928187189513565E-3</v>
      </c>
      <c r="AI69" s="2">
        <f>VLOOKUP(A69, '[2]Influenza Visits Pivot Table'!$A:$D, 2, FALSE)</f>
        <v>632</v>
      </c>
      <c r="AJ69" s="2">
        <f>VLOOKUP(A69, '[2]Influenza Visits Pivot Table'!$A:$D, 3, FALSE)</f>
        <v>111630</v>
      </c>
      <c r="AK69" s="7">
        <f t="shared" si="5"/>
        <v>5.661560512407059E-3</v>
      </c>
    </row>
    <row r="70" spans="1:37" x14ac:dyDescent="0.25">
      <c r="A70" s="6" t="s">
        <v>115</v>
      </c>
      <c r="B70" s="6">
        <v>908446</v>
      </c>
      <c r="C70" s="6">
        <v>439985</v>
      </c>
      <c r="D70" s="6">
        <v>468461</v>
      </c>
      <c r="E70" s="6">
        <v>56145.642</v>
      </c>
      <c r="F70" s="6">
        <v>113812.83</v>
      </c>
      <c r="G70" s="6">
        <v>127261.97</v>
      </c>
      <c r="H70" s="6">
        <v>114392.564</v>
      </c>
      <c r="I70" s="6">
        <v>113779.46400000001</v>
      </c>
      <c r="J70" s="6">
        <v>132610.28</v>
      </c>
      <c r="K70" s="6">
        <v>115009.85799999999</v>
      </c>
      <c r="L70" s="6">
        <v>77609.5</v>
      </c>
      <c r="M70" s="6">
        <v>41069.712</v>
      </c>
      <c r="N70" s="6">
        <v>16718.578000000001</v>
      </c>
      <c r="O70" s="6">
        <f>VLOOKUP(A70, '[1]Influenza Deaths Pivot Table'!$A:$B, 2, FALSE)</f>
        <v>120</v>
      </c>
      <c r="P70" s="2">
        <f>VLOOKUP(A70, '[1]Influenza Deaths Pivot Table'!$A:$C, 3, FALSE)</f>
        <v>60</v>
      </c>
      <c r="Q70" s="2">
        <f>VLOOKUP(A70, '[1]Influenza Deaths Pivot Table'!$A:$D, 4, FALSE)</f>
        <v>60</v>
      </c>
      <c r="R70" s="2">
        <f>VLOOKUP(A70, '[1]Influenza Deaths Pivot Table'!$A:$E, 5, FALSE)</f>
        <v>60</v>
      </c>
      <c r="S70" s="2">
        <f>VLOOKUP(A70, '[1]Influenza Deaths Pivot Table'!$A:$F, 6, FALSE)</f>
        <v>60</v>
      </c>
      <c r="T70" s="2">
        <f>VLOOKUP(A70, '[1]Influenza Deaths Pivot Table'!$A:$G, 7, FALSE)</f>
        <v>60</v>
      </c>
      <c r="U70" s="2">
        <f>VLOOKUP(A70, '[1]Influenza Deaths Pivot Table'!$A:$H, 8, FALSE)</f>
        <v>60</v>
      </c>
      <c r="V70" s="2">
        <f>VLOOKUP(A70, '[1]Influenza Deaths Pivot Table'!$A:$I, 9, FALSE)</f>
        <v>60</v>
      </c>
      <c r="W70" s="2">
        <f>VLOOKUP(A70, '[1]Influenza Deaths Pivot Table'!$A:$J, 10, FALSE)</f>
        <v>60</v>
      </c>
      <c r="X70" s="2">
        <f>VLOOKUP(A70, '[1]Influenza Deaths Pivot Table'!$A:$K, 11, FALSE)</f>
        <v>65</v>
      </c>
      <c r="Y70" s="7">
        <f t="shared" si="4"/>
        <v>2.137298563617814E-3</v>
      </c>
      <c r="Z70" s="7">
        <f t="shared" si="4"/>
        <v>5.2718133799150766E-4</v>
      </c>
      <c r="AA70" s="7">
        <f t="shared" si="4"/>
        <v>4.7146842061300797E-4</v>
      </c>
      <c r="AB70" s="7">
        <f t="shared" si="4"/>
        <v>5.2450961760066857E-4</v>
      </c>
      <c r="AC70" s="7">
        <f t="shared" si="4"/>
        <v>5.2733593471665497E-4</v>
      </c>
      <c r="AD70" s="7">
        <f t="shared" si="3"/>
        <v>4.5245361068538579E-4</v>
      </c>
      <c r="AE70" s="7">
        <f t="shared" si="3"/>
        <v>5.216944098826729E-4</v>
      </c>
      <c r="AF70" s="8">
        <f t="shared" si="3"/>
        <v>7.7310123116371067E-4</v>
      </c>
      <c r="AG70" s="7">
        <f t="shared" si="3"/>
        <v>1.4609306244952485E-3</v>
      </c>
      <c r="AH70" s="7">
        <f t="shared" si="3"/>
        <v>3.8878904653254598E-3</v>
      </c>
      <c r="AI70" s="2">
        <f>VLOOKUP(A70, '[2]Influenza Visits Pivot Table'!$A:$D, 2, FALSE)</f>
        <v>1316</v>
      </c>
      <c r="AJ70" s="2">
        <f>VLOOKUP(A70, '[2]Influenza Visits Pivot Table'!$A:$D, 3, FALSE)</f>
        <v>87639</v>
      </c>
      <c r="AK70" s="7">
        <f t="shared" si="5"/>
        <v>1.5016145779846873E-2</v>
      </c>
    </row>
    <row r="71" spans="1:37" x14ac:dyDescent="0.25">
      <c r="A71" s="6" t="s">
        <v>116</v>
      </c>
      <c r="B71" s="6">
        <v>917060</v>
      </c>
      <c r="C71" s="6">
        <v>443923</v>
      </c>
      <c r="D71" s="6">
        <v>473137</v>
      </c>
      <c r="E71" s="6">
        <v>55963.097000000002</v>
      </c>
      <c r="F71" s="6">
        <v>114168.27499999999</v>
      </c>
      <c r="G71" s="6">
        <v>126039.97399999999</v>
      </c>
      <c r="H71" s="6">
        <v>117064.497</v>
      </c>
      <c r="I71" s="6">
        <v>112274.973</v>
      </c>
      <c r="J71" s="6">
        <v>132012.74</v>
      </c>
      <c r="K71" s="6">
        <v>118516.83900000001</v>
      </c>
      <c r="L71" s="6">
        <v>81244.688999999998</v>
      </c>
      <c r="M71" s="6">
        <v>42241.995999999999</v>
      </c>
      <c r="N71" s="6">
        <v>17598.285</v>
      </c>
      <c r="O71" s="6">
        <f>VLOOKUP(A71, '[1]Influenza Deaths Pivot Table'!$A:$B, 2, FALSE)</f>
        <v>120</v>
      </c>
      <c r="P71" s="2">
        <f>VLOOKUP(A71, '[1]Influenza Deaths Pivot Table'!$A:$C, 3, FALSE)</f>
        <v>60</v>
      </c>
      <c r="Q71" s="2">
        <f>VLOOKUP(A71, '[1]Influenza Deaths Pivot Table'!$A:$D, 4, FALSE)</f>
        <v>60</v>
      </c>
      <c r="R71" s="2">
        <f>VLOOKUP(A71, '[1]Influenza Deaths Pivot Table'!$A:$E, 5, FALSE)</f>
        <v>60</v>
      </c>
      <c r="S71" s="2">
        <f>VLOOKUP(A71, '[1]Influenza Deaths Pivot Table'!$A:$F, 6, FALSE)</f>
        <v>60</v>
      </c>
      <c r="T71" s="2">
        <f>VLOOKUP(A71, '[1]Influenza Deaths Pivot Table'!$A:$G, 7, FALSE)</f>
        <v>60</v>
      </c>
      <c r="U71" s="2">
        <f>VLOOKUP(A71, '[1]Influenza Deaths Pivot Table'!$A:$H, 8, FALSE)</f>
        <v>60</v>
      </c>
      <c r="V71" s="2">
        <f>VLOOKUP(A71, '[1]Influenza Deaths Pivot Table'!$A:$I, 9, FALSE)</f>
        <v>60</v>
      </c>
      <c r="W71" s="2">
        <f>VLOOKUP(A71, '[1]Influenza Deaths Pivot Table'!$A:$J, 10, FALSE)</f>
        <v>66</v>
      </c>
      <c r="X71" s="2">
        <f>VLOOKUP(A71, '[1]Influenza Deaths Pivot Table'!$A:$K, 11, FALSE)</f>
        <v>70</v>
      </c>
      <c r="Y71" s="7">
        <f t="shared" si="4"/>
        <v>2.1442701786143106E-3</v>
      </c>
      <c r="Z71" s="7">
        <f t="shared" si="4"/>
        <v>5.2554004166218684E-4</v>
      </c>
      <c r="AA71" s="7">
        <f t="shared" si="4"/>
        <v>4.7603945078566903E-4</v>
      </c>
      <c r="AB71" s="7">
        <f t="shared" si="4"/>
        <v>5.1253797297740923E-4</v>
      </c>
      <c r="AC71" s="7">
        <f t="shared" si="4"/>
        <v>5.3440226612212142E-4</v>
      </c>
      <c r="AD71" s="7">
        <f t="shared" si="3"/>
        <v>4.545015882558002E-4</v>
      </c>
      <c r="AE71" s="7">
        <f t="shared" si="3"/>
        <v>5.0625717413877358E-4</v>
      </c>
      <c r="AF71" s="8">
        <f t="shared" si="3"/>
        <v>7.3850981200752701E-4</v>
      </c>
      <c r="AG71" s="7">
        <f t="shared" si="3"/>
        <v>1.5624261694452129E-3</v>
      </c>
      <c r="AH71" s="7">
        <f t="shared" si="3"/>
        <v>3.9776603231508074E-3</v>
      </c>
      <c r="AI71" s="2">
        <f>VLOOKUP(A71, '[2]Influenza Visits Pivot Table'!$A:$D, 2, FALSE)</f>
        <v>800</v>
      </c>
      <c r="AJ71" s="2">
        <f>VLOOKUP(A71, '[2]Influenza Visits Pivot Table'!$A:$D, 3, FALSE)</f>
        <v>95878</v>
      </c>
      <c r="AK71" s="7">
        <f t="shared" si="5"/>
        <v>8.3439370867143658E-3</v>
      </c>
    </row>
    <row r="72" spans="1:37" x14ac:dyDescent="0.25">
      <c r="A72" s="6" t="s">
        <v>117</v>
      </c>
      <c r="B72" s="6">
        <v>926454</v>
      </c>
      <c r="C72" s="6">
        <v>448413</v>
      </c>
      <c r="D72" s="6">
        <v>478041</v>
      </c>
      <c r="E72" s="6">
        <v>55605.576999999997</v>
      </c>
      <c r="F72" s="6">
        <v>113673.158</v>
      </c>
      <c r="G72" s="6">
        <v>125757.53899999999</v>
      </c>
      <c r="H72" s="6">
        <v>120033.74799999999</v>
      </c>
      <c r="I72" s="6">
        <v>111328.338</v>
      </c>
      <c r="J72" s="6">
        <v>131079.57</v>
      </c>
      <c r="K72" s="6">
        <v>121253.851</v>
      </c>
      <c r="L72" s="6">
        <v>85953.712</v>
      </c>
      <c r="M72" s="6">
        <v>43807.406999999999</v>
      </c>
      <c r="N72" s="6">
        <v>17788.268</v>
      </c>
      <c r="O72" s="6">
        <f>VLOOKUP(A72, '[1]Influenza Deaths Pivot Table'!$A:$B, 2, FALSE)</f>
        <v>120</v>
      </c>
      <c r="P72" s="2">
        <f>VLOOKUP(A72, '[1]Influenza Deaths Pivot Table'!$A:$C, 3, FALSE)</f>
        <v>60</v>
      </c>
      <c r="Q72" s="2">
        <f>VLOOKUP(A72, '[1]Influenza Deaths Pivot Table'!$A:$D, 4, FALSE)</f>
        <v>60</v>
      </c>
      <c r="R72" s="2">
        <f>VLOOKUP(A72, '[1]Influenza Deaths Pivot Table'!$A:$E, 5, FALSE)</f>
        <v>60</v>
      </c>
      <c r="S72" s="2">
        <f>VLOOKUP(A72, '[1]Influenza Deaths Pivot Table'!$A:$F, 6, FALSE)</f>
        <v>60</v>
      </c>
      <c r="T72" s="2">
        <f>VLOOKUP(A72, '[1]Influenza Deaths Pivot Table'!$A:$G, 7, FALSE)</f>
        <v>60</v>
      </c>
      <c r="U72" s="2">
        <f>VLOOKUP(A72, '[1]Influenza Deaths Pivot Table'!$A:$H, 8, FALSE)</f>
        <v>60</v>
      </c>
      <c r="V72" s="2">
        <f>VLOOKUP(A72, '[1]Influenza Deaths Pivot Table'!$A:$I, 9, FALSE)</f>
        <v>65</v>
      </c>
      <c r="W72" s="2">
        <f>VLOOKUP(A72, '[1]Influenza Deaths Pivot Table'!$A:$J, 10, FALSE)</f>
        <v>60</v>
      </c>
      <c r="X72" s="2">
        <f>VLOOKUP(A72, '[1]Influenza Deaths Pivot Table'!$A:$K, 11, FALSE)</f>
        <v>87</v>
      </c>
      <c r="Y72" s="7">
        <f t="shared" si="4"/>
        <v>2.1580569157658414E-3</v>
      </c>
      <c r="Z72" s="7">
        <f t="shared" si="4"/>
        <v>5.2782909400651997E-4</v>
      </c>
      <c r="AA72" s="7">
        <f t="shared" si="4"/>
        <v>4.7710857318860228E-4</v>
      </c>
      <c r="AB72" s="7">
        <f t="shared" si="4"/>
        <v>4.9985942286830869E-4</v>
      </c>
      <c r="AC72" s="7">
        <f t="shared" si="4"/>
        <v>5.3894633727488142E-4</v>
      </c>
      <c r="AD72" s="7">
        <f t="shared" si="3"/>
        <v>4.5773723548223419E-4</v>
      </c>
      <c r="AE72" s="7">
        <f t="shared" si="3"/>
        <v>4.9482964462712199E-4</v>
      </c>
      <c r="AF72" s="8">
        <f t="shared" si="3"/>
        <v>7.5622097623893197E-4</v>
      </c>
      <c r="AG72" s="7">
        <f t="shared" si="3"/>
        <v>1.3696313958961323E-3</v>
      </c>
      <c r="AH72" s="7">
        <f t="shared" si="3"/>
        <v>4.8908640234113857E-3</v>
      </c>
      <c r="AI72" s="2">
        <f>VLOOKUP(A72, '[2]Influenza Visits Pivot Table'!$A:$D, 2, FALSE)</f>
        <v>660</v>
      </c>
      <c r="AJ72" s="2">
        <f>VLOOKUP(A72, '[2]Influenza Visits Pivot Table'!$A:$D, 3, FALSE)</f>
        <v>131652</v>
      </c>
      <c r="AK72" s="7">
        <f t="shared" si="5"/>
        <v>5.0132166621091974E-3</v>
      </c>
    </row>
    <row r="73" spans="1:37" x14ac:dyDescent="0.25">
      <c r="A73" s="6" t="s">
        <v>118</v>
      </c>
      <c r="B73" s="6">
        <v>934695</v>
      </c>
      <c r="C73" s="6">
        <v>452416</v>
      </c>
      <c r="D73" s="6">
        <v>482279</v>
      </c>
      <c r="E73" s="6">
        <v>55711.476000000002</v>
      </c>
      <c r="F73" s="6">
        <v>114488.31</v>
      </c>
      <c r="G73" s="6">
        <v>124332.129</v>
      </c>
      <c r="H73" s="6">
        <v>122261.967</v>
      </c>
      <c r="I73" s="6">
        <v>110395.70699999999</v>
      </c>
      <c r="J73" s="6">
        <v>129752.73000000001</v>
      </c>
      <c r="K73" s="6">
        <v>124605.88800000001</v>
      </c>
      <c r="L73" s="6">
        <v>90855.747000000003</v>
      </c>
      <c r="M73" s="6">
        <v>44843.163</v>
      </c>
      <c r="N73" s="6">
        <v>17960.13</v>
      </c>
      <c r="O73" s="6">
        <f>VLOOKUP(A73, '[1]Influenza Deaths Pivot Table'!$A:$B, 2, FALSE)</f>
        <v>120</v>
      </c>
      <c r="P73" s="2">
        <f>VLOOKUP(A73, '[1]Influenza Deaths Pivot Table'!$A:$C, 3, FALSE)</f>
        <v>60</v>
      </c>
      <c r="Q73" s="2">
        <f>VLOOKUP(A73, '[1]Influenza Deaths Pivot Table'!$A:$D, 4, FALSE)</f>
        <v>60</v>
      </c>
      <c r="R73" s="2">
        <f>VLOOKUP(A73, '[1]Influenza Deaths Pivot Table'!$A:$E, 5, FALSE)</f>
        <v>60</v>
      </c>
      <c r="S73" s="2">
        <f>VLOOKUP(A73, '[1]Influenza Deaths Pivot Table'!$A:$F, 6, FALSE)</f>
        <v>60</v>
      </c>
      <c r="T73" s="2">
        <f>VLOOKUP(A73, '[1]Influenza Deaths Pivot Table'!$A:$G, 7, FALSE)</f>
        <v>60</v>
      </c>
      <c r="U73" s="2">
        <f>VLOOKUP(A73, '[1]Influenza Deaths Pivot Table'!$A:$H, 8, FALSE)</f>
        <v>60</v>
      </c>
      <c r="V73" s="2">
        <f>VLOOKUP(A73, '[1]Influenza Deaths Pivot Table'!$A:$I, 9, FALSE)</f>
        <v>60</v>
      </c>
      <c r="W73" s="2">
        <f>VLOOKUP(A73, '[1]Influenza Deaths Pivot Table'!$A:$J, 10, FALSE)</f>
        <v>60</v>
      </c>
      <c r="X73" s="2">
        <f>VLOOKUP(A73, '[1]Influenza Deaths Pivot Table'!$A:$K, 11, FALSE)</f>
        <v>60</v>
      </c>
      <c r="Y73" s="7">
        <f t="shared" si="4"/>
        <v>2.1539547794425695E-3</v>
      </c>
      <c r="Z73" s="7">
        <f t="shared" si="4"/>
        <v>5.2407097283556727E-4</v>
      </c>
      <c r="AA73" s="7">
        <f t="shared" si="4"/>
        <v>4.8257840095378726E-4</v>
      </c>
      <c r="AB73" s="7">
        <f t="shared" si="4"/>
        <v>4.9074950675380511E-4</v>
      </c>
      <c r="AC73" s="7">
        <f t="shared" si="4"/>
        <v>5.4349939531616025E-4</v>
      </c>
      <c r="AD73" s="7">
        <f t="shared" si="3"/>
        <v>4.624180161758446E-4</v>
      </c>
      <c r="AE73" s="7">
        <f t="shared" si="3"/>
        <v>4.8151817673334986E-4</v>
      </c>
      <c r="AF73" s="8">
        <f t="shared" si="3"/>
        <v>6.6038750416085403E-4</v>
      </c>
      <c r="AG73" s="7">
        <f t="shared" si="3"/>
        <v>1.3379966083123976E-3</v>
      </c>
      <c r="AH73" s="7">
        <f t="shared" si="3"/>
        <v>3.3407330570547093E-3</v>
      </c>
      <c r="AI73" s="2">
        <f>VLOOKUP(A73, '[2]Influenza Visits Pivot Table'!$A:$D, 2, FALSE)</f>
        <v>416</v>
      </c>
      <c r="AJ73" s="2">
        <f>VLOOKUP(A73, '[2]Influenza Visits Pivot Table'!$A:$D, 3, FALSE)</f>
        <v>146531</v>
      </c>
      <c r="AK73" s="7">
        <f t="shared" si="5"/>
        <v>2.8389897018378362E-3</v>
      </c>
    </row>
    <row r="74" spans="1:37" x14ac:dyDescent="0.25">
      <c r="A74" s="6" t="s">
        <v>119</v>
      </c>
      <c r="B74" s="6">
        <v>943732</v>
      </c>
      <c r="C74" s="6">
        <v>456876</v>
      </c>
      <c r="D74" s="6">
        <v>486856</v>
      </c>
      <c r="E74" s="6">
        <v>55282</v>
      </c>
      <c r="F74" s="6">
        <v>114024</v>
      </c>
      <c r="G74" s="6">
        <v>122886</v>
      </c>
      <c r="H74" s="6">
        <v>125241</v>
      </c>
      <c r="I74" s="6">
        <v>110313</v>
      </c>
      <c r="J74" s="6">
        <v>128392</v>
      </c>
      <c r="K74" s="6">
        <v>127029</v>
      </c>
      <c r="L74" s="6">
        <v>95605</v>
      </c>
      <c r="M74" s="6">
        <v>46641</v>
      </c>
      <c r="N74" s="6">
        <v>18319</v>
      </c>
      <c r="O74" s="6">
        <f>VLOOKUP(A74, '[1]Influenza Deaths Pivot Table'!$A:$B, 2, FALSE)</f>
        <v>120</v>
      </c>
      <c r="P74" s="2">
        <f>VLOOKUP(A74, '[1]Influenza Deaths Pivot Table'!$A:$C, 3, FALSE)</f>
        <v>60</v>
      </c>
      <c r="Q74" s="2">
        <f>VLOOKUP(A74, '[1]Influenza Deaths Pivot Table'!$A:$D, 4, FALSE)</f>
        <v>60</v>
      </c>
      <c r="R74" s="2">
        <f>VLOOKUP(A74, '[1]Influenza Deaths Pivot Table'!$A:$E, 5, FALSE)</f>
        <v>60</v>
      </c>
      <c r="S74" s="2">
        <f>VLOOKUP(A74, '[1]Influenza Deaths Pivot Table'!$A:$F, 6, FALSE)</f>
        <v>60</v>
      </c>
      <c r="T74" s="2">
        <f>VLOOKUP(A74, '[1]Influenza Deaths Pivot Table'!$A:$G, 7, FALSE)</f>
        <v>60</v>
      </c>
      <c r="U74" s="2">
        <f>VLOOKUP(A74, '[1]Influenza Deaths Pivot Table'!$A:$H, 8, FALSE)</f>
        <v>60</v>
      </c>
      <c r="V74" s="2">
        <f>VLOOKUP(A74, '[1]Influenza Deaths Pivot Table'!$A:$I, 9, FALSE)</f>
        <v>60</v>
      </c>
      <c r="W74" s="2">
        <f>VLOOKUP(A74, '[1]Influenza Deaths Pivot Table'!$A:$J, 10, FALSE)</f>
        <v>65</v>
      </c>
      <c r="X74" s="2">
        <f>VLOOKUP(A74, '[1]Influenza Deaths Pivot Table'!$A:$K, 11, FALSE)</f>
        <v>60</v>
      </c>
      <c r="Y74" s="7">
        <f t="shared" si="4"/>
        <v>2.1706884700264102E-3</v>
      </c>
      <c r="Z74" s="7">
        <f t="shared" si="4"/>
        <v>5.2620500947169022E-4</v>
      </c>
      <c r="AA74" s="7">
        <f t="shared" si="4"/>
        <v>4.8825740930618625E-4</v>
      </c>
      <c r="AB74" s="7">
        <f t="shared" si="4"/>
        <v>4.7907634081490884E-4</v>
      </c>
      <c r="AC74" s="7">
        <f t="shared" si="4"/>
        <v>5.4390688314160621E-4</v>
      </c>
      <c r="AD74" s="7">
        <f t="shared" si="3"/>
        <v>4.6731883606455232E-4</v>
      </c>
      <c r="AE74" s="7">
        <f t="shared" si="3"/>
        <v>4.7233308929457051E-4</v>
      </c>
      <c r="AF74" s="8">
        <f t="shared" si="3"/>
        <v>6.2758223942262431E-4</v>
      </c>
      <c r="AG74" s="7">
        <f t="shared" si="3"/>
        <v>1.3936236358568642E-3</v>
      </c>
      <c r="AH74" s="7">
        <f t="shared" si="3"/>
        <v>3.2752879523991483E-3</v>
      </c>
      <c r="AI74" s="2">
        <f>VLOOKUP(A74, '[2]Influenza Visits Pivot Table'!$A:$D, 2, FALSE)</f>
        <v>364</v>
      </c>
      <c r="AJ74" s="2">
        <f>VLOOKUP(A74, '[2]Influenza Visits Pivot Table'!$A:$D, 3, FALSE)</f>
        <v>134651</v>
      </c>
      <c r="AK74" s="7">
        <f t="shared" si="5"/>
        <v>2.7032847880817819E-3</v>
      </c>
    </row>
    <row r="75" spans="1:37" x14ac:dyDescent="0.25">
      <c r="A75" s="6" t="s">
        <v>120</v>
      </c>
      <c r="B75" s="6">
        <v>588433</v>
      </c>
      <c r="C75" s="6">
        <v>277522</v>
      </c>
      <c r="D75" s="6">
        <v>310911</v>
      </c>
      <c r="E75" s="6">
        <v>35894.413</v>
      </c>
      <c r="F75" s="6">
        <v>59431.733</v>
      </c>
      <c r="G75" s="6">
        <v>89441.815999999992</v>
      </c>
      <c r="H75" s="6">
        <v>105917.94</v>
      </c>
      <c r="I75" s="6">
        <v>86499.650999999998</v>
      </c>
      <c r="J75" s="6">
        <v>78261.589000000007</v>
      </c>
      <c r="K75" s="6">
        <v>64139.197</v>
      </c>
      <c r="L75" s="6">
        <v>36482.845999999998</v>
      </c>
      <c r="M75" s="6">
        <v>23537.32</v>
      </c>
      <c r="N75" s="6">
        <v>10003.361000000001</v>
      </c>
      <c r="O75" s="6">
        <f>VLOOKUP(A75, '[1]Influenza Deaths Pivot Table'!$A:$B, 2, FALSE)</f>
        <v>120</v>
      </c>
      <c r="P75" s="2">
        <f>VLOOKUP(A75, '[1]Influenza Deaths Pivot Table'!$A:$C, 3, FALSE)</f>
        <v>60</v>
      </c>
      <c r="Q75" s="2">
        <f>VLOOKUP(A75, '[1]Influenza Deaths Pivot Table'!$A:$D, 4, FALSE)</f>
        <v>60</v>
      </c>
      <c r="R75" s="2">
        <f>VLOOKUP(A75, '[1]Influenza Deaths Pivot Table'!$A:$E, 5, FALSE)</f>
        <v>60</v>
      </c>
      <c r="S75" s="2">
        <f>VLOOKUP(A75, '[1]Influenza Deaths Pivot Table'!$A:$F, 6, FALSE)</f>
        <v>60</v>
      </c>
      <c r="T75" s="2">
        <f>VLOOKUP(A75, '[1]Influenza Deaths Pivot Table'!$A:$G, 7, FALSE)</f>
        <v>60</v>
      </c>
      <c r="U75" s="2">
        <f>VLOOKUP(A75, '[1]Influenza Deaths Pivot Table'!$A:$H, 8, FALSE)</f>
        <v>60</v>
      </c>
      <c r="V75" s="2">
        <f>VLOOKUP(A75, '[1]Influenza Deaths Pivot Table'!$A:$I, 9, FALSE)</f>
        <v>60</v>
      </c>
      <c r="W75" s="2">
        <f>VLOOKUP(A75, '[1]Influenza Deaths Pivot Table'!$A:$J, 10, FALSE)</f>
        <v>60</v>
      </c>
      <c r="X75" s="2">
        <f>VLOOKUP(A75, '[1]Influenza Deaths Pivot Table'!$A:$K, 11, FALSE)</f>
        <v>60</v>
      </c>
      <c r="Y75" s="7">
        <f t="shared" si="4"/>
        <v>3.3431386661762655E-3</v>
      </c>
      <c r="Z75" s="7">
        <f t="shared" si="4"/>
        <v>1.0095616764195653E-3</v>
      </c>
      <c r="AA75" s="7">
        <f t="shared" si="4"/>
        <v>6.7082716656826388E-4</v>
      </c>
      <c r="AB75" s="7">
        <f t="shared" si="4"/>
        <v>5.6647627399097824E-4</v>
      </c>
      <c r="AC75" s="7">
        <f t="shared" si="4"/>
        <v>6.936444171318102E-4</v>
      </c>
      <c r="AD75" s="7">
        <f t="shared" si="3"/>
        <v>7.6665961893515849E-4</v>
      </c>
      <c r="AE75" s="7">
        <f t="shared" si="3"/>
        <v>9.3546540659060636E-4</v>
      </c>
      <c r="AF75" s="8">
        <f t="shared" si="3"/>
        <v>1.6446085373931628E-3</v>
      </c>
      <c r="AG75" s="7">
        <f t="shared" si="3"/>
        <v>2.5491432329594024E-3</v>
      </c>
      <c r="AH75" s="7">
        <f t="shared" si="3"/>
        <v>5.9979840775515342E-3</v>
      </c>
      <c r="AI75" s="2" t="e">
        <v>#N/A</v>
      </c>
      <c r="AJ75" s="2" t="e">
        <v>#N/A</v>
      </c>
      <c r="AK75" s="7" t="e">
        <v>#N/A</v>
      </c>
    </row>
    <row r="76" spans="1:37" x14ac:dyDescent="0.25">
      <c r="A76" s="6" t="s">
        <v>121</v>
      </c>
      <c r="B76" s="6">
        <v>584400</v>
      </c>
      <c r="C76" s="6">
        <v>276101</v>
      </c>
      <c r="D76" s="6">
        <v>308299</v>
      </c>
      <c r="E76" s="6">
        <v>32142</v>
      </c>
      <c r="F76" s="6">
        <v>53180.4</v>
      </c>
      <c r="G76" s="6">
        <v>99932.4</v>
      </c>
      <c r="H76" s="6">
        <v>113958</v>
      </c>
      <c r="I76" s="6">
        <v>81816</v>
      </c>
      <c r="J76" s="6">
        <v>75387.600000000006</v>
      </c>
      <c r="K76" s="6">
        <v>61946.399999999994</v>
      </c>
      <c r="L76" s="6">
        <v>35648.400000000001</v>
      </c>
      <c r="M76" s="6">
        <v>22207.200000000001</v>
      </c>
      <c r="N76" s="6">
        <v>9350.4</v>
      </c>
      <c r="O76" s="6">
        <f>VLOOKUP(A76, '[1]Influenza Deaths Pivot Table'!$A:$B, 2, FALSE)</f>
        <v>120</v>
      </c>
      <c r="P76" s="2">
        <f>VLOOKUP(A76, '[1]Influenza Deaths Pivot Table'!$A:$C, 3, FALSE)</f>
        <v>60</v>
      </c>
      <c r="Q76" s="2">
        <f>VLOOKUP(A76, '[1]Influenza Deaths Pivot Table'!$A:$D, 4, FALSE)</f>
        <v>60</v>
      </c>
      <c r="R76" s="2">
        <f>VLOOKUP(A76, '[1]Influenza Deaths Pivot Table'!$A:$E, 5, FALSE)</f>
        <v>60</v>
      </c>
      <c r="S76" s="2">
        <f>VLOOKUP(A76, '[1]Influenza Deaths Pivot Table'!$A:$F, 6, FALSE)</f>
        <v>60</v>
      </c>
      <c r="T76" s="2">
        <f>VLOOKUP(A76, '[1]Influenza Deaths Pivot Table'!$A:$G, 7, FALSE)</f>
        <v>60</v>
      </c>
      <c r="U76" s="2">
        <f>VLOOKUP(A76, '[1]Influenza Deaths Pivot Table'!$A:$H, 8, FALSE)</f>
        <v>60</v>
      </c>
      <c r="V76" s="2">
        <f>VLOOKUP(A76, '[1]Influenza Deaths Pivot Table'!$A:$I, 9, FALSE)</f>
        <v>60</v>
      </c>
      <c r="W76" s="2">
        <f>VLOOKUP(A76, '[1]Influenza Deaths Pivot Table'!$A:$J, 10, FALSE)</f>
        <v>60</v>
      </c>
      <c r="X76" s="2">
        <f>VLOOKUP(A76, '[1]Influenza Deaths Pivot Table'!$A:$K, 11, FALSE)</f>
        <v>60</v>
      </c>
      <c r="Y76" s="7">
        <f t="shared" si="4"/>
        <v>3.7334328915437746E-3</v>
      </c>
      <c r="Z76" s="7">
        <f t="shared" si="4"/>
        <v>1.1282352144775143E-3</v>
      </c>
      <c r="AA76" s="7">
        <f t="shared" si="4"/>
        <v>6.0040587437107493E-4</v>
      </c>
      <c r="AB76" s="7">
        <f t="shared" si="4"/>
        <v>5.2650976675617329E-4</v>
      </c>
      <c r="AC76" s="7">
        <f t="shared" si="4"/>
        <v>7.3335288941038426E-4</v>
      </c>
      <c r="AD76" s="7">
        <f t="shared" si="3"/>
        <v>7.9588685672444799E-4</v>
      </c>
      <c r="AE76" s="7">
        <f t="shared" si="3"/>
        <v>9.6857928790050759E-4</v>
      </c>
      <c r="AF76" s="8">
        <f t="shared" si="3"/>
        <v>1.6831049920894064E-3</v>
      </c>
      <c r="AG76" s="7">
        <f t="shared" si="3"/>
        <v>2.7018264346698366E-3</v>
      </c>
      <c r="AH76" s="7">
        <f t="shared" si="3"/>
        <v>6.416837782340863E-3</v>
      </c>
      <c r="AI76" s="2">
        <f>VLOOKUP(A76, '[2]Influenza Visits Pivot Table'!$A:$D, 2, FALSE)</f>
        <v>1176</v>
      </c>
      <c r="AJ76" s="2">
        <f>VLOOKUP(A76, '[2]Influenza Visits Pivot Table'!$A:$D, 3, FALSE)</f>
        <v>35512</v>
      </c>
      <c r="AK76" s="7">
        <f t="shared" si="5"/>
        <v>3.3115566569047079E-2</v>
      </c>
    </row>
    <row r="77" spans="1:37" x14ac:dyDescent="0.25">
      <c r="A77" s="6" t="s">
        <v>122</v>
      </c>
      <c r="B77" s="6">
        <v>593955</v>
      </c>
      <c r="C77" s="6">
        <v>280675</v>
      </c>
      <c r="D77" s="6">
        <v>313280</v>
      </c>
      <c r="E77" s="6">
        <v>33261.480000000003</v>
      </c>
      <c r="F77" s="6">
        <v>52268.04</v>
      </c>
      <c r="G77" s="6">
        <v>100972.35</v>
      </c>
      <c r="H77" s="6">
        <v>119384.955</v>
      </c>
      <c r="I77" s="6">
        <v>81965.790000000008</v>
      </c>
      <c r="J77" s="6">
        <v>75432.285000000003</v>
      </c>
      <c r="K77" s="6">
        <v>63553.184999999998</v>
      </c>
      <c r="L77" s="6">
        <v>35637.300000000003</v>
      </c>
      <c r="M77" s="6">
        <v>21382.38</v>
      </c>
      <c r="N77" s="6">
        <v>10097.235000000001</v>
      </c>
      <c r="O77" s="6">
        <f>VLOOKUP(A77, '[1]Influenza Deaths Pivot Table'!$A:$B, 2, FALSE)</f>
        <v>120</v>
      </c>
      <c r="P77" s="2">
        <f>VLOOKUP(A77, '[1]Influenza Deaths Pivot Table'!$A:$C, 3, FALSE)</f>
        <v>60</v>
      </c>
      <c r="Q77" s="2">
        <f>VLOOKUP(A77, '[1]Influenza Deaths Pivot Table'!$A:$D, 4, FALSE)</f>
        <v>60</v>
      </c>
      <c r="R77" s="2">
        <f>VLOOKUP(A77, '[1]Influenza Deaths Pivot Table'!$A:$E, 5, FALSE)</f>
        <v>60</v>
      </c>
      <c r="S77" s="2">
        <f>VLOOKUP(A77, '[1]Influenza Deaths Pivot Table'!$A:$F, 6, FALSE)</f>
        <v>60</v>
      </c>
      <c r="T77" s="2">
        <f>VLOOKUP(A77, '[1]Influenza Deaths Pivot Table'!$A:$G, 7, FALSE)</f>
        <v>60</v>
      </c>
      <c r="U77" s="2">
        <f>VLOOKUP(A77, '[1]Influenza Deaths Pivot Table'!$A:$H, 8, FALSE)</f>
        <v>60</v>
      </c>
      <c r="V77" s="2">
        <f>VLOOKUP(A77, '[1]Influenza Deaths Pivot Table'!$A:$I, 9, FALSE)</f>
        <v>60</v>
      </c>
      <c r="W77" s="2">
        <f>VLOOKUP(A77, '[1]Influenza Deaths Pivot Table'!$A:$J, 10, FALSE)</f>
        <v>60</v>
      </c>
      <c r="X77" s="2">
        <f>VLOOKUP(A77, '[1]Influenza Deaths Pivot Table'!$A:$K, 11, FALSE)</f>
        <v>60</v>
      </c>
      <c r="Y77" s="7">
        <f t="shared" si="4"/>
        <v>3.6077769239372388E-3</v>
      </c>
      <c r="Z77" s="7">
        <f t="shared" si="4"/>
        <v>1.1479290212527578E-3</v>
      </c>
      <c r="AA77" s="7">
        <f t="shared" si="4"/>
        <v>5.9422208158966291E-4</v>
      </c>
      <c r="AB77" s="7">
        <f t="shared" si="4"/>
        <v>5.0257588990170496E-4</v>
      </c>
      <c r="AC77" s="7">
        <f t="shared" si="4"/>
        <v>7.3201270920465712E-4</v>
      </c>
      <c r="AD77" s="7">
        <f t="shared" si="3"/>
        <v>7.9541538480506059E-4</v>
      </c>
      <c r="AE77" s="7">
        <f t="shared" si="3"/>
        <v>9.4409115766581962E-4</v>
      </c>
      <c r="AF77" s="8">
        <f t="shared" si="3"/>
        <v>1.6836292311707116E-3</v>
      </c>
      <c r="AG77" s="7">
        <f t="shared" si="3"/>
        <v>2.8060487186178525E-3</v>
      </c>
      <c r="AH77" s="7">
        <f t="shared" si="3"/>
        <v>5.9422208158966287E-3</v>
      </c>
      <c r="AI77" s="2">
        <f>VLOOKUP(A77, '[2]Influenza Visits Pivot Table'!$A:$D, 2, FALSE)</f>
        <v>3310</v>
      </c>
      <c r="AJ77" s="2">
        <f>VLOOKUP(A77, '[2]Influenza Visits Pivot Table'!$A:$D, 3, FALSE)</f>
        <v>102474</v>
      </c>
      <c r="AK77" s="7">
        <f t="shared" si="5"/>
        <v>3.2300876319846988E-2</v>
      </c>
    </row>
    <row r="78" spans="1:37" x14ac:dyDescent="0.25">
      <c r="A78" s="6" t="s">
        <v>123</v>
      </c>
      <c r="B78" s="6">
        <v>605759</v>
      </c>
      <c r="C78" s="6">
        <v>286427</v>
      </c>
      <c r="D78" s="6">
        <v>319332</v>
      </c>
      <c r="E78" s="6">
        <v>34528.262999999999</v>
      </c>
      <c r="F78" s="6">
        <v>52095.274000000005</v>
      </c>
      <c r="G78" s="6">
        <v>101161.753</v>
      </c>
      <c r="H78" s="6">
        <v>125392.113</v>
      </c>
      <c r="I78" s="6">
        <v>82383.224000000002</v>
      </c>
      <c r="J78" s="6">
        <v>75114.116000000009</v>
      </c>
      <c r="K78" s="6">
        <v>64816.213000000003</v>
      </c>
      <c r="L78" s="6">
        <v>37557.058000000005</v>
      </c>
      <c r="M78" s="6">
        <v>21807.324000000001</v>
      </c>
      <c r="N78" s="6">
        <v>10297.903</v>
      </c>
      <c r="O78" s="6">
        <f>VLOOKUP(A78, '[1]Influenza Deaths Pivot Table'!$A:$B, 2, FALSE)</f>
        <v>120</v>
      </c>
      <c r="P78" s="2">
        <f>VLOOKUP(A78, '[1]Influenza Deaths Pivot Table'!$A:$C, 3, FALSE)</f>
        <v>60</v>
      </c>
      <c r="Q78" s="2">
        <f>VLOOKUP(A78, '[1]Influenza Deaths Pivot Table'!$A:$D, 4, FALSE)</f>
        <v>60</v>
      </c>
      <c r="R78" s="2">
        <f>VLOOKUP(A78, '[1]Influenza Deaths Pivot Table'!$A:$E, 5, FALSE)</f>
        <v>60</v>
      </c>
      <c r="S78" s="2">
        <f>VLOOKUP(A78, '[1]Influenza Deaths Pivot Table'!$A:$F, 6, FALSE)</f>
        <v>60</v>
      </c>
      <c r="T78" s="2">
        <f>VLOOKUP(A78, '[1]Influenza Deaths Pivot Table'!$A:$G, 7, FALSE)</f>
        <v>60</v>
      </c>
      <c r="U78" s="2">
        <f>VLOOKUP(A78, '[1]Influenza Deaths Pivot Table'!$A:$H, 8, FALSE)</f>
        <v>60</v>
      </c>
      <c r="V78" s="2">
        <f>VLOOKUP(A78, '[1]Influenza Deaths Pivot Table'!$A:$I, 9, FALSE)</f>
        <v>60</v>
      </c>
      <c r="W78" s="2">
        <f>VLOOKUP(A78, '[1]Influenza Deaths Pivot Table'!$A:$J, 10, FALSE)</f>
        <v>60</v>
      </c>
      <c r="X78" s="2">
        <f>VLOOKUP(A78, '[1]Influenza Deaths Pivot Table'!$A:$K, 11, FALSE)</f>
        <v>60</v>
      </c>
      <c r="Y78" s="7">
        <f t="shared" si="4"/>
        <v>3.4754137501790926E-3</v>
      </c>
      <c r="Z78" s="7">
        <f t="shared" si="4"/>
        <v>1.151735952094234E-3</v>
      </c>
      <c r="AA78" s="7">
        <f t="shared" si="4"/>
        <v>5.9310953221619243E-4</v>
      </c>
      <c r="AB78" s="7">
        <f t="shared" si="4"/>
        <v>4.7849899458987503E-4</v>
      </c>
      <c r="AC78" s="7">
        <f t="shared" si="4"/>
        <v>7.2830361676547151E-4</v>
      </c>
      <c r="AD78" s="7">
        <f t="shared" si="3"/>
        <v>7.9878461193632353E-4</v>
      </c>
      <c r="AE78" s="7">
        <f t="shared" si="3"/>
        <v>9.2569431663648723E-4</v>
      </c>
      <c r="AF78" s="8">
        <f t="shared" si="3"/>
        <v>1.5975692238726471E-3</v>
      </c>
      <c r="AG78" s="7">
        <f t="shared" si="3"/>
        <v>2.7513692188917815E-3</v>
      </c>
      <c r="AH78" s="7">
        <f t="shared" si="3"/>
        <v>5.8264289341237721E-3</v>
      </c>
      <c r="AI78" s="2">
        <f>VLOOKUP(A78, '[2]Influenza Visits Pivot Table'!$A:$D, 2, FALSE)</f>
        <v>3771</v>
      </c>
      <c r="AJ78" s="2">
        <f>VLOOKUP(A78, '[2]Influenza Visits Pivot Table'!$A:$D, 3, FALSE)</f>
        <v>103180</v>
      </c>
      <c r="AK78" s="7">
        <f t="shared" si="5"/>
        <v>3.6547780577631327E-2</v>
      </c>
    </row>
    <row r="79" spans="1:37" x14ac:dyDescent="0.25">
      <c r="A79" s="6" t="s">
        <v>124</v>
      </c>
      <c r="B79" s="6">
        <v>619371</v>
      </c>
      <c r="C79" s="6">
        <v>293104</v>
      </c>
      <c r="D79" s="6">
        <v>326267</v>
      </c>
      <c r="E79" s="6">
        <v>36542.889000000003</v>
      </c>
      <c r="F79" s="6">
        <v>52027.164000000004</v>
      </c>
      <c r="G79" s="6">
        <v>99718.731</v>
      </c>
      <c r="H79" s="6">
        <v>133164.76500000001</v>
      </c>
      <c r="I79" s="6">
        <v>84234.456000000006</v>
      </c>
      <c r="J79" s="6">
        <v>76182.633000000002</v>
      </c>
      <c r="K79" s="6">
        <v>65653.326000000001</v>
      </c>
      <c r="L79" s="6">
        <v>38401.002</v>
      </c>
      <c r="M79" s="6">
        <v>21677.985000000001</v>
      </c>
      <c r="N79" s="6">
        <v>9909.9359999999997</v>
      </c>
      <c r="O79" s="6">
        <f>VLOOKUP(A79, '[1]Influenza Deaths Pivot Table'!$A:$B, 2, FALSE)</f>
        <v>120</v>
      </c>
      <c r="P79" s="2">
        <f>VLOOKUP(A79, '[1]Influenza Deaths Pivot Table'!$A:$C, 3, FALSE)</f>
        <v>60</v>
      </c>
      <c r="Q79" s="2">
        <f>VLOOKUP(A79, '[1]Influenza Deaths Pivot Table'!$A:$D, 4, FALSE)</f>
        <v>60</v>
      </c>
      <c r="R79" s="2">
        <f>VLOOKUP(A79, '[1]Influenza Deaths Pivot Table'!$A:$E, 5, FALSE)</f>
        <v>60</v>
      </c>
      <c r="S79" s="2">
        <f>VLOOKUP(A79, '[1]Influenza Deaths Pivot Table'!$A:$F, 6, FALSE)</f>
        <v>60</v>
      </c>
      <c r="T79" s="2">
        <f>VLOOKUP(A79, '[1]Influenza Deaths Pivot Table'!$A:$G, 7, FALSE)</f>
        <v>60</v>
      </c>
      <c r="U79" s="2">
        <f>VLOOKUP(A79, '[1]Influenza Deaths Pivot Table'!$A:$H, 8, FALSE)</f>
        <v>60</v>
      </c>
      <c r="V79" s="2">
        <f>VLOOKUP(A79, '[1]Influenza Deaths Pivot Table'!$A:$I, 9, FALSE)</f>
        <v>60</v>
      </c>
      <c r="W79" s="2">
        <f>VLOOKUP(A79, '[1]Influenza Deaths Pivot Table'!$A:$J, 10, FALSE)</f>
        <v>60</v>
      </c>
      <c r="X79" s="2">
        <f>VLOOKUP(A79, '[1]Influenza Deaths Pivot Table'!$A:$K, 11, FALSE)</f>
        <v>60</v>
      </c>
      <c r="Y79" s="7">
        <f t="shared" si="4"/>
        <v>3.283812618099242E-3</v>
      </c>
      <c r="Z79" s="7">
        <f t="shared" si="4"/>
        <v>1.1532437170705672E-3</v>
      </c>
      <c r="AA79" s="7">
        <f t="shared" si="4"/>
        <v>6.016923741237742E-4</v>
      </c>
      <c r="AB79" s="7">
        <f t="shared" si="4"/>
        <v>4.5056963829733784E-4</v>
      </c>
      <c r="AC79" s="7">
        <f t="shared" si="4"/>
        <v>7.1229758995535028E-4</v>
      </c>
      <c r="AD79" s="7">
        <f t="shared" si="3"/>
        <v>7.8758107507258246E-4</v>
      </c>
      <c r="AE79" s="7">
        <f t="shared" si="3"/>
        <v>9.1389124748988341E-4</v>
      </c>
      <c r="AF79" s="8">
        <f t="shared" si="3"/>
        <v>1.5624592295794782E-3</v>
      </c>
      <c r="AG79" s="7">
        <f t="shared" si="3"/>
        <v>2.7677849209693612E-3</v>
      </c>
      <c r="AH79" s="7">
        <f t="shared" si="3"/>
        <v>6.0545295146204776E-3</v>
      </c>
      <c r="AI79" s="2">
        <f>VLOOKUP(A79, '[2]Influenza Visits Pivot Table'!$A:$D, 2, FALSE)</f>
        <v>4822</v>
      </c>
      <c r="AJ79" s="2">
        <f>VLOOKUP(A79, '[2]Influenza Visits Pivot Table'!$A:$D, 3, FALSE)</f>
        <v>84012</v>
      </c>
      <c r="AK79" s="7">
        <f t="shared" si="5"/>
        <v>5.7396562395848214E-2</v>
      </c>
    </row>
    <row r="80" spans="1:37" x14ac:dyDescent="0.25">
      <c r="A80" s="6" t="s">
        <v>125</v>
      </c>
      <c r="B80" s="6">
        <v>633736</v>
      </c>
      <c r="C80" s="6">
        <v>300030</v>
      </c>
      <c r="D80" s="6">
        <v>333706</v>
      </c>
      <c r="E80" s="6">
        <v>38657.896000000001</v>
      </c>
      <c r="F80" s="6">
        <v>53233.824000000001</v>
      </c>
      <c r="G80" s="6">
        <v>98862.815999999992</v>
      </c>
      <c r="H80" s="6">
        <v>140055.65600000002</v>
      </c>
      <c r="I80" s="6">
        <v>87455.567999999999</v>
      </c>
      <c r="J80" s="6">
        <v>76048.320000000007</v>
      </c>
      <c r="K80" s="6">
        <v>67809.752000000008</v>
      </c>
      <c r="L80" s="6">
        <v>39925.368000000002</v>
      </c>
      <c r="M80" s="6">
        <v>21547.023999999998</v>
      </c>
      <c r="N80" s="6">
        <v>10139.776</v>
      </c>
      <c r="O80" s="6">
        <f>VLOOKUP(A80, '[1]Influenza Deaths Pivot Table'!$A:$B, 2, FALSE)</f>
        <v>120</v>
      </c>
      <c r="P80" s="2">
        <f>VLOOKUP(A80, '[1]Influenza Deaths Pivot Table'!$A:$C, 3, FALSE)</f>
        <v>60</v>
      </c>
      <c r="Q80" s="2">
        <f>VLOOKUP(A80, '[1]Influenza Deaths Pivot Table'!$A:$D, 4, FALSE)</f>
        <v>60</v>
      </c>
      <c r="R80" s="2">
        <f>VLOOKUP(A80, '[1]Influenza Deaths Pivot Table'!$A:$E, 5, FALSE)</f>
        <v>60</v>
      </c>
      <c r="S80" s="2">
        <f>VLOOKUP(A80, '[1]Influenza Deaths Pivot Table'!$A:$F, 6, FALSE)</f>
        <v>60</v>
      </c>
      <c r="T80" s="2">
        <f>VLOOKUP(A80, '[1]Influenza Deaths Pivot Table'!$A:$G, 7, FALSE)</f>
        <v>60</v>
      </c>
      <c r="U80" s="2">
        <f>VLOOKUP(A80, '[1]Influenza Deaths Pivot Table'!$A:$H, 8, FALSE)</f>
        <v>60</v>
      </c>
      <c r="V80" s="2">
        <f>VLOOKUP(A80, '[1]Influenza Deaths Pivot Table'!$A:$I, 9, FALSE)</f>
        <v>60</v>
      </c>
      <c r="W80" s="2">
        <f>VLOOKUP(A80, '[1]Influenza Deaths Pivot Table'!$A:$J, 10, FALSE)</f>
        <v>60</v>
      </c>
      <c r="X80" s="2">
        <f>VLOOKUP(A80, '[1]Influenza Deaths Pivot Table'!$A:$K, 11, FALSE)</f>
        <v>60</v>
      </c>
      <c r="Y80" s="7">
        <f t="shared" si="4"/>
        <v>3.1041523832543807E-3</v>
      </c>
      <c r="Z80" s="7">
        <f t="shared" si="4"/>
        <v>1.1271029486816502E-3</v>
      </c>
      <c r="AA80" s="7">
        <f t="shared" si="4"/>
        <v>6.0690158775165786E-4</v>
      </c>
      <c r="AB80" s="7">
        <f t="shared" si="4"/>
        <v>4.2840112076587605E-4</v>
      </c>
      <c r="AC80" s="7">
        <f t="shared" si="4"/>
        <v>6.8606266441491748E-4</v>
      </c>
      <c r="AD80" s="7">
        <f t="shared" si="3"/>
        <v>7.8897206407715513E-4</v>
      </c>
      <c r="AE80" s="7">
        <f t="shared" si="3"/>
        <v>8.8482848307718323E-4</v>
      </c>
      <c r="AF80" s="8">
        <f t="shared" si="3"/>
        <v>1.5028039315755335E-3</v>
      </c>
      <c r="AG80" s="7">
        <f t="shared" si="3"/>
        <v>2.7846072849781948E-3</v>
      </c>
      <c r="AH80" s="7">
        <f t="shared" si="3"/>
        <v>5.9172904805786641E-3</v>
      </c>
      <c r="AI80" s="2">
        <f>VLOOKUP(A80, '[2]Influenza Visits Pivot Table'!$A:$D, 2, FALSE)</f>
        <v>5585</v>
      </c>
      <c r="AJ80" s="2">
        <f>VLOOKUP(A80, '[2]Influenza Visits Pivot Table'!$A:$D, 3, FALSE)</f>
        <v>73135</v>
      </c>
      <c r="AK80" s="7">
        <f t="shared" si="5"/>
        <v>7.6365625213645996E-2</v>
      </c>
    </row>
    <row r="81" spans="1:37" x14ac:dyDescent="0.25">
      <c r="A81" s="6" t="s">
        <v>126</v>
      </c>
      <c r="B81" s="6">
        <v>647484</v>
      </c>
      <c r="C81" s="6">
        <v>306674</v>
      </c>
      <c r="D81" s="6">
        <v>340810</v>
      </c>
      <c r="E81" s="6">
        <v>40144.008000000002</v>
      </c>
      <c r="F81" s="6">
        <v>55036.14</v>
      </c>
      <c r="G81" s="6">
        <v>97770.084000000003</v>
      </c>
      <c r="H81" s="6">
        <v>145036.41600000003</v>
      </c>
      <c r="I81" s="6">
        <v>90000.276000000013</v>
      </c>
      <c r="J81" s="6">
        <v>77050.59599999999</v>
      </c>
      <c r="K81" s="6">
        <v>68633.304000000004</v>
      </c>
      <c r="L81" s="6">
        <v>41438.975999999995</v>
      </c>
      <c r="M81" s="6">
        <v>22014.455999999998</v>
      </c>
      <c r="N81" s="6">
        <v>10359.744000000001</v>
      </c>
      <c r="O81" s="6">
        <f>VLOOKUP(A81, '[1]Influenza Deaths Pivot Table'!$A:$B, 2, FALSE)</f>
        <v>120</v>
      </c>
      <c r="P81" s="2">
        <f>VLOOKUP(A81, '[1]Influenza Deaths Pivot Table'!$A:$C, 3, FALSE)</f>
        <v>60</v>
      </c>
      <c r="Q81" s="2">
        <f>VLOOKUP(A81, '[1]Influenza Deaths Pivot Table'!$A:$D, 4, FALSE)</f>
        <v>60</v>
      </c>
      <c r="R81" s="2">
        <f>VLOOKUP(A81, '[1]Influenza Deaths Pivot Table'!$A:$E, 5, FALSE)</f>
        <v>60</v>
      </c>
      <c r="S81" s="2">
        <f>VLOOKUP(A81, '[1]Influenza Deaths Pivot Table'!$A:$F, 6, FALSE)</f>
        <v>60</v>
      </c>
      <c r="T81" s="2">
        <f>VLOOKUP(A81, '[1]Influenza Deaths Pivot Table'!$A:$G, 7, FALSE)</f>
        <v>60</v>
      </c>
      <c r="U81" s="2">
        <f>VLOOKUP(A81, '[1]Influenza Deaths Pivot Table'!$A:$H, 8, FALSE)</f>
        <v>60</v>
      </c>
      <c r="V81" s="2">
        <f>VLOOKUP(A81, '[1]Influenza Deaths Pivot Table'!$A:$I, 9, FALSE)</f>
        <v>60</v>
      </c>
      <c r="W81" s="2">
        <f>VLOOKUP(A81, '[1]Influenza Deaths Pivot Table'!$A:$J, 10, FALSE)</f>
        <v>60</v>
      </c>
      <c r="X81" s="2">
        <f>VLOOKUP(A81, '[1]Influenza Deaths Pivot Table'!$A:$K, 11, FALSE)</f>
        <v>60</v>
      </c>
      <c r="Y81" s="7">
        <f t="shared" si="4"/>
        <v>2.9892381448309792E-3</v>
      </c>
      <c r="Z81" s="7">
        <f t="shared" si="4"/>
        <v>1.0901927351736514E-3</v>
      </c>
      <c r="AA81" s="7">
        <f t="shared" si="4"/>
        <v>6.136846522500686E-4</v>
      </c>
      <c r="AB81" s="7">
        <f t="shared" si="4"/>
        <v>4.13689207543573E-4</v>
      </c>
      <c r="AC81" s="7">
        <f t="shared" si="4"/>
        <v>6.6666462222849179E-4</v>
      </c>
      <c r="AD81" s="7">
        <f t="shared" si="3"/>
        <v>7.7870909655260818E-4</v>
      </c>
      <c r="AE81" s="7">
        <f t="shared" si="3"/>
        <v>8.7421115556377698E-4</v>
      </c>
      <c r="AF81" s="8">
        <f t="shared" si="3"/>
        <v>1.4479122264025059E-3</v>
      </c>
      <c r="AG81" s="7">
        <f t="shared" si="3"/>
        <v>2.7254818379341284E-3</v>
      </c>
      <c r="AH81" s="7">
        <f t="shared" si="3"/>
        <v>5.7916489056100227E-3</v>
      </c>
      <c r="AI81" s="2">
        <f>VLOOKUP(A81, '[2]Influenza Visits Pivot Table'!$A:$D, 2, FALSE)</f>
        <v>4010</v>
      </c>
      <c r="AJ81" s="2">
        <f>VLOOKUP(A81, '[2]Influenza Visits Pivot Table'!$A:$D, 3, FALSE)</f>
        <v>63840</v>
      </c>
      <c r="AK81" s="7">
        <f t="shared" si="5"/>
        <v>6.2813283208020057E-2</v>
      </c>
    </row>
    <row r="82" spans="1:37" x14ac:dyDescent="0.25">
      <c r="A82" s="6" t="s">
        <v>127</v>
      </c>
      <c r="B82" s="6">
        <v>659009</v>
      </c>
      <c r="C82" s="6">
        <v>312629</v>
      </c>
      <c r="D82" s="6">
        <v>346380</v>
      </c>
      <c r="E82" s="6">
        <v>42176.576000000001</v>
      </c>
      <c r="F82" s="6">
        <v>57333.782999999996</v>
      </c>
      <c r="G82" s="6">
        <v>96874.323000000004</v>
      </c>
      <c r="H82" s="6">
        <v>149595.04300000001</v>
      </c>
      <c r="I82" s="6">
        <v>92920.269</v>
      </c>
      <c r="J82" s="6">
        <v>77104.053</v>
      </c>
      <c r="K82" s="6">
        <v>69195.945000000007</v>
      </c>
      <c r="L82" s="6">
        <v>42835.584999999999</v>
      </c>
      <c r="M82" s="6">
        <v>21747.296999999999</v>
      </c>
      <c r="N82" s="6">
        <v>10544.144</v>
      </c>
      <c r="O82" s="6">
        <f>VLOOKUP(A82, '[1]Influenza Deaths Pivot Table'!$A:$B, 2, FALSE)</f>
        <v>120</v>
      </c>
      <c r="P82" s="2">
        <f>VLOOKUP(A82, '[1]Influenza Deaths Pivot Table'!$A:$C, 3, FALSE)</f>
        <v>60</v>
      </c>
      <c r="Q82" s="2">
        <f>VLOOKUP(A82, '[1]Influenza Deaths Pivot Table'!$A:$D, 4, FALSE)</f>
        <v>60</v>
      </c>
      <c r="R82" s="2">
        <f>VLOOKUP(A82, '[1]Influenza Deaths Pivot Table'!$A:$E, 5, FALSE)</f>
        <v>60</v>
      </c>
      <c r="S82" s="2">
        <f>VLOOKUP(A82, '[1]Influenza Deaths Pivot Table'!$A:$F, 6, FALSE)</f>
        <v>60</v>
      </c>
      <c r="T82" s="2">
        <f>VLOOKUP(A82, '[1]Influenza Deaths Pivot Table'!$A:$G, 7, FALSE)</f>
        <v>60</v>
      </c>
      <c r="U82" s="2">
        <f>VLOOKUP(A82, '[1]Influenza Deaths Pivot Table'!$A:$H, 8, FALSE)</f>
        <v>60</v>
      </c>
      <c r="V82" s="2">
        <f>VLOOKUP(A82, '[1]Influenza Deaths Pivot Table'!$A:$I, 9, FALSE)</f>
        <v>60</v>
      </c>
      <c r="W82" s="2">
        <f>VLOOKUP(A82, '[1]Influenza Deaths Pivot Table'!$A:$J, 10, FALSE)</f>
        <v>60</v>
      </c>
      <c r="X82" s="2">
        <f>VLOOKUP(A82, '[1]Influenza Deaths Pivot Table'!$A:$K, 11, FALSE)</f>
        <v>60</v>
      </c>
      <c r="Y82" s="7">
        <f t="shared" si="4"/>
        <v>2.8451811735499817E-3</v>
      </c>
      <c r="Z82" s="7">
        <f t="shared" si="4"/>
        <v>1.0465034201563152E-3</v>
      </c>
      <c r="AA82" s="7">
        <f t="shared" si="4"/>
        <v>6.1935916703128853E-4</v>
      </c>
      <c r="AB82" s="7">
        <f t="shared" si="4"/>
        <v>4.0108280860616481E-4</v>
      </c>
      <c r="AC82" s="7">
        <f t="shared" si="4"/>
        <v>6.4571487626666256E-4</v>
      </c>
      <c r="AD82" s="7">
        <f t="shared" si="3"/>
        <v>7.7816920985982407E-4</v>
      </c>
      <c r="AE82" s="7">
        <f t="shared" si="3"/>
        <v>8.6710283384380392E-4</v>
      </c>
      <c r="AF82" s="8">
        <f t="shared" si="3"/>
        <v>1.4007045777476835E-3</v>
      </c>
      <c r="AG82" s="7">
        <f t="shared" si="3"/>
        <v>2.7589635622302855E-3</v>
      </c>
      <c r="AH82" s="7">
        <f t="shared" si="3"/>
        <v>5.6903623470999634E-3</v>
      </c>
      <c r="AI82" s="2">
        <f>VLOOKUP(A82, '[2]Influenza Visits Pivot Table'!$A:$D, 2, FALSE)</f>
        <v>6953</v>
      </c>
      <c r="AJ82" s="2">
        <f>VLOOKUP(A82, '[2]Influenza Visits Pivot Table'!$A:$D, 3, FALSE)</f>
        <v>112261</v>
      </c>
      <c r="AK82" s="7">
        <f t="shared" si="5"/>
        <v>6.1936024086726466E-2</v>
      </c>
    </row>
    <row r="83" spans="1:37" x14ac:dyDescent="0.25">
      <c r="A83" s="6" t="s">
        <v>128</v>
      </c>
      <c r="B83" s="6">
        <v>672391</v>
      </c>
      <c r="C83" s="6">
        <v>319046</v>
      </c>
      <c r="D83" s="6">
        <v>353345</v>
      </c>
      <c r="E83" s="6">
        <v>43607</v>
      </c>
      <c r="F83" s="6">
        <v>58900</v>
      </c>
      <c r="G83" s="6">
        <v>92041</v>
      </c>
      <c r="H83" s="6">
        <v>156390</v>
      </c>
      <c r="I83" s="6">
        <v>95604</v>
      </c>
      <c r="J83" s="6">
        <v>76580</v>
      </c>
      <c r="K83" s="6">
        <v>69500</v>
      </c>
      <c r="L83" s="6">
        <v>45582</v>
      </c>
      <c r="M83" s="6">
        <v>23058</v>
      </c>
      <c r="N83" s="6">
        <v>11129</v>
      </c>
      <c r="O83" s="6">
        <f>VLOOKUP(A83, '[1]Influenza Deaths Pivot Table'!$A:$B, 2, FALSE)</f>
        <v>120</v>
      </c>
      <c r="P83" s="2">
        <f>VLOOKUP(A83, '[1]Influenza Deaths Pivot Table'!$A:$C, 3, FALSE)</f>
        <v>60</v>
      </c>
      <c r="Q83" s="2">
        <f>VLOOKUP(A83, '[1]Influenza Deaths Pivot Table'!$A:$D, 4, FALSE)</f>
        <v>60</v>
      </c>
      <c r="R83" s="2">
        <f>VLOOKUP(A83, '[1]Influenza Deaths Pivot Table'!$A:$E, 5, FALSE)</f>
        <v>60</v>
      </c>
      <c r="S83" s="2">
        <f>VLOOKUP(A83, '[1]Influenza Deaths Pivot Table'!$A:$F, 6, FALSE)</f>
        <v>60</v>
      </c>
      <c r="T83" s="2">
        <f>VLOOKUP(A83, '[1]Influenza Deaths Pivot Table'!$A:$G, 7, FALSE)</f>
        <v>60</v>
      </c>
      <c r="U83" s="2">
        <f>VLOOKUP(A83, '[1]Influenza Deaths Pivot Table'!$A:$H, 8, FALSE)</f>
        <v>60</v>
      </c>
      <c r="V83" s="2">
        <f>VLOOKUP(A83, '[1]Influenza Deaths Pivot Table'!$A:$I, 9, FALSE)</f>
        <v>60</v>
      </c>
      <c r="W83" s="2">
        <f>VLOOKUP(A83, '[1]Influenza Deaths Pivot Table'!$A:$J, 10, FALSE)</f>
        <v>60</v>
      </c>
      <c r="X83" s="2">
        <f>VLOOKUP(A83, '[1]Influenza Deaths Pivot Table'!$A:$K, 11, FALSE)</f>
        <v>60</v>
      </c>
      <c r="Y83" s="7">
        <f t="shared" si="4"/>
        <v>2.7518517669181553E-3</v>
      </c>
      <c r="Z83" s="7">
        <f t="shared" si="4"/>
        <v>1.0186757215619694E-3</v>
      </c>
      <c r="AA83" s="7">
        <f t="shared" si="4"/>
        <v>6.5188339978922431E-4</v>
      </c>
      <c r="AB83" s="7">
        <f t="shared" si="4"/>
        <v>3.8365624400537121E-4</v>
      </c>
      <c r="AC83" s="7">
        <f t="shared" si="4"/>
        <v>6.2758880381573988E-4</v>
      </c>
      <c r="AD83" s="7">
        <f t="shared" si="3"/>
        <v>7.8349438495690785E-4</v>
      </c>
      <c r="AE83" s="7">
        <f t="shared" si="3"/>
        <v>8.6330935251798565E-4</v>
      </c>
      <c r="AF83" s="8">
        <f t="shared" si="3"/>
        <v>1.3163090693694879E-3</v>
      </c>
      <c r="AG83" s="7">
        <f t="shared" si="3"/>
        <v>2.6021337496747333E-3</v>
      </c>
      <c r="AH83" s="7">
        <f t="shared" si="3"/>
        <v>5.3913199748405064E-3</v>
      </c>
      <c r="AI83" s="2">
        <f>VLOOKUP(A83, '[2]Influenza Visits Pivot Table'!$A:$D, 2, FALSE)</f>
        <v>9137</v>
      </c>
      <c r="AJ83" s="2">
        <f>VLOOKUP(A83, '[2]Influenza Visits Pivot Table'!$A:$D, 3, FALSE)</f>
        <v>268269</v>
      </c>
      <c r="AK83" s="7">
        <f t="shared" si="5"/>
        <v>3.4059097398506724E-2</v>
      </c>
    </row>
    <row r="84" spans="1:37" x14ac:dyDescent="0.25">
      <c r="A84" s="6" t="s">
        <v>129</v>
      </c>
      <c r="B84" s="6">
        <v>18222420</v>
      </c>
      <c r="C84" s="6">
        <v>8953246</v>
      </c>
      <c r="D84" s="6">
        <v>9269174</v>
      </c>
      <c r="E84" s="6">
        <v>1145650.9979999999</v>
      </c>
      <c r="F84" s="6">
        <v>2200526.0929999999</v>
      </c>
      <c r="G84" s="6">
        <v>2347623.716</v>
      </c>
      <c r="H84" s="6">
        <v>2290188.2549999999</v>
      </c>
      <c r="I84" s="6">
        <v>2518290.551</v>
      </c>
      <c r="J84" s="6">
        <v>2560323.9869999997</v>
      </c>
      <c r="K84" s="6">
        <v>2092147.9109999998</v>
      </c>
      <c r="L84" s="6">
        <v>1478978.5719999999</v>
      </c>
      <c r="M84" s="6">
        <v>1165060.933</v>
      </c>
      <c r="N84" s="6">
        <v>427425.42700000003</v>
      </c>
      <c r="O84" s="6">
        <f>VLOOKUP(A84, '[1]Influenza Deaths Pivot Table'!$A:$B, 2, FALSE)</f>
        <v>120</v>
      </c>
      <c r="P84" s="2">
        <f>VLOOKUP(A84, '[1]Influenza Deaths Pivot Table'!$A:$C, 3, FALSE)</f>
        <v>60</v>
      </c>
      <c r="Q84" s="2">
        <f>VLOOKUP(A84, '[1]Influenza Deaths Pivot Table'!$A:$D, 4, FALSE)</f>
        <v>60</v>
      </c>
      <c r="R84" s="2">
        <f>VLOOKUP(A84, '[1]Influenza Deaths Pivot Table'!$A:$E, 5, FALSE)</f>
        <v>70</v>
      </c>
      <c r="S84" s="2">
        <f>VLOOKUP(A84, '[1]Influenza Deaths Pivot Table'!$A:$F, 6, FALSE)</f>
        <v>72</v>
      </c>
      <c r="T84" s="2">
        <f>VLOOKUP(A84, '[1]Influenza Deaths Pivot Table'!$A:$G, 7, FALSE)</f>
        <v>170</v>
      </c>
      <c r="U84" s="2">
        <f>VLOOKUP(A84, '[1]Influenza Deaths Pivot Table'!$A:$H, 8, FALSE)</f>
        <v>201</v>
      </c>
      <c r="V84" s="2">
        <f>VLOOKUP(A84, '[1]Influenza Deaths Pivot Table'!$A:$I, 9, FALSE)</f>
        <v>284</v>
      </c>
      <c r="W84" s="2">
        <f>VLOOKUP(A84, '[1]Influenza Deaths Pivot Table'!$A:$J, 10, FALSE)</f>
        <v>604</v>
      </c>
      <c r="X84" s="2">
        <f>VLOOKUP(A84, '[1]Influenza Deaths Pivot Table'!$A:$K, 11, FALSE)</f>
        <v>973</v>
      </c>
      <c r="Y84" s="7">
        <f t="shared" si="4"/>
        <v>1.047439405276894E-4</v>
      </c>
      <c r="Z84" s="7">
        <f t="shared" si="4"/>
        <v>2.7266207017886973E-5</v>
      </c>
      <c r="AA84" s="7">
        <f t="shared" si="4"/>
        <v>2.5557758507496693E-5</v>
      </c>
      <c r="AB84" s="7">
        <f t="shared" si="4"/>
        <v>3.0565172905403797E-5</v>
      </c>
      <c r="AC84" s="7">
        <f t="shared" si="4"/>
        <v>2.8590823235789524E-5</v>
      </c>
      <c r="AD84" s="7">
        <f t="shared" si="3"/>
        <v>6.6397846859683393E-5</v>
      </c>
      <c r="AE84" s="7">
        <f t="shared" si="3"/>
        <v>9.6073513226857131E-5</v>
      </c>
      <c r="AF84" s="8">
        <f t="shared" si="3"/>
        <v>1.9202441832267465E-4</v>
      </c>
      <c r="AG84" s="7">
        <f t="shared" si="3"/>
        <v>5.1842782028980799E-4</v>
      </c>
      <c r="AH84" s="7">
        <f t="shared" si="3"/>
        <v>2.2764204900706572E-3</v>
      </c>
      <c r="AI84" s="2" t="e">
        <v>#N/A</v>
      </c>
      <c r="AJ84" s="2" t="e">
        <v>#N/A</v>
      </c>
      <c r="AK84" s="7" t="e">
        <v>#N/A</v>
      </c>
    </row>
    <row r="85" spans="1:37" x14ac:dyDescent="0.25">
      <c r="A85" s="6" t="s">
        <v>130</v>
      </c>
      <c r="B85" s="6">
        <v>18500150</v>
      </c>
      <c r="C85" s="6">
        <v>9043668</v>
      </c>
      <c r="D85" s="6">
        <v>9456482</v>
      </c>
      <c r="E85" s="6">
        <v>1080836.835</v>
      </c>
      <c r="F85" s="6">
        <v>2202076.4869999997</v>
      </c>
      <c r="G85" s="6">
        <v>2439215.9299999997</v>
      </c>
      <c r="H85" s="6">
        <v>2247327.1739999996</v>
      </c>
      <c r="I85" s="6">
        <v>2505383.6540000001</v>
      </c>
      <c r="J85" s="6">
        <v>2664807.1129999999</v>
      </c>
      <c r="K85" s="6">
        <v>2222828.6970000002</v>
      </c>
      <c r="L85" s="6">
        <v>1633381.02</v>
      </c>
      <c r="M85" s="6">
        <v>1086536.33</v>
      </c>
      <c r="N85" s="6">
        <v>412305.614</v>
      </c>
      <c r="O85" s="6">
        <f>VLOOKUP(A85, '[1]Influenza Deaths Pivot Table'!$A:$B, 2, FALSE)</f>
        <v>120</v>
      </c>
      <c r="P85" s="2">
        <f>VLOOKUP(A85, '[1]Influenza Deaths Pivot Table'!$A:$C, 3, FALSE)</f>
        <v>60</v>
      </c>
      <c r="Q85" s="2">
        <f>VLOOKUP(A85, '[1]Influenza Deaths Pivot Table'!$A:$D, 4, FALSE)</f>
        <v>60</v>
      </c>
      <c r="R85" s="2">
        <f>VLOOKUP(A85, '[1]Influenza Deaths Pivot Table'!$A:$E, 5, FALSE)</f>
        <v>60</v>
      </c>
      <c r="S85" s="2">
        <f>VLOOKUP(A85, '[1]Influenza Deaths Pivot Table'!$A:$F, 6, FALSE)</f>
        <v>60</v>
      </c>
      <c r="T85" s="2">
        <f>VLOOKUP(A85, '[1]Influenza Deaths Pivot Table'!$A:$G, 7, FALSE)</f>
        <v>100</v>
      </c>
      <c r="U85" s="2">
        <f>VLOOKUP(A85, '[1]Influenza Deaths Pivot Table'!$A:$H, 8, FALSE)</f>
        <v>155</v>
      </c>
      <c r="V85" s="2">
        <f>VLOOKUP(A85, '[1]Influenza Deaths Pivot Table'!$A:$I, 9, FALSE)</f>
        <v>294</v>
      </c>
      <c r="W85" s="2">
        <f>VLOOKUP(A85, '[1]Influenza Deaths Pivot Table'!$A:$J, 10, FALSE)</f>
        <v>648</v>
      </c>
      <c r="X85" s="2">
        <f>VLOOKUP(A85, '[1]Influenza Deaths Pivot Table'!$A:$K, 11, FALSE)</f>
        <v>962</v>
      </c>
      <c r="Y85" s="7">
        <f t="shared" si="4"/>
        <v>1.1102508363346074E-4</v>
      </c>
      <c r="Z85" s="7">
        <f t="shared" si="4"/>
        <v>2.7247009971820297E-5</v>
      </c>
      <c r="AA85" s="7">
        <f t="shared" si="4"/>
        <v>2.4598068281720349E-5</v>
      </c>
      <c r="AB85" s="7">
        <f t="shared" si="4"/>
        <v>2.6698382280140581E-5</v>
      </c>
      <c r="AC85" s="7">
        <f t="shared" si="4"/>
        <v>2.394842797996478E-5</v>
      </c>
      <c r="AD85" s="7">
        <f t="shared" si="3"/>
        <v>3.7526168221392016E-5</v>
      </c>
      <c r="AE85" s="7">
        <f t="shared" si="3"/>
        <v>6.9730969466604825E-5</v>
      </c>
      <c r="AF85" s="8">
        <f t="shared" si="3"/>
        <v>1.799947448881217E-4</v>
      </c>
      <c r="AG85" s="7">
        <f t="shared" si="3"/>
        <v>5.963905505120109E-4</v>
      </c>
      <c r="AH85" s="7">
        <f t="shared" si="3"/>
        <v>2.3332207162233788E-3</v>
      </c>
      <c r="AI85" s="2" t="e">
        <v>#N/A</v>
      </c>
      <c r="AJ85" s="2" t="e">
        <v>#N/A</v>
      </c>
      <c r="AK85" s="7" t="e">
        <v>#N/A</v>
      </c>
    </row>
    <row r="86" spans="1:37" x14ac:dyDescent="0.25">
      <c r="A86" s="6" t="s">
        <v>131</v>
      </c>
      <c r="B86" s="6">
        <v>18587927</v>
      </c>
      <c r="C86" s="6">
        <v>9084131</v>
      </c>
      <c r="D86" s="6">
        <v>9503796</v>
      </c>
      <c r="E86" s="6">
        <v>1073654.807</v>
      </c>
      <c r="F86" s="6">
        <v>2192820.6610000003</v>
      </c>
      <c r="G86" s="6">
        <v>2445659.3059999999</v>
      </c>
      <c r="H86" s="6">
        <v>2264145.7240000004</v>
      </c>
      <c r="I86" s="6">
        <v>2460035.4679999999</v>
      </c>
      <c r="J86" s="6">
        <v>2686329.3810000001</v>
      </c>
      <c r="K86" s="6">
        <v>2276056.321</v>
      </c>
      <c r="L86" s="6">
        <v>1673538.5950000002</v>
      </c>
      <c r="M86" s="6">
        <v>1090709.936</v>
      </c>
      <c r="N86" s="6">
        <v>429136.14399999997</v>
      </c>
      <c r="O86" s="6">
        <f>VLOOKUP(A86, '[1]Influenza Deaths Pivot Table'!$A:$B, 2, FALSE)</f>
        <v>120</v>
      </c>
      <c r="P86" s="2">
        <f>VLOOKUP(A86, '[1]Influenza Deaths Pivot Table'!$A:$C, 3, FALSE)</f>
        <v>60</v>
      </c>
      <c r="Q86" s="2">
        <f>VLOOKUP(A86, '[1]Influenza Deaths Pivot Table'!$A:$D, 4, FALSE)</f>
        <v>60</v>
      </c>
      <c r="R86" s="2">
        <f>VLOOKUP(A86, '[1]Influenza Deaths Pivot Table'!$A:$E, 5, FALSE)</f>
        <v>60</v>
      </c>
      <c r="S86" s="2">
        <f>VLOOKUP(A86, '[1]Influenza Deaths Pivot Table'!$A:$F, 6, FALSE)</f>
        <v>65</v>
      </c>
      <c r="T86" s="2">
        <f>VLOOKUP(A86, '[1]Influenza Deaths Pivot Table'!$A:$G, 7, FALSE)</f>
        <v>109</v>
      </c>
      <c r="U86" s="2">
        <f>VLOOKUP(A86, '[1]Influenza Deaths Pivot Table'!$A:$H, 8, FALSE)</f>
        <v>193</v>
      </c>
      <c r="V86" s="2">
        <f>VLOOKUP(A86, '[1]Influenza Deaths Pivot Table'!$A:$I, 9, FALSE)</f>
        <v>327</v>
      </c>
      <c r="W86" s="2">
        <f>VLOOKUP(A86, '[1]Influenza Deaths Pivot Table'!$A:$J, 10, FALSE)</f>
        <v>629</v>
      </c>
      <c r="X86" s="2">
        <f>VLOOKUP(A86, '[1]Influenza Deaths Pivot Table'!$A:$K, 11, FALSE)</f>
        <v>1078</v>
      </c>
      <c r="Y86" s="7">
        <f t="shared" si="4"/>
        <v>1.1176776671386895E-4</v>
      </c>
      <c r="Z86" s="7">
        <f t="shared" si="4"/>
        <v>2.7362018730997351E-5</v>
      </c>
      <c r="AA86" s="7">
        <f t="shared" si="4"/>
        <v>2.453326178867205E-5</v>
      </c>
      <c r="AB86" s="7">
        <f t="shared" si="4"/>
        <v>2.6500061088824151E-5</v>
      </c>
      <c r="AC86" s="7">
        <f t="shared" si="4"/>
        <v>2.6422383272727678E-5</v>
      </c>
      <c r="AD86" s="7">
        <f t="shared" si="3"/>
        <v>4.05758135137636E-5</v>
      </c>
      <c r="AE86" s="7">
        <f t="shared" si="3"/>
        <v>8.4795792713602189E-5</v>
      </c>
      <c r="AF86" s="8">
        <f t="shared" si="3"/>
        <v>1.9539435838347065E-4</v>
      </c>
      <c r="AG86" s="7">
        <f t="shared" si="3"/>
        <v>5.7668861283757485E-4</v>
      </c>
      <c r="AH86" s="7">
        <f t="shared" si="3"/>
        <v>2.5120233172435833E-3</v>
      </c>
      <c r="AI86" s="2" t="e">
        <v>#N/A</v>
      </c>
      <c r="AJ86" s="2" t="e">
        <v>#N/A</v>
      </c>
      <c r="AK86" s="7" t="e">
        <v>#N/A</v>
      </c>
    </row>
    <row r="87" spans="1:37" x14ac:dyDescent="0.25">
      <c r="A87" s="6" t="s">
        <v>132</v>
      </c>
      <c r="B87" s="6">
        <v>18613958</v>
      </c>
      <c r="C87" s="6">
        <v>9091487</v>
      </c>
      <c r="D87" s="6">
        <v>9522471</v>
      </c>
      <c r="E87" s="6">
        <v>1058097.4350000001</v>
      </c>
      <c r="F87" s="6">
        <v>2174938.89</v>
      </c>
      <c r="G87" s="6">
        <v>2437328.4570000004</v>
      </c>
      <c r="H87" s="6">
        <v>2276317.5489999996</v>
      </c>
      <c r="I87" s="6">
        <v>2404013.0389999999</v>
      </c>
      <c r="J87" s="6">
        <v>2688063.932</v>
      </c>
      <c r="K87" s="6">
        <v>2317513.835</v>
      </c>
      <c r="L87" s="6">
        <v>1724960.9839999999</v>
      </c>
      <c r="M87" s="6">
        <v>1091114.2209999999</v>
      </c>
      <c r="N87" s="6">
        <v>443784.38099999999</v>
      </c>
      <c r="O87" s="6">
        <f>VLOOKUP(A87, '[1]Influenza Deaths Pivot Table'!$A:$B, 2, FALSE)</f>
        <v>120</v>
      </c>
      <c r="P87" s="2">
        <f>VLOOKUP(A87, '[1]Influenza Deaths Pivot Table'!$A:$C, 3, FALSE)</f>
        <v>60</v>
      </c>
      <c r="Q87" s="2">
        <f>VLOOKUP(A87, '[1]Influenza Deaths Pivot Table'!$A:$D, 4, FALSE)</f>
        <v>60</v>
      </c>
      <c r="R87" s="2">
        <f>VLOOKUP(A87, '[1]Influenza Deaths Pivot Table'!$A:$E, 5, FALSE)</f>
        <v>60</v>
      </c>
      <c r="S87" s="2">
        <f>VLOOKUP(A87, '[1]Influenza Deaths Pivot Table'!$A:$F, 6, FALSE)</f>
        <v>60</v>
      </c>
      <c r="T87" s="2">
        <f>VLOOKUP(A87, '[1]Influenza Deaths Pivot Table'!$A:$G, 7, FALSE)</f>
        <v>75</v>
      </c>
      <c r="U87" s="2">
        <f>VLOOKUP(A87, '[1]Influenza Deaths Pivot Table'!$A:$H, 8, FALSE)</f>
        <v>191</v>
      </c>
      <c r="V87" s="2">
        <f>VLOOKUP(A87, '[1]Influenza Deaths Pivot Table'!$A:$I, 9, FALSE)</f>
        <v>324</v>
      </c>
      <c r="W87" s="2">
        <f>VLOOKUP(A87, '[1]Influenza Deaths Pivot Table'!$A:$J, 10, FALSE)</f>
        <v>606</v>
      </c>
      <c r="X87" s="2">
        <f>VLOOKUP(A87, '[1]Influenza Deaths Pivot Table'!$A:$K, 11, FALSE)</f>
        <v>1055</v>
      </c>
      <c r="Y87" s="7">
        <f t="shared" si="4"/>
        <v>1.1341110566060487E-4</v>
      </c>
      <c r="Z87" s="7">
        <f t="shared" si="4"/>
        <v>2.7586981995618274E-5</v>
      </c>
      <c r="AA87" s="7">
        <f t="shared" si="4"/>
        <v>2.4617117084765564E-5</v>
      </c>
      <c r="AB87" s="7">
        <f t="shared" si="4"/>
        <v>2.6358361128638828E-5</v>
      </c>
      <c r="AC87" s="7">
        <f t="shared" si="4"/>
        <v>2.4958267291660892E-5</v>
      </c>
      <c r="AD87" s="7">
        <f t="shared" si="3"/>
        <v>2.7901122107686537E-5</v>
      </c>
      <c r="AE87" s="7">
        <f t="shared" si="3"/>
        <v>8.2415904973443232E-5</v>
      </c>
      <c r="AF87" s="8">
        <f t="shared" si="3"/>
        <v>1.8783033529760115E-4</v>
      </c>
      <c r="AG87" s="7">
        <f t="shared" si="3"/>
        <v>5.5539556568569369E-4</v>
      </c>
      <c r="AH87" s="7">
        <f t="shared" si="3"/>
        <v>2.3772806010493642E-3</v>
      </c>
      <c r="AI87" s="2" t="e">
        <v>#N/A</v>
      </c>
      <c r="AJ87" s="2" t="e">
        <v>#N/A</v>
      </c>
      <c r="AK87" s="7" t="e">
        <v>#N/A</v>
      </c>
    </row>
    <row r="88" spans="1:37" x14ac:dyDescent="0.25">
      <c r="A88" s="6" t="s">
        <v>133</v>
      </c>
      <c r="B88" s="6">
        <v>18717080</v>
      </c>
      <c r="C88" s="6">
        <v>9148008</v>
      </c>
      <c r="D88" s="6">
        <v>9569072</v>
      </c>
      <c r="E88" s="6">
        <v>1057005.102</v>
      </c>
      <c r="F88" s="6">
        <v>2179122.2949999999</v>
      </c>
      <c r="G88" s="6">
        <v>2436429.0210000002</v>
      </c>
      <c r="H88" s="6">
        <v>2308750.0830000001</v>
      </c>
      <c r="I88" s="6">
        <v>2376867.6140000001</v>
      </c>
      <c r="J88" s="6">
        <v>2687913.8810000001</v>
      </c>
      <c r="K88" s="6">
        <v>2355534.264</v>
      </c>
      <c r="L88" s="6">
        <v>1769631.2790000001</v>
      </c>
      <c r="M88" s="6">
        <v>1087892.1809999999</v>
      </c>
      <c r="N88" s="6">
        <v>456121.97899999999</v>
      </c>
      <c r="O88" s="6">
        <f>VLOOKUP(A88, '[1]Influenza Deaths Pivot Table'!$A:$B, 2, FALSE)</f>
        <v>120</v>
      </c>
      <c r="P88" s="2">
        <f>VLOOKUP(A88, '[1]Influenza Deaths Pivot Table'!$A:$C, 3, FALSE)</f>
        <v>60</v>
      </c>
      <c r="Q88" s="2">
        <f>VLOOKUP(A88, '[1]Influenza Deaths Pivot Table'!$A:$D, 4, FALSE)</f>
        <v>60</v>
      </c>
      <c r="R88" s="2">
        <f>VLOOKUP(A88, '[1]Influenza Deaths Pivot Table'!$A:$E, 5, FALSE)</f>
        <v>60</v>
      </c>
      <c r="S88" s="2">
        <f>VLOOKUP(A88, '[1]Influenza Deaths Pivot Table'!$A:$F, 6, FALSE)</f>
        <v>68</v>
      </c>
      <c r="T88" s="2">
        <f>VLOOKUP(A88, '[1]Influenza Deaths Pivot Table'!$A:$G, 7, FALSE)</f>
        <v>135</v>
      </c>
      <c r="U88" s="2">
        <f>VLOOKUP(A88, '[1]Influenza Deaths Pivot Table'!$A:$H, 8, FALSE)</f>
        <v>278</v>
      </c>
      <c r="V88" s="2">
        <f>VLOOKUP(A88, '[1]Influenza Deaths Pivot Table'!$A:$I, 9, FALSE)</f>
        <v>374</v>
      </c>
      <c r="W88" s="2">
        <f>VLOOKUP(A88, '[1]Influenza Deaths Pivot Table'!$A:$J, 10, FALSE)</f>
        <v>609</v>
      </c>
      <c r="X88" s="2">
        <f>VLOOKUP(A88, '[1]Influenza Deaths Pivot Table'!$A:$K, 11, FALSE)</f>
        <v>1153</v>
      </c>
      <c r="Y88" s="7">
        <f t="shared" si="4"/>
        <v>1.1352830726449986E-4</v>
      </c>
      <c r="Z88" s="7">
        <f t="shared" si="4"/>
        <v>2.7534021444170486E-5</v>
      </c>
      <c r="AA88" s="7">
        <f t="shared" si="4"/>
        <v>2.4626204778735474E-5</v>
      </c>
      <c r="AB88" s="7">
        <f t="shared" si="4"/>
        <v>2.5988087858360025E-5</v>
      </c>
      <c r="AC88" s="7">
        <f t="shared" si="4"/>
        <v>2.8609081801389718E-5</v>
      </c>
      <c r="AD88" s="7">
        <f t="shared" si="3"/>
        <v>5.0224823404600734E-5</v>
      </c>
      <c r="AE88" s="7">
        <f t="shared" si="3"/>
        <v>1.1801993469113044E-4</v>
      </c>
      <c r="AF88" s="8">
        <f t="shared" si="3"/>
        <v>2.1134346145336189E-4</v>
      </c>
      <c r="AG88" s="7">
        <f t="shared" si="3"/>
        <v>5.5979812212658979E-4</v>
      </c>
      <c r="AH88" s="7">
        <f t="shared" si="3"/>
        <v>2.5278325822575632E-3</v>
      </c>
      <c r="AI88" s="2" t="e">
        <v>#N/A</v>
      </c>
      <c r="AJ88" s="2" t="e">
        <v>#N/A</v>
      </c>
      <c r="AK88" s="7" t="e">
        <v>#N/A</v>
      </c>
    </row>
    <row r="89" spans="1:37" x14ac:dyDescent="0.25">
      <c r="A89" s="6" t="s">
        <v>134</v>
      </c>
      <c r="B89" s="6">
        <v>19138571</v>
      </c>
      <c r="C89" s="6">
        <v>9345111</v>
      </c>
      <c r="D89" s="6">
        <v>9793460</v>
      </c>
      <c r="E89" s="6">
        <v>1065821.46</v>
      </c>
      <c r="F89" s="6">
        <v>2211268.156</v>
      </c>
      <c r="G89" s="6">
        <v>2462681.6260000002</v>
      </c>
      <c r="H89" s="6">
        <v>2384232.344</v>
      </c>
      <c r="I89" s="6">
        <v>2392589.6849999996</v>
      </c>
      <c r="J89" s="6">
        <v>2718694.2990000001</v>
      </c>
      <c r="K89" s="6">
        <v>2439529.0260000001</v>
      </c>
      <c r="L89" s="6">
        <v>1866727.54</v>
      </c>
      <c r="M89" s="6">
        <v>1121856.013</v>
      </c>
      <c r="N89" s="6">
        <v>476025.81300000002</v>
      </c>
      <c r="O89" s="6">
        <f>VLOOKUP(A89, '[1]Influenza Deaths Pivot Table'!$A:$B, 2, FALSE)</f>
        <v>120</v>
      </c>
      <c r="P89" s="2">
        <f>VLOOKUP(A89, '[1]Influenza Deaths Pivot Table'!$A:$C, 3, FALSE)</f>
        <v>60</v>
      </c>
      <c r="Q89" s="2">
        <f>VLOOKUP(A89, '[1]Influenza Deaths Pivot Table'!$A:$D, 4, FALSE)</f>
        <v>60</v>
      </c>
      <c r="R89" s="2">
        <f>VLOOKUP(A89, '[1]Influenza Deaths Pivot Table'!$A:$E, 5, FALSE)</f>
        <v>68</v>
      </c>
      <c r="S89" s="2">
        <f>VLOOKUP(A89, '[1]Influenza Deaths Pivot Table'!$A:$F, 6, FALSE)</f>
        <v>77</v>
      </c>
      <c r="T89" s="2">
        <f>VLOOKUP(A89, '[1]Influenza Deaths Pivot Table'!$A:$G, 7, FALSE)</f>
        <v>159</v>
      </c>
      <c r="U89" s="2">
        <f>VLOOKUP(A89, '[1]Influenza Deaths Pivot Table'!$A:$H, 8, FALSE)</f>
        <v>277</v>
      </c>
      <c r="V89" s="2">
        <f>VLOOKUP(A89, '[1]Influenza Deaths Pivot Table'!$A:$I, 9, FALSE)</f>
        <v>388</v>
      </c>
      <c r="W89" s="2">
        <f>VLOOKUP(A89, '[1]Influenza Deaths Pivot Table'!$A:$J, 10, FALSE)</f>
        <v>671</v>
      </c>
      <c r="X89" s="2">
        <f>VLOOKUP(A89, '[1]Influenza Deaths Pivot Table'!$A:$K, 11, FALSE)</f>
        <v>1084</v>
      </c>
      <c r="Y89" s="7">
        <f t="shared" si="4"/>
        <v>1.1258921358179446E-4</v>
      </c>
      <c r="Z89" s="7">
        <f t="shared" si="4"/>
        <v>2.7133751208417438E-5</v>
      </c>
      <c r="AA89" s="7">
        <f t="shared" si="4"/>
        <v>2.4363685247229758E-5</v>
      </c>
      <c r="AB89" s="7">
        <f t="shared" si="4"/>
        <v>2.8520710312115453E-5</v>
      </c>
      <c r="AC89" s="7">
        <f t="shared" si="4"/>
        <v>3.2182701648653144E-5</v>
      </c>
      <c r="AD89" s="7">
        <f t="shared" si="3"/>
        <v>5.8483956823863558E-5</v>
      </c>
      <c r="AE89" s="7">
        <f t="shared" si="3"/>
        <v>1.135465071527294E-4</v>
      </c>
      <c r="AF89" s="8">
        <f t="shared" si="3"/>
        <v>2.0785036470828518E-4</v>
      </c>
      <c r="AG89" s="7">
        <f t="shared" si="3"/>
        <v>5.9811597230347957E-4</v>
      </c>
      <c r="AH89" s="7">
        <f t="shared" si="3"/>
        <v>2.2771874347914823E-3</v>
      </c>
      <c r="AI89" s="2" t="e">
        <v>#N/A</v>
      </c>
      <c r="AJ89" s="2" t="e">
        <v>#N/A</v>
      </c>
      <c r="AK89" s="7" t="e">
        <v>#N/A</v>
      </c>
    </row>
    <row r="90" spans="1:37" x14ac:dyDescent="0.25">
      <c r="A90" s="6" t="s">
        <v>135</v>
      </c>
      <c r="B90" s="6">
        <v>19266113</v>
      </c>
      <c r="C90" s="6">
        <v>9410264</v>
      </c>
      <c r="D90" s="6">
        <v>9855849</v>
      </c>
      <c r="E90" s="6">
        <v>1059585.5889999999</v>
      </c>
      <c r="F90" s="6">
        <v>2198721.6510000001</v>
      </c>
      <c r="G90" s="6">
        <v>2437090.6689999998</v>
      </c>
      <c r="H90" s="6">
        <v>2415834.389</v>
      </c>
      <c r="I90" s="6">
        <v>2377757.2609999999</v>
      </c>
      <c r="J90" s="6">
        <v>2696890.017</v>
      </c>
      <c r="K90" s="6">
        <v>2485282.4359999998</v>
      </c>
      <c r="L90" s="6">
        <v>1952561.0160000001</v>
      </c>
      <c r="M90" s="6">
        <v>1152340.2390000001</v>
      </c>
      <c r="N90" s="6">
        <v>492651.68300000002</v>
      </c>
      <c r="O90" s="6">
        <f>VLOOKUP(A90, '[1]Influenza Deaths Pivot Table'!$A:$B, 2, FALSE)</f>
        <v>120</v>
      </c>
      <c r="P90" s="2">
        <f>VLOOKUP(A90, '[1]Influenza Deaths Pivot Table'!$A:$C, 3, FALSE)</f>
        <v>60</v>
      </c>
      <c r="Q90" s="2">
        <f>VLOOKUP(A90, '[1]Influenza Deaths Pivot Table'!$A:$D, 4, FALSE)</f>
        <v>60</v>
      </c>
      <c r="R90" s="2">
        <f>VLOOKUP(A90, '[1]Influenza Deaths Pivot Table'!$A:$E, 5, FALSE)</f>
        <v>60</v>
      </c>
      <c r="S90" s="2">
        <f>VLOOKUP(A90, '[1]Influenza Deaths Pivot Table'!$A:$F, 6, FALSE)</f>
        <v>60</v>
      </c>
      <c r="T90" s="2">
        <f>VLOOKUP(A90, '[1]Influenza Deaths Pivot Table'!$A:$G, 7, FALSE)</f>
        <v>91</v>
      </c>
      <c r="U90" s="2">
        <f>VLOOKUP(A90, '[1]Influenza Deaths Pivot Table'!$A:$H, 8, FALSE)</f>
        <v>224</v>
      </c>
      <c r="V90" s="2">
        <f>VLOOKUP(A90, '[1]Influenza Deaths Pivot Table'!$A:$I, 9, FALSE)</f>
        <v>441</v>
      </c>
      <c r="W90" s="2">
        <f>VLOOKUP(A90, '[1]Influenza Deaths Pivot Table'!$A:$J, 10, FALSE)</f>
        <v>733</v>
      </c>
      <c r="X90" s="2">
        <f>VLOOKUP(A90, '[1]Influenza Deaths Pivot Table'!$A:$K, 11, FALSE)</f>
        <v>1097</v>
      </c>
      <c r="Y90" s="7">
        <f t="shared" si="4"/>
        <v>1.1325182339753397E-4</v>
      </c>
      <c r="Z90" s="7">
        <f t="shared" si="4"/>
        <v>2.7288583788089508E-5</v>
      </c>
      <c r="AA90" s="7">
        <f t="shared" si="4"/>
        <v>2.4619518987621222E-5</v>
      </c>
      <c r="AB90" s="7">
        <f t="shared" si="4"/>
        <v>2.4836139543835262E-5</v>
      </c>
      <c r="AC90" s="7">
        <f t="shared" si="4"/>
        <v>2.5233862591493524E-5</v>
      </c>
      <c r="AD90" s="7">
        <f t="shared" si="3"/>
        <v>3.3742569932913956E-5</v>
      </c>
      <c r="AE90" s="7">
        <f t="shared" si="3"/>
        <v>9.0130601156350834E-5</v>
      </c>
      <c r="AF90" s="8">
        <f t="shared" si="3"/>
        <v>2.2585721848704572E-4</v>
      </c>
      <c r="AG90" s="7">
        <f t="shared" si="3"/>
        <v>6.3609685333569264E-4</v>
      </c>
      <c r="AH90" s="7">
        <f t="shared" si="3"/>
        <v>2.2267253677483124E-3</v>
      </c>
      <c r="AI90" s="2" t="e">
        <v>#N/A</v>
      </c>
      <c r="AJ90" s="2" t="e">
        <v>#N/A</v>
      </c>
      <c r="AK90" s="7" t="e">
        <v>#N/A</v>
      </c>
    </row>
    <row r="91" spans="1:37" x14ac:dyDescent="0.25">
      <c r="A91" s="6" t="s">
        <v>136</v>
      </c>
      <c r="B91" s="6">
        <v>19861484</v>
      </c>
      <c r="C91" s="6">
        <v>9697476</v>
      </c>
      <c r="D91" s="6">
        <v>10164008</v>
      </c>
      <c r="E91" s="6">
        <v>1089713.246</v>
      </c>
      <c r="F91" s="6">
        <v>2254578.0990000004</v>
      </c>
      <c r="G91" s="6">
        <v>2475393.7519999999</v>
      </c>
      <c r="H91" s="6">
        <v>2520758.426</v>
      </c>
      <c r="I91" s="6">
        <v>2424178.0150000001</v>
      </c>
      <c r="J91" s="6">
        <v>2737058.227</v>
      </c>
      <c r="K91" s="6">
        <v>2573326.16</v>
      </c>
      <c r="L91" s="6">
        <v>2076941.713</v>
      </c>
      <c r="M91" s="6">
        <v>1193940.3330000001</v>
      </c>
      <c r="N91" s="6">
        <v>514060.26299999998</v>
      </c>
      <c r="O91" s="6">
        <f>VLOOKUP(A91, '[1]Influenza Deaths Pivot Table'!$A:$B, 2, FALSE)</f>
        <v>120</v>
      </c>
      <c r="P91" s="2">
        <f>VLOOKUP(A91, '[1]Influenza Deaths Pivot Table'!$A:$C, 3, FALSE)</f>
        <v>60</v>
      </c>
      <c r="Q91" s="2">
        <f>VLOOKUP(A91, '[1]Influenza Deaths Pivot Table'!$A:$D, 4, FALSE)</f>
        <v>60</v>
      </c>
      <c r="R91" s="2">
        <f>VLOOKUP(A91, '[1]Influenza Deaths Pivot Table'!$A:$E, 5, FALSE)</f>
        <v>60</v>
      </c>
      <c r="S91" s="2">
        <f>VLOOKUP(A91, '[1]Influenza Deaths Pivot Table'!$A:$F, 6, FALSE)</f>
        <v>80</v>
      </c>
      <c r="T91" s="2">
        <f>VLOOKUP(A91, '[1]Influenza Deaths Pivot Table'!$A:$G, 7, FALSE)</f>
        <v>133</v>
      </c>
      <c r="U91" s="2">
        <f>VLOOKUP(A91, '[1]Influenza Deaths Pivot Table'!$A:$H, 8, FALSE)</f>
        <v>274</v>
      </c>
      <c r="V91" s="2">
        <f>VLOOKUP(A91, '[1]Influenza Deaths Pivot Table'!$A:$I, 9, FALSE)</f>
        <v>471</v>
      </c>
      <c r="W91" s="2">
        <f>VLOOKUP(A91, '[1]Influenza Deaths Pivot Table'!$A:$J, 10, FALSE)</f>
        <v>701</v>
      </c>
      <c r="X91" s="2">
        <f>VLOOKUP(A91, '[1]Influenza Deaths Pivot Table'!$A:$K, 11, FALSE)</f>
        <v>1088</v>
      </c>
      <c r="Y91" s="7">
        <f t="shared" si="4"/>
        <v>1.1012071335324485E-4</v>
      </c>
      <c r="Z91" s="7">
        <f t="shared" si="4"/>
        <v>2.6612517892643642E-5</v>
      </c>
      <c r="AA91" s="7">
        <f t="shared" si="4"/>
        <v>2.4238568087005498E-5</v>
      </c>
      <c r="AB91" s="7">
        <f t="shared" si="4"/>
        <v>2.3802360186973346E-5</v>
      </c>
      <c r="AC91" s="7">
        <f t="shared" si="4"/>
        <v>3.3000876794107874E-5</v>
      </c>
      <c r="AD91" s="7">
        <f t="shared" si="3"/>
        <v>4.8592316629586995E-5</v>
      </c>
      <c r="AE91" s="7">
        <f t="shared" si="3"/>
        <v>1.0647698074930385E-4</v>
      </c>
      <c r="AF91" s="8">
        <f t="shared" si="3"/>
        <v>2.2677574293583462E-4</v>
      </c>
      <c r="AG91" s="7">
        <f t="shared" si="3"/>
        <v>5.8713151790308095E-4</v>
      </c>
      <c r="AH91" s="7">
        <f t="shared" si="3"/>
        <v>2.1164833742459491E-3</v>
      </c>
      <c r="AI91" s="2" t="e">
        <v>#N/A</v>
      </c>
      <c r="AJ91" s="2" t="e">
        <v>#N/A</v>
      </c>
      <c r="AK91" s="7" t="e">
        <v>#N/A</v>
      </c>
    </row>
    <row r="92" spans="1:37" x14ac:dyDescent="0.25">
      <c r="A92" s="6" t="s">
        <v>137</v>
      </c>
      <c r="B92" s="6">
        <v>20177273</v>
      </c>
      <c r="C92" s="6">
        <v>9860188</v>
      </c>
      <c r="D92" s="6">
        <v>10317085</v>
      </c>
      <c r="E92" s="6">
        <v>1099797</v>
      </c>
      <c r="F92" s="6">
        <v>2274458</v>
      </c>
      <c r="G92" s="6">
        <v>2477826</v>
      </c>
      <c r="H92" s="6">
        <v>2588801</v>
      </c>
      <c r="I92" s="6">
        <v>2452386</v>
      </c>
      <c r="J92" s="6">
        <v>2739262</v>
      </c>
      <c r="K92" s="6">
        <v>2635005</v>
      </c>
      <c r="L92" s="6">
        <v>2159116</v>
      </c>
      <c r="M92" s="6">
        <v>1229573</v>
      </c>
      <c r="N92" s="6">
        <v>521049</v>
      </c>
      <c r="O92" s="6">
        <f>VLOOKUP(A92, '[1]Influenza Deaths Pivot Table'!$A:$B, 2, FALSE)</f>
        <v>120</v>
      </c>
      <c r="P92" s="2">
        <f>VLOOKUP(A92, '[1]Influenza Deaths Pivot Table'!$A:$C, 3, FALSE)</f>
        <v>60</v>
      </c>
      <c r="Q92" s="2">
        <f>VLOOKUP(A92, '[1]Influenza Deaths Pivot Table'!$A:$D, 4, FALSE)</f>
        <v>60</v>
      </c>
      <c r="R92" s="2">
        <f>VLOOKUP(A92, '[1]Influenza Deaths Pivot Table'!$A:$E, 5, FALSE)</f>
        <v>60</v>
      </c>
      <c r="S92" s="2">
        <f>VLOOKUP(A92, '[1]Influenza Deaths Pivot Table'!$A:$F, 6, FALSE)</f>
        <v>60</v>
      </c>
      <c r="T92" s="2">
        <f>VLOOKUP(A92, '[1]Influenza Deaths Pivot Table'!$A:$G, 7, FALSE)</f>
        <v>91</v>
      </c>
      <c r="U92" s="2">
        <f>VLOOKUP(A92, '[1]Influenza Deaths Pivot Table'!$A:$H, 8, FALSE)</f>
        <v>300</v>
      </c>
      <c r="V92" s="2">
        <f>VLOOKUP(A92, '[1]Influenza Deaths Pivot Table'!$A:$I, 9, FALSE)</f>
        <v>516</v>
      </c>
      <c r="W92" s="2">
        <f>VLOOKUP(A92, '[1]Influenza Deaths Pivot Table'!$A:$J, 10, FALSE)</f>
        <v>744</v>
      </c>
      <c r="X92" s="2">
        <f>VLOOKUP(A92, '[1]Influenza Deaths Pivot Table'!$A:$K, 11, FALSE)</f>
        <v>1294</v>
      </c>
      <c r="Y92" s="7">
        <f t="shared" si="4"/>
        <v>1.0911104503831161E-4</v>
      </c>
      <c r="Z92" s="7">
        <f t="shared" si="4"/>
        <v>2.6379911170045786E-5</v>
      </c>
      <c r="AA92" s="7">
        <f t="shared" si="4"/>
        <v>2.4214775371636264E-5</v>
      </c>
      <c r="AB92" s="7">
        <f t="shared" si="4"/>
        <v>2.3176752481167921E-5</v>
      </c>
      <c r="AC92" s="7">
        <f t="shared" si="4"/>
        <v>2.4465969060335527E-5</v>
      </c>
      <c r="AD92" s="7">
        <f t="shared" si="3"/>
        <v>3.3220626577523438E-5</v>
      </c>
      <c r="AE92" s="7">
        <f t="shared" si="3"/>
        <v>1.1385177637234085E-4</v>
      </c>
      <c r="AF92" s="8">
        <f t="shared" si="3"/>
        <v>2.3898669640723332E-4</v>
      </c>
      <c r="AG92" s="7">
        <f t="shared" si="3"/>
        <v>6.0508810782279707E-4</v>
      </c>
      <c r="AH92" s="7">
        <f t="shared" si="3"/>
        <v>2.4834516523397992E-3</v>
      </c>
      <c r="AI92" s="2" t="e">
        <v>#N/A</v>
      </c>
      <c r="AJ92" s="2" t="e">
        <v>#N/A</v>
      </c>
      <c r="AK92" s="7" t="e">
        <v>#N/A</v>
      </c>
    </row>
    <row r="93" spans="1:37" x14ac:dyDescent="0.25">
      <c r="A93" s="6" t="s">
        <v>138</v>
      </c>
      <c r="B93" s="6">
        <v>9497667</v>
      </c>
      <c r="C93" s="6">
        <v>4666055</v>
      </c>
      <c r="D93" s="6">
        <v>4831612</v>
      </c>
      <c r="E93" s="6">
        <v>727810.33900000004</v>
      </c>
      <c r="F93" s="6">
        <v>1367918.9610000001</v>
      </c>
      <c r="G93" s="6">
        <v>1369727.9640000002</v>
      </c>
      <c r="H93" s="6">
        <v>1356453.611</v>
      </c>
      <c r="I93" s="6">
        <v>1442441.172</v>
      </c>
      <c r="J93" s="6">
        <v>1326348.2990000001</v>
      </c>
      <c r="K93" s="6">
        <v>958662.86199999996</v>
      </c>
      <c r="L93" s="6">
        <v>529997.603</v>
      </c>
      <c r="M93" s="6">
        <v>304765.27399999998</v>
      </c>
      <c r="N93" s="6">
        <v>111636.011</v>
      </c>
      <c r="O93" s="6">
        <f>VLOOKUP(A93, '[1]Influenza Deaths Pivot Table'!$A:$B, 2, FALSE)</f>
        <v>120</v>
      </c>
      <c r="P93" s="2">
        <f>VLOOKUP(A93, '[1]Influenza Deaths Pivot Table'!$A:$C, 3, FALSE)</f>
        <v>60</v>
      </c>
      <c r="Q93" s="2">
        <f>VLOOKUP(A93, '[1]Influenza Deaths Pivot Table'!$A:$D, 4, FALSE)</f>
        <v>60</v>
      </c>
      <c r="R93" s="2">
        <f>VLOOKUP(A93, '[1]Influenza Deaths Pivot Table'!$A:$E, 5, FALSE)</f>
        <v>60</v>
      </c>
      <c r="S93" s="2">
        <f>VLOOKUP(A93, '[1]Influenza Deaths Pivot Table'!$A:$F, 6, FALSE)</f>
        <v>65</v>
      </c>
      <c r="T93" s="2">
        <f>VLOOKUP(A93, '[1]Influenza Deaths Pivot Table'!$A:$G, 7, FALSE)</f>
        <v>76</v>
      </c>
      <c r="U93" s="2">
        <f>VLOOKUP(A93, '[1]Influenza Deaths Pivot Table'!$A:$H, 8, FALSE)</f>
        <v>131</v>
      </c>
      <c r="V93" s="2">
        <f>VLOOKUP(A93, '[1]Influenza Deaths Pivot Table'!$A:$I, 9, FALSE)</f>
        <v>194</v>
      </c>
      <c r="W93" s="2">
        <f>VLOOKUP(A93, '[1]Influenza Deaths Pivot Table'!$A:$J, 10, FALSE)</f>
        <v>410</v>
      </c>
      <c r="X93" s="2">
        <f>VLOOKUP(A93, '[1]Influenza Deaths Pivot Table'!$A:$K, 11, FALSE)</f>
        <v>562</v>
      </c>
      <c r="Y93" s="7">
        <f t="shared" si="4"/>
        <v>1.6487811943545364E-4</v>
      </c>
      <c r="Z93" s="7">
        <f t="shared" si="4"/>
        <v>4.3862247480024512E-5</v>
      </c>
      <c r="AA93" s="7">
        <f t="shared" si="4"/>
        <v>4.3804318504809322E-5</v>
      </c>
      <c r="AB93" s="7">
        <f t="shared" si="4"/>
        <v>4.4232990729234748E-5</v>
      </c>
      <c r="AC93" s="7">
        <f t="shared" si="4"/>
        <v>4.5062496316487559E-5</v>
      </c>
      <c r="AD93" s="7">
        <f t="shared" si="3"/>
        <v>5.7300182808165981E-5</v>
      </c>
      <c r="AE93" s="7">
        <f t="shared" si="3"/>
        <v>1.366486647106603E-4</v>
      </c>
      <c r="AF93" s="8">
        <f t="shared" si="3"/>
        <v>3.6603939131400184E-4</v>
      </c>
      <c r="AG93" s="7">
        <f t="shared" si="3"/>
        <v>1.3452976273143247E-3</v>
      </c>
      <c r="AH93" s="7">
        <f t="shared" si="3"/>
        <v>5.0342178564585218E-3</v>
      </c>
      <c r="AI93" s="2" t="e">
        <v>#N/A</v>
      </c>
      <c r="AJ93" s="2" t="e">
        <v>#N/A</v>
      </c>
      <c r="AK93" s="7" t="e">
        <v>#N/A</v>
      </c>
    </row>
    <row r="94" spans="1:37" x14ac:dyDescent="0.25">
      <c r="A94" s="6" t="s">
        <v>139</v>
      </c>
      <c r="B94" s="6">
        <v>9411980</v>
      </c>
      <c r="C94" s="6">
        <v>4599668</v>
      </c>
      <c r="D94" s="6">
        <v>4812312</v>
      </c>
      <c r="E94" s="6">
        <v>684582.38199999998</v>
      </c>
      <c r="F94" s="6">
        <v>1346249.101</v>
      </c>
      <c r="G94" s="6">
        <v>1364814.139</v>
      </c>
      <c r="H94" s="6">
        <v>1312690.666</v>
      </c>
      <c r="I94" s="6">
        <v>1413030.4449999998</v>
      </c>
      <c r="J94" s="6">
        <v>1335406.3420000002</v>
      </c>
      <c r="K94" s="6">
        <v>992477.09100000001</v>
      </c>
      <c r="L94" s="6">
        <v>556261.70499999996</v>
      </c>
      <c r="M94" s="6">
        <v>297921.516</v>
      </c>
      <c r="N94" s="6">
        <v>108187.292</v>
      </c>
      <c r="O94" s="6">
        <f>VLOOKUP(A94, '[1]Influenza Deaths Pivot Table'!$A:$B, 2, FALSE)</f>
        <v>120</v>
      </c>
      <c r="P94" s="2">
        <f>VLOOKUP(A94, '[1]Influenza Deaths Pivot Table'!$A:$C, 3, FALSE)</f>
        <v>60</v>
      </c>
      <c r="Q94" s="2">
        <f>VLOOKUP(A94, '[1]Influenza Deaths Pivot Table'!$A:$D, 4, FALSE)</f>
        <v>60</v>
      </c>
      <c r="R94" s="2">
        <f>VLOOKUP(A94, '[1]Influenza Deaths Pivot Table'!$A:$E, 5, FALSE)</f>
        <v>60</v>
      </c>
      <c r="S94" s="2">
        <f>VLOOKUP(A94, '[1]Influenza Deaths Pivot Table'!$A:$F, 6, FALSE)</f>
        <v>60</v>
      </c>
      <c r="T94" s="2">
        <f>VLOOKUP(A94, '[1]Influenza Deaths Pivot Table'!$A:$G, 7, FALSE)</f>
        <v>72</v>
      </c>
      <c r="U94" s="2">
        <f>VLOOKUP(A94, '[1]Influenza Deaths Pivot Table'!$A:$H, 8, FALSE)</f>
        <v>116</v>
      </c>
      <c r="V94" s="2">
        <f>VLOOKUP(A94, '[1]Influenza Deaths Pivot Table'!$A:$I, 9, FALSE)</f>
        <v>223</v>
      </c>
      <c r="W94" s="2">
        <f>VLOOKUP(A94, '[1]Influenza Deaths Pivot Table'!$A:$J, 10, FALSE)</f>
        <v>392</v>
      </c>
      <c r="X94" s="2">
        <f>VLOOKUP(A94, '[1]Influenza Deaths Pivot Table'!$A:$K, 11, FALSE)</f>
        <v>557</v>
      </c>
      <c r="Y94" s="7">
        <f t="shared" si="4"/>
        <v>1.7528934888657419E-4</v>
      </c>
      <c r="Z94" s="7">
        <f t="shared" si="4"/>
        <v>4.4568274887189689E-5</v>
      </c>
      <c r="AA94" s="7">
        <f t="shared" si="4"/>
        <v>4.396202990977367E-5</v>
      </c>
      <c r="AB94" s="7">
        <f t="shared" si="4"/>
        <v>4.5707645795052831E-5</v>
      </c>
      <c r="AC94" s="7">
        <f t="shared" si="4"/>
        <v>4.2461930110783998E-5</v>
      </c>
      <c r="AD94" s="7">
        <f t="shared" si="3"/>
        <v>5.3916173478828657E-5</v>
      </c>
      <c r="AE94" s="7">
        <f t="shared" si="3"/>
        <v>1.1687927212820673E-4</v>
      </c>
      <c r="AF94" s="8">
        <f t="shared" si="3"/>
        <v>4.0089044058857153E-4</v>
      </c>
      <c r="AG94" s="7">
        <f t="shared" si="3"/>
        <v>1.3157827781730273E-3</v>
      </c>
      <c r="AH94" s="7">
        <f t="shared" si="3"/>
        <v>5.1484789914142595E-3</v>
      </c>
      <c r="AI94" s="2">
        <f>VLOOKUP(A94, '[2]Influenza Visits Pivot Table'!$A:$D, 2, FALSE)</f>
        <v>18992</v>
      </c>
      <c r="AJ94" s="2">
        <f>VLOOKUP(A94, '[2]Influenza Visits Pivot Table'!$A:$D, 3, FALSE)</f>
        <v>491988</v>
      </c>
      <c r="AK94" s="7">
        <f t="shared" si="5"/>
        <v>3.860256754229778E-2</v>
      </c>
    </row>
    <row r="95" spans="1:37" x14ac:dyDescent="0.25">
      <c r="A95" s="6" t="s">
        <v>140</v>
      </c>
      <c r="B95" s="6">
        <v>9455367</v>
      </c>
      <c r="C95" s="6">
        <v>4620046</v>
      </c>
      <c r="D95" s="6">
        <v>4835321</v>
      </c>
      <c r="E95" s="6">
        <v>679333.37300000002</v>
      </c>
      <c r="F95" s="6">
        <v>1351738.26</v>
      </c>
      <c r="G95" s="6">
        <v>1368600.466</v>
      </c>
      <c r="H95" s="6">
        <v>1310807.385</v>
      </c>
      <c r="I95" s="6">
        <v>1394516.9160000002</v>
      </c>
      <c r="J95" s="6">
        <v>1346240.4640000002</v>
      </c>
      <c r="K95" s="6">
        <v>1019205.557</v>
      </c>
      <c r="L95" s="6">
        <v>574548.26199999999</v>
      </c>
      <c r="M95" s="6">
        <v>301849.76799999998</v>
      </c>
      <c r="N95" s="6">
        <v>109612.07</v>
      </c>
      <c r="O95" s="6">
        <f>VLOOKUP(A95, '[1]Influenza Deaths Pivot Table'!$A:$B, 2, FALSE)</f>
        <v>120</v>
      </c>
      <c r="P95" s="2">
        <f>VLOOKUP(A95, '[1]Influenza Deaths Pivot Table'!$A:$C, 3, FALSE)</f>
        <v>60</v>
      </c>
      <c r="Q95" s="2">
        <f>VLOOKUP(A95, '[1]Influenza Deaths Pivot Table'!$A:$D, 4, FALSE)</f>
        <v>60</v>
      </c>
      <c r="R95" s="2">
        <f>VLOOKUP(A95, '[1]Influenza Deaths Pivot Table'!$A:$E, 5, FALSE)</f>
        <v>60</v>
      </c>
      <c r="S95" s="2">
        <f>VLOOKUP(A95, '[1]Influenza Deaths Pivot Table'!$A:$F, 6, FALSE)</f>
        <v>60</v>
      </c>
      <c r="T95" s="2">
        <f>VLOOKUP(A95, '[1]Influenza Deaths Pivot Table'!$A:$G, 7, FALSE)</f>
        <v>67</v>
      </c>
      <c r="U95" s="2">
        <f>VLOOKUP(A95, '[1]Influenza Deaths Pivot Table'!$A:$H, 8, FALSE)</f>
        <v>145</v>
      </c>
      <c r="V95" s="2">
        <f>VLOOKUP(A95, '[1]Influenza Deaths Pivot Table'!$A:$I, 9, FALSE)</f>
        <v>253</v>
      </c>
      <c r="W95" s="2">
        <f>VLOOKUP(A95, '[1]Influenza Deaths Pivot Table'!$A:$J, 10, FALSE)</f>
        <v>376</v>
      </c>
      <c r="X95" s="2">
        <f>VLOOKUP(A95, '[1]Influenza Deaths Pivot Table'!$A:$K, 11, FALSE)</f>
        <v>544</v>
      </c>
      <c r="Y95" s="7">
        <f t="shared" si="4"/>
        <v>1.7664375808606122E-4</v>
      </c>
      <c r="Z95" s="7">
        <f t="shared" si="4"/>
        <v>4.4387291368078909E-5</v>
      </c>
      <c r="AA95" s="7">
        <f t="shared" si="4"/>
        <v>4.3840405940647986E-5</v>
      </c>
      <c r="AB95" s="7">
        <f t="shared" si="4"/>
        <v>4.5773315505084674E-5</v>
      </c>
      <c r="AC95" s="7">
        <f t="shared" si="4"/>
        <v>4.3025652332782452E-5</v>
      </c>
      <c r="AD95" s="7">
        <f t="shared" ref="AD95:AH145" si="6">T95/J95</f>
        <v>4.9768226250551919E-5</v>
      </c>
      <c r="AE95" s="7">
        <f t="shared" si="6"/>
        <v>1.4226767015164537E-4</v>
      </c>
      <c r="AF95" s="8">
        <f t="shared" si="6"/>
        <v>4.4034594956271923E-4</v>
      </c>
      <c r="AG95" s="7">
        <f t="shared" si="6"/>
        <v>1.2456527712156466E-3</v>
      </c>
      <c r="AH95" s="7">
        <f t="shared" si="6"/>
        <v>4.9629570904007195E-3</v>
      </c>
      <c r="AI95" s="2">
        <f>VLOOKUP(A95, '[2]Influenza Visits Pivot Table'!$A:$D, 2, FALSE)</f>
        <v>33476</v>
      </c>
      <c r="AJ95" s="2">
        <f>VLOOKUP(A95, '[2]Influenza Visits Pivot Table'!$A:$D, 3, FALSE)</f>
        <v>1702789</v>
      </c>
      <c r="AK95" s="7">
        <f t="shared" si="5"/>
        <v>1.9659511542534043E-2</v>
      </c>
    </row>
    <row r="96" spans="1:37" x14ac:dyDescent="0.25">
      <c r="A96" s="6" t="s">
        <v>141</v>
      </c>
      <c r="B96" s="6">
        <v>9452262</v>
      </c>
      <c r="C96" s="6">
        <v>4619822</v>
      </c>
      <c r="D96" s="6">
        <v>4832440</v>
      </c>
      <c r="E96" s="6">
        <v>668779.02</v>
      </c>
      <c r="F96" s="6">
        <v>1349868.2549999999</v>
      </c>
      <c r="G96" s="6">
        <v>1364562.6910000001</v>
      </c>
      <c r="H96" s="6">
        <v>1308084.1800000002</v>
      </c>
      <c r="I96" s="6">
        <v>1373155.7420000001</v>
      </c>
      <c r="J96" s="6">
        <v>1345170.898</v>
      </c>
      <c r="K96" s="6">
        <v>1039452.273</v>
      </c>
      <c r="L96" s="6">
        <v>592994.93099999998</v>
      </c>
      <c r="M96" s="6">
        <v>303012.57799999998</v>
      </c>
      <c r="N96" s="6">
        <v>112049.675</v>
      </c>
      <c r="O96" s="6">
        <f>VLOOKUP(A96, '[1]Influenza Deaths Pivot Table'!$A:$B, 2, FALSE)</f>
        <v>120</v>
      </c>
      <c r="P96" s="2">
        <f>VLOOKUP(A96, '[1]Influenza Deaths Pivot Table'!$A:$C, 3, FALSE)</f>
        <v>60</v>
      </c>
      <c r="Q96" s="2">
        <f>VLOOKUP(A96, '[1]Influenza Deaths Pivot Table'!$A:$D, 4, FALSE)</f>
        <v>60</v>
      </c>
      <c r="R96" s="2">
        <f>VLOOKUP(A96, '[1]Influenza Deaths Pivot Table'!$A:$E, 5, FALSE)</f>
        <v>60</v>
      </c>
      <c r="S96" s="2">
        <f>VLOOKUP(A96, '[1]Influenza Deaths Pivot Table'!$A:$F, 6, FALSE)</f>
        <v>60</v>
      </c>
      <c r="T96" s="2">
        <f>VLOOKUP(A96, '[1]Influenza Deaths Pivot Table'!$A:$G, 7, FALSE)</f>
        <v>68</v>
      </c>
      <c r="U96" s="2">
        <f>VLOOKUP(A96, '[1]Influenza Deaths Pivot Table'!$A:$H, 8, FALSE)</f>
        <v>134</v>
      </c>
      <c r="V96" s="2">
        <f>VLOOKUP(A96, '[1]Influenza Deaths Pivot Table'!$A:$I, 9, FALSE)</f>
        <v>166</v>
      </c>
      <c r="W96" s="2">
        <f>VLOOKUP(A96, '[1]Influenza Deaths Pivot Table'!$A:$J, 10, FALSE)</f>
        <v>419</v>
      </c>
      <c r="X96" s="2">
        <f>VLOOKUP(A96, '[1]Influenza Deaths Pivot Table'!$A:$K, 11, FALSE)</f>
        <v>533</v>
      </c>
      <c r="Y96" s="7">
        <f t="shared" ref="Y96:AC146" si="7">O96/E96</f>
        <v>1.7943146601698121E-4</v>
      </c>
      <c r="Z96" s="7">
        <f t="shared" si="7"/>
        <v>4.4448782151707095E-5</v>
      </c>
      <c r="AA96" s="7">
        <f t="shared" si="7"/>
        <v>4.3970130794086025E-5</v>
      </c>
      <c r="AB96" s="7">
        <f t="shared" si="7"/>
        <v>4.5868607630435519E-5</v>
      </c>
      <c r="AC96" s="7">
        <f t="shared" si="7"/>
        <v>4.3694970763192568E-5</v>
      </c>
      <c r="AD96" s="7">
        <f t="shared" si="6"/>
        <v>5.0551197696220157E-5</v>
      </c>
      <c r="AE96" s="7">
        <f t="shared" si="6"/>
        <v>1.2891404779293795E-4</v>
      </c>
      <c r="AF96" s="8">
        <f t="shared" si="6"/>
        <v>2.7993493927522294E-4</v>
      </c>
      <c r="AG96" s="7">
        <f t="shared" si="6"/>
        <v>1.3827808824490447E-3</v>
      </c>
      <c r="AH96" s="7">
        <f t="shared" si="6"/>
        <v>4.7568187948782538E-3</v>
      </c>
      <c r="AI96" s="2">
        <f>VLOOKUP(A96, '[2]Influenza Visits Pivot Table'!$A:$D, 2, FALSE)</f>
        <v>26914</v>
      </c>
      <c r="AJ96" s="2">
        <f>VLOOKUP(A96, '[2]Influenza Visits Pivot Table'!$A:$D, 3, FALSE)</f>
        <v>1570495</v>
      </c>
      <c r="AK96" s="7">
        <f t="shared" si="5"/>
        <v>1.7137272006596645E-2</v>
      </c>
    </row>
    <row r="97" spans="1:37" x14ac:dyDescent="0.25">
      <c r="A97" s="6" t="s">
        <v>142</v>
      </c>
      <c r="B97" s="6">
        <v>9590792</v>
      </c>
      <c r="C97" s="6">
        <v>4680136</v>
      </c>
      <c r="D97" s="6">
        <v>4910656</v>
      </c>
      <c r="E97" s="6">
        <v>664131.05299999996</v>
      </c>
      <c r="F97" s="6">
        <v>1369551.851</v>
      </c>
      <c r="G97" s="6">
        <v>1384401.321</v>
      </c>
      <c r="H97" s="6">
        <v>1312507.04</v>
      </c>
      <c r="I97" s="6">
        <v>1360480.321</v>
      </c>
      <c r="J97" s="6">
        <v>1359641.5060000001</v>
      </c>
      <c r="K97" s="6">
        <v>1076436.2519999999</v>
      </c>
      <c r="L97" s="6">
        <v>632557.402</v>
      </c>
      <c r="M97" s="6">
        <v>314549.05800000002</v>
      </c>
      <c r="N97" s="6">
        <v>116858.792</v>
      </c>
      <c r="O97" s="6">
        <f>VLOOKUP(A97, '[1]Influenza Deaths Pivot Table'!$A:$B, 2, FALSE)</f>
        <v>120</v>
      </c>
      <c r="P97" s="2">
        <f>VLOOKUP(A97, '[1]Influenza Deaths Pivot Table'!$A:$C, 3, FALSE)</f>
        <v>60</v>
      </c>
      <c r="Q97" s="2">
        <f>VLOOKUP(A97, '[1]Influenza Deaths Pivot Table'!$A:$D, 4, FALSE)</f>
        <v>60</v>
      </c>
      <c r="R97" s="2">
        <f>VLOOKUP(A97, '[1]Influenza Deaths Pivot Table'!$A:$E, 5, FALSE)</f>
        <v>60</v>
      </c>
      <c r="S97" s="2">
        <f>VLOOKUP(A97, '[1]Influenza Deaths Pivot Table'!$A:$F, 6, FALSE)</f>
        <v>72</v>
      </c>
      <c r="T97" s="2">
        <f>VLOOKUP(A97, '[1]Influenza Deaths Pivot Table'!$A:$G, 7, FALSE)</f>
        <v>87</v>
      </c>
      <c r="U97" s="2">
        <f>VLOOKUP(A97, '[1]Influenza Deaths Pivot Table'!$A:$H, 8, FALSE)</f>
        <v>143</v>
      </c>
      <c r="V97" s="2">
        <f>VLOOKUP(A97, '[1]Influenza Deaths Pivot Table'!$A:$I, 9, FALSE)</f>
        <v>227</v>
      </c>
      <c r="W97" s="2">
        <f>VLOOKUP(A97, '[1]Influenza Deaths Pivot Table'!$A:$J, 10, FALSE)</f>
        <v>398</v>
      </c>
      <c r="X97" s="2">
        <f>VLOOKUP(A97, '[1]Influenza Deaths Pivot Table'!$A:$K, 11, FALSE)</f>
        <v>531</v>
      </c>
      <c r="Y97" s="7">
        <f t="shared" si="7"/>
        <v>1.8068722951281727E-4</v>
      </c>
      <c r="Z97" s="7">
        <f t="shared" si="7"/>
        <v>4.3809951376568949E-5</v>
      </c>
      <c r="AA97" s="7">
        <f t="shared" si="7"/>
        <v>4.3340033767563847E-5</v>
      </c>
      <c r="AB97" s="7">
        <f t="shared" si="7"/>
        <v>4.5714040512879838E-5</v>
      </c>
      <c r="AC97" s="7">
        <f t="shared" si="7"/>
        <v>5.2922485455046874E-5</v>
      </c>
      <c r="AD97" s="7">
        <f t="shared" si="6"/>
        <v>6.3987455234394705E-5</v>
      </c>
      <c r="AE97" s="7">
        <f t="shared" si="6"/>
        <v>1.3284576744262234E-4</v>
      </c>
      <c r="AF97" s="8">
        <f t="shared" si="6"/>
        <v>3.5886071253340578E-4</v>
      </c>
      <c r="AG97" s="7">
        <f t="shared" si="6"/>
        <v>1.2653034236713562E-3</v>
      </c>
      <c r="AH97" s="7">
        <f t="shared" si="6"/>
        <v>4.5439456536569365E-3</v>
      </c>
      <c r="AI97" s="2">
        <f>VLOOKUP(A97, '[2]Influenza Visits Pivot Table'!$A:$D, 2, FALSE)</f>
        <v>22001</v>
      </c>
      <c r="AJ97" s="2">
        <f>VLOOKUP(A97, '[2]Influenza Visits Pivot Table'!$A:$D, 3, FALSE)</f>
        <v>1514663</v>
      </c>
      <c r="AK97" s="7">
        <f t="shared" si="5"/>
        <v>1.4525343261174268E-2</v>
      </c>
    </row>
    <row r="98" spans="1:37" x14ac:dyDescent="0.25">
      <c r="A98" s="6" t="s">
        <v>143</v>
      </c>
      <c r="B98" s="6">
        <v>9478952</v>
      </c>
      <c r="C98" s="6">
        <v>4628916</v>
      </c>
      <c r="D98" s="6">
        <v>4850036</v>
      </c>
      <c r="E98" s="6">
        <v>645999.88</v>
      </c>
      <c r="F98" s="6">
        <v>1347489.298</v>
      </c>
      <c r="G98" s="6">
        <v>1365894.4920000001</v>
      </c>
      <c r="H98" s="6">
        <v>1306832.5249999999</v>
      </c>
      <c r="I98" s="6">
        <v>1332399.811</v>
      </c>
      <c r="J98" s="6">
        <v>1335126.577</v>
      </c>
      <c r="K98" s="6">
        <v>1075293.314</v>
      </c>
      <c r="L98" s="6">
        <v>640930.48800000001</v>
      </c>
      <c r="M98" s="6">
        <v>311844.62199999997</v>
      </c>
      <c r="N98" s="6">
        <v>113925.141</v>
      </c>
      <c r="O98" s="6">
        <f>VLOOKUP(A98, '[1]Influenza Deaths Pivot Table'!$A:$B, 2, FALSE)</f>
        <v>120</v>
      </c>
      <c r="P98" s="2">
        <f>VLOOKUP(A98, '[1]Influenza Deaths Pivot Table'!$A:$C, 3, FALSE)</f>
        <v>60</v>
      </c>
      <c r="Q98" s="2">
        <f>VLOOKUP(A98, '[1]Influenza Deaths Pivot Table'!$A:$D, 4, FALSE)</f>
        <v>60</v>
      </c>
      <c r="R98" s="2">
        <f>VLOOKUP(A98, '[1]Influenza Deaths Pivot Table'!$A:$E, 5, FALSE)</f>
        <v>60</v>
      </c>
      <c r="S98" s="2">
        <f>VLOOKUP(A98, '[1]Influenza Deaths Pivot Table'!$A:$F, 6, FALSE)</f>
        <v>69</v>
      </c>
      <c r="T98" s="2">
        <f>VLOOKUP(A98, '[1]Influenza Deaths Pivot Table'!$A:$G, 7, FALSE)</f>
        <v>92</v>
      </c>
      <c r="U98" s="2">
        <f>VLOOKUP(A98, '[1]Influenza Deaths Pivot Table'!$A:$H, 8, FALSE)</f>
        <v>197</v>
      </c>
      <c r="V98" s="2">
        <f>VLOOKUP(A98, '[1]Influenza Deaths Pivot Table'!$A:$I, 9, FALSE)</f>
        <v>257</v>
      </c>
      <c r="W98" s="2">
        <f>VLOOKUP(A98, '[1]Influenza Deaths Pivot Table'!$A:$J, 10, FALSE)</f>
        <v>348</v>
      </c>
      <c r="X98" s="2">
        <f>VLOOKUP(A98, '[1]Influenza Deaths Pivot Table'!$A:$K, 11, FALSE)</f>
        <v>528</v>
      </c>
      <c r="Y98" s="7">
        <f t="shared" si="7"/>
        <v>1.8575854843812044E-4</v>
      </c>
      <c r="Z98" s="7">
        <f t="shared" si="7"/>
        <v>4.4527255310342362E-5</v>
      </c>
      <c r="AA98" s="7">
        <f t="shared" si="7"/>
        <v>4.3927258182398469E-5</v>
      </c>
      <c r="AB98" s="7">
        <f t="shared" si="7"/>
        <v>4.5912539558196262E-5</v>
      </c>
      <c r="AC98" s="7">
        <f t="shared" si="7"/>
        <v>5.1786257721106807E-5</v>
      </c>
      <c r="AD98" s="7">
        <f t="shared" si="6"/>
        <v>6.8907324282857114E-5</v>
      </c>
      <c r="AE98" s="7">
        <f t="shared" si="6"/>
        <v>1.8320582620120338E-4</v>
      </c>
      <c r="AF98" s="8">
        <f t="shared" si="6"/>
        <v>4.0097952088682666E-4</v>
      </c>
      <c r="AG98" s="7">
        <f t="shared" si="6"/>
        <v>1.1159403608377765E-3</v>
      </c>
      <c r="AH98" s="7">
        <f t="shared" si="6"/>
        <v>4.6346223086965498E-3</v>
      </c>
      <c r="AI98" s="2">
        <f>VLOOKUP(A98, '[2]Influenza Visits Pivot Table'!$A:$D, 2, FALSE)</f>
        <v>15117</v>
      </c>
      <c r="AJ98" s="2">
        <f>VLOOKUP(A98, '[2]Influenza Visits Pivot Table'!$A:$D, 3, FALSE)</f>
        <v>1186250</v>
      </c>
      <c r="AK98" s="7">
        <f t="shared" si="5"/>
        <v>1.2743519494204426E-2</v>
      </c>
    </row>
    <row r="99" spans="1:37" x14ac:dyDescent="0.25">
      <c r="A99" s="6" t="s">
        <v>144</v>
      </c>
      <c r="B99" s="6">
        <v>9631395</v>
      </c>
      <c r="C99" s="6">
        <v>4698623</v>
      </c>
      <c r="D99" s="6">
        <v>4932772</v>
      </c>
      <c r="E99" s="6">
        <v>642174.49</v>
      </c>
      <c r="F99" s="6">
        <v>1359625.4350000001</v>
      </c>
      <c r="G99" s="6">
        <v>1379047.727</v>
      </c>
      <c r="H99" s="6">
        <v>1322390.8870000001</v>
      </c>
      <c r="I99" s="6">
        <v>1334674.2349999999</v>
      </c>
      <c r="J99" s="6">
        <v>1348412.781</v>
      </c>
      <c r="K99" s="6">
        <v>1114712.7</v>
      </c>
      <c r="L99" s="6">
        <v>687388.326</v>
      </c>
      <c r="M99" s="6">
        <v>326161.30200000003</v>
      </c>
      <c r="N99" s="6">
        <v>117757.391</v>
      </c>
      <c r="O99" s="6">
        <f>VLOOKUP(A99, '[1]Influenza Deaths Pivot Table'!$A:$B, 2, FALSE)</f>
        <v>120</v>
      </c>
      <c r="P99" s="2">
        <f>VLOOKUP(A99, '[1]Influenza Deaths Pivot Table'!$A:$C, 3, FALSE)</f>
        <v>60</v>
      </c>
      <c r="Q99" s="2">
        <f>VLOOKUP(A99, '[1]Influenza Deaths Pivot Table'!$A:$D, 4, FALSE)</f>
        <v>60</v>
      </c>
      <c r="R99" s="2">
        <f>VLOOKUP(A99, '[1]Influenza Deaths Pivot Table'!$A:$E, 5, FALSE)</f>
        <v>60</v>
      </c>
      <c r="S99" s="2">
        <f>VLOOKUP(A99, '[1]Influenza Deaths Pivot Table'!$A:$F, 6, FALSE)</f>
        <v>60</v>
      </c>
      <c r="T99" s="2">
        <f>VLOOKUP(A99, '[1]Influenza Deaths Pivot Table'!$A:$G, 7, FALSE)</f>
        <v>66</v>
      </c>
      <c r="U99" s="2">
        <f>VLOOKUP(A99, '[1]Influenza Deaths Pivot Table'!$A:$H, 8, FALSE)</f>
        <v>167</v>
      </c>
      <c r="V99" s="2">
        <f>VLOOKUP(A99, '[1]Influenza Deaths Pivot Table'!$A:$I, 9, FALSE)</f>
        <v>241</v>
      </c>
      <c r="W99" s="2">
        <f>VLOOKUP(A99, '[1]Influenza Deaths Pivot Table'!$A:$J, 10, FALSE)</f>
        <v>419</v>
      </c>
      <c r="X99" s="2">
        <f>VLOOKUP(A99, '[1]Influenza Deaths Pivot Table'!$A:$K, 11, FALSE)</f>
        <v>499</v>
      </c>
      <c r="Y99" s="7">
        <f t="shared" si="7"/>
        <v>1.8686509954638652E-4</v>
      </c>
      <c r="Z99" s="7">
        <f t="shared" si="7"/>
        <v>4.412980108745906E-5</v>
      </c>
      <c r="AA99" s="7">
        <f t="shared" si="7"/>
        <v>4.3508283886972392E-5</v>
      </c>
      <c r="AB99" s="7">
        <f t="shared" si="7"/>
        <v>4.5372363489374225E-5</v>
      </c>
      <c r="AC99" s="7">
        <f t="shared" si="7"/>
        <v>4.4954790035337731E-5</v>
      </c>
      <c r="AD99" s="7">
        <f t="shared" si="6"/>
        <v>4.8946436083951659E-5</v>
      </c>
      <c r="AE99" s="7">
        <f t="shared" si="6"/>
        <v>1.4981438715105697E-4</v>
      </c>
      <c r="AF99" s="8">
        <f t="shared" si="6"/>
        <v>3.5060240461517528E-4</v>
      </c>
      <c r="AG99" s="7">
        <f t="shared" si="6"/>
        <v>1.2846404445613845E-3</v>
      </c>
      <c r="AH99" s="7">
        <f t="shared" si="6"/>
        <v>4.2375259485835587E-3</v>
      </c>
      <c r="AI99" s="2">
        <f>VLOOKUP(A99, '[2]Influenza Visits Pivot Table'!$A:$D, 2, FALSE)</f>
        <v>18685</v>
      </c>
      <c r="AJ99" s="2">
        <f>VLOOKUP(A99, '[2]Influenza Visits Pivot Table'!$A:$D, 3, FALSE)</f>
        <v>1393210</v>
      </c>
      <c r="AK99" s="7">
        <f t="shared" si="5"/>
        <v>1.3411474221402373E-2</v>
      </c>
    </row>
    <row r="100" spans="1:37" x14ac:dyDescent="0.25">
      <c r="A100" s="6" t="s">
        <v>145</v>
      </c>
      <c r="B100" s="6">
        <v>9574997</v>
      </c>
      <c r="C100" s="6">
        <v>4662952</v>
      </c>
      <c r="D100" s="6">
        <v>4912045</v>
      </c>
      <c r="E100" s="6">
        <v>632313.38800000004</v>
      </c>
      <c r="F100" s="6">
        <v>1345915.5860000001</v>
      </c>
      <c r="G100" s="6">
        <v>1363238.5870000001</v>
      </c>
      <c r="H100" s="6">
        <v>1317244.922</v>
      </c>
      <c r="I100" s="6">
        <v>1310297.7450000001</v>
      </c>
      <c r="J100" s="6">
        <v>1330462.5789999999</v>
      </c>
      <c r="K100" s="6">
        <v>1115034.5149999999</v>
      </c>
      <c r="L100" s="6">
        <v>710083.01500000001</v>
      </c>
      <c r="M100" s="6">
        <v>329408.11900000001</v>
      </c>
      <c r="N100" s="6">
        <v>118974.02499999999</v>
      </c>
      <c r="O100" s="6">
        <f>VLOOKUP(A100, '[1]Influenza Deaths Pivot Table'!$A:$B, 2, FALSE)</f>
        <v>120</v>
      </c>
      <c r="P100" s="2">
        <f>VLOOKUP(A100, '[1]Influenza Deaths Pivot Table'!$A:$C, 3, FALSE)</f>
        <v>60</v>
      </c>
      <c r="Q100" s="2">
        <f>VLOOKUP(A100, '[1]Influenza Deaths Pivot Table'!$A:$D, 4, FALSE)</f>
        <v>60</v>
      </c>
      <c r="R100" s="2">
        <f>VLOOKUP(A100, '[1]Influenza Deaths Pivot Table'!$A:$E, 5, FALSE)</f>
        <v>60</v>
      </c>
      <c r="S100" s="2">
        <f>VLOOKUP(A100, '[1]Influenza Deaths Pivot Table'!$A:$F, 6, FALSE)</f>
        <v>60</v>
      </c>
      <c r="T100" s="2">
        <f>VLOOKUP(A100, '[1]Influenza Deaths Pivot Table'!$A:$G, 7, FALSE)</f>
        <v>65</v>
      </c>
      <c r="U100" s="2">
        <f>VLOOKUP(A100, '[1]Influenza Deaths Pivot Table'!$A:$H, 8, FALSE)</f>
        <v>202</v>
      </c>
      <c r="V100" s="2">
        <f>VLOOKUP(A100, '[1]Influenza Deaths Pivot Table'!$A:$I, 9, FALSE)</f>
        <v>266</v>
      </c>
      <c r="W100" s="2">
        <f>VLOOKUP(A100, '[1]Influenza Deaths Pivot Table'!$A:$J, 10, FALSE)</f>
        <v>351</v>
      </c>
      <c r="X100" s="2">
        <f>VLOOKUP(A100, '[1]Influenza Deaths Pivot Table'!$A:$K, 11, FALSE)</f>
        <v>451</v>
      </c>
      <c r="Y100" s="7">
        <f t="shared" si="7"/>
        <v>1.8977931240639806E-4</v>
      </c>
      <c r="Z100" s="7">
        <f t="shared" si="7"/>
        <v>4.4579318810266003E-5</v>
      </c>
      <c r="AA100" s="7">
        <f t="shared" si="7"/>
        <v>4.4012838671210528E-5</v>
      </c>
      <c r="AB100" s="7">
        <f t="shared" si="7"/>
        <v>4.5549615715276982E-5</v>
      </c>
      <c r="AC100" s="7">
        <f t="shared" si="7"/>
        <v>4.5791119025393724E-5</v>
      </c>
      <c r="AD100" s="7">
        <f t="shared" si="6"/>
        <v>4.8855188432924733E-5</v>
      </c>
      <c r="AE100" s="7">
        <f t="shared" si="6"/>
        <v>1.8116031143663747E-4</v>
      </c>
      <c r="AF100" s="8">
        <f t="shared" si="6"/>
        <v>3.7460408766431342E-4</v>
      </c>
      <c r="AG100" s="7">
        <f t="shared" si="6"/>
        <v>1.065547507042472E-3</v>
      </c>
      <c r="AH100" s="7">
        <f t="shared" si="6"/>
        <v>3.7907433996622374E-3</v>
      </c>
      <c r="AI100" s="2">
        <f>VLOOKUP(A100, '[2]Influenza Visits Pivot Table'!$A:$D, 2, FALSE)</f>
        <v>43742</v>
      </c>
      <c r="AJ100" s="2">
        <f>VLOOKUP(A100, '[2]Influenza Visits Pivot Table'!$A:$D, 3, FALSE)</f>
        <v>2069227</v>
      </c>
      <c r="AK100" s="7">
        <f t="shared" si="5"/>
        <v>2.113929501209872E-2</v>
      </c>
    </row>
    <row r="101" spans="1:37" x14ac:dyDescent="0.25">
      <c r="A101" s="6" t="s">
        <v>146</v>
      </c>
      <c r="B101" s="6">
        <v>9582620</v>
      </c>
      <c r="C101" s="6">
        <v>4663527</v>
      </c>
      <c r="D101" s="6">
        <v>4919093</v>
      </c>
      <c r="E101" s="6">
        <v>617683</v>
      </c>
      <c r="F101" s="6">
        <v>1327702</v>
      </c>
      <c r="G101" s="6">
        <v>1350441</v>
      </c>
      <c r="H101" s="6">
        <v>1321565</v>
      </c>
      <c r="I101" s="6">
        <v>1298299</v>
      </c>
      <c r="J101" s="6">
        <v>1325803</v>
      </c>
      <c r="K101" s="6">
        <v>1135496</v>
      </c>
      <c r="L101" s="6">
        <v>744856</v>
      </c>
      <c r="M101" s="6">
        <v>341221</v>
      </c>
      <c r="N101" s="6">
        <v>119554</v>
      </c>
      <c r="O101" s="6">
        <f>VLOOKUP(A101, '[1]Influenza Deaths Pivot Table'!$A:$B, 2, FALSE)</f>
        <v>120</v>
      </c>
      <c r="P101" s="2">
        <f>VLOOKUP(A101, '[1]Influenza Deaths Pivot Table'!$A:$C, 3, FALSE)</f>
        <v>60</v>
      </c>
      <c r="Q101" s="2">
        <f>VLOOKUP(A101, '[1]Influenza Deaths Pivot Table'!$A:$D, 4, FALSE)</f>
        <v>60</v>
      </c>
      <c r="R101" s="2">
        <f>VLOOKUP(A101, '[1]Influenza Deaths Pivot Table'!$A:$E, 5, FALSE)</f>
        <v>60</v>
      </c>
      <c r="S101" s="2">
        <f>VLOOKUP(A101, '[1]Influenza Deaths Pivot Table'!$A:$F, 6, FALSE)</f>
        <v>60</v>
      </c>
      <c r="T101" s="2">
        <f>VLOOKUP(A101, '[1]Influenza Deaths Pivot Table'!$A:$G, 7, FALSE)</f>
        <v>70</v>
      </c>
      <c r="U101" s="2">
        <f>VLOOKUP(A101, '[1]Influenza Deaths Pivot Table'!$A:$H, 8, FALSE)</f>
        <v>159</v>
      </c>
      <c r="V101" s="2">
        <f>VLOOKUP(A101, '[1]Influenza Deaths Pivot Table'!$A:$I, 9, FALSE)</f>
        <v>274</v>
      </c>
      <c r="W101" s="2">
        <f>VLOOKUP(A101, '[1]Influenza Deaths Pivot Table'!$A:$J, 10, FALSE)</f>
        <v>391</v>
      </c>
      <c r="X101" s="2">
        <f>VLOOKUP(A101, '[1]Influenza Deaths Pivot Table'!$A:$K, 11, FALSE)</f>
        <v>452</v>
      </c>
      <c r="Y101" s="7">
        <f t="shared" si="7"/>
        <v>1.942744093653217E-4</v>
      </c>
      <c r="Z101" s="7">
        <f t="shared" si="7"/>
        <v>4.5190863612467257E-5</v>
      </c>
      <c r="AA101" s="7">
        <f t="shared" si="7"/>
        <v>4.4429930667093193E-5</v>
      </c>
      <c r="AB101" s="7">
        <f t="shared" si="7"/>
        <v>4.5400718088024426E-5</v>
      </c>
      <c r="AC101" s="7">
        <f t="shared" si="7"/>
        <v>4.6214315808608033E-5</v>
      </c>
      <c r="AD101" s="7">
        <f t="shared" si="6"/>
        <v>5.2798190983124943E-5</v>
      </c>
      <c r="AE101" s="7">
        <f t="shared" si="6"/>
        <v>1.4002691334888013E-4</v>
      </c>
      <c r="AF101" s="8">
        <f t="shared" si="6"/>
        <v>3.678563373323166E-4</v>
      </c>
      <c r="AG101" s="7">
        <f t="shared" si="6"/>
        <v>1.1458849250192691E-3</v>
      </c>
      <c r="AH101" s="7">
        <f t="shared" si="6"/>
        <v>3.780718336483932E-3</v>
      </c>
      <c r="AI101" s="2">
        <f>VLOOKUP(A101, '[2]Influenza Visits Pivot Table'!$A:$D, 2, FALSE)</f>
        <v>72183</v>
      </c>
      <c r="AJ101" s="2">
        <f>VLOOKUP(A101, '[2]Influenza Visits Pivot Table'!$A:$D, 3, FALSE)</f>
        <v>2609650</v>
      </c>
      <c r="AK101" s="7">
        <f t="shared" si="5"/>
        <v>2.766003103864503E-2</v>
      </c>
    </row>
    <row r="102" spans="1:37" x14ac:dyDescent="0.25">
      <c r="A102" s="6" t="s">
        <v>147</v>
      </c>
      <c r="B102" s="6">
        <v>1280241</v>
      </c>
      <c r="C102" s="6">
        <v>647624</v>
      </c>
      <c r="D102" s="6">
        <v>632617</v>
      </c>
      <c r="E102" s="6">
        <v>86680.740999999995</v>
      </c>
      <c r="F102" s="6">
        <v>154047.16700000002</v>
      </c>
      <c r="G102" s="6">
        <v>174733.16500000001</v>
      </c>
      <c r="H102" s="6">
        <v>183511.85700000002</v>
      </c>
      <c r="I102" s="6">
        <v>175700.70799999998</v>
      </c>
      <c r="J102" s="6">
        <v>180058.22700000001</v>
      </c>
      <c r="K102" s="6">
        <v>147014.962</v>
      </c>
      <c r="L102" s="6">
        <v>86906.005000000005</v>
      </c>
      <c r="M102" s="6">
        <v>67847.144</v>
      </c>
      <c r="N102" s="6">
        <v>25893.420999999998</v>
      </c>
      <c r="O102" s="6">
        <f>VLOOKUP(A102, '[1]Influenza Deaths Pivot Table'!$A:$B, 2, FALSE)</f>
        <v>120</v>
      </c>
      <c r="P102" s="2">
        <f>VLOOKUP(A102, '[1]Influenza Deaths Pivot Table'!$A:$C, 3, FALSE)</f>
        <v>60</v>
      </c>
      <c r="Q102" s="2">
        <f>VLOOKUP(A102, '[1]Influenza Deaths Pivot Table'!$A:$D, 4, FALSE)</f>
        <v>60</v>
      </c>
      <c r="R102" s="2">
        <f>VLOOKUP(A102, '[1]Influenza Deaths Pivot Table'!$A:$E, 5, FALSE)</f>
        <v>60</v>
      </c>
      <c r="S102" s="2">
        <f>VLOOKUP(A102, '[1]Influenza Deaths Pivot Table'!$A:$F, 6, FALSE)</f>
        <v>60</v>
      </c>
      <c r="T102" s="2">
        <f>VLOOKUP(A102, '[1]Influenza Deaths Pivot Table'!$A:$G, 7, FALSE)</f>
        <v>60</v>
      </c>
      <c r="U102" s="2">
        <f>VLOOKUP(A102, '[1]Influenza Deaths Pivot Table'!$A:$H, 8, FALSE)</f>
        <v>60</v>
      </c>
      <c r="V102" s="2">
        <f>VLOOKUP(A102, '[1]Influenza Deaths Pivot Table'!$A:$I, 9, FALSE)</f>
        <v>60</v>
      </c>
      <c r="W102" s="2">
        <f>VLOOKUP(A102, '[1]Influenza Deaths Pivot Table'!$A:$J, 10, FALSE)</f>
        <v>60</v>
      </c>
      <c r="X102" s="2">
        <f>VLOOKUP(A102, '[1]Influenza Deaths Pivot Table'!$A:$K, 11, FALSE)</f>
        <v>125</v>
      </c>
      <c r="Y102" s="7">
        <f t="shared" si="7"/>
        <v>1.3843905649122221E-3</v>
      </c>
      <c r="Z102" s="7">
        <f t="shared" si="7"/>
        <v>3.8949109658082835E-4</v>
      </c>
      <c r="AA102" s="7">
        <f t="shared" si="7"/>
        <v>3.4338071996807242E-4</v>
      </c>
      <c r="AB102" s="7">
        <f t="shared" si="7"/>
        <v>3.2695435042107385E-4</v>
      </c>
      <c r="AC102" s="7">
        <f t="shared" si="7"/>
        <v>3.4148980207865756E-4</v>
      </c>
      <c r="AD102" s="7">
        <f t="shared" si="6"/>
        <v>3.3322554042476492E-4</v>
      </c>
      <c r="AE102" s="7">
        <f t="shared" si="6"/>
        <v>4.0812172573292233E-4</v>
      </c>
      <c r="AF102" s="8">
        <f t="shared" si="6"/>
        <v>6.904010833313532E-4</v>
      </c>
      <c r="AG102" s="7">
        <f t="shared" si="6"/>
        <v>8.8434083533420356E-4</v>
      </c>
      <c r="AH102" s="7">
        <f t="shared" si="6"/>
        <v>4.8274810810050939E-3</v>
      </c>
      <c r="AI102" s="2" t="e">
        <v>#N/A</v>
      </c>
      <c r="AJ102" s="2" t="e">
        <v>#N/A</v>
      </c>
      <c r="AK102" s="7" t="e">
        <v>#N/A</v>
      </c>
    </row>
    <row r="103" spans="1:37" x14ac:dyDescent="0.25">
      <c r="A103" s="6" t="s">
        <v>148</v>
      </c>
      <c r="B103" s="6">
        <v>1333591</v>
      </c>
      <c r="C103" s="6">
        <v>668202</v>
      </c>
      <c r="D103" s="6">
        <v>665389</v>
      </c>
      <c r="E103" s="6">
        <v>86252.421000000002</v>
      </c>
      <c r="F103" s="6">
        <v>162175.20699999999</v>
      </c>
      <c r="G103" s="6">
        <v>180941.44699999999</v>
      </c>
      <c r="H103" s="6">
        <v>179787.30599999998</v>
      </c>
      <c r="I103" s="6">
        <v>179139.769</v>
      </c>
      <c r="J103" s="6">
        <v>194286.103</v>
      </c>
      <c r="K103" s="6">
        <v>165165.845</v>
      </c>
      <c r="L103" s="6">
        <v>93984.443999999989</v>
      </c>
      <c r="M103" s="6">
        <v>64883.702999999994</v>
      </c>
      <c r="N103" s="6">
        <v>27040.289000000001</v>
      </c>
      <c r="O103" s="6">
        <f>VLOOKUP(A103, '[1]Influenza Deaths Pivot Table'!$A:$B, 2, FALSE)</f>
        <v>120</v>
      </c>
      <c r="P103" s="2">
        <f>VLOOKUP(A103, '[1]Influenza Deaths Pivot Table'!$A:$C, 3, FALSE)</f>
        <v>60</v>
      </c>
      <c r="Q103" s="2">
        <f>VLOOKUP(A103, '[1]Influenza Deaths Pivot Table'!$A:$D, 4, FALSE)</f>
        <v>60</v>
      </c>
      <c r="R103" s="2">
        <f>VLOOKUP(A103, '[1]Influenza Deaths Pivot Table'!$A:$E, 5, FALSE)</f>
        <v>60</v>
      </c>
      <c r="S103" s="2">
        <f>VLOOKUP(A103, '[1]Influenza Deaths Pivot Table'!$A:$F, 6, FALSE)</f>
        <v>60</v>
      </c>
      <c r="T103" s="2">
        <f>VLOOKUP(A103, '[1]Influenza Deaths Pivot Table'!$A:$G, 7, FALSE)</f>
        <v>60</v>
      </c>
      <c r="U103" s="2">
        <f>VLOOKUP(A103, '[1]Influenza Deaths Pivot Table'!$A:$H, 8, FALSE)</f>
        <v>60</v>
      </c>
      <c r="V103" s="2">
        <f>VLOOKUP(A103, '[1]Influenza Deaths Pivot Table'!$A:$I, 9, FALSE)</f>
        <v>60</v>
      </c>
      <c r="W103" s="2">
        <f>VLOOKUP(A103, '[1]Influenza Deaths Pivot Table'!$A:$J, 10, FALSE)</f>
        <v>72</v>
      </c>
      <c r="X103" s="2">
        <f>VLOOKUP(A103, '[1]Influenza Deaths Pivot Table'!$A:$K, 11, FALSE)</f>
        <v>139</v>
      </c>
      <c r="Y103" s="7">
        <f t="shared" si="7"/>
        <v>1.3912652956141369E-3</v>
      </c>
      <c r="Z103" s="7">
        <f t="shared" si="7"/>
        <v>3.6997023842244889E-4</v>
      </c>
      <c r="AA103" s="7">
        <f t="shared" si="7"/>
        <v>3.3159898406250727E-4</v>
      </c>
      <c r="AB103" s="7">
        <f t="shared" si="7"/>
        <v>3.3372767708082795E-4</v>
      </c>
      <c r="AC103" s="7">
        <f t="shared" si="7"/>
        <v>3.3493400340378913E-4</v>
      </c>
      <c r="AD103" s="7">
        <f t="shared" si="6"/>
        <v>3.0882291153886597E-4</v>
      </c>
      <c r="AE103" s="7">
        <f t="shared" si="6"/>
        <v>3.6327123201531161E-4</v>
      </c>
      <c r="AF103" s="8">
        <f t="shared" si="6"/>
        <v>6.3840352133167917E-4</v>
      </c>
      <c r="AG103" s="7">
        <f t="shared" si="6"/>
        <v>1.1096777260077159E-3</v>
      </c>
      <c r="AH103" s="7">
        <f t="shared" si="6"/>
        <v>5.1404776036232452E-3</v>
      </c>
      <c r="AI103" s="2">
        <f>VLOOKUP(A103, '[2]Influenza Visits Pivot Table'!$A:$D, 2, FALSE)</f>
        <v>458</v>
      </c>
      <c r="AJ103" s="2">
        <f>VLOOKUP(A103, '[2]Influenza Visits Pivot Table'!$A:$D, 3, FALSE)</f>
        <v>27274</v>
      </c>
      <c r="AK103" s="7">
        <f t="shared" si="5"/>
        <v>1.6792549681014887E-2</v>
      </c>
    </row>
    <row r="104" spans="1:37" x14ac:dyDescent="0.25">
      <c r="A104" s="6" t="s">
        <v>149</v>
      </c>
      <c r="B104" s="6">
        <v>1346554</v>
      </c>
      <c r="C104" s="6">
        <v>674569</v>
      </c>
      <c r="D104" s="6">
        <v>671985</v>
      </c>
      <c r="E104" s="6">
        <v>87273.001999999993</v>
      </c>
      <c r="F104" s="6">
        <v>163361.68199999997</v>
      </c>
      <c r="G104" s="6">
        <v>181829.715</v>
      </c>
      <c r="H104" s="6">
        <v>183269.86199999999</v>
      </c>
      <c r="I104" s="6">
        <v>177677.43799999999</v>
      </c>
      <c r="J104" s="6">
        <v>192700.54499999998</v>
      </c>
      <c r="K104" s="6">
        <v>170625.44500000001</v>
      </c>
      <c r="L104" s="6">
        <v>97991.891999999993</v>
      </c>
      <c r="M104" s="6">
        <v>65051.873999999996</v>
      </c>
      <c r="N104" s="6">
        <v>28777.923999999999</v>
      </c>
      <c r="O104" s="6">
        <f>VLOOKUP(A104, '[1]Influenza Deaths Pivot Table'!$A:$B, 2, FALSE)</f>
        <v>120</v>
      </c>
      <c r="P104" s="2">
        <f>VLOOKUP(A104, '[1]Influenza Deaths Pivot Table'!$A:$C, 3, FALSE)</f>
        <v>60</v>
      </c>
      <c r="Q104" s="2">
        <f>VLOOKUP(A104, '[1]Influenza Deaths Pivot Table'!$A:$D, 4, FALSE)</f>
        <v>60</v>
      </c>
      <c r="R104" s="2">
        <f>VLOOKUP(A104, '[1]Influenza Deaths Pivot Table'!$A:$E, 5, FALSE)</f>
        <v>60</v>
      </c>
      <c r="S104" s="2">
        <f>VLOOKUP(A104, '[1]Influenza Deaths Pivot Table'!$A:$F, 6, FALSE)</f>
        <v>60</v>
      </c>
      <c r="T104" s="2">
        <f>VLOOKUP(A104, '[1]Influenza Deaths Pivot Table'!$A:$G, 7, FALSE)</f>
        <v>60</v>
      </c>
      <c r="U104" s="2">
        <f>VLOOKUP(A104, '[1]Influenza Deaths Pivot Table'!$A:$H, 8, FALSE)</f>
        <v>60</v>
      </c>
      <c r="V104" s="2">
        <f>VLOOKUP(A104, '[1]Influenza Deaths Pivot Table'!$A:$I, 9, FALSE)</f>
        <v>60</v>
      </c>
      <c r="W104" s="2">
        <f>VLOOKUP(A104, '[1]Influenza Deaths Pivot Table'!$A:$J, 10, FALSE)</f>
        <v>66</v>
      </c>
      <c r="X104" s="2">
        <f>VLOOKUP(A104, '[1]Influenza Deaths Pivot Table'!$A:$K, 11, FALSE)</f>
        <v>187</v>
      </c>
      <c r="Y104" s="7">
        <f t="shared" si="7"/>
        <v>1.3749956716282087E-3</v>
      </c>
      <c r="Z104" s="7">
        <f t="shared" si="7"/>
        <v>3.6728319190543109E-4</v>
      </c>
      <c r="AA104" s="7">
        <f t="shared" si="7"/>
        <v>3.2997906860273086E-4</v>
      </c>
      <c r="AB104" s="7">
        <f t="shared" si="7"/>
        <v>3.2738607071139717E-4</v>
      </c>
      <c r="AC104" s="7">
        <f t="shared" si="7"/>
        <v>3.3769059637161136E-4</v>
      </c>
      <c r="AD104" s="7">
        <f t="shared" si="6"/>
        <v>3.1136393516686733E-4</v>
      </c>
      <c r="AE104" s="7">
        <f t="shared" si="6"/>
        <v>3.5164743453123301E-4</v>
      </c>
      <c r="AF104" s="8">
        <f t="shared" si="6"/>
        <v>6.1229555604457562E-4</v>
      </c>
      <c r="AG104" s="7">
        <f t="shared" si="6"/>
        <v>1.0145749221613508E-3</v>
      </c>
      <c r="AH104" s="7">
        <f t="shared" si="6"/>
        <v>6.49803648101927E-3</v>
      </c>
      <c r="AI104" s="2">
        <f>VLOOKUP(A104, '[2]Influenza Visits Pivot Table'!$A:$D, 2, FALSE)</f>
        <v>2793</v>
      </c>
      <c r="AJ104" s="2">
        <f>VLOOKUP(A104, '[2]Influenza Visits Pivot Table'!$A:$D, 3, FALSE)</f>
        <v>235913</v>
      </c>
      <c r="AK104" s="7">
        <f t="shared" si="5"/>
        <v>1.1839110180447877E-2</v>
      </c>
    </row>
    <row r="105" spans="1:37" x14ac:dyDescent="0.25">
      <c r="A105" s="6" t="s">
        <v>150</v>
      </c>
      <c r="B105" s="6">
        <v>1362730</v>
      </c>
      <c r="C105" s="6">
        <v>683498</v>
      </c>
      <c r="D105" s="6">
        <v>679232</v>
      </c>
      <c r="E105" s="6">
        <v>88387.760999999999</v>
      </c>
      <c r="F105" s="6">
        <v>163162.182</v>
      </c>
      <c r="G105" s="6">
        <v>182441.715</v>
      </c>
      <c r="H105" s="6">
        <v>188610.209</v>
      </c>
      <c r="I105" s="6">
        <v>176124.67700000003</v>
      </c>
      <c r="J105" s="6">
        <v>191607.36</v>
      </c>
      <c r="K105" s="6">
        <v>174620.43299999999</v>
      </c>
      <c r="L105" s="6">
        <v>102127.91</v>
      </c>
      <c r="M105" s="6">
        <v>63200.142</v>
      </c>
      <c r="N105" s="6">
        <v>31781.492999999999</v>
      </c>
      <c r="O105" s="6">
        <f>VLOOKUP(A105, '[1]Influenza Deaths Pivot Table'!$A:$B, 2, FALSE)</f>
        <v>120</v>
      </c>
      <c r="P105" s="2">
        <f>VLOOKUP(A105, '[1]Influenza Deaths Pivot Table'!$A:$C, 3, FALSE)</f>
        <v>60</v>
      </c>
      <c r="Q105" s="2">
        <f>VLOOKUP(A105, '[1]Influenza Deaths Pivot Table'!$A:$D, 4, FALSE)</f>
        <v>60</v>
      </c>
      <c r="R105" s="2">
        <f>VLOOKUP(A105, '[1]Influenza Deaths Pivot Table'!$A:$E, 5, FALSE)</f>
        <v>60</v>
      </c>
      <c r="S105" s="2">
        <f>VLOOKUP(A105, '[1]Influenza Deaths Pivot Table'!$A:$F, 6, FALSE)</f>
        <v>60</v>
      </c>
      <c r="T105" s="2">
        <f>VLOOKUP(A105, '[1]Influenza Deaths Pivot Table'!$A:$G, 7, FALSE)</f>
        <v>60</v>
      </c>
      <c r="U105" s="2">
        <f>VLOOKUP(A105, '[1]Influenza Deaths Pivot Table'!$A:$H, 8, FALSE)</f>
        <v>60</v>
      </c>
      <c r="V105" s="2">
        <f>VLOOKUP(A105, '[1]Influenza Deaths Pivot Table'!$A:$I, 9, FALSE)</f>
        <v>60</v>
      </c>
      <c r="W105" s="2">
        <f>VLOOKUP(A105, '[1]Influenza Deaths Pivot Table'!$A:$J, 10, FALSE)</f>
        <v>76</v>
      </c>
      <c r="X105" s="2">
        <f>VLOOKUP(A105, '[1]Influenza Deaths Pivot Table'!$A:$K, 11, FALSE)</f>
        <v>239</v>
      </c>
      <c r="Y105" s="7">
        <f t="shared" si="7"/>
        <v>1.3576540308561499E-3</v>
      </c>
      <c r="Z105" s="7">
        <f t="shared" si="7"/>
        <v>3.6773227266597845E-4</v>
      </c>
      <c r="AA105" s="7">
        <f t="shared" si="7"/>
        <v>3.2887215514280823E-4</v>
      </c>
      <c r="AB105" s="7">
        <f t="shared" si="7"/>
        <v>3.1811639633992455E-4</v>
      </c>
      <c r="AC105" s="7">
        <f t="shared" si="7"/>
        <v>3.4066776457452349E-4</v>
      </c>
      <c r="AD105" s="7">
        <f t="shared" si="6"/>
        <v>3.1314037206086449E-4</v>
      </c>
      <c r="AE105" s="7">
        <f t="shared" si="6"/>
        <v>3.4360240075684615E-4</v>
      </c>
      <c r="AF105" s="8">
        <f t="shared" si="6"/>
        <v>5.8749855940457409E-4</v>
      </c>
      <c r="AG105" s="7">
        <f t="shared" si="6"/>
        <v>1.2025289436849683E-3</v>
      </c>
      <c r="AH105" s="7">
        <f t="shared" si="6"/>
        <v>7.5200998266506868E-3</v>
      </c>
      <c r="AI105" s="2">
        <f>VLOOKUP(A105, '[2]Influenza Visits Pivot Table'!$A:$D, 2, FALSE)</f>
        <v>10551</v>
      </c>
      <c r="AJ105" s="2">
        <f>VLOOKUP(A105, '[2]Influenza Visits Pivot Table'!$A:$D, 3, FALSE)</f>
        <v>644722</v>
      </c>
      <c r="AK105" s="7">
        <f t="shared" si="5"/>
        <v>1.6365193059954524E-2</v>
      </c>
    </row>
    <row r="106" spans="1:37" x14ac:dyDescent="0.25">
      <c r="A106" s="6" t="s">
        <v>151</v>
      </c>
      <c r="B106" s="6">
        <v>1376298</v>
      </c>
      <c r="C106" s="6">
        <v>691426</v>
      </c>
      <c r="D106" s="6">
        <v>684872</v>
      </c>
      <c r="E106" s="6">
        <v>88924.034</v>
      </c>
      <c r="F106" s="6">
        <v>165870.53599999999</v>
      </c>
      <c r="G106" s="6">
        <v>182628.31599999999</v>
      </c>
      <c r="H106" s="6">
        <v>192634.27100000001</v>
      </c>
      <c r="I106" s="6">
        <v>174196.14199999999</v>
      </c>
      <c r="J106" s="6">
        <v>188485.302</v>
      </c>
      <c r="K106" s="6">
        <v>177111.15399999998</v>
      </c>
      <c r="L106" s="6">
        <v>106876.09299999999</v>
      </c>
      <c r="M106" s="6">
        <v>62754.050999999992</v>
      </c>
      <c r="N106" s="6">
        <v>32578.109</v>
      </c>
      <c r="O106" s="6">
        <f>VLOOKUP(A106, '[1]Influenza Deaths Pivot Table'!$A:$B, 2, FALSE)</f>
        <v>120</v>
      </c>
      <c r="P106" s="2">
        <f>VLOOKUP(A106, '[1]Influenza Deaths Pivot Table'!$A:$C, 3, FALSE)</f>
        <v>60</v>
      </c>
      <c r="Q106" s="2">
        <f>VLOOKUP(A106, '[1]Influenza Deaths Pivot Table'!$A:$D, 4, FALSE)</f>
        <v>60</v>
      </c>
      <c r="R106" s="2">
        <f>VLOOKUP(A106, '[1]Influenza Deaths Pivot Table'!$A:$E, 5, FALSE)</f>
        <v>60</v>
      </c>
      <c r="S106" s="2">
        <f>VLOOKUP(A106, '[1]Influenza Deaths Pivot Table'!$A:$F, 6, FALSE)</f>
        <v>60</v>
      </c>
      <c r="T106" s="2">
        <f>VLOOKUP(A106, '[1]Influenza Deaths Pivot Table'!$A:$G, 7, FALSE)</f>
        <v>60</v>
      </c>
      <c r="U106" s="2">
        <f>VLOOKUP(A106, '[1]Influenza Deaths Pivot Table'!$A:$H, 8, FALSE)</f>
        <v>60</v>
      </c>
      <c r="V106" s="2">
        <f>VLOOKUP(A106, '[1]Influenza Deaths Pivot Table'!$A:$I, 9, FALSE)</f>
        <v>60</v>
      </c>
      <c r="W106" s="2">
        <f>VLOOKUP(A106, '[1]Influenza Deaths Pivot Table'!$A:$J, 10, FALSE)</f>
        <v>97</v>
      </c>
      <c r="X106" s="2">
        <f>VLOOKUP(A106, '[1]Influenza Deaths Pivot Table'!$A:$K, 11, FALSE)</f>
        <v>252</v>
      </c>
      <c r="Y106" s="7">
        <f t="shared" si="7"/>
        <v>1.3494664445834745E-3</v>
      </c>
      <c r="Z106" s="7">
        <f t="shared" si="7"/>
        <v>3.6172789602609111E-4</v>
      </c>
      <c r="AA106" s="7">
        <f t="shared" si="7"/>
        <v>3.2853612908526189E-4</v>
      </c>
      <c r="AB106" s="7">
        <f t="shared" si="7"/>
        <v>3.1147105698549349E-4</v>
      </c>
      <c r="AC106" s="7">
        <f t="shared" si="7"/>
        <v>3.4443931599816946E-4</v>
      </c>
      <c r="AD106" s="7">
        <f t="shared" si="6"/>
        <v>3.18327208346463E-4</v>
      </c>
      <c r="AE106" s="7">
        <f t="shared" si="6"/>
        <v>3.3877030692262334E-4</v>
      </c>
      <c r="AF106" s="8">
        <f t="shared" si="6"/>
        <v>5.61397767412774E-4</v>
      </c>
      <c r="AG106" s="7">
        <f t="shared" si="6"/>
        <v>1.5457169450303696E-3</v>
      </c>
      <c r="AH106" s="7">
        <f t="shared" si="6"/>
        <v>7.7352555975547877E-3</v>
      </c>
      <c r="AI106" s="2">
        <f>VLOOKUP(A106, '[2]Influenza Visits Pivot Table'!$A:$D, 2, FALSE)</f>
        <v>3570</v>
      </c>
      <c r="AJ106" s="2">
        <f>VLOOKUP(A106, '[2]Influenza Visits Pivot Table'!$A:$D, 3, FALSE)</f>
        <v>124600</v>
      </c>
      <c r="AK106" s="7">
        <f t="shared" si="5"/>
        <v>2.8651685393258425E-2</v>
      </c>
    </row>
    <row r="107" spans="1:37" x14ac:dyDescent="0.25">
      <c r="A107" s="6" t="s">
        <v>152</v>
      </c>
      <c r="B107" s="6">
        <v>1391072</v>
      </c>
      <c r="C107" s="6">
        <v>699626</v>
      </c>
      <c r="D107" s="6">
        <v>691446</v>
      </c>
      <c r="E107" s="6">
        <v>89518.225999999995</v>
      </c>
      <c r="F107" s="6">
        <v>168002.12400000001</v>
      </c>
      <c r="G107" s="6">
        <v>186077.82</v>
      </c>
      <c r="H107" s="6">
        <v>199121.4</v>
      </c>
      <c r="I107" s="6">
        <v>174280.28599999999</v>
      </c>
      <c r="J107" s="6">
        <v>184341.89500000002</v>
      </c>
      <c r="K107" s="6">
        <v>177204.234</v>
      </c>
      <c r="L107" s="6">
        <v>112912.48299999999</v>
      </c>
      <c r="M107" s="6">
        <v>64472.092000000004</v>
      </c>
      <c r="N107" s="6">
        <v>35489.49</v>
      </c>
      <c r="O107" s="6">
        <f>VLOOKUP(A107, '[1]Influenza Deaths Pivot Table'!$A:$B, 2, FALSE)</f>
        <v>120</v>
      </c>
      <c r="P107" s="2">
        <f>VLOOKUP(A107, '[1]Influenza Deaths Pivot Table'!$A:$C, 3, FALSE)</f>
        <v>60</v>
      </c>
      <c r="Q107" s="2">
        <f>VLOOKUP(A107, '[1]Influenza Deaths Pivot Table'!$A:$D, 4, FALSE)</f>
        <v>60</v>
      </c>
      <c r="R107" s="2">
        <f>VLOOKUP(A107, '[1]Influenza Deaths Pivot Table'!$A:$E, 5, FALSE)</f>
        <v>60</v>
      </c>
      <c r="S107" s="2">
        <f>VLOOKUP(A107, '[1]Influenza Deaths Pivot Table'!$A:$F, 6, FALSE)</f>
        <v>60</v>
      </c>
      <c r="T107" s="2">
        <f>VLOOKUP(A107, '[1]Influenza Deaths Pivot Table'!$A:$G, 7, FALSE)</f>
        <v>60</v>
      </c>
      <c r="U107" s="2">
        <f>VLOOKUP(A107, '[1]Influenza Deaths Pivot Table'!$A:$H, 8, FALSE)</f>
        <v>60</v>
      </c>
      <c r="V107" s="2">
        <f>VLOOKUP(A107, '[1]Influenza Deaths Pivot Table'!$A:$I, 9, FALSE)</f>
        <v>60</v>
      </c>
      <c r="W107" s="2">
        <f>VLOOKUP(A107, '[1]Influenza Deaths Pivot Table'!$A:$J, 10, FALSE)</f>
        <v>97</v>
      </c>
      <c r="X107" s="2">
        <f>VLOOKUP(A107, '[1]Influenza Deaths Pivot Table'!$A:$K, 11, FALSE)</f>
        <v>224</v>
      </c>
      <c r="Y107" s="7">
        <f t="shared" si="7"/>
        <v>1.3405091383289925E-3</v>
      </c>
      <c r="Z107" s="7">
        <f t="shared" si="7"/>
        <v>3.5713834189382034E-4</v>
      </c>
      <c r="AA107" s="7">
        <f t="shared" si="7"/>
        <v>3.2244573802509078E-4</v>
      </c>
      <c r="AB107" s="7">
        <f t="shared" si="7"/>
        <v>3.01323715080348E-4</v>
      </c>
      <c r="AC107" s="7">
        <f t="shared" si="7"/>
        <v>3.4427301777551595E-4</v>
      </c>
      <c r="AD107" s="7">
        <f t="shared" si="6"/>
        <v>3.2548216996467351E-4</v>
      </c>
      <c r="AE107" s="7">
        <f t="shared" si="6"/>
        <v>3.3859236117349207E-4</v>
      </c>
      <c r="AF107" s="8">
        <f t="shared" si="6"/>
        <v>5.3138500195766666E-4</v>
      </c>
      <c r="AG107" s="7">
        <f t="shared" si="6"/>
        <v>1.5045269509790374E-3</v>
      </c>
      <c r="AH107" s="7">
        <f t="shared" si="6"/>
        <v>6.3117277819433309E-3</v>
      </c>
      <c r="AI107" s="2">
        <f>VLOOKUP(A107, '[2]Influenza Visits Pivot Table'!$A:$D, 2, FALSE)</f>
        <v>3767</v>
      </c>
      <c r="AJ107" s="2">
        <f>VLOOKUP(A107, '[2]Influenza Visits Pivot Table'!$A:$D, 3, FALSE)</f>
        <v>91479</v>
      </c>
      <c r="AK107" s="7">
        <f t="shared" si="5"/>
        <v>4.1178849790662338E-2</v>
      </c>
    </row>
    <row r="108" spans="1:37" x14ac:dyDescent="0.25">
      <c r="A108" s="6" t="s">
        <v>153</v>
      </c>
      <c r="B108" s="6">
        <v>1406214</v>
      </c>
      <c r="C108" s="6">
        <v>709829</v>
      </c>
      <c r="D108" s="6">
        <v>696385</v>
      </c>
      <c r="E108" s="6">
        <v>91491.915999999997</v>
      </c>
      <c r="F108" s="6">
        <v>168365.158</v>
      </c>
      <c r="G108" s="6">
        <v>184446.451</v>
      </c>
      <c r="H108" s="6">
        <v>204911.745</v>
      </c>
      <c r="I108" s="6">
        <v>175432.212</v>
      </c>
      <c r="J108" s="6">
        <v>181558.927</v>
      </c>
      <c r="K108" s="6">
        <v>179121.21400000001</v>
      </c>
      <c r="L108" s="6">
        <v>119782.58899999999</v>
      </c>
      <c r="M108" s="6">
        <v>63347.563999999998</v>
      </c>
      <c r="N108" s="6">
        <v>36780.499000000003</v>
      </c>
      <c r="O108" s="6">
        <f>VLOOKUP(A108, '[1]Influenza Deaths Pivot Table'!$A:$B, 2, FALSE)</f>
        <v>120</v>
      </c>
      <c r="P108" s="2">
        <f>VLOOKUP(A108, '[1]Influenza Deaths Pivot Table'!$A:$C, 3, FALSE)</f>
        <v>60</v>
      </c>
      <c r="Q108" s="2">
        <f>VLOOKUP(A108, '[1]Influenza Deaths Pivot Table'!$A:$D, 4, FALSE)</f>
        <v>60</v>
      </c>
      <c r="R108" s="2">
        <f>VLOOKUP(A108, '[1]Influenza Deaths Pivot Table'!$A:$E, 5, FALSE)</f>
        <v>60</v>
      </c>
      <c r="S108" s="2">
        <f>VLOOKUP(A108, '[1]Influenza Deaths Pivot Table'!$A:$F, 6, FALSE)</f>
        <v>60</v>
      </c>
      <c r="T108" s="2">
        <f>VLOOKUP(A108, '[1]Influenza Deaths Pivot Table'!$A:$G, 7, FALSE)</f>
        <v>60</v>
      </c>
      <c r="U108" s="2">
        <f>VLOOKUP(A108, '[1]Influenza Deaths Pivot Table'!$A:$H, 8, FALSE)</f>
        <v>60</v>
      </c>
      <c r="V108" s="2">
        <f>VLOOKUP(A108, '[1]Influenza Deaths Pivot Table'!$A:$I, 9, FALSE)</f>
        <v>60</v>
      </c>
      <c r="W108" s="2">
        <f>VLOOKUP(A108, '[1]Influenza Deaths Pivot Table'!$A:$J, 10, FALSE)</f>
        <v>104</v>
      </c>
      <c r="X108" s="2">
        <f>VLOOKUP(A108, '[1]Influenza Deaths Pivot Table'!$A:$K, 11, FALSE)</f>
        <v>326</v>
      </c>
      <c r="Y108" s="7">
        <f t="shared" si="7"/>
        <v>1.3115912885680522E-3</v>
      </c>
      <c r="Z108" s="7">
        <f t="shared" si="7"/>
        <v>3.5636826949670905E-4</v>
      </c>
      <c r="AA108" s="7">
        <f t="shared" si="7"/>
        <v>3.2529766593340418E-4</v>
      </c>
      <c r="AB108" s="7">
        <f t="shared" si="7"/>
        <v>2.9280898466800916E-4</v>
      </c>
      <c r="AC108" s="7">
        <f t="shared" si="7"/>
        <v>3.4201244638014367E-4</v>
      </c>
      <c r="AD108" s="7">
        <f t="shared" si="6"/>
        <v>3.3047121940745991E-4</v>
      </c>
      <c r="AE108" s="7">
        <f t="shared" si="6"/>
        <v>3.3496869890575884E-4</v>
      </c>
      <c r="AF108" s="8">
        <f t="shared" si="6"/>
        <v>5.009075233797126E-4</v>
      </c>
      <c r="AG108" s="7">
        <f t="shared" si="6"/>
        <v>1.6417363736354568E-3</v>
      </c>
      <c r="AH108" s="7">
        <f t="shared" si="6"/>
        <v>8.8633925276543953E-3</v>
      </c>
      <c r="AI108" s="2">
        <f>VLOOKUP(A108, '[2]Influenza Visits Pivot Table'!$A:$D, 2, FALSE)</f>
        <v>5625</v>
      </c>
      <c r="AJ108" s="2">
        <f>VLOOKUP(A108, '[2]Influenza Visits Pivot Table'!$A:$D, 3, FALSE)</f>
        <v>103882</v>
      </c>
      <c r="AK108" s="7">
        <f t="shared" si="5"/>
        <v>5.4147975587686026E-2</v>
      </c>
    </row>
    <row r="109" spans="1:37" x14ac:dyDescent="0.25">
      <c r="A109" s="6" t="s">
        <v>154</v>
      </c>
      <c r="B109" s="6">
        <v>1413673</v>
      </c>
      <c r="C109" s="6">
        <v>709870</v>
      </c>
      <c r="D109" s="6">
        <v>703803</v>
      </c>
      <c r="E109" s="6">
        <v>92158.558000000005</v>
      </c>
      <c r="F109" s="6">
        <v>167987.815</v>
      </c>
      <c r="G109" s="6">
        <v>180209.18799999999</v>
      </c>
      <c r="H109" s="6">
        <v>203187.95699999999</v>
      </c>
      <c r="I109" s="6">
        <v>176254.22399999999</v>
      </c>
      <c r="J109" s="6">
        <v>181785.24799999999</v>
      </c>
      <c r="K109" s="6">
        <v>184036.68400000001</v>
      </c>
      <c r="L109" s="6">
        <v>126288.821</v>
      </c>
      <c r="M109" s="6">
        <v>63877.967000000004</v>
      </c>
      <c r="N109" s="6">
        <v>37988.300000000003</v>
      </c>
      <c r="O109" s="6">
        <f>VLOOKUP(A109, '[1]Influenza Deaths Pivot Table'!$A:$B, 2, FALSE)</f>
        <v>120</v>
      </c>
      <c r="P109" s="2">
        <f>VLOOKUP(A109, '[1]Influenza Deaths Pivot Table'!$A:$C, 3, FALSE)</f>
        <v>60</v>
      </c>
      <c r="Q109" s="2">
        <f>VLOOKUP(A109, '[1]Influenza Deaths Pivot Table'!$A:$D, 4, FALSE)</f>
        <v>60</v>
      </c>
      <c r="R109" s="2">
        <f>VLOOKUP(A109, '[1]Influenza Deaths Pivot Table'!$A:$E, 5, FALSE)</f>
        <v>60</v>
      </c>
      <c r="S109" s="2">
        <f>VLOOKUP(A109, '[1]Influenza Deaths Pivot Table'!$A:$F, 6, FALSE)</f>
        <v>60</v>
      </c>
      <c r="T109" s="2">
        <f>VLOOKUP(A109, '[1]Influenza Deaths Pivot Table'!$A:$G, 7, FALSE)</f>
        <v>60</v>
      </c>
      <c r="U109" s="2">
        <f>VLOOKUP(A109, '[1]Influenza Deaths Pivot Table'!$A:$H, 8, FALSE)</f>
        <v>60</v>
      </c>
      <c r="V109" s="2">
        <f>VLOOKUP(A109, '[1]Influenza Deaths Pivot Table'!$A:$I, 9, FALSE)</f>
        <v>60</v>
      </c>
      <c r="W109" s="2">
        <f>VLOOKUP(A109, '[1]Influenza Deaths Pivot Table'!$A:$J, 10, FALSE)</f>
        <v>85</v>
      </c>
      <c r="X109" s="2">
        <f>VLOOKUP(A109, '[1]Influenza Deaths Pivot Table'!$A:$K, 11, FALSE)</f>
        <v>303</v>
      </c>
      <c r="Y109" s="7">
        <f t="shared" si="7"/>
        <v>1.3021037069612135E-3</v>
      </c>
      <c r="Z109" s="7">
        <f t="shared" si="7"/>
        <v>3.5716876250816169E-4</v>
      </c>
      <c r="AA109" s="7">
        <f t="shared" si="7"/>
        <v>3.3294639782739601E-4</v>
      </c>
      <c r="AB109" s="7">
        <f t="shared" si="7"/>
        <v>2.9529309160778659E-4</v>
      </c>
      <c r="AC109" s="7">
        <f t="shared" si="7"/>
        <v>3.4041737348660653E-4</v>
      </c>
      <c r="AD109" s="7">
        <f t="shared" si="6"/>
        <v>3.3005978570934427E-4</v>
      </c>
      <c r="AE109" s="7">
        <f t="shared" si="6"/>
        <v>3.2602195766578794E-4</v>
      </c>
      <c r="AF109" s="8">
        <f t="shared" si="6"/>
        <v>4.7510143435419358E-4</v>
      </c>
      <c r="AG109" s="7">
        <f t="shared" si="6"/>
        <v>1.3306622610578698E-3</v>
      </c>
      <c r="AH109" s="7">
        <f t="shared" si="6"/>
        <v>7.9761400220594234E-3</v>
      </c>
      <c r="AI109" s="2">
        <f>VLOOKUP(A109, '[2]Influenza Visits Pivot Table'!$A:$D, 2, FALSE)</f>
        <v>1966</v>
      </c>
      <c r="AJ109" s="2">
        <f>VLOOKUP(A109, '[2]Influenza Visits Pivot Table'!$A:$D, 3, FALSE)</f>
        <v>70876</v>
      </c>
      <c r="AK109" s="7">
        <f t="shared" si="5"/>
        <v>2.773858569896721E-2</v>
      </c>
    </row>
    <row r="110" spans="1:37" x14ac:dyDescent="0.25">
      <c r="A110" s="6" t="s">
        <v>155</v>
      </c>
      <c r="B110" s="6">
        <v>1421658</v>
      </c>
      <c r="C110" s="6">
        <v>713981</v>
      </c>
      <c r="D110" s="6">
        <v>707677</v>
      </c>
      <c r="E110" s="6">
        <v>91417</v>
      </c>
      <c r="F110" s="6">
        <v>168638</v>
      </c>
      <c r="G110" s="6">
        <v>177283</v>
      </c>
      <c r="H110" s="6">
        <v>205405</v>
      </c>
      <c r="I110" s="6">
        <v>177403</v>
      </c>
      <c r="J110" s="6">
        <v>179765</v>
      </c>
      <c r="K110" s="6">
        <v>183621</v>
      </c>
      <c r="L110" s="6">
        <v>133674</v>
      </c>
      <c r="M110" s="6">
        <v>66599</v>
      </c>
      <c r="N110" s="6">
        <v>37853</v>
      </c>
      <c r="O110" s="6">
        <f>VLOOKUP(A110, '[1]Influenza Deaths Pivot Table'!$A:$B, 2, FALSE)</f>
        <v>120</v>
      </c>
      <c r="P110" s="2">
        <f>VLOOKUP(A110, '[1]Influenza Deaths Pivot Table'!$A:$C, 3, FALSE)</f>
        <v>60</v>
      </c>
      <c r="Q110" s="2">
        <f>VLOOKUP(A110, '[1]Influenza Deaths Pivot Table'!$A:$D, 4, FALSE)</f>
        <v>60</v>
      </c>
      <c r="R110" s="2">
        <f>VLOOKUP(A110, '[1]Influenza Deaths Pivot Table'!$A:$E, 5, FALSE)</f>
        <v>60</v>
      </c>
      <c r="S110" s="2">
        <f>VLOOKUP(A110, '[1]Influenza Deaths Pivot Table'!$A:$F, 6, FALSE)</f>
        <v>60</v>
      </c>
      <c r="T110" s="2">
        <f>VLOOKUP(A110, '[1]Influenza Deaths Pivot Table'!$A:$G, 7, FALSE)</f>
        <v>60</v>
      </c>
      <c r="U110" s="2">
        <f>VLOOKUP(A110, '[1]Influenza Deaths Pivot Table'!$A:$H, 8, FALSE)</f>
        <v>60</v>
      </c>
      <c r="V110" s="2">
        <f>VLOOKUP(A110, '[1]Influenza Deaths Pivot Table'!$A:$I, 9, FALSE)</f>
        <v>60</v>
      </c>
      <c r="W110" s="2">
        <f>VLOOKUP(A110, '[1]Influenza Deaths Pivot Table'!$A:$J, 10, FALSE)</f>
        <v>106</v>
      </c>
      <c r="X110" s="2">
        <f>VLOOKUP(A110, '[1]Influenza Deaths Pivot Table'!$A:$K, 11, FALSE)</f>
        <v>382</v>
      </c>
      <c r="Y110" s="7">
        <f t="shared" si="7"/>
        <v>1.3126661343076233E-3</v>
      </c>
      <c r="Z110" s="7">
        <f t="shared" si="7"/>
        <v>3.5579169582181954E-4</v>
      </c>
      <c r="AA110" s="7">
        <f t="shared" si="7"/>
        <v>3.384419261858159E-4</v>
      </c>
      <c r="AB110" s="7">
        <f t="shared" si="7"/>
        <v>2.9210583968257832E-4</v>
      </c>
      <c r="AC110" s="7">
        <f t="shared" si="7"/>
        <v>3.3821299527065496E-4</v>
      </c>
      <c r="AD110" s="7">
        <f t="shared" si="6"/>
        <v>3.3376908741968681E-4</v>
      </c>
      <c r="AE110" s="7">
        <f t="shared" si="6"/>
        <v>3.2676001110984037E-4</v>
      </c>
      <c r="AF110" s="8">
        <f t="shared" si="6"/>
        <v>4.4885318012478117E-4</v>
      </c>
      <c r="AG110" s="7">
        <f t="shared" si="6"/>
        <v>1.5916154897220678E-3</v>
      </c>
      <c r="AH110" s="7">
        <f t="shared" si="6"/>
        <v>1.0091670409214593E-2</v>
      </c>
      <c r="AI110" s="2">
        <f>VLOOKUP(A110, '[2]Influenza Visits Pivot Table'!$A:$D, 2, FALSE)</f>
        <v>1691</v>
      </c>
      <c r="AJ110" s="2">
        <f>VLOOKUP(A110, '[2]Influenza Visits Pivot Table'!$A:$D, 3, FALSE)</f>
        <v>64789</v>
      </c>
      <c r="AK110" s="7">
        <f t="shared" si="5"/>
        <v>2.6100109586503883E-2</v>
      </c>
    </row>
    <row r="111" spans="1:37" x14ac:dyDescent="0.25">
      <c r="A111" s="6" t="s">
        <v>156</v>
      </c>
      <c r="B111" s="6">
        <v>1488444</v>
      </c>
      <c r="C111" s="6">
        <v>746921</v>
      </c>
      <c r="D111" s="6">
        <v>741523</v>
      </c>
      <c r="E111" s="6">
        <v>118308.219</v>
      </c>
      <c r="F111" s="6">
        <v>219654.72200000001</v>
      </c>
      <c r="G111" s="6">
        <v>226820.766</v>
      </c>
      <c r="H111" s="6">
        <v>198791.48699999999</v>
      </c>
      <c r="I111" s="6">
        <v>190729.63400000002</v>
      </c>
      <c r="J111" s="6">
        <v>201623.93400000001</v>
      </c>
      <c r="K111" s="6">
        <v>158520.40899999999</v>
      </c>
      <c r="L111" s="6">
        <v>93117.266999999993</v>
      </c>
      <c r="M111" s="6">
        <v>57869.106</v>
      </c>
      <c r="N111" s="6">
        <v>23393.02</v>
      </c>
      <c r="O111" s="6">
        <f>VLOOKUP(A111, '[1]Influenza Deaths Pivot Table'!$A:$B, 2, FALSE)</f>
        <v>120</v>
      </c>
      <c r="P111" s="2">
        <f>VLOOKUP(A111, '[1]Influenza Deaths Pivot Table'!$A:$C, 3, FALSE)</f>
        <v>60</v>
      </c>
      <c r="Q111" s="2">
        <f>VLOOKUP(A111, '[1]Influenza Deaths Pivot Table'!$A:$D, 4, FALSE)</f>
        <v>60</v>
      </c>
      <c r="R111" s="2">
        <f>VLOOKUP(A111, '[1]Influenza Deaths Pivot Table'!$A:$E, 5, FALSE)</f>
        <v>60</v>
      </c>
      <c r="S111" s="2">
        <f>VLOOKUP(A111, '[1]Influenza Deaths Pivot Table'!$A:$F, 6, FALSE)</f>
        <v>60</v>
      </c>
      <c r="T111" s="2">
        <f>VLOOKUP(A111, '[1]Influenza Deaths Pivot Table'!$A:$G, 7, FALSE)</f>
        <v>60</v>
      </c>
      <c r="U111" s="2">
        <f>VLOOKUP(A111, '[1]Influenza Deaths Pivot Table'!$A:$H, 8, FALSE)</f>
        <v>60</v>
      </c>
      <c r="V111" s="2">
        <f>VLOOKUP(A111, '[1]Influenza Deaths Pivot Table'!$A:$I, 9, FALSE)</f>
        <v>60</v>
      </c>
      <c r="W111" s="2">
        <f>VLOOKUP(A111, '[1]Influenza Deaths Pivot Table'!$A:$J, 10, FALSE)</f>
        <v>60</v>
      </c>
      <c r="X111" s="2">
        <f>VLOOKUP(A111, '[1]Influenza Deaths Pivot Table'!$A:$K, 11, FALSE)</f>
        <v>65</v>
      </c>
      <c r="Y111" s="7">
        <f t="shared" si="7"/>
        <v>1.0142997757408554E-3</v>
      </c>
      <c r="Z111" s="7">
        <f t="shared" si="7"/>
        <v>2.7315597613239564E-4</v>
      </c>
      <c r="AA111" s="7">
        <f t="shared" si="7"/>
        <v>2.6452604432170907E-4</v>
      </c>
      <c r="AB111" s="7">
        <f t="shared" si="7"/>
        <v>3.0182378986882876E-4</v>
      </c>
      <c r="AC111" s="7">
        <f t="shared" si="7"/>
        <v>3.145814247197685E-4</v>
      </c>
      <c r="AD111" s="7">
        <f t="shared" si="6"/>
        <v>2.9758371840914481E-4</v>
      </c>
      <c r="AE111" s="7">
        <f t="shared" si="6"/>
        <v>3.785001589290626E-4</v>
      </c>
      <c r="AF111" s="8">
        <f t="shared" si="6"/>
        <v>6.4434880804652487E-4</v>
      </c>
      <c r="AG111" s="7">
        <f t="shared" si="6"/>
        <v>1.0368226528331024E-3</v>
      </c>
      <c r="AH111" s="7">
        <f t="shared" si="6"/>
        <v>2.7786066100058907E-3</v>
      </c>
      <c r="AI111" s="2" t="e">
        <v>#N/A</v>
      </c>
      <c r="AJ111" s="2" t="e">
        <v>#N/A</v>
      </c>
      <c r="AK111" s="7" t="e">
        <v>#N/A</v>
      </c>
    </row>
    <row r="112" spans="1:37" x14ac:dyDescent="0.25">
      <c r="A112" s="6" t="s">
        <v>157</v>
      </c>
      <c r="B112" s="6">
        <v>1500717</v>
      </c>
      <c r="C112" s="6">
        <v>751358</v>
      </c>
      <c r="D112" s="6">
        <v>749359</v>
      </c>
      <c r="E112" s="6">
        <v>117531.727</v>
      </c>
      <c r="F112" s="6">
        <v>226985.93</v>
      </c>
      <c r="G112" s="6">
        <v>221152.67499999999</v>
      </c>
      <c r="H112" s="6">
        <v>198668.288</v>
      </c>
      <c r="I112" s="6">
        <v>189624.174</v>
      </c>
      <c r="J112" s="6">
        <v>203261.524</v>
      </c>
      <c r="K112" s="6">
        <v>165030.503</v>
      </c>
      <c r="L112" s="6">
        <v>97975.627000000008</v>
      </c>
      <c r="M112" s="6">
        <v>56860.577999999994</v>
      </c>
      <c r="N112" s="6">
        <v>23060.665000000001</v>
      </c>
      <c r="O112" s="6">
        <f>VLOOKUP(A112, '[1]Influenza Deaths Pivot Table'!$A:$B, 2, FALSE)</f>
        <v>120</v>
      </c>
      <c r="P112" s="2">
        <f>VLOOKUP(A112, '[1]Influenza Deaths Pivot Table'!$A:$C, 3, FALSE)</f>
        <v>60</v>
      </c>
      <c r="Q112" s="2">
        <f>VLOOKUP(A112, '[1]Influenza Deaths Pivot Table'!$A:$D, 4, FALSE)</f>
        <v>60</v>
      </c>
      <c r="R112" s="2">
        <f>VLOOKUP(A112, '[1]Influenza Deaths Pivot Table'!$A:$E, 5, FALSE)</f>
        <v>60</v>
      </c>
      <c r="S112" s="2">
        <f>VLOOKUP(A112, '[1]Influenza Deaths Pivot Table'!$A:$F, 6, FALSE)</f>
        <v>60</v>
      </c>
      <c r="T112" s="2">
        <f>VLOOKUP(A112, '[1]Influenza Deaths Pivot Table'!$A:$G, 7, FALSE)</f>
        <v>60</v>
      </c>
      <c r="U112" s="2">
        <f>VLOOKUP(A112, '[1]Influenza Deaths Pivot Table'!$A:$H, 8, FALSE)</f>
        <v>60</v>
      </c>
      <c r="V112" s="2">
        <f>VLOOKUP(A112, '[1]Influenza Deaths Pivot Table'!$A:$I, 9, FALSE)</f>
        <v>60</v>
      </c>
      <c r="W112" s="2">
        <f>VLOOKUP(A112, '[1]Influenza Deaths Pivot Table'!$A:$J, 10, FALSE)</f>
        <v>65</v>
      </c>
      <c r="X112" s="2">
        <f>VLOOKUP(A112, '[1]Influenza Deaths Pivot Table'!$A:$K, 11, FALSE)</f>
        <v>103</v>
      </c>
      <c r="Y112" s="7">
        <f t="shared" si="7"/>
        <v>1.0210009081207494E-3</v>
      </c>
      <c r="Z112" s="7">
        <f t="shared" si="7"/>
        <v>2.6433356463988759E-4</v>
      </c>
      <c r="AA112" s="7">
        <f t="shared" si="7"/>
        <v>2.7130578456715479E-4</v>
      </c>
      <c r="AB112" s="7">
        <f t="shared" si="7"/>
        <v>3.0201095808506692E-4</v>
      </c>
      <c r="AC112" s="7">
        <f t="shared" si="7"/>
        <v>3.1641535324499289E-4</v>
      </c>
      <c r="AD112" s="7">
        <f t="shared" si="6"/>
        <v>2.9518621537049972E-4</v>
      </c>
      <c r="AE112" s="7">
        <f t="shared" si="6"/>
        <v>3.6356915181916401E-4</v>
      </c>
      <c r="AF112" s="8">
        <f t="shared" si="6"/>
        <v>6.123972036433101E-4</v>
      </c>
      <c r="AG112" s="7">
        <f t="shared" si="6"/>
        <v>1.1431470147911617E-3</v>
      </c>
      <c r="AH112" s="7">
        <f t="shared" si="6"/>
        <v>4.4664800429649364E-3</v>
      </c>
      <c r="AI112" s="2">
        <f>VLOOKUP(A112, '[2]Influenza Visits Pivot Table'!$A:$D, 2, FALSE)</f>
        <v>969</v>
      </c>
      <c r="AJ112" s="2">
        <f>VLOOKUP(A112, '[2]Influenza Visits Pivot Table'!$A:$D, 3, FALSE)</f>
        <v>55591</v>
      </c>
      <c r="AK112" s="7">
        <f t="shared" si="5"/>
        <v>1.7430879099134752E-2</v>
      </c>
    </row>
    <row r="113" spans="1:37" x14ac:dyDescent="0.25">
      <c r="A113" s="6" t="s">
        <v>158</v>
      </c>
      <c r="B113" s="6">
        <v>1529400</v>
      </c>
      <c r="C113" s="6">
        <v>766038</v>
      </c>
      <c r="D113" s="6">
        <v>763362</v>
      </c>
      <c r="E113" s="6">
        <v>118195.255</v>
      </c>
      <c r="F113" s="6">
        <v>230983.96399999998</v>
      </c>
      <c r="G113" s="6">
        <v>222542.09299999999</v>
      </c>
      <c r="H113" s="6">
        <v>203342.02600000001</v>
      </c>
      <c r="I113" s="6">
        <v>190115.88500000001</v>
      </c>
      <c r="J113" s="6">
        <v>204605.45600000001</v>
      </c>
      <c r="K113" s="6">
        <v>172728.52600000001</v>
      </c>
      <c r="L113" s="6">
        <v>103768.05100000001</v>
      </c>
      <c r="M113" s="6">
        <v>59070.706000000006</v>
      </c>
      <c r="N113" s="6">
        <v>23949.446</v>
      </c>
      <c r="O113" s="6">
        <f>VLOOKUP(A113, '[1]Influenza Deaths Pivot Table'!$A:$B, 2, FALSE)</f>
        <v>120</v>
      </c>
      <c r="P113" s="2">
        <f>VLOOKUP(A113, '[1]Influenza Deaths Pivot Table'!$A:$C, 3, FALSE)</f>
        <v>60</v>
      </c>
      <c r="Q113" s="2">
        <f>VLOOKUP(A113, '[1]Influenza Deaths Pivot Table'!$A:$D, 4, FALSE)</f>
        <v>60</v>
      </c>
      <c r="R113" s="2">
        <f>VLOOKUP(A113, '[1]Influenza Deaths Pivot Table'!$A:$E, 5, FALSE)</f>
        <v>60</v>
      </c>
      <c r="S113" s="2">
        <f>VLOOKUP(A113, '[1]Influenza Deaths Pivot Table'!$A:$F, 6, FALSE)</f>
        <v>60</v>
      </c>
      <c r="T113" s="2">
        <f>VLOOKUP(A113, '[1]Influenza Deaths Pivot Table'!$A:$G, 7, FALSE)</f>
        <v>60</v>
      </c>
      <c r="U113" s="2">
        <f>VLOOKUP(A113, '[1]Influenza Deaths Pivot Table'!$A:$H, 8, FALSE)</f>
        <v>60</v>
      </c>
      <c r="V113" s="2">
        <f>VLOOKUP(A113, '[1]Influenza Deaths Pivot Table'!$A:$I, 9, FALSE)</f>
        <v>60</v>
      </c>
      <c r="W113" s="2">
        <f>VLOOKUP(A113, '[1]Influenza Deaths Pivot Table'!$A:$J, 10, FALSE)</f>
        <v>60</v>
      </c>
      <c r="X113" s="2">
        <f>VLOOKUP(A113, '[1]Influenza Deaths Pivot Table'!$A:$K, 11, FALSE)</f>
        <v>101</v>
      </c>
      <c r="Y113" s="7">
        <f t="shared" si="7"/>
        <v>1.0152691831833689E-3</v>
      </c>
      <c r="Z113" s="7">
        <f t="shared" si="7"/>
        <v>2.597582921384101E-4</v>
      </c>
      <c r="AA113" s="7">
        <f t="shared" si="7"/>
        <v>2.6961191562083496E-4</v>
      </c>
      <c r="AB113" s="7">
        <f t="shared" si="7"/>
        <v>2.9506935275642429E-4</v>
      </c>
      <c r="AC113" s="7">
        <f t="shared" si="7"/>
        <v>3.1559698443925398E-4</v>
      </c>
      <c r="AD113" s="7">
        <f t="shared" si="6"/>
        <v>2.932473120364884E-4</v>
      </c>
      <c r="AE113" s="7">
        <f t="shared" si="6"/>
        <v>3.4736590063878618E-4</v>
      </c>
      <c r="AF113" s="8">
        <f t="shared" si="6"/>
        <v>5.7821265237023676E-4</v>
      </c>
      <c r="AG113" s="7">
        <f t="shared" si="6"/>
        <v>1.0157318925560158E-3</v>
      </c>
      <c r="AH113" s="7">
        <f t="shared" si="6"/>
        <v>4.2172165485581592E-3</v>
      </c>
      <c r="AI113" s="2">
        <f>VLOOKUP(A113, '[2]Influenza Visits Pivot Table'!$A:$D, 2, FALSE)</f>
        <v>4712</v>
      </c>
      <c r="AJ113" s="2">
        <f>VLOOKUP(A113, '[2]Influenza Visits Pivot Table'!$A:$D, 3, FALSE)</f>
        <v>203832</v>
      </c>
      <c r="AK113" s="7">
        <f t="shared" si="5"/>
        <v>2.3117076808351976E-2</v>
      </c>
    </row>
    <row r="114" spans="1:37" x14ac:dyDescent="0.25">
      <c r="A114" s="6" t="s">
        <v>159</v>
      </c>
      <c r="B114" s="6">
        <v>1536407</v>
      </c>
      <c r="C114" s="6">
        <v>770034</v>
      </c>
      <c r="D114" s="6">
        <v>766373</v>
      </c>
      <c r="E114" s="6">
        <v>117963.488</v>
      </c>
      <c r="F114" s="6">
        <v>232694.77499999999</v>
      </c>
      <c r="G114" s="6">
        <v>223084.11</v>
      </c>
      <c r="H114" s="6">
        <v>205227.49299999999</v>
      </c>
      <c r="I114" s="6">
        <v>188570.155</v>
      </c>
      <c r="J114" s="6">
        <v>202336.63400000002</v>
      </c>
      <c r="K114" s="6">
        <v>176453.93300000002</v>
      </c>
      <c r="L114" s="6">
        <v>108055.36600000001</v>
      </c>
      <c r="M114" s="6">
        <v>59283.276999999995</v>
      </c>
      <c r="N114" s="6">
        <v>23963.851999999999</v>
      </c>
      <c r="O114" s="6">
        <f>VLOOKUP(A114, '[1]Influenza Deaths Pivot Table'!$A:$B, 2, FALSE)</f>
        <v>120</v>
      </c>
      <c r="P114" s="2">
        <f>VLOOKUP(A114, '[1]Influenza Deaths Pivot Table'!$A:$C, 3, FALSE)</f>
        <v>60</v>
      </c>
      <c r="Q114" s="2">
        <f>VLOOKUP(A114, '[1]Influenza Deaths Pivot Table'!$A:$D, 4, FALSE)</f>
        <v>60</v>
      </c>
      <c r="R114" s="2">
        <f>VLOOKUP(A114, '[1]Influenza Deaths Pivot Table'!$A:$E, 5, FALSE)</f>
        <v>60</v>
      </c>
      <c r="S114" s="2">
        <f>VLOOKUP(A114, '[1]Influenza Deaths Pivot Table'!$A:$F, 6, FALSE)</f>
        <v>60</v>
      </c>
      <c r="T114" s="2">
        <f>VLOOKUP(A114, '[1]Influenza Deaths Pivot Table'!$A:$G, 7, FALSE)</f>
        <v>60</v>
      </c>
      <c r="U114" s="2">
        <f>VLOOKUP(A114, '[1]Influenza Deaths Pivot Table'!$A:$H, 8, FALSE)</f>
        <v>60</v>
      </c>
      <c r="V114" s="2">
        <f>VLOOKUP(A114, '[1]Influenza Deaths Pivot Table'!$A:$I, 9, FALSE)</f>
        <v>60</v>
      </c>
      <c r="W114" s="2">
        <f>VLOOKUP(A114, '[1]Influenza Deaths Pivot Table'!$A:$J, 10, FALSE)</f>
        <v>60</v>
      </c>
      <c r="X114" s="2">
        <f>VLOOKUP(A114, '[1]Influenza Deaths Pivot Table'!$A:$K, 11, FALSE)</f>
        <v>91</v>
      </c>
      <c r="Y114" s="7">
        <f t="shared" si="7"/>
        <v>1.0172639181371104E-3</v>
      </c>
      <c r="Z114" s="7">
        <f t="shared" si="7"/>
        <v>2.5784850562287015E-4</v>
      </c>
      <c r="AA114" s="7">
        <f t="shared" si="7"/>
        <v>2.6895685219355161E-4</v>
      </c>
      <c r="AB114" s="7">
        <f t="shared" si="7"/>
        <v>2.9235849019507344E-4</v>
      </c>
      <c r="AC114" s="7">
        <f t="shared" si="7"/>
        <v>3.1818396712883859E-4</v>
      </c>
      <c r="AD114" s="7">
        <f t="shared" si="6"/>
        <v>2.9653552504980388E-4</v>
      </c>
      <c r="AE114" s="7">
        <f t="shared" si="6"/>
        <v>3.4003209211550981E-4</v>
      </c>
      <c r="AF114" s="8">
        <f t="shared" si="6"/>
        <v>5.5527089695850916E-4</v>
      </c>
      <c r="AG114" s="7">
        <f t="shared" si="6"/>
        <v>1.0120898006363583E-3</v>
      </c>
      <c r="AH114" s="7">
        <f t="shared" si="6"/>
        <v>3.7973861631260286E-3</v>
      </c>
      <c r="AI114" s="2">
        <f>VLOOKUP(A114, '[2]Influenza Visits Pivot Table'!$A:$D, 2, FALSE)</f>
        <v>3632</v>
      </c>
      <c r="AJ114" s="2">
        <f>VLOOKUP(A114, '[2]Influenza Visits Pivot Table'!$A:$D, 3, FALSE)</f>
        <v>196357</v>
      </c>
      <c r="AK114" s="7">
        <f t="shared" si="5"/>
        <v>1.8496921423733301E-2</v>
      </c>
    </row>
    <row r="115" spans="1:37" x14ac:dyDescent="0.25">
      <c r="A115" s="6" t="s">
        <v>160</v>
      </c>
      <c r="B115" s="6">
        <v>1553580</v>
      </c>
      <c r="C115" s="6">
        <v>777420</v>
      </c>
      <c r="D115" s="6">
        <v>776160</v>
      </c>
      <c r="E115" s="6">
        <v>117186.89</v>
      </c>
      <c r="F115" s="6">
        <v>237208.435</v>
      </c>
      <c r="G115" s="6">
        <v>222510.215</v>
      </c>
      <c r="H115" s="6">
        <v>208266.16099999999</v>
      </c>
      <c r="I115" s="6">
        <v>191229.177</v>
      </c>
      <c r="J115" s="6">
        <v>200453.413</v>
      </c>
      <c r="K115" s="6">
        <v>181315.43099999998</v>
      </c>
      <c r="L115" s="6">
        <v>112203.31700000001</v>
      </c>
      <c r="M115" s="6">
        <v>59270.093000000001</v>
      </c>
      <c r="N115" s="6">
        <v>24265.835999999999</v>
      </c>
      <c r="O115" s="6">
        <f>VLOOKUP(A115, '[1]Influenza Deaths Pivot Table'!$A:$B, 2, FALSE)</f>
        <v>120</v>
      </c>
      <c r="P115" s="2">
        <f>VLOOKUP(A115, '[1]Influenza Deaths Pivot Table'!$A:$C, 3, FALSE)</f>
        <v>60</v>
      </c>
      <c r="Q115" s="2">
        <f>VLOOKUP(A115, '[1]Influenza Deaths Pivot Table'!$A:$D, 4, FALSE)</f>
        <v>60</v>
      </c>
      <c r="R115" s="2">
        <f>VLOOKUP(A115, '[1]Influenza Deaths Pivot Table'!$A:$E, 5, FALSE)</f>
        <v>60</v>
      </c>
      <c r="S115" s="2">
        <f>VLOOKUP(A115, '[1]Influenza Deaths Pivot Table'!$A:$F, 6, FALSE)</f>
        <v>60</v>
      </c>
      <c r="T115" s="2">
        <f>VLOOKUP(A115, '[1]Influenza Deaths Pivot Table'!$A:$G, 7, FALSE)</f>
        <v>60</v>
      </c>
      <c r="U115" s="2">
        <f>VLOOKUP(A115, '[1]Influenza Deaths Pivot Table'!$A:$H, 8, FALSE)</f>
        <v>60</v>
      </c>
      <c r="V115" s="2">
        <f>VLOOKUP(A115, '[1]Influenza Deaths Pivot Table'!$A:$I, 9, FALSE)</f>
        <v>60</v>
      </c>
      <c r="W115" s="2">
        <f>VLOOKUP(A115, '[1]Influenza Deaths Pivot Table'!$A:$J, 10, FALSE)</f>
        <v>67</v>
      </c>
      <c r="X115" s="2">
        <f>VLOOKUP(A115, '[1]Influenza Deaths Pivot Table'!$A:$K, 11, FALSE)</f>
        <v>119</v>
      </c>
      <c r="Y115" s="7">
        <f t="shared" si="7"/>
        <v>1.0240053302890792E-3</v>
      </c>
      <c r="Z115" s="7">
        <f t="shared" si="7"/>
        <v>2.52942101321144E-4</v>
      </c>
      <c r="AA115" s="7">
        <f t="shared" si="7"/>
        <v>2.696505416616491E-4</v>
      </c>
      <c r="AB115" s="7">
        <f t="shared" si="7"/>
        <v>2.8809288898353489E-4</v>
      </c>
      <c r="AC115" s="7">
        <f t="shared" si="7"/>
        <v>3.1375965185480038E-4</v>
      </c>
      <c r="AD115" s="7">
        <f t="shared" si="6"/>
        <v>2.9932141888748982E-4</v>
      </c>
      <c r="AE115" s="7">
        <f t="shared" si="6"/>
        <v>3.3091502289179131E-4</v>
      </c>
      <c r="AF115" s="8">
        <f t="shared" si="6"/>
        <v>5.3474354951556376E-4</v>
      </c>
      <c r="AG115" s="7">
        <f t="shared" si="6"/>
        <v>1.1304183376260268E-3</v>
      </c>
      <c r="AH115" s="7">
        <f t="shared" si="6"/>
        <v>4.904014022018446E-3</v>
      </c>
      <c r="AI115" s="2">
        <f>VLOOKUP(A115, '[2]Influenza Visits Pivot Table'!$A:$D, 2, FALSE)</f>
        <v>2041</v>
      </c>
      <c r="AJ115" s="2">
        <f>VLOOKUP(A115, '[2]Influenza Visits Pivot Table'!$A:$D, 3, FALSE)</f>
        <v>147681</v>
      </c>
      <c r="AK115" s="7">
        <f t="shared" si="5"/>
        <v>1.3820328952268741E-2</v>
      </c>
    </row>
    <row r="116" spans="1:37" x14ac:dyDescent="0.25">
      <c r="A116" s="6" t="s">
        <v>161</v>
      </c>
      <c r="B116" s="6">
        <v>1447565</v>
      </c>
      <c r="C116" s="6">
        <v>726953</v>
      </c>
      <c r="D116" s="6">
        <v>720612</v>
      </c>
      <c r="E116" s="6">
        <v>105305.617</v>
      </c>
      <c r="F116" s="6">
        <v>220453.247</v>
      </c>
      <c r="G116" s="6">
        <v>199613.28599999999</v>
      </c>
      <c r="H116" s="6">
        <v>195363.098</v>
      </c>
      <c r="I116" s="6">
        <v>180904.51199999999</v>
      </c>
      <c r="J116" s="6">
        <v>184813.79800000001</v>
      </c>
      <c r="K116" s="6">
        <v>171175.413</v>
      </c>
      <c r="L116" s="6">
        <v>109409.83100000001</v>
      </c>
      <c r="M116" s="6">
        <v>57199.572</v>
      </c>
      <c r="N116" s="6">
        <v>22841.777999999998</v>
      </c>
      <c r="O116" s="6">
        <f>VLOOKUP(A116, '[1]Influenza Deaths Pivot Table'!$A:$B, 2, FALSE)</f>
        <v>120</v>
      </c>
      <c r="P116" s="2">
        <f>VLOOKUP(A116, '[1]Influenza Deaths Pivot Table'!$A:$C, 3, FALSE)</f>
        <v>60</v>
      </c>
      <c r="Q116" s="2">
        <f>VLOOKUP(A116, '[1]Influenza Deaths Pivot Table'!$A:$D, 4, FALSE)</f>
        <v>60</v>
      </c>
      <c r="R116" s="2">
        <f>VLOOKUP(A116, '[1]Influenza Deaths Pivot Table'!$A:$E, 5, FALSE)</f>
        <v>60</v>
      </c>
      <c r="S116" s="2">
        <f>VLOOKUP(A116, '[1]Influenza Deaths Pivot Table'!$A:$F, 6, FALSE)</f>
        <v>60</v>
      </c>
      <c r="T116" s="2">
        <f>VLOOKUP(A116, '[1]Influenza Deaths Pivot Table'!$A:$G, 7, FALSE)</f>
        <v>60</v>
      </c>
      <c r="U116" s="2">
        <f>VLOOKUP(A116, '[1]Influenza Deaths Pivot Table'!$A:$H, 8, FALSE)</f>
        <v>60</v>
      </c>
      <c r="V116" s="2">
        <f>VLOOKUP(A116, '[1]Influenza Deaths Pivot Table'!$A:$I, 9, FALSE)</f>
        <v>60</v>
      </c>
      <c r="W116" s="2">
        <f>VLOOKUP(A116, '[1]Influenza Deaths Pivot Table'!$A:$J, 10, FALSE)</f>
        <v>60</v>
      </c>
      <c r="X116" s="2">
        <f>VLOOKUP(A116, '[1]Influenza Deaths Pivot Table'!$A:$K, 11, FALSE)</f>
        <v>91</v>
      </c>
      <c r="Y116" s="7">
        <f t="shared" si="7"/>
        <v>1.1395403532937849E-3</v>
      </c>
      <c r="Z116" s="7">
        <f t="shared" si="7"/>
        <v>2.7216655148653809E-4</v>
      </c>
      <c r="AA116" s="7">
        <f t="shared" si="7"/>
        <v>3.0058119478079231E-4</v>
      </c>
      <c r="AB116" s="7">
        <f t="shared" si="7"/>
        <v>3.0712043683910051E-4</v>
      </c>
      <c r="AC116" s="7">
        <f t="shared" si="7"/>
        <v>3.3166668612444561E-4</v>
      </c>
      <c r="AD116" s="7">
        <f t="shared" si="6"/>
        <v>3.2465108476370362E-4</v>
      </c>
      <c r="AE116" s="7">
        <f t="shared" si="6"/>
        <v>3.5051762953830289E-4</v>
      </c>
      <c r="AF116" s="8">
        <f t="shared" si="6"/>
        <v>5.4839678895034574E-4</v>
      </c>
      <c r="AG116" s="7">
        <f t="shared" si="6"/>
        <v>1.0489588978043402E-3</v>
      </c>
      <c r="AH116" s="7">
        <f t="shared" si="6"/>
        <v>3.9839280462317782E-3</v>
      </c>
      <c r="AI116" s="2">
        <f>VLOOKUP(A116, '[2]Influenza Visits Pivot Table'!$A:$D, 2, FALSE)</f>
        <v>2658</v>
      </c>
      <c r="AJ116" s="2">
        <f>VLOOKUP(A116, '[2]Influenza Visits Pivot Table'!$A:$D, 3, FALSE)</f>
        <v>108986</v>
      </c>
      <c r="AK116" s="7">
        <f t="shared" si="5"/>
        <v>2.4388453562842933E-2</v>
      </c>
    </row>
    <row r="117" spans="1:37" x14ac:dyDescent="0.25">
      <c r="A117" s="6" t="s">
        <v>162</v>
      </c>
      <c r="B117" s="6">
        <v>1484099</v>
      </c>
      <c r="C117" s="6">
        <v>743412</v>
      </c>
      <c r="D117" s="6">
        <v>740687</v>
      </c>
      <c r="E117" s="6">
        <v>106045.378</v>
      </c>
      <c r="F117" s="6">
        <v>223634.647</v>
      </c>
      <c r="G117" s="6">
        <v>210738.2</v>
      </c>
      <c r="H117" s="6">
        <v>199795.44199999998</v>
      </c>
      <c r="I117" s="6">
        <v>185526.41</v>
      </c>
      <c r="J117" s="6">
        <v>186597</v>
      </c>
      <c r="K117" s="6">
        <v>175739.32500000001</v>
      </c>
      <c r="L117" s="6">
        <v>115193.952</v>
      </c>
      <c r="M117" s="6">
        <v>57896.127999999997</v>
      </c>
      <c r="N117" s="6">
        <v>22252.798999999999</v>
      </c>
      <c r="O117" s="6">
        <f>VLOOKUP(A117, '[1]Influenza Deaths Pivot Table'!$A:$B, 2, FALSE)</f>
        <v>120</v>
      </c>
      <c r="P117" s="2">
        <f>VLOOKUP(A117, '[1]Influenza Deaths Pivot Table'!$A:$C, 3, FALSE)</f>
        <v>60</v>
      </c>
      <c r="Q117" s="2">
        <f>VLOOKUP(A117, '[1]Influenza Deaths Pivot Table'!$A:$D, 4, FALSE)</f>
        <v>60</v>
      </c>
      <c r="R117" s="2">
        <f>VLOOKUP(A117, '[1]Influenza Deaths Pivot Table'!$A:$E, 5, FALSE)</f>
        <v>60</v>
      </c>
      <c r="S117" s="2">
        <f>VLOOKUP(A117, '[1]Influenza Deaths Pivot Table'!$A:$F, 6, FALSE)</f>
        <v>60</v>
      </c>
      <c r="T117" s="2">
        <f>VLOOKUP(A117, '[1]Influenza Deaths Pivot Table'!$A:$G, 7, FALSE)</f>
        <v>60</v>
      </c>
      <c r="U117" s="2">
        <f>VLOOKUP(A117, '[1]Influenza Deaths Pivot Table'!$A:$H, 8, FALSE)</f>
        <v>60</v>
      </c>
      <c r="V117" s="2">
        <f>VLOOKUP(A117, '[1]Influenza Deaths Pivot Table'!$A:$I, 9, FALSE)</f>
        <v>60</v>
      </c>
      <c r="W117" s="2">
        <f>VLOOKUP(A117, '[1]Influenza Deaths Pivot Table'!$A:$J, 10, FALSE)</f>
        <v>68</v>
      </c>
      <c r="X117" s="2">
        <f>VLOOKUP(A117, '[1]Influenza Deaths Pivot Table'!$A:$K, 11, FALSE)</f>
        <v>104</v>
      </c>
      <c r="Y117" s="7">
        <f t="shared" si="7"/>
        <v>1.1315910439774189E-3</v>
      </c>
      <c r="Z117" s="7">
        <f t="shared" si="7"/>
        <v>2.6829474236163416E-4</v>
      </c>
      <c r="AA117" s="7">
        <f t="shared" si="7"/>
        <v>2.8471345014809845E-4</v>
      </c>
      <c r="AB117" s="7">
        <f t="shared" si="7"/>
        <v>3.0030715115112589E-4</v>
      </c>
      <c r="AC117" s="7">
        <f t="shared" si="7"/>
        <v>3.2340409109409273E-4</v>
      </c>
      <c r="AD117" s="7">
        <f t="shared" si="6"/>
        <v>3.21548577951414E-4</v>
      </c>
      <c r="AE117" s="7">
        <f t="shared" si="6"/>
        <v>3.4141476303041447E-4</v>
      </c>
      <c r="AF117" s="8">
        <f t="shared" si="6"/>
        <v>5.2086067851895559E-4</v>
      </c>
      <c r="AG117" s="7">
        <f t="shared" si="6"/>
        <v>1.1745172319641134E-3</v>
      </c>
      <c r="AH117" s="7">
        <f t="shared" si="6"/>
        <v>4.6735693788453308E-3</v>
      </c>
      <c r="AI117" s="2">
        <f>VLOOKUP(A117, '[2]Influenza Visits Pivot Table'!$A:$D, 2, FALSE)</f>
        <v>2699</v>
      </c>
      <c r="AJ117" s="2">
        <f>VLOOKUP(A117, '[2]Influenza Visits Pivot Table'!$A:$D, 3, FALSE)</f>
        <v>128063</v>
      </c>
      <c r="AK117" s="7">
        <f t="shared" si="5"/>
        <v>2.1075564370661316E-2</v>
      </c>
    </row>
    <row r="118" spans="1:37" x14ac:dyDescent="0.25">
      <c r="A118" s="6" t="s">
        <v>163</v>
      </c>
      <c r="B118" s="6">
        <v>1498415</v>
      </c>
      <c r="C118" s="6">
        <v>750101</v>
      </c>
      <c r="D118" s="6">
        <v>748314</v>
      </c>
      <c r="E118" s="6">
        <v>104928.71</v>
      </c>
      <c r="F118" s="6">
        <v>226209.63500000001</v>
      </c>
      <c r="G118" s="6">
        <v>210922.47399999999</v>
      </c>
      <c r="H118" s="6">
        <v>198792.23300000001</v>
      </c>
      <c r="I118" s="6">
        <v>185114.62700000001</v>
      </c>
      <c r="J118" s="6">
        <v>181877.149</v>
      </c>
      <c r="K118" s="6">
        <v>180223.478</v>
      </c>
      <c r="L118" s="6">
        <v>124425.43800000001</v>
      </c>
      <c r="M118" s="6">
        <v>60701.627000000008</v>
      </c>
      <c r="N118" s="6">
        <v>24139.109</v>
      </c>
      <c r="O118" s="6">
        <f>VLOOKUP(A118, '[1]Influenza Deaths Pivot Table'!$A:$B, 2, FALSE)</f>
        <v>120</v>
      </c>
      <c r="P118" s="2">
        <f>VLOOKUP(A118, '[1]Influenza Deaths Pivot Table'!$A:$C, 3, FALSE)</f>
        <v>60</v>
      </c>
      <c r="Q118" s="2">
        <f>VLOOKUP(A118, '[1]Influenza Deaths Pivot Table'!$A:$D, 4, FALSE)</f>
        <v>60</v>
      </c>
      <c r="R118" s="2">
        <f>VLOOKUP(A118, '[1]Influenza Deaths Pivot Table'!$A:$E, 5, FALSE)</f>
        <v>60</v>
      </c>
      <c r="S118" s="2">
        <f>VLOOKUP(A118, '[1]Influenza Deaths Pivot Table'!$A:$F, 6, FALSE)</f>
        <v>60</v>
      </c>
      <c r="T118" s="2">
        <f>VLOOKUP(A118, '[1]Influenza Deaths Pivot Table'!$A:$G, 7, FALSE)</f>
        <v>60</v>
      </c>
      <c r="U118" s="2">
        <f>VLOOKUP(A118, '[1]Influenza Deaths Pivot Table'!$A:$H, 8, FALSE)</f>
        <v>60</v>
      </c>
      <c r="V118" s="2">
        <f>VLOOKUP(A118, '[1]Influenza Deaths Pivot Table'!$A:$I, 9, FALSE)</f>
        <v>60</v>
      </c>
      <c r="W118" s="2">
        <f>VLOOKUP(A118, '[1]Influenza Deaths Pivot Table'!$A:$J, 10, FALSE)</f>
        <v>60</v>
      </c>
      <c r="X118" s="2">
        <f>VLOOKUP(A118, '[1]Influenza Deaths Pivot Table'!$A:$K, 11, FALSE)</f>
        <v>87</v>
      </c>
      <c r="Y118" s="7">
        <f t="shared" si="7"/>
        <v>1.1436336156234075E-3</v>
      </c>
      <c r="Z118" s="7">
        <f t="shared" si="7"/>
        <v>2.6524069144976959E-4</v>
      </c>
      <c r="AA118" s="7">
        <f t="shared" si="7"/>
        <v>2.844647081088192E-4</v>
      </c>
      <c r="AB118" s="7">
        <f t="shared" si="7"/>
        <v>3.0182265722625089E-4</v>
      </c>
      <c r="AC118" s="7">
        <f t="shared" si="7"/>
        <v>3.2412349565439795E-4</v>
      </c>
      <c r="AD118" s="7">
        <f t="shared" si="6"/>
        <v>3.2989300926418192E-4</v>
      </c>
      <c r="AE118" s="7">
        <f t="shared" si="6"/>
        <v>3.3291999835892633E-4</v>
      </c>
      <c r="AF118" s="8">
        <f t="shared" si="6"/>
        <v>4.8221650624207565E-4</v>
      </c>
      <c r="AG118" s="7">
        <f t="shared" si="6"/>
        <v>9.8844138065689734E-4</v>
      </c>
      <c r="AH118" s="7">
        <f t="shared" si="6"/>
        <v>3.6041098285773511E-3</v>
      </c>
      <c r="AI118" s="2">
        <f>VLOOKUP(A118, '[2]Influenza Visits Pivot Table'!$A:$D, 2, FALSE)</f>
        <v>944</v>
      </c>
      <c r="AJ118" s="2">
        <f>VLOOKUP(A118, '[2]Influenza Visits Pivot Table'!$A:$D, 3, FALSE)</f>
        <v>82959</v>
      </c>
      <c r="AK118" s="7">
        <f t="shared" si="5"/>
        <v>1.137911498451042E-2</v>
      </c>
    </row>
    <row r="119" spans="1:37" x14ac:dyDescent="0.25">
      <c r="A119" s="6" t="s">
        <v>164</v>
      </c>
      <c r="B119" s="6">
        <v>1477406</v>
      </c>
      <c r="C119" s="6">
        <v>741083</v>
      </c>
      <c r="D119" s="6">
        <v>736323</v>
      </c>
      <c r="E119" s="6">
        <v>100125</v>
      </c>
      <c r="F119" s="6">
        <v>219883</v>
      </c>
      <c r="G119" s="6">
        <v>202076</v>
      </c>
      <c r="H119" s="6">
        <v>197089</v>
      </c>
      <c r="I119" s="6">
        <v>185100</v>
      </c>
      <c r="J119" s="6">
        <v>180146</v>
      </c>
      <c r="K119" s="6">
        <v>179283</v>
      </c>
      <c r="L119" s="6">
        <v>128357</v>
      </c>
      <c r="M119" s="6">
        <v>61454</v>
      </c>
      <c r="N119" s="6">
        <v>23893</v>
      </c>
      <c r="O119" s="6">
        <f>VLOOKUP(A119, '[1]Influenza Deaths Pivot Table'!$A:$B, 2, FALSE)</f>
        <v>120</v>
      </c>
      <c r="P119" s="2">
        <f>VLOOKUP(A119, '[1]Influenza Deaths Pivot Table'!$A:$C, 3, FALSE)</f>
        <v>60</v>
      </c>
      <c r="Q119" s="2">
        <f>VLOOKUP(A119, '[1]Influenza Deaths Pivot Table'!$A:$D, 4, FALSE)</f>
        <v>60</v>
      </c>
      <c r="R119" s="2">
        <f>VLOOKUP(A119, '[1]Influenza Deaths Pivot Table'!$A:$E, 5, FALSE)</f>
        <v>60</v>
      </c>
      <c r="S119" s="2">
        <f>VLOOKUP(A119, '[1]Influenza Deaths Pivot Table'!$A:$F, 6, FALSE)</f>
        <v>60</v>
      </c>
      <c r="T119" s="2">
        <f>VLOOKUP(A119, '[1]Influenza Deaths Pivot Table'!$A:$G, 7, FALSE)</f>
        <v>60</v>
      </c>
      <c r="U119" s="2">
        <f>VLOOKUP(A119, '[1]Influenza Deaths Pivot Table'!$A:$H, 8, FALSE)</f>
        <v>60</v>
      </c>
      <c r="V119" s="2">
        <f>VLOOKUP(A119, '[1]Influenza Deaths Pivot Table'!$A:$I, 9, FALSE)</f>
        <v>60</v>
      </c>
      <c r="W119" s="2">
        <f>VLOOKUP(A119, '[1]Influenza Deaths Pivot Table'!$A:$J, 10, FALSE)</f>
        <v>76</v>
      </c>
      <c r="X119" s="2">
        <f>VLOOKUP(A119, '[1]Influenza Deaths Pivot Table'!$A:$K, 11, FALSE)</f>
        <v>114</v>
      </c>
      <c r="Y119" s="7">
        <f t="shared" si="7"/>
        <v>1.1985018726591761E-3</v>
      </c>
      <c r="Z119" s="7">
        <f t="shared" si="7"/>
        <v>2.7287239122624304E-4</v>
      </c>
      <c r="AA119" s="7">
        <f t="shared" si="7"/>
        <v>2.9691799125081651E-4</v>
      </c>
      <c r="AB119" s="7">
        <f t="shared" si="7"/>
        <v>3.0443099310463803E-4</v>
      </c>
      <c r="AC119" s="7">
        <f t="shared" si="7"/>
        <v>3.2414910858995135E-4</v>
      </c>
      <c r="AD119" s="7">
        <f t="shared" si="6"/>
        <v>3.3306318208564163E-4</v>
      </c>
      <c r="AE119" s="7">
        <f t="shared" si="6"/>
        <v>3.3466642124462443E-4</v>
      </c>
      <c r="AF119" s="8">
        <f t="shared" si="6"/>
        <v>4.6744626315666464E-4</v>
      </c>
      <c r="AG119" s="7">
        <f t="shared" si="6"/>
        <v>1.2366973671363948E-3</v>
      </c>
      <c r="AH119" s="7">
        <f t="shared" si="6"/>
        <v>4.7712719206462143E-3</v>
      </c>
      <c r="AI119" s="2">
        <f>VLOOKUP(A119, '[2]Influenza Visits Pivot Table'!$A:$D, 2, FALSE)</f>
        <v>588</v>
      </c>
      <c r="AJ119" s="2">
        <f>VLOOKUP(A119, '[2]Influenza Visits Pivot Table'!$A:$D, 3, FALSE)</f>
        <v>56727</v>
      </c>
      <c r="AK119" s="7">
        <f t="shared" si="5"/>
        <v>1.0365434449204083E-2</v>
      </c>
    </row>
    <row r="120" spans="1:37" x14ac:dyDescent="0.25">
      <c r="A120" s="6" t="s">
        <v>165</v>
      </c>
      <c r="B120" s="6">
        <v>12785043</v>
      </c>
      <c r="C120" s="6">
        <v>6291338</v>
      </c>
      <c r="D120" s="6">
        <v>6493705</v>
      </c>
      <c r="E120" s="6">
        <v>892111.46400000004</v>
      </c>
      <c r="F120" s="6">
        <v>1754655.149</v>
      </c>
      <c r="G120" s="6">
        <v>1830364.514</v>
      </c>
      <c r="H120" s="6">
        <v>1758476.67</v>
      </c>
      <c r="I120" s="6">
        <v>1816055.436</v>
      </c>
      <c r="J120" s="6">
        <v>1851699.4279999998</v>
      </c>
      <c r="K120" s="6">
        <v>1329711.6629999999</v>
      </c>
      <c r="L120" s="6">
        <v>796071.00699999998</v>
      </c>
      <c r="M120" s="6">
        <v>534055.478</v>
      </c>
      <c r="N120" s="6">
        <v>221032.011</v>
      </c>
      <c r="O120" s="6">
        <f>VLOOKUP(A120, '[1]Influenza Deaths Pivot Table'!$A:$B, 2, FALSE)</f>
        <v>120</v>
      </c>
      <c r="P120" s="2">
        <f>VLOOKUP(A120, '[1]Influenza Deaths Pivot Table'!$A:$C, 3, FALSE)</f>
        <v>60</v>
      </c>
      <c r="Q120" s="2">
        <f>VLOOKUP(A120, '[1]Influenza Deaths Pivot Table'!$A:$D, 4, FALSE)</f>
        <v>60</v>
      </c>
      <c r="R120" s="2">
        <f>VLOOKUP(A120, '[1]Influenza Deaths Pivot Table'!$A:$E, 5, FALSE)</f>
        <v>60</v>
      </c>
      <c r="S120" s="2">
        <f>VLOOKUP(A120, '[1]Influenza Deaths Pivot Table'!$A:$F, 6, FALSE)</f>
        <v>72</v>
      </c>
      <c r="T120" s="2">
        <f>VLOOKUP(A120, '[1]Influenza Deaths Pivot Table'!$A:$G, 7, FALSE)</f>
        <v>102</v>
      </c>
      <c r="U120" s="2">
        <f>VLOOKUP(A120, '[1]Influenza Deaths Pivot Table'!$A:$H, 8, FALSE)</f>
        <v>173</v>
      </c>
      <c r="V120" s="2">
        <f>VLOOKUP(A120, '[1]Influenza Deaths Pivot Table'!$A:$I, 9, FALSE)</f>
        <v>263</v>
      </c>
      <c r="W120" s="2">
        <f>VLOOKUP(A120, '[1]Influenza Deaths Pivot Table'!$A:$J, 10, FALSE)</f>
        <v>589</v>
      </c>
      <c r="X120" s="2">
        <f>VLOOKUP(A120, '[1]Influenza Deaths Pivot Table'!$A:$K, 11, FALSE)</f>
        <v>1154</v>
      </c>
      <c r="Y120" s="7">
        <f t="shared" si="7"/>
        <v>1.3451233936839085E-4</v>
      </c>
      <c r="Z120" s="7">
        <f t="shared" si="7"/>
        <v>3.4194753330416383E-5</v>
      </c>
      <c r="AA120" s="7">
        <f t="shared" si="7"/>
        <v>3.278035579310843E-5</v>
      </c>
      <c r="AB120" s="7">
        <f t="shared" si="7"/>
        <v>3.4120441302186856E-5</v>
      </c>
      <c r="AC120" s="7">
        <f t="shared" si="7"/>
        <v>3.9646366830401097E-5</v>
      </c>
      <c r="AD120" s="7">
        <f t="shared" si="6"/>
        <v>5.5084533946294449E-5</v>
      </c>
      <c r="AE120" s="7">
        <f t="shared" si="6"/>
        <v>1.3010339370092447E-4</v>
      </c>
      <c r="AF120" s="8">
        <f t="shared" si="6"/>
        <v>3.3037253924259551E-4</v>
      </c>
      <c r="AG120" s="7">
        <f t="shared" si="6"/>
        <v>1.1028816747761176E-3</v>
      </c>
      <c r="AH120" s="7">
        <f t="shared" si="6"/>
        <v>5.2209632205717027E-3</v>
      </c>
      <c r="AI120" s="2" t="e">
        <v>#N/A</v>
      </c>
      <c r="AJ120" s="2" t="e">
        <v>#N/A</v>
      </c>
      <c r="AK120" s="7" t="e">
        <v>#N/A</v>
      </c>
    </row>
    <row r="121" spans="1:37" x14ac:dyDescent="0.25">
      <c r="A121" s="6" t="s">
        <v>166</v>
      </c>
      <c r="B121" s="6">
        <v>12699765</v>
      </c>
      <c r="C121" s="6">
        <v>6227742</v>
      </c>
      <c r="D121" s="6">
        <v>6472023</v>
      </c>
      <c r="E121" s="6">
        <v>844052.18200000003</v>
      </c>
      <c r="F121" s="6">
        <v>1740059.486</v>
      </c>
      <c r="G121" s="6">
        <v>1802677.9819999998</v>
      </c>
      <c r="H121" s="6">
        <v>1752223.878</v>
      </c>
      <c r="I121" s="6">
        <v>1774117.5290000001</v>
      </c>
      <c r="J121" s="6">
        <v>1848952.3939999999</v>
      </c>
      <c r="K121" s="6">
        <v>1384642.5249999999</v>
      </c>
      <c r="L121" s="6">
        <v>807321.60000000009</v>
      </c>
      <c r="M121" s="6">
        <v>524032.36900000006</v>
      </c>
      <c r="N121" s="6">
        <v>224866.46</v>
      </c>
      <c r="O121" s="6">
        <f>VLOOKUP(A121, '[1]Influenza Deaths Pivot Table'!$A:$B, 2, FALSE)</f>
        <v>120</v>
      </c>
      <c r="P121" s="2">
        <f>VLOOKUP(A121, '[1]Influenza Deaths Pivot Table'!$A:$C, 3, FALSE)</f>
        <v>60</v>
      </c>
      <c r="Q121" s="2">
        <f>VLOOKUP(A121, '[1]Influenza Deaths Pivot Table'!$A:$D, 4, FALSE)</f>
        <v>60</v>
      </c>
      <c r="R121" s="2">
        <f>VLOOKUP(A121, '[1]Influenza Deaths Pivot Table'!$A:$E, 5, FALSE)</f>
        <v>60</v>
      </c>
      <c r="S121" s="2">
        <f>VLOOKUP(A121, '[1]Influenza Deaths Pivot Table'!$A:$F, 6, FALSE)</f>
        <v>60</v>
      </c>
      <c r="T121" s="2">
        <f>VLOOKUP(A121, '[1]Influenza Deaths Pivot Table'!$A:$G, 7, FALSE)</f>
        <v>70</v>
      </c>
      <c r="U121" s="2">
        <f>VLOOKUP(A121, '[1]Influenza Deaths Pivot Table'!$A:$H, 8, FALSE)</f>
        <v>153</v>
      </c>
      <c r="V121" s="2">
        <f>VLOOKUP(A121, '[1]Influenza Deaths Pivot Table'!$A:$I, 9, FALSE)</f>
        <v>247</v>
      </c>
      <c r="W121" s="2">
        <f>VLOOKUP(A121, '[1]Influenza Deaths Pivot Table'!$A:$J, 10, FALSE)</f>
        <v>597</v>
      </c>
      <c r="X121" s="2">
        <f>VLOOKUP(A121, '[1]Influenza Deaths Pivot Table'!$A:$K, 11, FALSE)</f>
        <v>1068</v>
      </c>
      <c r="Y121" s="7">
        <f t="shared" si="7"/>
        <v>1.4217130475944909E-4</v>
      </c>
      <c r="Z121" s="7">
        <f t="shared" si="7"/>
        <v>3.4481579786634946E-5</v>
      </c>
      <c r="AA121" s="7">
        <f t="shared" si="7"/>
        <v>3.3283814746232367E-5</v>
      </c>
      <c r="AB121" s="7">
        <f t="shared" si="7"/>
        <v>3.4242199728772328E-5</v>
      </c>
      <c r="AC121" s="7">
        <f t="shared" si="7"/>
        <v>3.3819630897745331E-5</v>
      </c>
      <c r="AD121" s="7">
        <f t="shared" si="6"/>
        <v>3.785927654338514E-5</v>
      </c>
      <c r="AE121" s="7">
        <f t="shared" si="6"/>
        <v>1.1049783408898265E-4</v>
      </c>
      <c r="AF121" s="8">
        <f t="shared" si="6"/>
        <v>3.0594994609335358E-4</v>
      </c>
      <c r="AG121" s="7">
        <f t="shared" si="6"/>
        <v>1.1392426027789896E-3</v>
      </c>
      <c r="AH121" s="7">
        <f t="shared" si="6"/>
        <v>4.749485539106188E-3</v>
      </c>
      <c r="AI121" s="2">
        <f>VLOOKUP(A121, '[2]Influenza Visits Pivot Table'!$A:$D, 2, FALSE)</f>
        <v>9387</v>
      </c>
      <c r="AJ121" s="2">
        <f>VLOOKUP(A121, '[2]Influenza Visits Pivot Table'!$A:$D, 3, FALSE)</f>
        <v>509981</v>
      </c>
      <c r="AK121" s="7">
        <f t="shared" si="5"/>
        <v>1.8406568087830723E-2</v>
      </c>
    </row>
    <row r="122" spans="1:37" x14ac:dyDescent="0.25">
      <c r="A122" s="6" t="s">
        <v>167</v>
      </c>
      <c r="B122" s="6">
        <v>12597962</v>
      </c>
      <c r="C122" s="6">
        <v>6176572</v>
      </c>
      <c r="D122" s="6">
        <v>6421390</v>
      </c>
      <c r="E122" s="6">
        <v>826826.70299999998</v>
      </c>
      <c r="F122" s="6">
        <v>1716811.7340000002</v>
      </c>
      <c r="G122" s="6">
        <v>1778455.6140000001</v>
      </c>
      <c r="H122" s="6">
        <v>1742987.81</v>
      </c>
      <c r="I122" s="6">
        <v>1728847.8559999999</v>
      </c>
      <c r="J122" s="6">
        <v>1829258.47</v>
      </c>
      <c r="K122" s="6">
        <v>1407394.169</v>
      </c>
      <c r="L122" s="6">
        <v>817205.45299999998</v>
      </c>
      <c r="M122" s="6">
        <v>517529.01899999997</v>
      </c>
      <c r="N122" s="6">
        <v>224885.514</v>
      </c>
      <c r="O122" s="6">
        <f>VLOOKUP(A122, '[1]Influenza Deaths Pivot Table'!$A:$B, 2, FALSE)</f>
        <v>120</v>
      </c>
      <c r="P122" s="2">
        <f>VLOOKUP(A122, '[1]Influenza Deaths Pivot Table'!$A:$C, 3, FALSE)</f>
        <v>60</v>
      </c>
      <c r="Q122" s="2">
        <f>VLOOKUP(A122, '[1]Influenza Deaths Pivot Table'!$A:$D, 4, FALSE)</f>
        <v>60</v>
      </c>
      <c r="R122" s="2">
        <f>VLOOKUP(A122, '[1]Influenza Deaths Pivot Table'!$A:$E, 5, FALSE)</f>
        <v>60</v>
      </c>
      <c r="S122" s="2">
        <f>VLOOKUP(A122, '[1]Influenza Deaths Pivot Table'!$A:$F, 6, FALSE)</f>
        <v>60</v>
      </c>
      <c r="T122" s="2">
        <f>VLOOKUP(A122, '[1]Influenza Deaths Pivot Table'!$A:$G, 7, FALSE)</f>
        <v>81</v>
      </c>
      <c r="U122" s="2">
        <f>VLOOKUP(A122, '[1]Influenza Deaths Pivot Table'!$A:$H, 8, FALSE)</f>
        <v>201</v>
      </c>
      <c r="V122" s="2">
        <f>VLOOKUP(A122, '[1]Influenza Deaths Pivot Table'!$A:$I, 9, FALSE)</f>
        <v>256</v>
      </c>
      <c r="W122" s="2">
        <f>VLOOKUP(A122, '[1]Influenza Deaths Pivot Table'!$A:$J, 10, FALSE)</f>
        <v>625</v>
      </c>
      <c r="X122" s="2">
        <f>VLOOKUP(A122, '[1]Influenza Deaths Pivot Table'!$A:$K, 11, FALSE)</f>
        <v>1168</v>
      </c>
      <c r="Y122" s="7">
        <f t="shared" si="7"/>
        <v>1.4513319364819788E-4</v>
      </c>
      <c r="Z122" s="7">
        <f t="shared" si="7"/>
        <v>3.4948502978952723E-5</v>
      </c>
      <c r="AA122" s="7">
        <f t="shared" si="7"/>
        <v>3.373713660756E-5</v>
      </c>
      <c r="AB122" s="7">
        <f t="shared" si="7"/>
        <v>3.4423648665678272E-5</v>
      </c>
      <c r="AC122" s="7">
        <f t="shared" si="7"/>
        <v>3.4705193861778431E-5</v>
      </c>
      <c r="AD122" s="7">
        <f t="shared" si="6"/>
        <v>4.4280237773068781E-5</v>
      </c>
      <c r="AE122" s="7">
        <f t="shared" si="6"/>
        <v>1.4281713284546087E-4</v>
      </c>
      <c r="AF122" s="8">
        <f t="shared" si="6"/>
        <v>3.1326271632208506E-4</v>
      </c>
      <c r="AG122" s="7">
        <f t="shared" si="6"/>
        <v>1.2076617485289266E-3</v>
      </c>
      <c r="AH122" s="7">
        <f t="shared" si="6"/>
        <v>5.1937538315607115E-3</v>
      </c>
      <c r="AI122" s="2">
        <f>VLOOKUP(A122, '[2]Influenza Visits Pivot Table'!$A:$D, 2, FALSE)</f>
        <v>41207</v>
      </c>
      <c r="AJ122" s="2">
        <f>VLOOKUP(A122, '[2]Influenza Visits Pivot Table'!$A:$D, 3, FALSE)</f>
        <v>1919888</v>
      </c>
      <c r="AK122" s="7">
        <f t="shared" si="5"/>
        <v>2.1463231188485993E-2</v>
      </c>
    </row>
    <row r="123" spans="1:37" x14ac:dyDescent="0.25">
      <c r="A123" s="6" t="s">
        <v>168</v>
      </c>
      <c r="B123" s="6">
        <v>12694550</v>
      </c>
      <c r="C123" s="6">
        <v>6226204</v>
      </c>
      <c r="D123" s="6">
        <v>6468346</v>
      </c>
      <c r="E123" s="6">
        <v>826641.96</v>
      </c>
      <c r="F123" s="6">
        <v>1714163.3160000001</v>
      </c>
      <c r="G123" s="6">
        <v>1784606.7200000002</v>
      </c>
      <c r="H123" s="6">
        <v>1761955.952</v>
      </c>
      <c r="I123" s="6">
        <v>1715035.919</v>
      </c>
      <c r="J123" s="6">
        <v>1834098.6600000001</v>
      </c>
      <c r="K123" s="6">
        <v>1460640.2519999999</v>
      </c>
      <c r="L123" s="6">
        <v>846993.17999999993</v>
      </c>
      <c r="M123" s="6">
        <v>522505.18700000003</v>
      </c>
      <c r="N123" s="6">
        <v>232126.89199999999</v>
      </c>
      <c r="O123" s="6">
        <f>VLOOKUP(A123, '[1]Influenza Deaths Pivot Table'!$A:$B, 2, FALSE)</f>
        <v>120</v>
      </c>
      <c r="P123" s="2">
        <f>VLOOKUP(A123, '[1]Influenza Deaths Pivot Table'!$A:$C, 3, FALSE)</f>
        <v>60</v>
      </c>
      <c r="Q123" s="2">
        <f>VLOOKUP(A123, '[1]Influenza Deaths Pivot Table'!$A:$D, 4, FALSE)</f>
        <v>60</v>
      </c>
      <c r="R123" s="2">
        <f>VLOOKUP(A123, '[1]Influenza Deaths Pivot Table'!$A:$E, 5, FALSE)</f>
        <v>60</v>
      </c>
      <c r="S123" s="2">
        <f>VLOOKUP(A123, '[1]Influenza Deaths Pivot Table'!$A:$F, 6, FALSE)</f>
        <v>60</v>
      </c>
      <c r="T123" s="2">
        <f>VLOOKUP(A123, '[1]Influenza Deaths Pivot Table'!$A:$G, 7, FALSE)</f>
        <v>78</v>
      </c>
      <c r="U123" s="2">
        <f>VLOOKUP(A123, '[1]Influenza Deaths Pivot Table'!$A:$H, 8, FALSE)</f>
        <v>185</v>
      </c>
      <c r="V123" s="2">
        <f>VLOOKUP(A123, '[1]Influenza Deaths Pivot Table'!$A:$I, 9, FALSE)</f>
        <v>292</v>
      </c>
      <c r="W123" s="2">
        <f>VLOOKUP(A123, '[1]Influenza Deaths Pivot Table'!$A:$J, 10, FALSE)</f>
        <v>559</v>
      </c>
      <c r="X123" s="2">
        <f>VLOOKUP(A123, '[1]Influenza Deaths Pivot Table'!$A:$K, 11, FALSE)</f>
        <v>1132</v>
      </c>
      <c r="Y123" s="7">
        <f t="shared" si="7"/>
        <v>1.4516562890177993E-4</v>
      </c>
      <c r="Z123" s="7">
        <f t="shared" si="7"/>
        <v>3.5002499143436342E-5</v>
      </c>
      <c r="AA123" s="7">
        <f t="shared" si="7"/>
        <v>3.3620852890209893E-5</v>
      </c>
      <c r="AB123" s="7">
        <f t="shared" si="7"/>
        <v>3.4053064681834908E-5</v>
      </c>
      <c r="AC123" s="7">
        <f t="shared" si="7"/>
        <v>3.4984690020361029E-5</v>
      </c>
      <c r="AD123" s="7">
        <f t="shared" si="6"/>
        <v>4.252770131787785E-5</v>
      </c>
      <c r="AE123" s="7">
        <f t="shared" si="6"/>
        <v>1.2665678612285705E-4</v>
      </c>
      <c r="AF123" s="8">
        <f t="shared" si="6"/>
        <v>3.4474893882852753E-4</v>
      </c>
      <c r="AG123" s="7">
        <f t="shared" si="6"/>
        <v>1.0698458386787268E-3</v>
      </c>
      <c r="AH123" s="7">
        <f t="shared" si="6"/>
        <v>4.8766430733066463E-3</v>
      </c>
      <c r="AI123" s="2">
        <f>VLOOKUP(A123, '[2]Influenza Visits Pivot Table'!$A:$D, 2, FALSE)</f>
        <v>46893</v>
      </c>
      <c r="AJ123" s="2">
        <f>VLOOKUP(A123, '[2]Influenza Visits Pivot Table'!$A:$D, 3, FALSE)</f>
        <v>2101219</v>
      </c>
      <c r="AK123" s="7">
        <f t="shared" si="5"/>
        <v>2.231704548645334E-2</v>
      </c>
    </row>
    <row r="124" spans="1:37" x14ac:dyDescent="0.25">
      <c r="A124" s="6" t="s">
        <v>169</v>
      </c>
      <c r="B124" s="6">
        <v>12580101</v>
      </c>
      <c r="C124" s="6">
        <v>6169698</v>
      </c>
      <c r="D124" s="6">
        <v>6410403</v>
      </c>
      <c r="E124" s="6">
        <v>807263.598</v>
      </c>
      <c r="F124" s="6">
        <v>1691815.58</v>
      </c>
      <c r="G124" s="6">
        <v>1759587.898</v>
      </c>
      <c r="H124" s="6">
        <v>1750182.378</v>
      </c>
      <c r="I124" s="6">
        <v>1677345.1140000001</v>
      </c>
      <c r="J124" s="6">
        <v>1800864.3629999999</v>
      </c>
      <c r="K124" s="6">
        <v>1480883.2479999999</v>
      </c>
      <c r="L124" s="6">
        <v>866207.41099999996</v>
      </c>
      <c r="M124" s="6">
        <v>505570.75800000003</v>
      </c>
      <c r="N124" s="6">
        <v>234078.35399999999</v>
      </c>
      <c r="O124" s="6">
        <f>VLOOKUP(A124, '[1]Influenza Deaths Pivot Table'!$A:$B, 2, FALSE)</f>
        <v>120</v>
      </c>
      <c r="P124" s="2">
        <f>VLOOKUP(A124, '[1]Influenza Deaths Pivot Table'!$A:$C, 3, FALSE)</f>
        <v>60</v>
      </c>
      <c r="Q124" s="2">
        <f>VLOOKUP(A124, '[1]Influenza Deaths Pivot Table'!$A:$D, 4, FALSE)</f>
        <v>60</v>
      </c>
      <c r="R124" s="2">
        <f>VLOOKUP(A124, '[1]Influenza Deaths Pivot Table'!$A:$E, 5, FALSE)</f>
        <v>60</v>
      </c>
      <c r="S124" s="2">
        <f>VLOOKUP(A124, '[1]Influenza Deaths Pivot Table'!$A:$F, 6, FALSE)</f>
        <v>60</v>
      </c>
      <c r="T124" s="2">
        <f>VLOOKUP(A124, '[1]Influenza Deaths Pivot Table'!$A:$G, 7, FALSE)</f>
        <v>65</v>
      </c>
      <c r="U124" s="2">
        <f>VLOOKUP(A124, '[1]Influenza Deaths Pivot Table'!$A:$H, 8, FALSE)</f>
        <v>180</v>
      </c>
      <c r="V124" s="2">
        <f>VLOOKUP(A124, '[1]Influenza Deaths Pivot Table'!$A:$I, 9, FALSE)</f>
        <v>315</v>
      </c>
      <c r="W124" s="2">
        <f>VLOOKUP(A124, '[1]Influenza Deaths Pivot Table'!$A:$J, 10, FALSE)</f>
        <v>600</v>
      </c>
      <c r="X124" s="2">
        <f>VLOOKUP(A124, '[1]Influenza Deaths Pivot Table'!$A:$K, 11, FALSE)</f>
        <v>1207</v>
      </c>
      <c r="Y124" s="7">
        <f t="shared" si="7"/>
        <v>1.4865032970308664E-4</v>
      </c>
      <c r="Z124" s="7">
        <f t="shared" si="7"/>
        <v>3.5464858409685528E-5</v>
      </c>
      <c r="AA124" s="7">
        <f t="shared" si="7"/>
        <v>3.4098893308028424E-5</v>
      </c>
      <c r="AB124" s="7">
        <f t="shared" si="7"/>
        <v>3.4282141538051754E-5</v>
      </c>
      <c r="AC124" s="7">
        <f t="shared" si="7"/>
        <v>3.5770813948309508E-5</v>
      </c>
      <c r="AD124" s="7">
        <f t="shared" si="6"/>
        <v>3.6093778818366238E-5</v>
      </c>
      <c r="AE124" s="7">
        <f t="shared" si="6"/>
        <v>1.2154908244326363E-4</v>
      </c>
      <c r="AF124" s="8">
        <f t="shared" si="6"/>
        <v>3.6365424262111286E-4</v>
      </c>
      <c r="AG124" s="7">
        <f t="shared" si="6"/>
        <v>1.186777499500871E-3</v>
      </c>
      <c r="AH124" s="7">
        <f t="shared" si="6"/>
        <v>5.1563930597358868E-3</v>
      </c>
      <c r="AI124" s="2">
        <f>VLOOKUP(A124, '[2]Influenza Visits Pivot Table'!$A:$D, 2, FALSE)</f>
        <v>46748</v>
      </c>
      <c r="AJ124" s="2">
        <f>VLOOKUP(A124, '[2]Influenza Visits Pivot Table'!$A:$D, 3, FALSE)</f>
        <v>2225186</v>
      </c>
      <c r="AK124" s="7">
        <f t="shared" si="5"/>
        <v>2.1008580855712736E-2</v>
      </c>
    </row>
    <row r="125" spans="1:37" x14ac:dyDescent="0.25">
      <c r="A125" s="6" t="s">
        <v>170</v>
      </c>
      <c r="B125" s="6">
        <v>12558195</v>
      </c>
      <c r="C125" s="6">
        <v>6158816</v>
      </c>
      <c r="D125" s="6">
        <v>6399379</v>
      </c>
      <c r="E125" s="6">
        <v>792432.07700000005</v>
      </c>
      <c r="F125" s="6">
        <v>1670056.9569999999</v>
      </c>
      <c r="G125" s="6">
        <v>1753712.7280000001</v>
      </c>
      <c r="H125" s="6">
        <v>1748553.7830000001</v>
      </c>
      <c r="I125" s="6">
        <v>1662813.6839999999</v>
      </c>
      <c r="J125" s="6">
        <v>1774318.7560000001</v>
      </c>
      <c r="K125" s="6">
        <v>1520083.875</v>
      </c>
      <c r="L125" s="6">
        <v>893303.8</v>
      </c>
      <c r="M125" s="6">
        <v>503550.80800000002</v>
      </c>
      <c r="N125" s="6">
        <v>233847.42199999999</v>
      </c>
      <c r="O125" s="6">
        <f>VLOOKUP(A125, '[1]Influenza Deaths Pivot Table'!$A:$B, 2, FALSE)</f>
        <v>120</v>
      </c>
      <c r="P125" s="2">
        <f>VLOOKUP(A125, '[1]Influenza Deaths Pivot Table'!$A:$C, 3, FALSE)</f>
        <v>60</v>
      </c>
      <c r="Q125" s="2">
        <f>VLOOKUP(A125, '[1]Influenza Deaths Pivot Table'!$A:$D, 4, FALSE)</f>
        <v>60</v>
      </c>
      <c r="R125" s="2">
        <f>VLOOKUP(A125, '[1]Influenza Deaths Pivot Table'!$A:$E, 5, FALSE)</f>
        <v>60</v>
      </c>
      <c r="S125" s="2">
        <f>VLOOKUP(A125, '[1]Influenza Deaths Pivot Table'!$A:$F, 6, FALSE)</f>
        <v>67</v>
      </c>
      <c r="T125" s="2">
        <f>VLOOKUP(A125, '[1]Influenza Deaths Pivot Table'!$A:$G, 7, FALSE)</f>
        <v>86</v>
      </c>
      <c r="U125" s="2">
        <f>VLOOKUP(A125, '[1]Influenza Deaths Pivot Table'!$A:$H, 8, FALSE)</f>
        <v>191</v>
      </c>
      <c r="V125" s="2">
        <f>VLOOKUP(A125, '[1]Influenza Deaths Pivot Table'!$A:$I, 9, FALSE)</f>
        <v>333</v>
      </c>
      <c r="W125" s="2">
        <f>VLOOKUP(A125, '[1]Influenza Deaths Pivot Table'!$A:$J, 10, FALSE)</f>
        <v>577</v>
      </c>
      <c r="X125" s="2">
        <f>VLOOKUP(A125, '[1]Influenza Deaths Pivot Table'!$A:$K, 11, FALSE)</f>
        <v>1215</v>
      </c>
      <c r="Y125" s="7">
        <f t="shared" si="7"/>
        <v>1.5143253722678366E-4</v>
      </c>
      <c r="Z125" s="7">
        <f t="shared" si="7"/>
        <v>3.5926918389526518E-5</v>
      </c>
      <c r="AA125" s="7">
        <f t="shared" si="7"/>
        <v>3.4213129118602142E-5</v>
      </c>
      <c r="AB125" s="7">
        <f t="shared" si="7"/>
        <v>3.4314071767960021E-5</v>
      </c>
      <c r="AC125" s="7">
        <f t="shared" si="7"/>
        <v>4.0293149283464763E-5</v>
      </c>
      <c r="AD125" s="7">
        <f t="shared" si="6"/>
        <v>4.8469306717963812E-5</v>
      </c>
      <c r="AE125" s="7">
        <f t="shared" si="6"/>
        <v>1.2565096120107188E-4</v>
      </c>
      <c r="AF125" s="8">
        <f t="shared" si="6"/>
        <v>3.7277351781107388E-4</v>
      </c>
      <c r="AG125" s="7">
        <f t="shared" si="6"/>
        <v>1.1458625243631821E-3</v>
      </c>
      <c r="AH125" s="7">
        <f t="shared" si="6"/>
        <v>5.1956955078170585E-3</v>
      </c>
      <c r="AI125" s="2">
        <f>VLOOKUP(A125, '[2]Influenza Visits Pivot Table'!$A:$D, 2, FALSE)</f>
        <v>59035</v>
      </c>
      <c r="AJ125" s="2">
        <f>VLOOKUP(A125, '[2]Influenza Visits Pivot Table'!$A:$D, 3, FALSE)</f>
        <v>2734075</v>
      </c>
      <c r="AK125" s="7">
        <f t="shared" si="5"/>
        <v>2.1592311842213545E-2</v>
      </c>
    </row>
    <row r="126" spans="1:37" x14ac:dyDescent="0.25">
      <c r="A126" s="6" t="s">
        <v>171</v>
      </c>
      <c r="B126" s="6">
        <v>12514525</v>
      </c>
      <c r="C126" s="6">
        <v>6135014</v>
      </c>
      <c r="D126" s="6">
        <v>6379511</v>
      </c>
      <c r="E126" s="6">
        <v>781640.65500000003</v>
      </c>
      <c r="F126" s="6">
        <v>1655938.2409999999</v>
      </c>
      <c r="G126" s="6">
        <v>1736609.4839999999</v>
      </c>
      <c r="H126" s="6">
        <v>1740169.898</v>
      </c>
      <c r="I126" s="6">
        <v>1646411.6740000001</v>
      </c>
      <c r="J126" s="6">
        <v>1745745.8629999999</v>
      </c>
      <c r="K126" s="6">
        <v>1536681.943</v>
      </c>
      <c r="L126" s="6">
        <v>923824.55499999993</v>
      </c>
      <c r="M126" s="6">
        <v>510100.87299999996</v>
      </c>
      <c r="N126" s="6">
        <v>233360.25200000001</v>
      </c>
      <c r="O126" s="6">
        <f>VLOOKUP(A126, '[1]Influenza Deaths Pivot Table'!$A:$B, 2, FALSE)</f>
        <v>120</v>
      </c>
      <c r="P126" s="2">
        <f>VLOOKUP(A126, '[1]Influenza Deaths Pivot Table'!$A:$C, 3, FALSE)</f>
        <v>60</v>
      </c>
      <c r="Q126" s="2">
        <f>VLOOKUP(A126, '[1]Influenza Deaths Pivot Table'!$A:$D, 4, FALSE)</f>
        <v>60</v>
      </c>
      <c r="R126" s="2">
        <f>VLOOKUP(A126, '[1]Influenza Deaths Pivot Table'!$A:$E, 5, FALSE)</f>
        <v>60</v>
      </c>
      <c r="S126" s="2">
        <f>VLOOKUP(A126, '[1]Influenza Deaths Pivot Table'!$A:$F, 6, FALSE)</f>
        <v>60</v>
      </c>
      <c r="T126" s="2">
        <f>VLOOKUP(A126, '[1]Influenza Deaths Pivot Table'!$A:$G, 7, FALSE)</f>
        <v>75</v>
      </c>
      <c r="U126" s="2">
        <f>VLOOKUP(A126, '[1]Influenza Deaths Pivot Table'!$A:$H, 8, FALSE)</f>
        <v>194</v>
      </c>
      <c r="V126" s="2">
        <f>VLOOKUP(A126, '[1]Influenza Deaths Pivot Table'!$A:$I, 9, FALSE)</f>
        <v>315</v>
      </c>
      <c r="W126" s="2">
        <f>VLOOKUP(A126, '[1]Influenza Deaths Pivot Table'!$A:$J, 10, FALSE)</f>
        <v>541</v>
      </c>
      <c r="X126" s="2">
        <f>VLOOKUP(A126, '[1]Influenza Deaths Pivot Table'!$A:$K, 11, FALSE)</f>
        <v>1141</v>
      </c>
      <c r="Y126" s="7">
        <f t="shared" si="7"/>
        <v>1.5352323248846365E-4</v>
      </c>
      <c r="Z126" s="7">
        <f t="shared" si="7"/>
        <v>3.6233235343225583E-5</v>
      </c>
      <c r="AA126" s="7">
        <f t="shared" si="7"/>
        <v>3.4550081957285915E-5</v>
      </c>
      <c r="AB126" s="7">
        <f t="shared" si="7"/>
        <v>3.4479391965668859E-5</v>
      </c>
      <c r="AC126" s="7">
        <f t="shared" si="7"/>
        <v>3.644289028528839E-5</v>
      </c>
      <c r="AD126" s="7">
        <f t="shared" si="6"/>
        <v>4.29615796832623E-5</v>
      </c>
      <c r="AE126" s="7">
        <f t="shared" si="6"/>
        <v>1.2624603346432373E-4</v>
      </c>
      <c r="AF126" s="8">
        <f t="shared" si="6"/>
        <v>3.4097383350023644E-4</v>
      </c>
      <c r="AG126" s="7">
        <f t="shared" si="6"/>
        <v>1.0605745424787775E-3</v>
      </c>
      <c r="AH126" s="7">
        <f t="shared" si="6"/>
        <v>4.8894359267318581E-3</v>
      </c>
      <c r="AI126" s="2">
        <f>VLOOKUP(A126, '[2]Influenza Visits Pivot Table'!$A:$D, 2, FALSE)</f>
        <v>45488</v>
      </c>
      <c r="AJ126" s="2">
        <f>VLOOKUP(A126, '[2]Influenza Visits Pivot Table'!$A:$D, 3, FALSE)</f>
        <v>2456456</v>
      </c>
      <c r="AK126" s="7">
        <f t="shared" si="5"/>
        <v>1.8517734492292961E-2</v>
      </c>
    </row>
    <row r="127" spans="1:37" x14ac:dyDescent="0.25">
      <c r="A127" s="6" t="s">
        <v>172</v>
      </c>
      <c r="B127" s="6">
        <v>12613152</v>
      </c>
      <c r="C127" s="6">
        <v>6188560</v>
      </c>
      <c r="D127" s="6">
        <v>6424592</v>
      </c>
      <c r="E127" s="6">
        <v>776121.96900000004</v>
      </c>
      <c r="F127" s="6">
        <v>1644562.8130000001</v>
      </c>
      <c r="G127" s="6">
        <v>1735615.416</v>
      </c>
      <c r="H127" s="6">
        <v>1747801.615</v>
      </c>
      <c r="I127" s="6">
        <v>1641331.571</v>
      </c>
      <c r="J127" s="6">
        <v>1738312.419</v>
      </c>
      <c r="K127" s="6">
        <v>1584310.507</v>
      </c>
      <c r="L127" s="6">
        <v>979686.75399999996</v>
      </c>
      <c r="M127" s="6">
        <v>521369.37799999997</v>
      </c>
      <c r="N127" s="6">
        <v>240786.943</v>
      </c>
      <c r="O127" s="6">
        <f>VLOOKUP(A127, '[1]Influenza Deaths Pivot Table'!$A:$B, 2, FALSE)</f>
        <v>120</v>
      </c>
      <c r="P127" s="2">
        <f>VLOOKUP(A127, '[1]Influenza Deaths Pivot Table'!$A:$C, 3, FALSE)</f>
        <v>60</v>
      </c>
      <c r="Q127" s="2">
        <f>VLOOKUP(A127, '[1]Influenza Deaths Pivot Table'!$A:$D, 4, FALSE)</f>
        <v>60</v>
      </c>
      <c r="R127" s="2">
        <f>VLOOKUP(A127, '[1]Influenza Deaths Pivot Table'!$A:$E, 5, FALSE)</f>
        <v>60</v>
      </c>
      <c r="S127" s="2">
        <f>VLOOKUP(A127, '[1]Influenza Deaths Pivot Table'!$A:$F, 6, FALSE)</f>
        <v>60</v>
      </c>
      <c r="T127" s="2">
        <f>VLOOKUP(A127, '[1]Influenza Deaths Pivot Table'!$A:$G, 7, FALSE)</f>
        <v>76</v>
      </c>
      <c r="U127" s="2">
        <f>VLOOKUP(A127, '[1]Influenza Deaths Pivot Table'!$A:$H, 8, FALSE)</f>
        <v>221</v>
      </c>
      <c r="V127" s="2">
        <f>VLOOKUP(A127, '[1]Influenza Deaths Pivot Table'!$A:$I, 9, FALSE)</f>
        <v>333</v>
      </c>
      <c r="W127" s="2">
        <f>VLOOKUP(A127, '[1]Influenza Deaths Pivot Table'!$A:$J, 10, FALSE)</f>
        <v>519</v>
      </c>
      <c r="X127" s="2">
        <f>VLOOKUP(A127, '[1]Influenza Deaths Pivot Table'!$A:$K, 11, FALSE)</f>
        <v>947</v>
      </c>
      <c r="Y127" s="7">
        <f t="shared" si="7"/>
        <v>1.5461487342590606E-4</v>
      </c>
      <c r="Z127" s="7">
        <f t="shared" si="7"/>
        <v>3.6483860346172135E-5</v>
      </c>
      <c r="AA127" s="7">
        <f t="shared" si="7"/>
        <v>3.4569870402672199E-5</v>
      </c>
      <c r="AB127" s="7">
        <f t="shared" si="7"/>
        <v>3.4328838859666579E-5</v>
      </c>
      <c r="AC127" s="7">
        <f t="shared" si="7"/>
        <v>3.655568506699979E-5</v>
      </c>
      <c r="AD127" s="7">
        <f t="shared" si="6"/>
        <v>4.3720564364212828E-5</v>
      </c>
      <c r="AE127" s="7">
        <f t="shared" si="6"/>
        <v>1.3949285763336795E-4</v>
      </c>
      <c r="AF127" s="8">
        <f t="shared" si="6"/>
        <v>3.3990456504630871E-4</v>
      </c>
      <c r="AG127" s="7">
        <f t="shared" si="6"/>
        <v>9.9545547149491398E-4</v>
      </c>
      <c r="AH127" s="7">
        <f t="shared" si="6"/>
        <v>3.9329375098217014E-3</v>
      </c>
      <c r="AI127" s="2">
        <f>VLOOKUP(A127, '[2]Influenza Visits Pivot Table'!$A:$D, 2, FALSE)</f>
        <v>44457</v>
      </c>
      <c r="AJ127" s="2">
        <f>VLOOKUP(A127, '[2]Influenza Visits Pivot Table'!$A:$D, 3, FALSE)</f>
        <v>2303718</v>
      </c>
      <c r="AK127" s="7">
        <f t="shared" si="5"/>
        <v>1.9297934903490792E-2</v>
      </c>
    </row>
    <row r="128" spans="1:37" x14ac:dyDescent="0.25">
      <c r="A128" s="6" t="s">
        <v>173</v>
      </c>
      <c r="B128" s="6">
        <v>12491161</v>
      </c>
      <c r="C128" s="6">
        <v>6130473</v>
      </c>
      <c r="D128" s="6">
        <v>6360688</v>
      </c>
      <c r="E128" s="6">
        <v>766302</v>
      </c>
      <c r="F128" s="6">
        <v>1614338</v>
      </c>
      <c r="G128" s="6">
        <v>1703933</v>
      </c>
      <c r="H128" s="6">
        <v>1742744</v>
      </c>
      <c r="I128" s="6">
        <v>1619739</v>
      </c>
      <c r="J128" s="6">
        <v>1688402</v>
      </c>
      <c r="K128" s="6">
        <v>1581940</v>
      </c>
      <c r="L128" s="6">
        <v>1006169</v>
      </c>
      <c r="M128" s="6">
        <v>526767</v>
      </c>
      <c r="N128" s="6">
        <v>240827</v>
      </c>
      <c r="O128" s="6">
        <f>VLOOKUP(A128, '[1]Influenza Deaths Pivot Table'!$A:$B, 2, FALSE)</f>
        <v>120</v>
      </c>
      <c r="P128" s="2">
        <f>VLOOKUP(A128, '[1]Influenza Deaths Pivot Table'!$A:$C, 3, FALSE)</f>
        <v>60</v>
      </c>
      <c r="Q128" s="2">
        <f>VLOOKUP(A128, '[1]Influenza Deaths Pivot Table'!$A:$D, 4, FALSE)</f>
        <v>60</v>
      </c>
      <c r="R128" s="2">
        <f>VLOOKUP(A128, '[1]Influenza Deaths Pivot Table'!$A:$E, 5, FALSE)</f>
        <v>60</v>
      </c>
      <c r="S128" s="2">
        <f>VLOOKUP(A128, '[1]Influenza Deaths Pivot Table'!$A:$F, 6, FALSE)</f>
        <v>60</v>
      </c>
      <c r="T128" s="2">
        <f>VLOOKUP(A128, '[1]Influenza Deaths Pivot Table'!$A:$G, 7, FALSE)</f>
        <v>73</v>
      </c>
      <c r="U128" s="2">
        <f>VLOOKUP(A128, '[1]Influenza Deaths Pivot Table'!$A:$H, 8, FALSE)</f>
        <v>207</v>
      </c>
      <c r="V128" s="2">
        <f>VLOOKUP(A128, '[1]Influenza Deaths Pivot Table'!$A:$I, 9, FALSE)</f>
        <v>370</v>
      </c>
      <c r="W128" s="2">
        <f>VLOOKUP(A128, '[1]Influenza Deaths Pivot Table'!$A:$J, 10, FALSE)</f>
        <v>587</v>
      </c>
      <c r="X128" s="2">
        <f>VLOOKUP(A128, '[1]Influenza Deaths Pivot Table'!$A:$K, 11, FALSE)</f>
        <v>1069</v>
      </c>
      <c r="Y128" s="7">
        <f t="shared" si="7"/>
        <v>1.5659622446502814E-4</v>
      </c>
      <c r="Z128" s="7">
        <f t="shared" si="7"/>
        <v>3.7166937778829467E-5</v>
      </c>
      <c r="AA128" s="7">
        <f t="shared" si="7"/>
        <v>3.5212652140665153E-5</v>
      </c>
      <c r="AB128" s="7">
        <f t="shared" si="7"/>
        <v>3.4428464536386296E-5</v>
      </c>
      <c r="AC128" s="7">
        <f t="shared" si="7"/>
        <v>3.7043005076743846E-5</v>
      </c>
      <c r="AD128" s="7">
        <f t="shared" si="6"/>
        <v>4.3236148737089862E-5</v>
      </c>
      <c r="AE128" s="7">
        <f t="shared" si="6"/>
        <v>1.3085199185809828E-4</v>
      </c>
      <c r="AF128" s="8">
        <f t="shared" si="6"/>
        <v>3.6773146459491397E-4</v>
      </c>
      <c r="AG128" s="7">
        <f t="shared" si="6"/>
        <v>1.1143446723124266E-3</v>
      </c>
      <c r="AH128" s="7">
        <f t="shared" si="6"/>
        <v>4.4388710568167193E-3</v>
      </c>
      <c r="AI128" s="2">
        <f>VLOOKUP(A128, '[2]Influenza Visits Pivot Table'!$A:$D, 2, FALSE)</f>
        <v>46075</v>
      </c>
      <c r="AJ128" s="2">
        <f>VLOOKUP(A128, '[2]Influenza Visits Pivot Table'!$A:$D, 3, FALSE)</f>
        <v>2260998</v>
      </c>
      <c r="AK128" s="7">
        <f t="shared" si="5"/>
        <v>2.0378169286306314E-2</v>
      </c>
    </row>
    <row r="129" spans="1:37" x14ac:dyDescent="0.25">
      <c r="A129" s="6" t="s">
        <v>174</v>
      </c>
      <c r="B129" s="6">
        <v>6342469</v>
      </c>
      <c r="C129" s="6">
        <v>3120802</v>
      </c>
      <c r="D129" s="6">
        <v>3221667</v>
      </c>
      <c r="E129" s="6">
        <v>441193.09600000002</v>
      </c>
      <c r="F129" s="6">
        <v>872152.48199999996</v>
      </c>
      <c r="G129" s="6">
        <v>908840.45299999998</v>
      </c>
      <c r="H129" s="6">
        <v>827150.11600000004</v>
      </c>
      <c r="I129" s="6">
        <v>879121.60199999996</v>
      </c>
      <c r="J129" s="6">
        <v>924322.82300000009</v>
      </c>
      <c r="K129" s="6">
        <v>687855.61800000002</v>
      </c>
      <c r="L129" s="6">
        <v>412614.74800000002</v>
      </c>
      <c r="M129" s="6">
        <v>277850.85499999998</v>
      </c>
      <c r="N129" s="6">
        <v>108053.955</v>
      </c>
      <c r="O129" s="6">
        <f>VLOOKUP(A129, '[1]Influenza Deaths Pivot Table'!$A:$B, 2, FALSE)</f>
        <v>120</v>
      </c>
      <c r="P129" s="2">
        <f>VLOOKUP(A129, '[1]Influenza Deaths Pivot Table'!$A:$C, 3, FALSE)</f>
        <v>60</v>
      </c>
      <c r="Q129" s="2">
        <f>VLOOKUP(A129, '[1]Influenza Deaths Pivot Table'!$A:$D, 4, FALSE)</f>
        <v>60</v>
      </c>
      <c r="R129" s="2">
        <f>VLOOKUP(A129, '[1]Influenza Deaths Pivot Table'!$A:$E, 5, FALSE)</f>
        <v>60</v>
      </c>
      <c r="S129" s="2">
        <f>VLOOKUP(A129, '[1]Influenza Deaths Pivot Table'!$A:$F, 6, FALSE)</f>
        <v>60</v>
      </c>
      <c r="T129" s="2">
        <f>VLOOKUP(A129, '[1]Influenza Deaths Pivot Table'!$A:$G, 7, FALSE)</f>
        <v>60</v>
      </c>
      <c r="U129" s="2">
        <f>VLOOKUP(A129, '[1]Influenza Deaths Pivot Table'!$A:$H, 8, FALSE)</f>
        <v>85</v>
      </c>
      <c r="V129" s="2">
        <f>VLOOKUP(A129, '[1]Influenza Deaths Pivot Table'!$A:$I, 9, FALSE)</f>
        <v>118</v>
      </c>
      <c r="W129" s="2">
        <f>VLOOKUP(A129, '[1]Influenza Deaths Pivot Table'!$A:$J, 10, FALSE)</f>
        <v>296</v>
      </c>
      <c r="X129" s="2">
        <f>VLOOKUP(A129, '[1]Influenza Deaths Pivot Table'!$A:$K, 11, FALSE)</f>
        <v>537</v>
      </c>
      <c r="Y129" s="7">
        <f t="shared" si="7"/>
        <v>2.7198975026572036E-4</v>
      </c>
      <c r="Z129" s="7">
        <f t="shared" si="7"/>
        <v>6.8795309579821855E-5</v>
      </c>
      <c r="AA129" s="7">
        <f t="shared" si="7"/>
        <v>6.6018188123058828E-5</v>
      </c>
      <c r="AB129" s="7">
        <f t="shared" si="7"/>
        <v>7.2538223521206632E-5</v>
      </c>
      <c r="AC129" s="7">
        <f t="shared" si="7"/>
        <v>6.8249943879777401E-5</v>
      </c>
      <c r="AD129" s="7">
        <f t="shared" si="6"/>
        <v>6.4912386135033254E-5</v>
      </c>
      <c r="AE129" s="7">
        <f t="shared" si="6"/>
        <v>1.2357244423930836E-4</v>
      </c>
      <c r="AF129" s="8">
        <f t="shared" si="6"/>
        <v>2.8598105271797022E-4</v>
      </c>
      <c r="AG129" s="7">
        <f t="shared" si="6"/>
        <v>1.0653197378140155E-3</v>
      </c>
      <c r="AH129" s="7">
        <f t="shared" si="6"/>
        <v>4.9697394232353642E-3</v>
      </c>
      <c r="AI129" s="2" t="e">
        <v>#N/A</v>
      </c>
      <c r="AJ129" s="2" t="e">
        <v>#N/A</v>
      </c>
      <c r="AK129" s="7" t="e">
        <v>#N/A</v>
      </c>
    </row>
    <row r="130" spans="1:37" x14ac:dyDescent="0.25">
      <c r="A130" s="6" t="s">
        <v>175</v>
      </c>
      <c r="B130" s="6">
        <v>6417398</v>
      </c>
      <c r="C130" s="6">
        <v>3155214</v>
      </c>
      <c r="D130" s="6">
        <v>3262184</v>
      </c>
      <c r="E130" s="6">
        <v>434220.701</v>
      </c>
      <c r="F130" s="6">
        <v>892279.24600000004</v>
      </c>
      <c r="G130" s="6">
        <v>925144.25399999996</v>
      </c>
      <c r="H130" s="6">
        <v>821683.98300000001</v>
      </c>
      <c r="I130" s="6">
        <v>867670.94900000002</v>
      </c>
      <c r="J130" s="6">
        <v>937873.24200000009</v>
      </c>
      <c r="K130" s="6">
        <v>722547.61300000001</v>
      </c>
      <c r="L130" s="6">
        <v>429819.46799999999</v>
      </c>
      <c r="M130" s="6">
        <v>279231.989</v>
      </c>
      <c r="N130" s="6">
        <v>107913.817</v>
      </c>
      <c r="O130" s="6">
        <f>VLOOKUP(A130, '[1]Influenza Deaths Pivot Table'!$A:$B, 2, FALSE)</f>
        <v>120</v>
      </c>
      <c r="P130" s="2">
        <f>VLOOKUP(A130, '[1]Influenza Deaths Pivot Table'!$A:$C, 3, FALSE)</f>
        <v>60</v>
      </c>
      <c r="Q130" s="2">
        <f>VLOOKUP(A130, '[1]Influenza Deaths Pivot Table'!$A:$D, 4, FALSE)</f>
        <v>60</v>
      </c>
      <c r="R130" s="2">
        <f>VLOOKUP(A130, '[1]Influenza Deaths Pivot Table'!$A:$E, 5, FALSE)</f>
        <v>60</v>
      </c>
      <c r="S130" s="2">
        <f>VLOOKUP(A130, '[1]Influenza Deaths Pivot Table'!$A:$F, 6, FALSE)</f>
        <v>60</v>
      </c>
      <c r="T130" s="2">
        <f>VLOOKUP(A130, '[1]Influenza Deaths Pivot Table'!$A:$G, 7, FALSE)</f>
        <v>65</v>
      </c>
      <c r="U130" s="2">
        <f>VLOOKUP(A130, '[1]Influenza Deaths Pivot Table'!$A:$H, 8, FALSE)</f>
        <v>83</v>
      </c>
      <c r="V130" s="2">
        <f>VLOOKUP(A130, '[1]Influenza Deaths Pivot Table'!$A:$I, 9, FALSE)</f>
        <v>116</v>
      </c>
      <c r="W130" s="2">
        <f>VLOOKUP(A130, '[1]Influenza Deaths Pivot Table'!$A:$J, 10, FALSE)</f>
        <v>311</v>
      </c>
      <c r="X130" s="2">
        <f>VLOOKUP(A130, '[1]Influenza Deaths Pivot Table'!$A:$K, 11, FALSE)</f>
        <v>549</v>
      </c>
      <c r="Y130" s="7">
        <f t="shared" si="7"/>
        <v>2.7635716059516013E-4</v>
      </c>
      <c r="Z130" s="7">
        <f t="shared" si="7"/>
        <v>6.7243522999076901E-5</v>
      </c>
      <c r="AA130" s="7">
        <f t="shared" si="7"/>
        <v>6.4854750748957263E-5</v>
      </c>
      <c r="AB130" s="7">
        <f t="shared" si="7"/>
        <v>7.3020773486344082E-5</v>
      </c>
      <c r="AC130" s="7">
        <f t="shared" si="7"/>
        <v>6.9150638348731893E-5</v>
      </c>
      <c r="AD130" s="7">
        <f t="shared" si="6"/>
        <v>6.9305740999059219E-5</v>
      </c>
      <c r="AE130" s="7">
        <f t="shared" si="6"/>
        <v>1.1487132267365195E-4</v>
      </c>
      <c r="AF130" s="8">
        <f t="shared" si="6"/>
        <v>2.698807490962694E-4</v>
      </c>
      <c r="AG130" s="7">
        <f t="shared" si="6"/>
        <v>1.1137692393832427E-3</v>
      </c>
      <c r="AH130" s="7">
        <f t="shared" si="6"/>
        <v>5.0873930258624805E-3</v>
      </c>
      <c r="AI130" s="2">
        <f>VLOOKUP(A130, '[2]Influenza Visits Pivot Table'!$A:$D, 2, FALSE)</f>
        <v>1236</v>
      </c>
      <c r="AJ130" s="2">
        <f>VLOOKUP(A130, '[2]Influenza Visits Pivot Table'!$A:$D, 3, FALSE)</f>
        <v>148225</v>
      </c>
      <c r="AK130" s="7">
        <f t="shared" si="5"/>
        <v>8.3386743127002866E-3</v>
      </c>
    </row>
    <row r="131" spans="1:37" x14ac:dyDescent="0.25">
      <c r="A131" s="6" t="s">
        <v>176</v>
      </c>
      <c r="B131" s="6">
        <v>6122854</v>
      </c>
      <c r="C131" s="6">
        <v>3010256</v>
      </c>
      <c r="D131" s="6">
        <v>3112598</v>
      </c>
      <c r="E131" s="6">
        <v>413324.31099999999</v>
      </c>
      <c r="F131" s="6">
        <v>846918.71799999999</v>
      </c>
      <c r="G131" s="6">
        <v>886187.56499999994</v>
      </c>
      <c r="H131" s="6">
        <v>786823.85600000003</v>
      </c>
      <c r="I131" s="6">
        <v>811199.49900000007</v>
      </c>
      <c r="J131" s="6">
        <v>889629.853</v>
      </c>
      <c r="K131" s="6">
        <v>707830.05599999998</v>
      </c>
      <c r="L131" s="6">
        <v>415771.44900000002</v>
      </c>
      <c r="M131" s="6">
        <v>262994.35599999997</v>
      </c>
      <c r="N131" s="6">
        <v>104097.71400000001</v>
      </c>
      <c r="O131" s="6">
        <f>VLOOKUP(A131, '[1]Influenza Deaths Pivot Table'!$A:$B, 2, FALSE)</f>
        <v>120</v>
      </c>
      <c r="P131" s="2">
        <f>VLOOKUP(A131, '[1]Influenza Deaths Pivot Table'!$A:$C, 3, FALSE)</f>
        <v>60</v>
      </c>
      <c r="Q131" s="2">
        <f>VLOOKUP(A131, '[1]Influenza Deaths Pivot Table'!$A:$D, 4, FALSE)</f>
        <v>60</v>
      </c>
      <c r="R131" s="2">
        <f>VLOOKUP(A131, '[1]Influenza Deaths Pivot Table'!$A:$E, 5, FALSE)</f>
        <v>60</v>
      </c>
      <c r="S131" s="2">
        <f>VLOOKUP(A131, '[1]Influenza Deaths Pivot Table'!$A:$F, 6, FALSE)</f>
        <v>60</v>
      </c>
      <c r="T131" s="2">
        <f>VLOOKUP(A131, '[1]Influenza Deaths Pivot Table'!$A:$G, 7, FALSE)</f>
        <v>60</v>
      </c>
      <c r="U131" s="2">
        <f>VLOOKUP(A131, '[1]Influenza Deaths Pivot Table'!$A:$H, 8, FALSE)</f>
        <v>67</v>
      </c>
      <c r="V131" s="2">
        <f>VLOOKUP(A131, '[1]Influenza Deaths Pivot Table'!$A:$I, 9, FALSE)</f>
        <v>107</v>
      </c>
      <c r="W131" s="2">
        <f>VLOOKUP(A131, '[1]Influenza Deaths Pivot Table'!$A:$J, 10, FALSE)</f>
        <v>250</v>
      </c>
      <c r="X131" s="2">
        <f>VLOOKUP(A131, '[1]Influenza Deaths Pivot Table'!$A:$K, 11, FALSE)</f>
        <v>458</v>
      </c>
      <c r="Y131" s="7">
        <f t="shared" si="7"/>
        <v>2.9032891801034175E-4</v>
      </c>
      <c r="Z131" s="7">
        <f t="shared" si="7"/>
        <v>7.0845051272086772E-5</v>
      </c>
      <c r="AA131" s="7">
        <f t="shared" si="7"/>
        <v>6.7705757076381461E-5</v>
      </c>
      <c r="AB131" s="7">
        <f t="shared" si="7"/>
        <v>7.625594920955218E-5</v>
      </c>
      <c r="AC131" s="7">
        <f t="shared" si="7"/>
        <v>7.396454272218429E-5</v>
      </c>
      <c r="AD131" s="7">
        <f t="shared" si="6"/>
        <v>6.7443779902021786E-5</v>
      </c>
      <c r="AE131" s="7">
        <f t="shared" si="6"/>
        <v>9.4655488887575585E-5</v>
      </c>
      <c r="AF131" s="8">
        <f t="shared" si="6"/>
        <v>2.5735292853165583E-4</v>
      </c>
      <c r="AG131" s="7">
        <f t="shared" si="6"/>
        <v>9.5059074195493387E-4</v>
      </c>
      <c r="AH131" s="7">
        <f t="shared" si="6"/>
        <v>4.399712370244749E-3</v>
      </c>
      <c r="AI131" s="2">
        <f>VLOOKUP(A131, '[2]Influenza Visits Pivot Table'!$A:$D, 2, FALSE)</f>
        <v>8914</v>
      </c>
      <c r="AJ131" s="2">
        <f>VLOOKUP(A131, '[2]Influenza Visits Pivot Table'!$A:$D, 3, FALSE)</f>
        <v>500628</v>
      </c>
      <c r="AK131" s="7">
        <f t="shared" si="5"/>
        <v>1.7805636121031983E-2</v>
      </c>
    </row>
    <row r="132" spans="1:37" x14ac:dyDescent="0.25">
      <c r="A132" s="6" t="s">
        <v>177</v>
      </c>
      <c r="B132" s="6">
        <v>6196359</v>
      </c>
      <c r="C132" s="6">
        <v>3047982</v>
      </c>
      <c r="D132" s="6">
        <v>3148377</v>
      </c>
      <c r="E132" s="6">
        <v>413214.62900000002</v>
      </c>
      <c r="F132" s="6">
        <v>853588.74800000002</v>
      </c>
      <c r="G132" s="6">
        <v>894392.93500000006</v>
      </c>
      <c r="H132" s="6">
        <v>794058.03600000008</v>
      </c>
      <c r="I132" s="6">
        <v>805505.14800000004</v>
      </c>
      <c r="J132" s="6">
        <v>893335.89199999999</v>
      </c>
      <c r="K132" s="6">
        <v>734396.83000000007</v>
      </c>
      <c r="L132" s="6">
        <v>434146.701</v>
      </c>
      <c r="M132" s="6">
        <v>264627.89500000002</v>
      </c>
      <c r="N132" s="6">
        <v>107469.42</v>
      </c>
      <c r="O132" s="6">
        <f>VLOOKUP(A132, '[1]Influenza Deaths Pivot Table'!$A:$B, 2, FALSE)</f>
        <v>120</v>
      </c>
      <c r="P132" s="2">
        <f>VLOOKUP(A132, '[1]Influenza Deaths Pivot Table'!$A:$C, 3, FALSE)</f>
        <v>60</v>
      </c>
      <c r="Q132" s="2">
        <f>VLOOKUP(A132, '[1]Influenza Deaths Pivot Table'!$A:$D, 4, FALSE)</f>
        <v>60</v>
      </c>
      <c r="R132" s="2">
        <f>VLOOKUP(A132, '[1]Influenza Deaths Pivot Table'!$A:$E, 5, FALSE)</f>
        <v>60</v>
      </c>
      <c r="S132" s="2">
        <f>VLOOKUP(A132, '[1]Influenza Deaths Pivot Table'!$A:$F, 6, FALSE)</f>
        <v>60</v>
      </c>
      <c r="T132" s="2">
        <f>VLOOKUP(A132, '[1]Influenza Deaths Pivot Table'!$A:$G, 7, FALSE)</f>
        <v>60</v>
      </c>
      <c r="U132" s="2">
        <f>VLOOKUP(A132, '[1]Influenza Deaths Pivot Table'!$A:$H, 8, FALSE)</f>
        <v>60</v>
      </c>
      <c r="V132" s="2">
        <f>VLOOKUP(A132, '[1]Influenza Deaths Pivot Table'!$A:$I, 9, FALSE)</f>
        <v>80</v>
      </c>
      <c r="W132" s="2">
        <f>VLOOKUP(A132, '[1]Influenza Deaths Pivot Table'!$A:$J, 10, FALSE)</f>
        <v>244</v>
      </c>
      <c r="X132" s="2">
        <f>VLOOKUP(A132, '[1]Influenza Deaths Pivot Table'!$A:$K, 11, FALSE)</f>
        <v>472</v>
      </c>
      <c r="Y132" s="7">
        <f t="shared" si="7"/>
        <v>2.9040598173013857E-4</v>
      </c>
      <c r="Z132" s="7">
        <f t="shared" si="7"/>
        <v>7.0291460777315685E-5</v>
      </c>
      <c r="AA132" s="7">
        <f t="shared" si="7"/>
        <v>6.7084608623389896E-5</v>
      </c>
      <c r="AB132" s="7">
        <f t="shared" si="7"/>
        <v>7.5561227617876523E-5</v>
      </c>
      <c r="AC132" s="7">
        <f t="shared" si="7"/>
        <v>7.4487419663269488E-5</v>
      </c>
      <c r="AD132" s="7">
        <f t="shared" si="6"/>
        <v>6.7163986734790237E-5</v>
      </c>
      <c r="AE132" s="7">
        <f t="shared" si="6"/>
        <v>8.1699699057796856E-5</v>
      </c>
      <c r="AF132" s="8">
        <f t="shared" si="6"/>
        <v>1.84269510319278E-4</v>
      </c>
      <c r="AG132" s="7">
        <f t="shared" si="6"/>
        <v>9.2204943095662681E-4</v>
      </c>
      <c r="AH132" s="7">
        <f t="shared" si="6"/>
        <v>4.3919470301412257E-3</v>
      </c>
      <c r="AI132" s="2">
        <f>VLOOKUP(A132, '[2]Influenza Visits Pivot Table'!$A:$D, 2, FALSE)</f>
        <v>5501</v>
      </c>
      <c r="AJ132" s="2">
        <f>VLOOKUP(A132, '[2]Influenza Visits Pivot Table'!$A:$D, 3, FALSE)</f>
        <v>424967</v>
      </c>
      <c r="AK132" s="7">
        <f t="shared" ref="AK132:AK195" si="8">AI132/AJ132</f>
        <v>1.2944534516797775E-2</v>
      </c>
    </row>
    <row r="133" spans="1:37" x14ac:dyDescent="0.25">
      <c r="A133" s="6" t="s">
        <v>178</v>
      </c>
      <c r="B133" s="6">
        <v>6295415</v>
      </c>
      <c r="C133" s="6">
        <v>3097902</v>
      </c>
      <c r="D133" s="6">
        <v>3197513</v>
      </c>
      <c r="E133" s="6">
        <v>414121.54399999999</v>
      </c>
      <c r="F133" s="6">
        <v>866321.6370000001</v>
      </c>
      <c r="G133" s="6">
        <v>904894.23900000006</v>
      </c>
      <c r="H133" s="6">
        <v>808611.04399999999</v>
      </c>
      <c r="I133" s="6">
        <v>808147.03</v>
      </c>
      <c r="J133" s="6">
        <v>897186.87599999993</v>
      </c>
      <c r="K133" s="6">
        <v>766856.53899999999</v>
      </c>
      <c r="L133" s="6">
        <v>453974.14399999997</v>
      </c>
      <c r="M133" s="6">
        <v>264685.44900000002</v>
      </c>
      <c r="N133" s="6">
        <v>113043.44</v>
      </c>
      <c r="O133" s="6">
        <f>VLOOKUP(A133, '[1]Influenza Deaths Pivot Table'!$A:$B, 2, FALSE)</f>
        <v>120</v>
      </c>
      <c r="P133" s="2">
        <f>VLOOKUP(A133, '[1]Influenza Deaths Pivot Table'!$A:$C, 3, FALSE)</f>
        <v>60</v>
      </c>
      <c r="Q133" s="2">
        <f>VLOOKUP(A133, '[1]Influenza Deaths Pivot Table'!$A:$D, 4, FALSE)</f>
        <v>60</v>
      </c>
      <c r="R133" s="2">
        <f>VLOOKUP(A133, '[1]Influenza Deaths Pivot Table'!$A:$E, 5, FALSE)</f>
        <v>60</v>
      </c>
      <c r="S133" s="2">
        <f>VLOOKUP(A133, '[1]Influenza Deaths Pivot Table'!$A:$F, 6, FALSE)</f>
        <v>60</v>
      </c>
      <c r="T133" s="2">
        <f>VLOOKUP(A133, '[1]Influenza Deaths Pivot Table'!$A:$G, 7, FALSE)</f>
        <v>60</v>
      </c>
      <c r="U133" s="2">
        <f>VLOOKUP(A133, '[1]Influenza Deaths Pivot Table'!$A:$H, 8, FALSE)</f>
        <v>95</v>
      </c>
      <c r="V133" s="2">
        <f>VLOOKUP(A133, '[1]Influenza Deaths Pivot Table'!$A:$I, 9, FALSE)</f>
        <v>120</v>
      </c>
      <c r="W133" s="2">
        <f>VLOOKUP(A133, '[1]Influenza Deaths Pivot Table'!$A:$J, 10, FALSE)</f>
        <v>265</v>
      </c>
      <c r="X133" s="2">
        <f>VLOOKUP(A133, '[1]Influenza Deaths Pivot Table'!$A:$K, 11, FALSE)</f>
        <v>532</v>
      </c>
      <c r="Y133" s="7">
        <f t="shared" si="7"/>
        <v>2.8977000047116603E-4</v>
      </c>
      <c r="Z133" s="7">
        <f t="shared" si="7"/>
        <v>6.9258341749116439E-5</v>
      </c>
      <c r="AA133" s="7">
        <f t="shared" si="7"/>
        <v>6.6306091269081443E-5</v>
      </c>
      <c r="AB133" s="7">
        <f t="shared" si="7"/>
        <v>7.4201311551713115E-5</v>
      </c>
      <c r="AC133" s="7">
        <f t="shared" si="7"/>
        <v>7.4243915738946654E-5</v>
      </c>
      <c r="AD133" s="7">
        <f t="shared" si="6"/>
        <v>6.6875699595052936E-5</v>
      </c>
      <c r="AE133" s="7">
        <f t="shared" si="6"/>
        <v>1.2388236282614526E-4</v>
      </c>
      <c r="AF133" s="8">
        <f t="shared" si="6"/>
        <v>2.6433223474506956E-4</v>
      </c>
      <c r="AG133" s="7">
        <f t="shared" si="6"/>
        <v>1.0011883955131965E-3</v>
      </c>
      <c r="AH133" s="7">
        <f t="shared" si="6"/>
        <v>4.7061554390064562E-3</v>
      </c>
      <c r="AI133" s="2">
        <f>VLOOKUP(A133, '[2]Influenza Visits Pivot Table'!$A:$D, 2, FALSE)</f>
        <v>6595</v>
      </c>
      <c r="AJ133" s="2">
        <f>VLOOKUP(A133, '[2]Influenza Visits Pivot Table'!$A:$D, 3, FALSE)</f>
        <v>419058</v>
      </c>
      <c r="AK133" s="7">
        <f t="shared" si="8"/>
        <v>1.5737678316605337E-2</v>
      </c>
    </row>
    <row r="134" spans="1:37" x14ac:dyDescent="0.25">
      <c r="A134" s="6" t="s">
        <v>179</v>
      </c>
      <c r="B134" s="6">
        <v>6228350</v>
      </c>
      <c r="C134" s="6">
        <v>3061549</v>
      </c>
      <c r="D134" s="6">
        <v>3166801</v>
      </c>
      <c r="E134" s="6">
        <v>405766.9</v>
      </c>
      <c r="F134" s="6">
        <v>852576.25300000003</v>
      </c>
      <c r="G134" s="6">
        <v>895011.66</v>
      </c>
      <c r="H134" s="6">
        <v>798814.64</v>
      </c>
      <c r="I134" s="6">
        <v>790157.45500000007</v>
      </c>
      <c r="J134" s="6">
        <v>870696.79700000002</v>
      </c>
      <c r="K134" s="6">
        <v>770242.11899999995</v>
      </c>
      <c r="L134" s="6">
        <v>466232.04399999999</v>
      </c>
      <c r="M134" s="6">
        <v>262371.69400000002</v>
      </c>
      <c r="N134" s="6">
        <v>115554.06200000001</v>
      </c>
      <c r="O134" s="6">
        <f>VLOOKUP(A134, '[1]Influenza Deaths Pivot Table'!$A:$B, 2, FALSE)</f>
        <v>120</v>
      </c>
      <c r="P134" s="2">
        <f>VLOOKUP(A134, '[1]Influenza Deaths Pivot Table'!$A:$C, 3, FALSE)</f>
        <v>60</v>
      </c>
      <c r="Q134" s="2">
        <f>VLOOKUP(A134, '[1]Influenza Deaths Pivot Table'!$A:$D, 4, FALSE)</f>
        <v>60</v>
      </c>
      <c r="R134" s="2">
        <f>VLOOKUP(A134, '[1]Influenza Deaths Pivot Table'!$A:$E, 5, FALSE)</f>
        <v>60</v>
      </c>
      <c r="S134" s="2">
        <f>VLOOKUP(A134, '[1]Influenza Deaths Pivot Table'!$A:$F, 6, FALSE)</f>
        <v>67</v>
      </c>
      <c r="T134" s="2">
        <f>VLOOKUP(A134, '[1]Influenza Deaths Pivot Table'!$A:$G, 7, FALSE)</f>
        <v>60</v>
      </c>
      <c r="U134" s="2">
        <f>VLOOKUP(A134, '[1]Influenza Deaths Pivot Table'!$A:$H, 8, FALSE)</f>
        <v>105</v>
      </c>
      <c r="V134" s="2">
        <f>VLOOKUP(A134, '[1]Influenza Deaths Pivot Table'!$A:$I, 9, FALSE)</f>
        <v>130</v>
      </c>
      <c r="W134" s="2">
        <f>VLOOKUP(A134, '[1]Influenza Deaths Pivot Table'!$A:$J, 10, FALSE)</f>
        <v>250</v>
      </c>
      <c r="X134" s="2">
        <f>VLOOKUP(A134, '[1]Influenza Deaths Pivot Table'!$A:$K, 11, FALSE)</f>
        <v>455</v>
      </c>
      <c r="Y134" s="7">
        <f t="shared" si="7"/>
        <v>2.9573629588810715E-4</v>
      </c>
      <c r="Z134" s="7">
        <f t="shared" si="7"/>
        <v>7.0374936891421961E-5</v>
      </c>
      <c r="AA134" s="7">
        <f t="shared" si="7"/>
        <v>6.703823277564898E-5</v>
      </c>
      <c r="AB134" s="7">
        <f t="shared" si="7"/>
        <v>7.5111292401951969E-5</v>
      </c>
      <c r="AC134" s="7">
        <f t="shared" si="7"/>
        <v>8.4793226433584678E-5</v>
      </c>
      <c r="AD134" s="7">
        <f t="shared" si="6"/>
        <v>6.8910325852502251E-5</v>
      </c>
      <c r="AE134" s="7">
        <f t="shared" si="6"/>
        <v>1.3632077162479867E-4</v>
      </c>
      <c r="AF134" s="8">
        <f t="shared" si="6"/>
        <v>2.7883111354739919E-4</v>
      </c>
      <c r="AG134" s="7">
        <f t="shared" si="6"/>
        <v>9.5284668932312487E-4</v>
      </c>
      <c r="AH134" s="7">
        <f t="shared" si="6"/>
        <v>3.9375508928452896E-3</v>
      </c>
      <c r="AI134" s="2">
        <f>VLOOKUP(A134, '[2]Influenza Visits Pivot Table'!$A:$D, 2, FALSE)</f>
        <v>6114</v>
      </c>
      <c r="AJ134" s="2">
        <f>VLOOKUP(A134, '[2]Influenza Visits Pivot Table'!$A:$D, 3, FALSE)</f>
        <v>366274</v>
      </c>
      <c r="AK134" s="7">
        <f t="shared" si="8"/>
        <v>1.6692421520501044E-2</v>
      </c>
    </row>
    <row r="135" spans="1:37" x14ac:dyDescent="0.25">
      <c r="A135" s="6" t="s">
        <v>180</v>
      </c>
      <c r="B135" s="6">
        <v>6085821</v>
      </c>
      <c r="C135" s="6">
        <v>2993552</v>
      </c>
      <c r="D135" s="6">
        <v>3092269</v>
      </c>
      <c r="E135" s="6">
        <v>391287.8</v>
      </c>
      <c r="F135" s="6">
        <v>828865.60800000001</v>
      </c>
      <c r="G135" s="6">
        <v>877061.92500000005</v>
      </c>
      <c r="H135" s="6">
        <v>787858.25699999998</v>
      </c>
      <c r="I135" s="6">
        <v>768474.26500000001</v>
      </c>
      <c r="J135" s="6">
        <v>835815.71299999999</v>
      </c>
      <c r="K135" s="6">
        <v>763172.5149999999</v>
      </c>
      <c r="L135" s="6">
        <v>469508.995</v>
      </c>
      <c r="M135" s="6">
        <v>252907.283</v>
      </c>
      <c r="N135" s="6">
        <v>111659.117</v>
      </c>
      <c r="O135" s="6">
        <f>VLOOKUP(A135, '[1]Influenza Deaths Pivot Table'!$A:$B, 2, FALSE)</f>
        <v>120</v>
      </c>
      <c r="P135" s="2">
        <f>VLOOKUP(A135, '[1]Influenza Deaths Pivot Table'!$A:$C, 3, FALSE)</f>
        <v>60</v>
      </c>
      <c r="Q135" s="2">
        <f>VLOOKUP(A135, '[1]Influenza Deaths Pivot Table'!$A:$D, 4, FALSE)</f>
        <v>60</v>
      </c>
      <c r="R135" s="2">
        <f>VLOOKUP(A135, '[1]Influenza Deaths Pivot Table'!$A:$E, 5, FALSE)</f>
        <v>60</v>
      </c>
      <c r="S135" s="2">
        <f>VLOOKUP(A135, '[1]Influenza Deaths Pivot Table'!$A:$F, 6, FALSE)</f>
        <v>60</v>
      </c>
      <c r="T135" s="2">
        <f>VLOOKUP(A135, '[1]Influenza Deaths Pivot Table'!$A:$G, 7, FALSE)</f>
        <v>60</v>
      </c>
      <c r="U135" s="2">
        <f>VLOOKUP(A135, '[1]Influenza Deaths Pivot Table'!$A:$H, 8, FALSE)</f>
        <v>68</v>
      </c>
      <c r="V135" s="2">
        <f>VLOOKUP(A135, '[1]Influenza Deaths Pivot Table'!$A:$I, 9, FALSE)</f>
        <v>132</v>
      </c>
      <c r="W135" s="2">
        <f>VLOOKUP(A135, '[1]Influenza Deaths Pivot Table'!$A:$J, 10, FALSE)</f>
        <v>273</v>
      </c>
      <c r="X135" s="2">
        <f>VLOOKUP(A135, '[1]Influenza Deaths Pivot Table'!$A:$K, 11, FALSE)</f>
        <v>480</v>
      </c>
      <c r="Y135" s="7">
        <f t="shared" si="7"/>
        <v>3.0667963580770984E-4</v>
      </c>
      <c r="Z135" s="7">
        <f t="shared" si="7"/>
        <v>7.2388092135679496E-5</v>
      </c>
      <c r="AA135" s="7">
        <f t="shared" si="7"/>
        <v>6.8410220863253187E-5</v>
      </c>
      <c r="AB135" s="7">
        <f t="shared" si="7"/>
        <v>7.6155830654701129E-5</v>
      </c>
      <c r="AC135" s="7">
        <f t="shared" si="7"/>
        <v>7.8076785043673517E-5</v>
      </c>
      <c r="AD135" s="7">
        <f t="shared" si="6"/>
        <v>7.1786159397077521E-5</v>
      </c>
      <c r="AE135" s="7">
        <f t="shared" si="6"/>
        <v>8.9101741301571912E-5</v>
      </c>
      <c r="AF135" s="8">
        <f t="shared" si="6"/>
        <v>2.8114477338181772E-4</v>
      </c>
      <c r="AG135" s="7">
        <f t="shared" si="6"/>
        <v>1.079446968713827E-3</v>
      </c>
      <c r="AH135" s="7">
        <f t="shared" si="6"/>
        <v>4.2987980999348221E-3</v>
      </c>
      <c r="AI135" s="2">
        <f>VLOOKUP(A135, '[2]Influenza Visits Pivot Table'!$A:$D, 2, FALSE)</f>
        <v>4029</v>
      </c>
      <c r="AJ135" s="2">
        <f>VLOOKUP(A135, '[2]Influenza Visits Pivot Table'!$A:$D, 3, FALSE)</f>
        <v>310945</v>
      </c>
      <c r="AK135" s="7">
        <f t="shared" si="8"/>
        <v>1.2957275402402353E-2</v>
      </c>
    </row>
    <row r="136" spans="1:37" x14ac:dyDescent="0.25">
      <c r="A136" s="6" t="s">
        <v>181</v>
      </c>
      <c r="B136" s="6">
        <v>6207101</v>
      </c>
      <c r="C136" s="6">
        <v>3051896</v>
      </c>
      <c r="D136" s="6">
        <v>3155205</v>
      </c>
      <c r="E136" s="6">
        <v>397808.516</v>
      </c>
      <c r="F136" s="6">
        <v>839684.39199999999</v>
      </c>
      <c r="G136" s="6">
        <v>891564.85599999991</v>
      </c>
      <c r="H136" s="6">
        <v>799134.44099999999</v>
      </c>
      <c r="I136" s="6">
        <v>773398.85800000001</v>
      </c>
      <c r="J136" s="6">
        <v>834289.51099999994</v>
      </c>
      <c r="K136" s="6">
        <v>788220.93500000006</v>
      </c>
      <c r="L136" s="6">
        <v>503322.27600000001</v>
      </c>
      <c r="M136" s="6">
        <v>262931.31800000003</v>
      </c>
      <c r="N136" s="6">
        <v>116767.32</v>
      </c>
      <c r="O136" s="6">
        <f>VLOOKUP(A136, '[1]Influenza Deaths Pivot Table'!$A:$B, 2, FALSE)</f>
        <v>120</v>
      </c>
      <c r="P136" s="2">
        <f>VLOOKUP(A136, '[1]Influenza Deaths Pivot Table'!$A:$C, 3, FALSE)</f>
        <v>60</v>
      </c>
      <c r="Q136" s="2">
        <f>VLOOKUP(A136, '[1]Influenza Deaths Pivot Table'!$A:$D, 4, FALSE)</f>
        <v>60</v>
      </c>
      <c r="R136" s="2">
        <f>VLOOKUP(A136, '[1]Influenza Deaths Pivot Table'!$A:$E, 5, FALSE)</f>
        <v>60</v>
      </c>
      <c r="S136" s="2">
        <f>VLOOKUP(A136, '[1]Influenza Deaths Pivot Table'!$A:$F, 6, FALSE)</f>
        <v>60</v>
      </c>
      <c r="T136" s="2">
        <f>VLOOKUP(A136, '[1]Influenza Deaths Pivot Table'!$A:$G, 7, FALSE)</f>
        <v>69</v>
      </c>
      <c r="U136" s="2">
        <f>VLOOKUP(A136, '[1]Influenza Deaths Pivot Table'!$A:$H, 8, FALSE)</f>
        <v>89</v>
      </c>
      <c r="V136" s="2">
        <f>VLOOKUP(A136, '[1]Influenza Deaths Pivot Table'!$A:$I, 9, FALSE)</f>
        <v>148</v>
      </c>
      <c r="W136" s="2">
        <f>VLOOKUP(A136, '[1]Influenza Deaths Pivot Table'!$A:$J, 10, FALSE)</f>
        <v>229</v>
      </c>
      <c r="X136" s="2">
        <f>VLOOKUP(A136, '[1]Influenza Deaths Pivot Table'!$A:$K, 11, FALSE)</f>
        <v>387</v>
      </c>
      <c r="Y136" s="7">
        <f t="shared" si="7"/>
        <v>3.0165266748588158E-4</v>
      </c>
      <c r="Z136" s="7">
        <f t="shared" si="7"/>
        <v>7.1455418930783224E-5</v>
      </c>
      <c r="AA136" s="7">
        <f t="shared" si="7"/>
        <v>6.7297403656296664E-5</v>
      </c>
      <c r="AB136" s="7">
        <f t="shared" si="7"/>
        <v>7.5081234047325962E-5</v>
      </c>
      <c r="AC136" s="7">
        <f t="shared" si="7"/>
        <v>7.7579633560824311E-5</v>
      </c>
      <c r="AD136" s="7">
        <f t="shared" si="6"/>
        <v>8.2705103073026651E-5</v>
      </c>
      <c r="AE136" s="7">
        <f t="shared" si="6"/>
        <v>1.1291250466469784E-4</v>
      </c>
      <c r="AF136" s="8">
        <f t="shared" si="6"/>
        <v>2.9404619476845886E-4</v>
      </c>
      <c r="AG136" s="7">
        <f t="shared" si="6"/>
        <v>8.7094988053115828E-4</v>
      </c>
      <c r="AH136" s="7">
        <f t="shared" si="6"/>
        <v>3.3142834827415749E-3</v>
      </c>
      <c r="AI136" s="2">
        <f>VLOOKUP(A136, '[2]Influenza Visits Pivot Table'!$A:$D, 2, FALSE)</f>
        <v>3362</v>
      </c>
      <c r="AJ136" s="2">
        <f>VLOOKUP(A136, '[2]Influenza Visits Pivot Table'!$A:$D, 3, FALSE)</f>
        <v>253265</v>
      </c>
      <c r="AK136" s="7">
        <f t="shared" si="8"/>
        <v>1.3274633289242494E-2</v>
      </c>
    </row>
    <row r="137" spans="1:37" x14ac:dyDescent="0.25">
      <c r="A137" s="6" t="s">
        <v>182</v>
      </c>
      <c r="B137" s="6">
        <v>6424375</v>
      </c>
      <c r="C137" s="6">
        <v>3164994</v>
      </c>
      <c r="D137" s="6">
        <v>3259381</v>
      </c>
      <c r="E137" s="6">
        <v>406671</v>
      </c>
      <c r="F137" s="6">
        <v>859406</v>
      </c>
      <c r="G137" s="6">
        <v>916908</v>
      </c>
      <c r="H137" s="6">
        <v>829718</v>
      </c>
      <c r="I137" s="6">
        <v>797478</v>
      </c>
      <c r="J137" s="6">
        <v>847709</v>
      </c>
      <c r="K137" s="6">
        <v>826237</v>
      </c>
      <c r="L137" s="6">
        <v>541672</v>
      </c>
      <c r="M137" s="6">
        <v>274937</v>
      </c>
      <c r="N137" s="6">
        <v>123639</v>
      </c>
      <c r="O137" s="6">
        <f>VLOOKUP(A137, '[1]Influenza Deaths Pivot Table'!$A:$B, 2, FALSE)</f>
        <v>120</v>
      </c>
      <c r="P137" s="2">
        <f>VLOOKUP(A137, '[1]Influenza Deaths Pivot Table'!$A:$C, 3, FALSE)</f>
        <v>60</v>
      </c>
      <c r="Q137" s="2">
        <f>VLOOKUP(A137, '[1]Influenza Deaths Pivot Table'!$A:$D, 4, FALSE)</f>
        <v>60</v>
      </c>
      <c r="R137" s="2">
        <f>VLOOKUP(A137, '[1]Influenza Deaths Pivot Table'!$A:$E, 5, FALSE)</f>
        <v>60</v>
      </c>
      <c r="S137" s="2">
        <f>VLOOKUP(A137, '[1]Influenza Deaths Pivot Table'!$A:$F, 6, FALSE)</f>
        <v>60</v>
      </c>
      <c r="T137" s="2">
        <f>VLOOKUP(A137, '[1]Influenza Deaths Pivot Table'!$A:$G, 7, FALSE)</f>
        <v>65</v>
      </c>
      <c r="U137" s="2">
        <f>VLOOKUP(A137, '[1]Influenza Deaths Pivot Table'!$A:$H, 8, FALSE)</f>
        <v>87</v>
      </c>
      <c r="V137" s="2">
        <f>VLOOKUP(A137, '[1]Influenza Deaths Pivot Table'!$A:$I, 9, FALSE)</f>
        <v>165</v>
      </c>
      <c r="W137" s="2">
        <f>VLOOKUP(A137, '[1]Influenza Deaths Pivot Table'!$A:$J, 10, FALSE)</f>
        <v>276</v>
      </c>
      <c r="X137" s="2">
        <f>VLOOKUP(A137, '[1]Influenza Deaths Pivot Table'!$A:$K, 11, FALSE)</f>
        <v>456</v>
      </c>
      <c r="Y137" s="7">
        <f t="shared" si="7"/>
        <v>2.9507882293057535E-4</v>
      </c>
      <c r="Z137" s="7">
        <f t="shared" si="7"/>
        <v>6.9815663376797458E-5</v>
      </c>
      <c r="AA137" s="7">
        <f t="shared" si="7"/>
        <v>6.543731759347721E-5</v>
      </c>
      <c r="AB137" s="7">
        <f t="shared" si="7"/>
        <v>7.2313725868307068E-5</v>
      </c>
      <c r="AC137" s="7">
        <f t="shared" si="7"/>
        <v>7.5237185226426304E-5</v>
      </c>
      <c r="AD137" s="7">
        <f t="shared" si="6"/>
        <v>7.6677255992327553E-5</v>
      </c>
      <c r="AE137" s="7">
        <f t="shared" si="6"/>
        <v>1.0529666427429418E-4</v>
      </c>
      <c r="AF137" s="8">
        <f t="shared" si="6"/>
        <v>3.0461238535497498E-4</v>
      </c>
      <c r="AG137" s="7">
        <f t="shared" si="6"/>
        <v>1.0038663402888663E-3</v>
      </c>
      <c r="AH137" s="7">
        <f t="shared" si="6"/>
        <v>3.6881566496008542E-3</v>
      </c>
      <c r="AI137" s="2">
        <f>VLOOKUP(A137, '[2]Influenza Visits Pivot Table'!$A:$D, 2, FALSE)</f>
        <v>4859</v>
      </c>
      <c r="AJ137" s="2">
        <f>VLOOKUP(A137, '[2]Influenza Visits Pivot Table'!$A:$D, 3, FALSE)</f>
        <v>226600</v>
      </c>
      <c r="AK137" s="7">
        <f t="shared" si="8"/>
        <v>2.144307149161518E-2</v>
      </c>
    </row>
    <row r="138" spans="1:37" x14ac:dyDescent="0.25">
      <c r="A138" s="6" t="s">
        <v>183</v>
      </c>
      <c r="B138" s="6">
        <v>2939403</v>
      </c>
      <c r="C138" s="6">
        <v>1448226</v>
      </c>
      <c r="D138" s="6">
        <v>1491177</v>
      </c>
      <c r="E138" s="6">
        <v>194872.17199999999</v>
      </c>
      <c r="F138" s="6">
        <v>381483.93800000002</v>
      </c>
      <c r="G138" s="6">
        <v>440273.24699999997</v>
      </c>
      <c r="H138" s="6">
        <v>351004.32200000004</v>
      </c>
      <c r="I138" s="6">
        <v>380666.61200000002</v>
      </c>
      <c r="J138" s="6">
        <v>432370.63300000003</v>
      </c>
      <c r="K138" s="6">
        <v>326577.60700000002</v>
      </c>
      <c r="L138" s="6">
        <v>206739.25599999999</v>
      </c>
      <c r="M138" s="6">
        <v>154806.75</v>
      </c>
      <c r="N138" s="6">
        <v>69911.267999999996</v>
      </c>
      <c r="O138" s="6">
        <f>VLOOKUP(A138, '[1]Influenza Deaths Pivot Table'!$A:$B, 2, FALSE)</f>
        <v>120</v>
      </c>
      <c r="P138" s="2">
        <f>VLOOKUP(A138, '[1]Influenza Deaths Pivot Table'!$A:$C, 3, FALSE)</f>
        <v>60</v>
      </c>
      <c r="Q138" s="2">
        <f>VLOOKUP(A138, '[1]Influenza Deaths Pivot Table'!$A:$D, 4, FALSE)</f>
        <v>60</v>
      </c>
      <c r="R138" s="2">
        <f>VLOOKUP(A138, '[1]Influenza Deaths Pivot Table'!$A:$E, 5, FALSE)</f>
        <v>60</v>
      </c>
      <c r="S138" s="2">
        <f>VLOOKUP(A138, '[1]Influenza Deaths Pivot Table'!$A:$F, 6, FALSE)</f>
        <v>60</v>
      </c>
      <c r="T138" s="2">
        <f>VLOOKUP(A138, '[1]Influenza Deaths Pivot Table'!$A:$G, 7, FALSE)</f>
        <v>67</v>
      </c>
      <c r="U138" s="2">
        <f>VLOOKUP(A138, '[1]Influenza Deaths Pivot Table'!$A:$H, 8, FALSE)</f>
        <v>65</v>
      </c>
      <c r="V138" s="2">
        <f>VLOOKUP(A138, '[1]Influenza Deaths Pivot Table'!$A:$I, 9, FALSE)</f>
        <v>71</v>
      </c>
      <c r="W138" s="2">
        <f>VLOOKUP(A138, '[1]Influenza Deaths Pivot Table'!$A:$J, 10, FALSE)</f>
        <v>158</v>
      </c>
      <c r="X138" s="2">
        <f>VLOOKUP(A138, '[1]Influenza Deaths Pivot Table'!$A:$K, 11, FALSE)</f>
        <v>342</v>
      </c>
      <c r="Y138" s="7">
        <f t="shared" si="7"/>
        <v>6.1578828197183535E-4</v>
      </c>
      <c r="Z138" s="7">
        <f t="shared" si="7"/>
        <v>1.5728054060299649E-4</v>
      </c>
      <c r="AA138" s="7">
        <f t="shared" si="7"/>
        <v>1.3627900493349759E-4</v>
      </c>
      <c r="AB138" s="7">
        <f t="shared" si="7"/>
        <v>1.7093806611304346E-4</v>
      </c>
      <c r="AC138" s="7">
        <f t="shared" si="7"/>
        <v>1.5761823629543848E-4</v>
      </c>
      <c r="AD138" s="7">
        <f t="shared" si="6"/>
        <v>1.5495964546694826E-4</v>
      </c>
      <c r="AE138" s="7">
        <f t="shared" si="6"/>
        <v>1.9903385476151153E-4</v>
      </c>
      <c r="AF138" s="8">
        <f t="shared" si="6"/>
        <v>3.4342776197279149E-4</v>
      </c>
      <c r="AG138" s="7">
        <f t="shared" si="6"/>
        <v>1.0206273305266081E-3</v>
      </c>
      <c r="AH138" s="7">
        <f t="shared" si="6"/>
        <v>4.8919152775200704E-3</v>
      </c>
      <c r="AI138" s="2" t="e">
        <v>#N/A</v>
      </c>
      <c r="AJ138" s="2" t="e">
        <v>#N/A</v>
      </c>
      <c r="AK138" s="7" t="e">
        <v>#N/A</v>
      </c>
    </row>
    <row r="139" spans="1:37" x14ac:dyDescent="0.25">
      <c r="A139" s="6" t="s">
        <v>184</v>
      </c>
      <c r="B139" s="6">
        <v>2899335</v>
      </c>
      <c r="C139" s="6">
        <v>1431712</v>
      </c>
      <c r="D139" s="6">
        <v>1467623</v>
      </c>
      <c r="E139" s="6">
        <v>190348.39</v>
      </c>
      <c r="F139" s="6">
        <v>383130.47200000001</v>
      </c>
      <c r="G139" s="6">
        <v>421090.408</v>
      </c>
      <c r="H139" s="6">
        <v>356427.26500000001</v>
      </c>
      <c r="I139" s="6">
        <v>364477.25199999998</v>
      </c>
      <c r="J139" s="6">
        <v>422553.109</v>
      </c>
      <c r="K139" s="6">
        <v>335156.57500000001</v>
      </c>
      <c r="L139" s="6">
        <v>207605.64500000002</v>
      </c>
      <c r="M139" s="6">
        <v>150624.49099999998</v>
      </c>
      <c r="N139" s="6">
        <v>68008.944000000003</v>
      </c>
      <c r="O139" s="6">
        <f>VLOOKUP(A139, '[1]Influenza Deaths Pivot Table'!$A:$B, 2, FALSE)</f>
        <v>120</v>
      </c>
      <c r="P139" s="2">
        <f>VLOOKUP(A139, '[1]Influenza Deaths Pivot Table'!$A:$C, 3, FALSE)</f>
        <v>60</v>
      </c>
      <c r="Q139" s="2">
        <f>VLOOKUP(A139, '[1]Influenza Deaths Pivot Table'!$A:$D, 4, FALSE)</f>
        <v>60</v>
      </c>
      <c r="R139" s="2">
        <f>VLOOKUP(A139, '[1]Influenza Deaths Pivot Table'!$A:$E, 5, FALSE)</f>
        <v>60</v>
      </c>
      <c r="S139" s="2">
        <f>VLOOKUP(A139, '[1]Influenza Deaths Pivot Table'!$A:$F, 6, FALSE)</f>
        <v>60</v>
      </c>
      <c r="T139" s="2">
        <f>VLOOKUP(A139, '[1]Influenza Deaths Pivot Table'!$A:$G, 7, FALSE)</f>
        <v>60</v>
      </c>
      <c r="U139" s="2">
        <f>VLOOKUP(A139, '[1]Influenza Deaths Pivot Table'!$A:$H, 8, FALSE)</f>
        <v>60</v>
      </c>
      <c r="V139" s="2">
        <f>VLOOKUP(A139, '[1]Influenza Deaths Pivot Table'!$A:$I, 9, FALSE)</f>
        <v>65</v>
      </c>
      <c r="W139" s="2">
        <f>VLOOKUP(A139, '[1]Influenza Deaths Pivot Table'!$A:$J, 10, FALSE)</f>
        <v>130</v>
      </c>
      <c r="X139" s="2">
        <f>VLOOKUP(A139, '[1]Influenza Deaths Pivot Table'!$A:$K, 11, FALSE)</f>
        <v>319</v>
      </c>
      <c r="Y139" s="7">
        <f t="shared" si="7"/>
        <v>6.3042298387708977E-4</v>
      </c>
      <c r="Z139" s="7">
        <f t="shared" si="7"/>
        <v>1.5660461483731839E-4</v>
      </c>
      <c r="AA139" s="7">
        <f t="shared" si="7"/>
        <v>1.4248721618945071E-4</v>
      </c>
      <c r="AB139" s="7">
        <f t="shared" si="7"/>
        <v>1.6833729035852519E-4</v>
      </c>
      <c r="AC139" s="7">
        <f t="shared" si="7"/>
        <v>1.6461932718917668E-4</v>
      </c>
      <c r="AD139" s="7">
        <f t="shared" si="6"/>
        <v>1.4199398542349856E-4</v>
      </c>
      <c r="AE139" s="7">
        <f t="shared" si="6"/>
        <v>1.7902080542504649E-4</v>
      </c>
      <c r="AF139" s="8">
        <f t="shared" si="6"/>
        <v>3.1309360590845201E-4</v>
      </c>
      <c r="AG139" s="7">
        <f t="shared" si="6"/>
        <v>8.6307345596274923E-4</v>
      </c>
      <c r="AH139" s="7">
        <f t="shared" si="6"/>
        <v>4.6905595240531893E-3</v>
      </c>
      <c r="AI139" s="2">
        <f>VLOOKUP(A139, '[2]Influenza Visits Pivot Table'!$A:$D, 2, FALSE)</f>
        <v>284</v>
      </c>
      <c r="AJ139" s="2">
        <f>VLOOKUP(A139, '[2]Influenza Visits Pivot Table'!$A:$D, 3, FALSE)</f>
        <v>40195</v>
      </c>
      <c r="AK139" s="7">
        <f t="shared" si="8"/>
        <v>7.0655554173404654E-3</v>
      </c>
    </row>
    <row r="140" spans="1:37" x14ac:dyDescent="0.25">
      <c r="A140" s="6" t="s">
        <v>185</v>
      </c>
      <c r="B140" s="6">
        <v>2839877</v>
      </c>
      <c r="C140" s="6">
        <v>1404770</v>
      </c>
      <c r="D140" s="6">
        <v>1435107</v>
      </c>
      <c r="E140" s="6">
        <v>186854.58799999999</v>
      </c>
      <c r="F140" s="6">
        <v>373941.17599999998</v>
      </c>
      <c r="G140" s="6">
        <v>408814.84900000005</v>
      </c>
      <c r="H140" s="6">
        <v>356161.38099999999</v>
      </c>
      <c r="I140" s="6">
        <v>349038.05200000003</v>
      </c>
      <c r="J140" s="6">
        <v>409142.79700000002</v>
      </c>
      <c r="K140" s="6">
        <v>337858.23800000001</v>
      </c>
      <c r="L140" s="6">
        <v>206047.245</v>
      </c>
      <c r="M140" s="6">
        <v>144826.75</v>
      </c>
      <c r="N140" s="6">
        <v>66546.44</v>
      </c>
      <c r="O140" s="6">
        <f>VLOOKUP(A140, '[1]Influenza Deaths Pivot Table'!$A:$B, 2, FALSE)</f>
        <v>120</v>
      </c>
      <c r="P140" s="2">
        <f>VLOOKUP(A140, '[1]Influenza Deaths Pivot Table'!$A:$C, 3, FALSE)</f>
        <v>60</v>
      </c>
      <c r="Q140" s="2">
        <f>VLOOKUP(A140, '[1]Influenza Deaths Pivot Table'!$A:$D, 4, FALSE)</f>
        <v>60</v>
      </c>
      <c r="R140" s="2">
        <f>VLOOKUP(A140, '[1]Influenza Deaths Pivot Table'!$A:$E, 5, FALSE)</f>
        <v>60</v>
      </c>
      <c r="S140" s="2">
        <f>VLOOKUP(A140, '[1]Influenza Deaths Pivot Table'!$A:$F, 6, FALSE)</f>
        <v>60</v>
      </c>
      <c r="T140" s="2">
        <f>VLOOKUP(A140, '[1]Influenza Deaths Pivot Table'!$A:$G, 7, FALSE)</f>
        <v>60</v>
      </c>
      <c r="U140" s="2">
        <f>VLOOKUP(A140, '[1]Influenza Deaths Pivot Table'!$A:$H, 8, FALSE)</f>
        <v>60</v>
      </c>
      <c r="V140" s="2">
        <f>VLOOKUP(A140, '[1]Influenza Deaths Pivot Table'!$A:$I, 9, FALSE)</f>
        <v>60</v>
      </c>
      <c r="W140" s="2">
        <f>VLOOKUP(A140, '[1]Influenza Deaths Pivot Table'!$A:$J, 10, FALSE)</f>
        <v>129</v>
      </c>
      <c r="X140" s="2">
        <f>VLOOKUP(A140, '[1]Influenza Deaths Pivot Table'!$A:$K, 11, FALSE)</f>
        <v>388</v>
      </c>
      <c r="Y140" s="7">
        <f t="shared" si="7"/>
        <v>6.4221061566869316E-4</v>
      </c>
      <c r="Z140" s="7">
        <f t="shared" si="7"/>
        <v>1.604530440905497E-4</v>
      </c>
      <c r="AA140" s="7">
        <f t="shared" si="7"/>
        <v>1.467657061546705E-4</v>
      </c>
      <c r="AB140" s="7">
        <f t="shared" si="7"/>
        <v>1.6846295864963529E-4</v>
      </c>
      <c r="AC140" s="7">
        <f t="shared" si="7"/>
        <v>1.7190102814348734E-4</v>
      </c>
      <c r="AD140" s="7">
        <f t="shared" si="6"/>
        <v>1.4664806624959352E-4</v>
      </c>
      <c r="AE140" s="7">
        <f t="shared" si="6"/>
        <v>1.7758927636389319E-4</v>
      </c>
      <c r="AF140" s="8">
        <f t="shared" si="6"/>
        <v>2.9119535182331604E-4</v>
      </c>
      <c r="AG140" s="7">
        <f t="shared" si="6"/>
        <v>8.9071942855860537E-4</v>
      </c>
      <c r="AH140" s="7">
        <f t="shared" si="6"/>
        <v>5.8305147503006924E-3</v>
      </c>
      <c r="AI140" s="2">
        <f>VLOOKUP(A140, '[2]Influenza Visits Pivot Table'!$A:$D, 2, FALSE)</f>
        <v>1445</v>
      </c>
      <c r="AJ140" s="2">
        <f>VLOOKUP(A140, '[2]Influenza Visits Pivot Table'!$A:$D, 3, FALSE)</f>
        <v>153447</v>
      </c>
      <c r="AK140" s="7">
        <f t="shared" si="8"/>
        <v>9.4169322306724805E-3</v>
      </c>
    </row>
    <row r="141" spans="1:37" x14ac:dyDescent="0.25">
      <c r="A141" s="6" t="s">
        <v>186</v>
      </c>
      <c r="B141" s="6">
        <v>2961052</v>
      </c>
      <c r="C141" s="6">
        <v>1464578</v>
      </c>
      <c r="D141" s="6">
        <v>1496474</v>
      </c>
      <c r="E141" s="6">
        <v>193429.397</v>
      </c>
      <c r="F141" s="6">
        <v>389917.76399999997</v>
      </c>
      <c r="G141" s="6">
        <v>423007.61800000002</v>
      </c>
      <c r="H141" s="6">
        <v>373043.08499999996</v>
      </c>
      <c r="I141" s="6">
        <v>356504.07700000005</v>
      </c>
      <c r="J141" s="6">
        <v>422263.19500000001</v>
      </c>
      <c r="K141" s="6">
        <v>362897.56099999999</v>
      </c>
      <c r="L141" s="6">
        <v>220048.81599999999</v>
      </c>
      <c r="M141" s="6">
        <v>148370.77299999999</v>
      </c>
      <c r="N141" s="6">
        <v>70490.616999999998</v>
      </c>
      <c r="O141" s="6">
        <f>VLOOKUP(A141, '[1]Influenza Deaths Pivot Table'!$A:$B, 2, FALSE)</f>
        <v>120</v>
      </c>
      <c r="P141" s="2">
        <f>VLOOKUP(A141, '[1]Influenza Deaths Pivot Table'!$A:$C, 3, FALSE)</f>
        <v>60</v>
      </c>
      <c r="Q141" s="2">
        <f>VLOOKUP(A141, '[1]Influenza Deaths Pivot Table'!$A:$D, 4, FALSE)</f>
        <v>60</v>
      </c>
      <c r="R141" s="2">
        <f>VLOOKUP(A141, '[1]Influenza Deaths Pivot Table'!$A:$E, 5, FALSE)</f>
        <v>60</v>
      </c>
      <c r="S141" s="2">
        <f>VLOOKUP(A141, '[1]Influenza Deaths Pivot Table'!$A:$F, 6, FALSE)</f>
        <v>60</v>
      </c>
      <c r="T141" s="2">
        <f>VLOOKUP(A141, '[1]Influenza Deaths Pivot Table'!$A:$G, 7, FALSE)</f>
        <v>60</v>
      </c>
      <c r="U141" s="2">
        <f>VLOOKUP(A141, '[1]Influenza Deaths Pivot Table'!$A:$H, 8, FALSE)</f>
        <v>60</v>
      </c>
      <c r="V141" s="2">
        <f>VLOOKUP(A141, '[1]Influenza Deaths Pivot Table'!$A:$I, 9, FALSE)</f>
        <v>60</v>
      </c>
      <c r="W141" s="2">
        <f>VLOOKUP(A141, '[1]Influenza Deaths Pivot Table'!$A:$J, 10, FALSE)</f>
        <v>127</v>
      </c>
      <c r="X141" s="2">
        <f>VLOOKUP(A141, '[1]Influenza Deaths Pivot Table'!$A:$K, 11, FALSE)</f>
        <v>411</v>
      </c>
      <c r="Y141" s="7">
        <f t="shared" si="7"/>
        <v>6.203813994208957E-4</v>
      </c>
      <c r="Z141" s="7">
        <f t="shared" si="7"/>
        <v>1.5387860092468114E-4</v>
      </c>
      <c r="AA141" s="7">
        <f t="shared" si="7"/>
        <v>1.4184141714440707E-4</v>
      </c>
      <c r="AB141" s="7">
        <f t="shared" si="7"/>
        <v>1.6083933039530811E-4</v>
      </c>
      <c r="AC141" s="7">
        <f t="shared" si="7"/>
        <v>1.6830102057991328E-4</v>
      </c>
      <c r="AD141" s="7">
        <f t="shared" si="6"/>
        <v>1.4209147448903284E-4</v>
      </c>
      <c r="AE141" s="7">
        <f t="shared" si="6"/>
        <v>1.6533591417551577E-4</v>
      </c>
      <c r="AF141" s="8">
        <f t="shared" si="6"/>
        <v>2.726667704496988E-4</v>
      </c>
      <c r="AG141" s="7">
        <f t="shared" si="6"/>
        <v>8.559637281124094E-4</v>
      </c>
      <c r="AH141" s="7">
        <f t="shared" si="6"/>
        <v>5.8305632365226708E-3</v>
      </c>
      <c r="AI141" s="2">
        <f>VLOOKUP(A141, '[2]Influenza Visits Pivot Table'!$A:$D, 2, FALSE)</f>
        <v>1114</v>
      </c>
      <c r="AJ141" s="2">
        <f>VLOOKUP(A141, '[2]Influenza Visits Pivot Table'!$A:$D, 3, FALSE)</f>
        <v>159525</v>
      </c>
      <c r="AK141" s="7">
        <f t="shared" si="8"/>
        <v>6.9832314684218771E-3</v>
      </c>
    </row>
    <row r="142" spans="1:37" x14ac:dyDescent="0.25">
      <c r="A142" s="6" t="s">
        <v>187</v>
      </c>
      <c r="B142" s="6">
        <v>2869003</v>
      </c>
      <c r="C142" s="6">
        <v>1419064</v>
      </c>
      <c r="D142" s="6">
        <v>1449939</v>
      </c>
      <c r="E142" s="6">
        <v>185985.315</v>
      </c>
      <c r="F142" s="6">
        <v>378058.09100000001</v>
      </c>
      <c r="G142" s="6">
        <v>411924.33400000003</v>
      </c>
      <c r="H142" s="6">
        <v>366037.99300000002</v>
      </c>
      <c r="I142" s="6">
        <v>342201.61599999998</v>
      </c>
      <c r="J142" s="6">
        <v>400355.14799999999</v>
      </c>
      <c r="K142" s="6">
        <v>359562.929</v>
      </c>
      <c r="L142" s="6">
        <v>215175.44300000003</v>
      </c>
      <c r="M142" s="6">
        <v>140479.33899999998</v>
      </c>
      <c r="N142" s="6">
        <v>68351.841</v>
      </c>
      <c r="O142" s="6">
        <f>VLOOKUP(A142, '[1]Influenza Deaths Pivot Table'!$A:$B, 2, FALSE)</f>
        <v>120</v>
      </c>
      <c r="P142" s="2">
        <f>VLOOKUP(A142, '[1]Influenza Deaths Pivot Table'!$A:$C, 3, FALSE)</f>
        <v>60</v>
      </c>
      <c r="Q142" s="2">
        <f>VLOOKUP(A142, '[1]Influenza Deaths Pivot Table'!$A:$D, 4, FALSE)</f>
        <v>60</v>
      </c>
      <c r="R142" s="2">
        <f>VLOOKUP(A142, '[1]Influenza Deaths Pivot Table'!$A:$E, 5, FALSE)</f>
        <v>60</v>
      </c>
      <c r="S142" s="2">
        <f>VLOOKUP(A142, '[1]Influenza Deaths Pivot Table'!$A:$F, 6, FALSE)</f>
        <v>60</v>
      </c>
      <c r="T142" s="2">
        <f>VLOOKUP(A142, '[1]Influenza Deaths Pivot Table'!$A:$G, 7, FALSE)</f>
        <v>60</v>
      </c>
      <c r="U142" s="2">
        <f>VLOOKUP(A142, '[1]Influenza Deaths Pivot Table'!$A:$H, 8, FALSE)</f>
        <v>60</v>
      </c>
      <c r="V142" s="2">
        <f>VLOOKUP(A142, '[1]Influenza Deaths Pivot Table'!$A:$I, 9, FALSE)</f>
        <v>70</v>
      </c>
      <c r="W142" s="2">
        <f>VLOOKUP(A142, '[1]Influenza Deaths Pivot Table'!$A:$J, 10, FALSE)</f>
        <v>164</v>
      </c>
      <c r="X142" s="2">
        <f>VLOOKUP(A142, '[1]Influenza Deaths Pivot Table'!$A:$K, 11, FALSE)</f>
        <v>452</v>
      </c>
      <c r="Y142" s="7">
        <f t="shared" si="7"/>
        <v>6.4521223086887267E-4</v>
      </c>
      <c r="Z142" s="7">
        <f t="shared" si="7"/>
        <v>1.5870576884439698E-4</v>
      </c>
      <c r="AA142" s="7">
        <f t="shared" si="7"/>
        <v>1.4565781879737164E-4</v>
      </c>
      <c r="AB142" s="7">
        <f t="shared" si="7"/>
        <v>1.6391741061699025E-4</v>
      </c>
      <c r="AC142" s="7">
        <f t="shared" si="7"/>
        <v>1.753352327827698E-4</v>
      </c>
      <c r="AD142" s="7">
        <f t="shared" si="6"/>
        <v>1.4986693764207574E-4</v>
      </c>
      <c r="AE142" s="7">
        <f t="shared" si="6"/>
        <v>1.6686926031799011E-4</v>
      </c>
      <c r="AF142" s="8">
        <f t="shared" si="6"/>
        <v>3.2531593300821036E-4</v>
      </c>
      <c r="AG142" s="7">
        <f t="shared" si="6"/>
        <v>1.1674314612200732E-3</v>
      </c>
      <c r="AH142" s="7">
        <f t="shared" si="6"/>
        <v>6.6128430981105537E-3</v>
      </c>
      <c r="AI142" s="2">
        <f>VLOOKUP(A142, '[2]Influenza Visits Pivot Table'!$A:$D, 2, FALSE)</f>
        <v>1969</v>
      </c>
      <c r="AJ142" s="2">
        <f>VLOOKUP(A142, '[2]Influenza Visits Pivot Table'!$A:$D, 3, FALSE)</f>
        <v>531881</v>
      </c>
      <c r="AK142" s="7">
        <f t="shared" si="8"/>
        <v>3.7019558886292234E-3</v>
      </c>
    </row>
    <row r="143" spans="1:37" x14ac:dyDescent="0.25">
      <c r="A143" s="6" t="s">
        <v>188</v>
      </c>
      <c r="B143" s="6">
        <v>2715855</v>
      </c>
      <c r="C143" s="6">
        <v>1346778</v>
      </c>
      <c r="D143" s="6">
        <v>1369077</v>
      </c>
      <c r="E143" s="6">
        <v>175728.29699999999</v>
      </c>
      <c r="F143" s="6">
        <v>359070.88199999998</v>
      </c>
      <c r="G143" s="6">
        <v>392993.04200000002</v>
      </c>
      <c r="H143" s="6">
        <v>351219.71499999997</v>
      </c>
      <c r="I143" s="6">
        <v>323707.37699999998</v>
      </c>
      <c r="J143" s="6">
        <v>369757.33299999998</v>
      </c>
      <c r="K143" s="6">
        <v>342675.304</v>
      </c>
      <c r="L143" s="6">
        <v>207970.78700000001</v>
      </c>
      <c r="M143" s="6">
        <v>129990.05500000001</v>
      </c>
      <c r="N143" s="6">
        <v>62331.764999999999</v>
      </c>
      <c r="O143" s="6">
        <f>VLOOKUP(A143, '[1]Influenza Deaths Pivot Table'!$A:$B, 2, FALSE)</f>
        <v>120</v>
      </c>
      <c r="P143" s="2">
        <f>VLOOKUP(A143, '[1]Influenza Deaths Pivot Table'!$A:$C, 3, FALSE)</f>
        <v>60</v>
      </c>
      <c r="Q143" s="2">
        <f>VLOOKUP(A143, '[1]Influenza Deaths Pivot Table'!$A:$D, 4, FALSE)</f>
        <v>60</v>
      </c>
      <c r="R143" s="2">
        <f>VLOOKUP(A143, '[1]Influenza Deaths Pivot Table'!$A:$E, 5, FALSE)</f>
        <v>60</v>
      </c>
      <c r="S143" s="2">
        <f>VLOOKUP(A143, '[1]Influenza Deaths Pivot Table'!$A:$F, 6, FALSE)</f>
        <v>60</v>
      </c>
      <c r="T143" s="2">
        <f>VLOOKUP(A143, '[1]Influenza Deaths Pivot Table'!$A:$G, 7, FALSE)</f>
        <v>60</v>
      </c>
      <c r="U143" s="2">
        <f>VLOOKUP(A143, '[1]Influenza Deaths Pivot Table'!$A:$H, 8, FALSE)</f>
        <v>60</v>
      </c>
      <c r="V143" s="2">
        <f>VLOOKUP(A143, '[1]Influenza Deaths Pivot Table'!$A:$I, 9, FALSE)</f>
        <v>60</v>
      </c>
      <c r="W143" s="2">
        <f>VLOOKUP(A143, '[1]Influenza Deaths Pivot Table'!$A:$J, 10, FALSE)</f>
        <v>117</v>
      </c>
      <c r="X143" s="2">
        <f>VLOOKUP(A143, '[1]Influenza Deaths Pivot Table'!$A:$K, 11, FALSE)</f>
        <v>333</v>
      </c>
      <c r="Y143" s="7">
        <f t="shared" si="7"/>
        <v>6.828723776911126E-4</v>
      </c>
      <c r="Z143" s="7">
        <f t="shared" si="7"/>
        <v>1.6709792692129238E-4</v>
      </c>
      <c r="AA143" s="7">
        <f t="shared" si="7"/>
        <v>1.5267445880123241E-4</v>
      </c>
      <c r="AB143" s="7">
        <f t="shared" si="7"/>
        <v>1.7083323468900373E-4</v>
      </c>
      <c r="AC143" s="7">
        <f t="shared" si="7"/>
        <v>1.8535258774779174E-4</v>
      </c>
      <c r="AD143" s="7">
        <f t="shared" si="6"/>
        <v>1.6226858711142856E-4</v>
      </c>
      <c r="AE143" s="7">
        <f t="shared" si="6"/>
        <v>1.7509286283437571E-4</v>
      </c>
      <c r="AF143" s="8">
        <f t="shared" si="6"/>
        <v>2.88502057743331E-4</v>
      </c>
      <c r="AG143" s="7">
        <f t="shared" si="6"/>
        <v>9.0006885526742791E-4</v>
      </c>
      <c r="AH143" s="7">
        <f t="shared" si="6"/>
        <v>5.3423804058813354E-3</v>
      </c>
      <c r="AI143" s="2">
        <f>VLOOKUP(A143, '[2]Influenza Visits Pivot Table'!$A:$D, 2, FALSE)</f>
        <v>4861</v>
      </c>
      <c r="AJ143" s="2">
        <f>VLOOKUP(A143, '[2]Influenza Visits Pivot Table'!$A:$D, 3, FALSE)</f>
        <v>1556877</v>
      </c>
      <c r="AK143" s="7">
        <f t="shared" si="8"/>
        <v>3.1222761977985417E-3</v>
      </c>
    </row>
    <row r="144" spans="1:37" x14ac:dyDescent="0.25">
      <c r="A144" s="6" t="s">
        <v>189</v>
      </c>
      <c r="B144" s="6">
        <v>2858834</v>
      </c>
      <c r="C144" s="6">
        <v>1423118</v>
      </c>
      <c r="D144" s="6">
        <v>1435716</v>
      </c>
      <c r="E144" s="6">
        <v>182165.258</v>
      </c>
      <c r="F144" s="6">
        <v>374907.34</v>
      </c>
      <c r="G144" s="6">
        <v>415286.071</v>
      </c>
      <c r="H144" s="6">
        <v>365563.55300000001</v>
      </c>
      <c r="I144" s="6">
        <v>335910.17799999996</v>
      </c>
      <c r="J144" s="6">
        <v>381435.64799999999</v>
      </c>
      <c r="K144" s="6">
        <v>367713.23</v>
      </c>
      <c r="L144" s="6">
        <v>229336.61499999999</v>
      </c>
      <c r="M144" s="6">
        <v>138595.916</v>
      </c>
      <c r="N144" s="6">
        <v>67486.192999999999</v>
      </c>
      <c r="O144" s="6">
        <f>VLOOKUP(A144, '[1]Influenza Deaths Pivot Table'!$A:$B, 2, FALSE)</f>
        <v>120</v>
      </c>
      <c r="P144" s="2">
        <f>VLOOKUP(A144, '[1]Influenza Deaths Pivot Table'!$A:$C, 3, FALSE)</f>
        <v>60</v>
      </c>
      <c r="Q144" s="2">
        <f>VLOOKUP(A144, '[1]Influenza Deaths Pivot Table'!$A:$D, 4, FALSE)</f>
        <v>60</v>
      </c>
      <c r="R144" s="2">
        <f>VLOOKUP(A144, '[1]Influenza Deaths Pivot Table'!$A:$E, 5, FALSE)</f>
        <v>60</v>
      </c>
      <c r="S144" s="2">
        <f>VLOOKUP(A144, '[1]Influenza Deaths Pivot Table'!$A:$F, 6, FALSE)</f>
        <v>60</v>
      </c>
      <c r="T144" s="2">
        <f>VLOOKUP(A144, '[1]Influenza Deaths Pivot Table'!$A:$G, 7, FALSE)</f>
        <v>60</v>
      </c>
      <c r="U144" s="2">
        <f>VLOOKUP(A144, '[1]Influenza Deaths Pivot Table'!$A:$H, 8, FALSE)</f>
        <v>66</v>
      </c>
      <c r="V144" s="2">
        <f>VLOOKUP(A144, '[1]Influenza Deaths Pivot Table'!$A:$I, 9, FALSE)</f>
        <v>68</v>
      </c>
      <c r="W144" s="2">
        <f>VLOOKUP(A144, '[1]Influenza Deaths Pivot Table'!$A:$J, 10, FALSE)</f>
        <v>120</v>
      </c>
      <c r="X144" s="2">
        <f>VLOOKUP(A144, '[1]Influenza Deaths Pivot Table'!$A:$K, 11, FALSE)</f>
        <v>353</v>
      </c>
      <c r="Y144" s="7">
        <f t="shared" si="7"/>
        <v>6.5874251389911025E-4</v>
      </c>
      <c r="Z144" s="7">
        <f t="shared" si="7"/>
        <v>1.6003954470456618E-4</v>
      </c>
      <c r="AA144" s="7">
        <f t="shared" si="7"/>
        <v>1.4447872006764225E-4</v>
      </c>
      <c r="AB144" s="7">
        <f t="shared" si="7"/>
        <v>1.6413014784326708E-4</v>
      </c>
      <c r="AC144" s="7">
        <f t="shared" si="7"/>
        <v>1.7861917836856973E-4</v>
      </c>
      <c r="AD144" s="7">
        <f t="shared" si="6"/>
        <v>1.5730045242126923E-4</v>
      </c>
      <c r="AE144" s="7">
        <f t="shared" si="6"/>
        <v>1.7948769479955888E-4</v>
      </c>
      <c r="AF144" s="8">
        <f t="shared" si="6"/>
        <v>2.965073850069689E-4</v>
      </c>
      <c r="AG144" s="7">
        <f t="shared" si="6"/>
        <v>8.6582637831839147E-4</v>
      </c>
      <c r="AH144" s="7">
        <f t="shared" si="6"/>
        <v>5.2306995595380523E-3</v>
      </c>
      <c r="AI144" s="2">
        <f>VLOOKUP(A144, '[2]Influenza Visits Pivot Table'!$A:$D, 2, FALSE)</f>
        <v>698</v>
      </c>
      <c r="AJ144" s="2">
        <f>VLOOKUP(A144, '[2]Influenza Visits Pivot Table'!$A:$D, 3, FALSE)</f>
        <v>86571</v>
      </c>
      <c r="AK144" s="7">
        <f t="shared" si="8"/>
        <v>8.0627461852121381E-3</v>
      </c>
    </row>
    <row r="145" spans="1:37" x14ac:dyDescent="0.25">
      <c r="A145" s="6" t="s">
        <v>190</v>
      </c>
      <c r="B145" s="6">
        <v>2728192</v>
      </c>
      <c r="C145" s="6">
        <v>1354527</v>
      </c>
      <c r="D145" s="6">
        <v>1373665</v>
      </c>
      <c r="E145" s="6">
        <v>173932.64600000001</v>
      </c>
      <c r="F145" s="6">
        <v>357747.20600000001</v>
      </c>
      <c r="G145" s="6">
        <v>396745.96400000004</v>
      </c>
      <c r="H145" s="6">
        <v>352111.94099999999</v>
      </c>
      <c r="I145" s="6">
        <v>324975.72200000001</v>
      </c>
      <c r="J145" s="6">
        <v>356190.05099999998</v>
      </c>
      <c r="K145" s="6">
        <v>350217.83</v>
      </c>
      <c r="L145" s="6">
        <v>225782.21799999999</v>
      </c>
      <c r="M145" s="6">
        <v>128107.075</v>
      </c>
      <c r="N145" s="6">
        <v>62700.05</v>
      </c>
      <c r="O145" s="6">
        <f>VLOOKUP(A145, '[1]Influenza Deaths Pivot Table'!$A:$B, 2, FALSE)</f>
        <v>120</v>
      </c>
      <c r="P145" s="2">
        <f>VLOOKUP(A145, '[1]Influenza Deaths Pivot Table'!$A:$C, 3, FALSE)</f>
        <v>60</v>
      </c>
      <c r="Q145" s="2">
        <f>VLOOKUP(A145, '[1]Influenza Deaths Pivot Table'!$A:$D, 4, FALSE)</f>
        <v>60</v>
      </c>
      <c r="R145" s="2">
        <f>VLOOKUP(A145, '[1]Influenza Deaths Pivot Table'!$A:$E, 5, FALSE)</f>
        <v>60</v>
      </c>
      <c r="S145" s="2">
        <f>VLOOKUP(A145, '[1]Influenza Deaths Pivot Table'!$A:$F, 6, FALSE)</f>
        <v>60</v>
      </c>
      <c r="T145" s="2">
        <f>VLOOKUP(A145, '[1]Influenza Deaths Pivot Table'!$A:$G, 7, FALSE)</f>
        <v>60</v>
      </c>
      <c r="U145" s="2">
        <f>VLOOKUP(A145, '[1]Influenza Deaths Pivot Table'!$A:$H, 8, FALSE)</f>
        <v>60</v>
      </c>
      <c r="V145" s="2">
        <f>VLOOKUP(A145, '[1]Influenza Deaths Pivot Table'!$A:$I, 9, FALSE)</f>
        <v>60</v>
      </c>
      <c r="W145" s="2">
        <f>VLOOKUP(A145, '[1]Influenza Deaths Pivot Table'!$A:$J, 10, FALSE)</f>
        <v>98</v>
      </c>
      <c r="X145" s="2">
        <f>VLOOKUP(A145, '[1]Influenza Deaths Pivot Table'!$A:$K, 11, FALSE)</f>
        <v>294</v>
      </c>
      <c r="Y145" s="7">
        <f t="shared" si="7"/>
        <v>6.8992223576015742E-4</v>
      </c>
      <c r="Z145" s="7">
        <f t="shared" si="7"/>
        <v>1.6771619454660394E-4</v>
      </c>
      <c r="AA145" s="7">
        <f t="shared" si="7"/>
        <v>1.5123027187240648E-4</v>
      </c>
      <c r="AB145" s="7">
        <f t="shared" si="7"/>
        <v>1.7040035572096659E-4</v>
      </c>
      <c r="AC145" s="7">
        <f t="shared" si="7"/>
        <v>1.8462917669892891E-4</v>
      </c>
      <c r="AD145" s="7">
        <f t="shared" si="6"/>
        <v>1.6844939894180257E-4</v>
      </c>
      <c r="AE145" s="7">
        <f t="shared" si="6"/>
        <v>1.713219455445772E-4</v>
      </c>
      <c r="AF145" s="8">
        <f t="shared" si="6"/>
        <v>2.6574280530807789E-4</v>
      </c>
      <c r="AG145" s="7">
        <f t="shared" si="6"/>
        <v>7.6498507205788595E-4</v>
      </c>
      <c r="AH145" s="7">
        <f t="shared" si="6"/>
        <v>4.6889914760833524E-3</v>
      </c>
      <c r="AI145" s="2">
        <f>VLOOKUP(A145, '[2]Influenza Visits Pivot Table'!$A:$D, 2, FALSE)</f>
        <v>438</v>
      </c>
      <c r="AJ145" s="2">
        <f>VLOOKUP(A145, '[2]Influenza Visits Pivot Table'!$A:$D, 3, FALSE)</f>
        <v>90980</v>
      </c>
      <c r="AK145" s="7">
        <f t="shared" si="8"/>
        <v>4.8142448889865906E-3</v>
      </c>
    </row>
    <row r="146" spans="1:37" x14ac:dyDescent="0.25">
      <c r="A146" s="6" t="s">
        <v>191</v>
      </c>
      <c r="B146" s="6">
        <v>2660904</v>
      </c>
      <c r="C146" s="6">
        <v>1318924</v>
      </c>
      <c r="D146" s="6">
        <v>1341980</v>
      </c>
      <c r="E146" s="6">
        <v>169114</v>
      </c>
      <c r="F146" s="6">
        <v>349808</v>
      </c>
      <c r="G146" s="6">
        <v>386059</v>
      </c>
      <c r="H146" s="6">
        <v>343839</v>
      </c>
      <c r="I146" s="6">
        <v>317583</v>
      </c>
      <c r="J146" s="6">
        <v>339116</v>
      </c>
      <c r="K146" s="6">
        <v>342395</v>
      </c>
      <c r="L146" s="6">
        <v>227642</v>
      </c>
      <c r="M146" s="6">
        <v>124672</v>
      </c>
      <c r="N146" s="6">
        <v>60676</v>
      </c>
      <c r="O146" s="6">
        <f>VLOOKUP(A146, '[1]Influenza Deaths Pivot Table'!$A:$B, 2, FALSE)</f>
        <v>120</v>
      </c>
      <c r="P146" s="2">
        <f>VLOOKUP(A146, '[1]Influenza Deaths Pivot Table'!$A:$C, 3, FALSE)</f>
        <v>60</v>
      </c>
      <c r="Q146" s="2">
        <f>VLOOKUP(A146, '[1]Influenza Deaths Pivot Table'!$A:$D, 4, FALSE)</f>
        <v>60</v>
      </c>
      <c r="R146" s="2">
        <f>VLOOKUP(A146, '[1]Influenza Deaths Pivot Table'!$A:$E, 5, FALSE)</f>
        <v>60</v>
      </c>
      <c r="S146" s="2">
        <f>VLOOKUP(A146, '[1]Influenza Deaths Pivot Table'!$A:$F, 6, FALSE)</f>
        <v>60</v>
      </c>
      <c r="T146" s="2">
        <f>VLOOKUP(A146, '[1]Influenza Deaths Pivot Table'!$A:$G, 7, FALSE)</f>
        <v>60</v>
      </c>
      <c r="U146" s="2">
        <f>VLOOKUP(A146, '[1]Influenza Deaths Pivot Table'!$A:$H, 8, FALSE)</f>
        <v>60</v>
      </c>
      <c r="V146" s="2">
        <f>VLOOKUP(A146, '[1]Influenza Deaths Pivot Table'!$A:$I, 9, FALSE)</f>
        <v>75</v>
      </c>
      <c r="W146" s="2">
        <f>VLOOKUP(A146, '[1]Influenza Deaths Pivot Table'!$A:$J, 10, FALSE)</f>
        <v>96</v>
      </c>
      <c r="X146" s="2">
        <f>VLOOKUP(A146, '[1]Influenza Deaths Pivot Table'!$A:$K, 11, FALSE)</f>
        <v>327</v>
      </c>
      <c r="Y146" s="7">
        <f t="shared" si="7"/>
        <v>7.0958051964946725E-4</v>
      </c>
      <c r="Z146" s="7">
        <f t="shared" si="7"/>
        <v>1.715226638613182E-4</v>
      </c>
      <c r="AA146" s="7">
        <f t="shared" si="7"/>
        <v>1.5541665911169018E-4</v>
      </c>
      <c r="AB146" s="7">
        <f t="shared" si="7"/>
        <v>1.7450027483793286E-4</v>
      </c>
      <c r="AC146" s="7">
        <f t="shared" si="7"/>
        <v>1.8892698916503717E-4</v>
      </c>
      <c r="AD146" s="7">
        <f t="shared" ref="AD146:AH196" si="9">T146/J146</f>
        <v>1.7693060781561471E-4</v>
      </c>
      <c r="AE146" s="7">
        <f t="shared" si="9"/>
        <v>1.7523620379970503E-4</v>
      </c>
      <c r="AF146" s="8">
        <f t="shared" si="9"/>
        <v>3.2946468577854703E-4</v>
      </c>
      <c r="AG146" s="7">
        <f t="shared" si="9"/>
        <v>7.7002053388090352E-4</v>
      </c>
      <c r="AH146" s="7">
        <f t="shared" si="9"/>
        <v>5.3892807699914298E-3</v>
      </c>
      <c r="AI146" s="2">
        <f>VLOOKUP(A146, '[2]Influenza Visits Pivot Table'!$A:$D, 2, FALSE)</f>
        <v>1185</v>
      </c>
      <c r="AJ146" s="2">
        <f>VLOOKUP(A146, '[2]Influenza Visits Pivot Table'!$A:$D, 3, FALSE)</f>
        <v>136033</v>
      </c>
      <c r="AK146" s="7">
        <f t="shared" si="8"/>
        <v>8.7111215660905812E-3</v>
      </c>
    </row>
    <row r="147" spans="1:37" x14ac:dyDescent="0.25">
      <c r="A147" s="6" t="s">
        <v>192</v>
      </c>
      <c r="B147" s="6">
        <v>2765788</v>
      </c>
      <c r="C147" s="6">
        <v>1370650</v>
      </c>
      <c r="D147" s="6">
        <v>1395138</v>
      </c>
      <c r="E147" s="6">
        <v>198379.46799999999</v>
      </c>
      <c r="F147" s="6">
        <v>379057.00199999998</v>
      </c>
      <c r="G147" s="6">
        <v>421151.44900000002</v>
      </c>
      <c r="H147" s="6">
        <v>354336.20699999999</v>
      </c>
      <c r="I147" s="6">
        <v>361402.05900000001</v>
      </c>
      <c r="J147" s="6">
        <v>400816.245</v>
      </c>
      <c r="K147" s="6">
        <v>292661.38199999998</v>
      </c>
      <c r="L147" s="6">
        <v>174046.217</v>
      </c>
      <c r="M147" s="6">
        <v>125547.88199999998</v>
      </c>
      <c r="N147" s="6">
        <v>57578.038999999997</v>
      </c>
      <c r="O147" s="6">
        <f>VLOOKUP(A147, '[1]Influenza Deaths Pivot Table'!$A:$B, 2, FALSE)</f>
        <v>120</v>
      </c>
      <c r="P147" s="2">
        <f>VLOOKUP(A147, '[1]Influenza Deaths Pivot Table'!$A:$C, 3, FALSE)</f>
        <v>60</v>
      </c>
      <c r="Q147" s="2">
        <f>VLOOKUP(A147, '[1]Influenza Deaths Pivot Table'!$A:$D, 4, FALSE)</f>
        <v>60</v>
      </c>
      <c r="R147" s="2">
        <f>VLOOKUP(A147, '[1]Influenza Deaths Pivot Table'!$A:$E, 5, FALSE)</f>
        <v>60</v>
      </c>
      <c r="S147" s="2">
        <f>VLOOKUP(A147, '[1]Influenza Deaths Pivot Table'!$A:$F, 6, FALSE)</f>
        <v>60</v>
      </c>
      <c r="T147" s="2">
        <f>VLOOKUP(A147, '[1]Influenza Deaths Pivot Table'!$A:$G, 7, FALSE)</f>
        <v>60</v>
      </c>
      <c r="U147" s="2">
        <f>VLOOKUP(A147, '[1]Influenza Deaths Pivot Table'!$A:$H, 8, FALSE)</f>
        <v>60</v>
      </c>
      <c r="V147" s="2">
        <f>VLOOKUP(A147, '[1]Influenza Deaths Pivot Table'!$A:$I, 9, FALSE)</f>
        <v>60</v>
      </c>
      <c r="W147" s="2">
        <f>VLOOKUP(A147, '[1]Influenza Deaths Pivot Table'!$A:$J, 10, FALSE)</f>
        <v>137</v>
      </c>
      <c r="X147" s="2">
        <f>VLOOKUP(A147, '[1]Influenza Deaths Pivot Table'!$A:$K, 11, FALSE)</f>
        <v>322</v>
      </c>
      <c r="Y147" s="7">
        <f t="shared" ref="Y147:AC197" si="10">O147/E147</f>
        <v>6.0490130964561311E-4</v>
      </c>
      <c r="Z147" s="7">
        <f t="shared" si="10"/>
        <v>1.5828753903350927E-4</v>
      </c>
      <c r="AA147" s="7">
        <f t="shared" si="10"/>
        <v>1.4246656432612676E-4</v>
      </c>
      <c r="AB147" s="7">
        <f t="shared" si="10"/>
        <v>1.6933070573846269E-4</v>
      </c>
      <c r="AC147" s="7">
        <f t="shared" si="10"/>
        <v>1.660200834660989E-4</v>
      </c>
      <c r="AD147" s="7">
        <f t="shared" si="9"/>
        <v>1.4969453146790494E-4</v>
      </c>
      <c r="AE147" s="7">
        <f t="shared" si="9"/>
        <v>2.0501509146840565E-4</v>
      </c>
      <c r="AF147" s="8">
        <f t="shared" si="9"/>
        <v>3.4473601916897739E-4</v>
      </c>
      <c r="AG147" s="7">
        <f t="shared" si="9"/>
        <v>1.0912171341926741E-3</v>
      </c>
      <c r="AH147" s="7">
        <f t="shared" si="9"/>
        <v>5.5924099811735517E-3</v>
      </c>
      <c r="AI147" s="2" t="e">
        <v>#N/A</v>
      </c>
      <c r="AJ147" s="2" t="e">
        <v>#N/A</v>
      </c>
      <c r="AK147" s="7" t="e">
        <v>#N/A</v>
      </c>
    </row>
    <row r="148" spans="1:37" x14ac:dyDescent="0.25">
      <c r="A148" s="6" t="s">
        <v>193</v>
      </c>
      <c r="B148" s="6">
        <v>2728651</v>
      </c>
      <c r="C148" s="6">
        <v>1350599</v>
      </c>
      <c r="D148" s="6">
        <v>1378052</v>
      </c>
      <c r="E148" s="6">
        <v>193043.56899999999</v>
      </c>
      <c r="F148" s="6">
        <v>383283.37100000004</v>
      </c>
      <c r="G148" s="6">
        <v>401102.50900000002</v>
      </c>
      <c r="H148" s="6">
        <v>350795.41700000002</v>
      </c>
      <c r="I148" s="6">
        <v>347558.51699999999</v>
      </c>
      <c r="J148" s="6">
        <v>396201.19200000004</v>
      </c>
      <c r="K148" s="6">
        <v>300950.21299999999</v>
      </c>
      <c r="L148" s="6">
        <v>176182.49900000001</v>
      </c>
      <c r="M148" s="6">
        <v>123569.095</v>
      </c>
      <c r="N148" s="6">
        <v>56191.847999999998</v>
      </c>
      <c r="O148" s="6">
        <f>VLOOKUP(A148, '[1]Influenza Deaths Pivot Table'!$A:$B, 2, FALSE)</f>
        <v>120</v>
      </c>
      <c r="P148" s="2">
        <f>VLOOKUP(A148, '[1]Influenza Deaths Pivot Table'!$A:$C, 3, FALSE)</f>
        <v>60</v>
      </c>
      <c r="Q148" s="2">
        <f>VLOOKUP(A148, '[1]Influenza Deaths Pivot Table'!$A:$D, 4, FALSE)</f>
        <v>60</v>
      </c>
      <c r="R148" s="2">
        <f>VLOOKUP(A148, '[1]Influenza Deaths Pivot Table'!$A:$E, 5, FALSE)</f>
        <v>60</v>
      </c>
      <c r="S148" s="2">
        <f>VLOOKUP(A148, '[1]Influenza Deaths Pivot Table'!$A:$F, 6, FALSE)</f>
        <v>60</v>
      </c>
      <c r="T148" s="2">
        <f>VLOOKUP(A148, '[1]Influenza Deaths Pivot Table'!$A:$G, 7, FALSE)</f>
        <v>60</v>
      </c>
      <c r="U148" s="2">
        <f>VLOOKUP(A148, '[1]Influenza Deaths Pivot Table'!$A:$H, 8, FALSE)</f>
        <v>60</v>
      </c>
      <c r="V148" s="2">
        <f>VLOOKUP(A148, '[1]Influenza Deaths Pivot Table'!$A:$I, 9, FALSE)</f>
        <v>60</v>
      </c>
      <c r="W148" s="2">
        <f>VLOOKUP(A148, '[1]Influenza Deaths Pivot Table'!$A:$J, 10, FALSE)</f>
        <v>124</v>
      </c>
      <c r="X148" s="2">
        <f>VLOOKUP(A148, '[1]Influenza Deaths Pivot Table'!$A:$K, 11, FALSE)</f>
        <v>303</v>
      </c>
      <c r="Y148" s="7">
        <f t="shared" si="10"/>
        <v>6.2162132943159587E-4</v>
      </c>
      <c r="Z148" s="7">
        <f t="shared" si="10"/>
        <v>1.5654214228876627E-4</v>
      </c>
      <c r="AA148" s="7">
        <f t="shared" si="10"/>
        <v>1.495876955484215E-4</v>
      </c>
      <c r="AB148" s="7">
        <f t="shared" si="10"/>
        <v>1.7103986281553958E-4</v>
      </c>
      <c r="AC148" s="7">
        <f t="shared" si="10"/>
        <v>1.726328001336247E-4</v>
      </c>
      <c r="AD148" s="7">
        <f t="shared" si="9"/>
        <v>1.514382117255215E-4</v>
      </c>
      <c r="AE148" s="7">
        <f t="shared" si="9"/>
        <v>1.9936852478652341E-4</v>
      </c>
      <c r="AF148" s="8">
        <f t="shared" si="9"/>
        <v>3.4055595953375593E-4</v>
      </c>
      <c r="AG148" s="7">
        <f t="shared" si="9"/>
        <v>1.0034871583384179E-3</v>
      </c>
      <c r="AH148" s="7">
        <f t="shared" si="9"/>
        <v>5.3922412375546009E-3</v>
      </c>
      <c r="AI148" s="2">
        <f>VLOOKUP(A148, '[2]Influenza Visits Pivot Table'!$A:$D, 2, FALSE)</f>
        <v>823</v>
      </c>
      <c r="AJ148" s="2">
        <f>VLOOKUP(A148, '[2]Influenza Visits Pivot Table'!$A:$D, 3, FALSE)</f>
        <v>116899</v>
      </c>
      <c r="AK148" s="7">
        <f t="shared" si="8"/>
        <v>7.0402655283620906E-3</v>
      </c>
    </row>
    <row r="149" spans="1:37" x14ac:dyDescent="0.25">
      <c r="A149" s="6" t="s">
        <v>194</v>
      </c>
      <c r="B149" s="6">
        <v>2733429</v>
      </c>
      <c r="C149" s="6">
        <v>1354579</v>
      </c>
      <c r="D149" s="6">
        <v>1378850</v>
      </c>
      <c r="E149" s="6">
        <v>194623.44399999999</v>
      </c>
      <c r="F149" s="6">
        <v>388333.53500000003</v>
      </c>
      <c r="G149" s="6">
        <v>381351.98800000001</v>
      </c>
      <c r="H149" s="6">
        <v>356547.37300000002</v>
      </c>
      <c r="I149" s="6">
        <v>348136.06900000002</v>
      </c>
      <c r="J149" s="6">
        <v>396275.27399999998</v>
      </c>
      <c r="K149" s="6">
        <v>312317.13199999998</v>
      </c>
      <c r="L149" s="6">
        <v>179600.13800000001</v>
      </c>
      <c r="M149" s="6">
        <v>120835.99799999999</v>
      </c>
      <c r="N149" s="6">
        <v>54983.762000000002</v>
      </c>
      <c r="O149" s="6">
        <f>VLOOKUP(A149, '[1]Influenza Deaths Pivot Table'!$A:$B, 2, FALSE)</f>
        <v>120</v>
      </c>
      <c r="P149" s="2">
        <f>VLOOKUP(A149, '[1]Influenza Deaths Pivot Table'!$A:$C, 3, FALSE)</f>
        <v>60</v>
      </c>
      <c r="Q149" s="2">
        <f>VLOOKUP(A149, '[1]Influenza Deaths Pivot Table'!$A:$D, 4, FALSE)</f>
        <v>60</v>
      </c>
      <c r="R149" s="2">
        <f>VLOOKUP(A149, '[1]Influenza Deaths Pivot Table'!$A:$E, 5, FALSE)</f>
        <v>60</v>
      </c>
      <c r="S149" s="2">
        <f>VLOOKUP(A149, '[1]Influenza Deaths Pivot Table'!$A:$F, 6, FALSE)</f>
        <v>60</v>
      </c>
      <c r="T149" s="2">
        <f>VLOOKUP(A149, '[1]Influenza Deaths Pivot Table'!$A:$G, 7, FALSE)</f>
        <v>60</v>
      </c>
      <c r="U149" s="2">
        <f>VLOOKUP(A149, '[1]Influenza Deaths Pivot Table'!$A:$H, 8, FALSE)</f>
        <v>60</v>
      </c>
      <c r="V149" s="2">
        <f>VLOOKUP(A149, '[1]Influenza Deaths Pivot Table'!$A:$I, 9, FALSE)</f>
        <v>60</v>
      </c>
      <c r="W149" s="2">
        <f>VLOOKUP(A149, '[1]Influenza Deaths Pivot Table'!$A:$J, 10, FALSE)</f>
        <v>127</v>
      </c>
      <c r="X149" s="2">
        <f>VLOOKUP(A149, '[1]Influenza Deaths Pivot Table'!$A:$K, 11, FALSE)</f>
        <v>374</v>
      </c>
      <c r="Y149" s="7">
        <f t="shared" si="10"/>
        <v>6.1657525698702569E-4</v>
      </c>
      <c r="Z149" s="7">
        <f t="shared" si="10"/>
        <v>1.5450635753103321E-4</v>
      </c>
      <c r="AA149" s="7">
        <f t="shared" si="10"/>
        <v>1.5733496058240032E-4</v>
      </c>
      <c r="AB149" s="7">
        <f t="shared" si="10"/>
        <v>1.6828058357339236E-4</v>
      </c>
      <c r="AC149" s="7">
        <f t="shared" si="10"/>
        <v>1.7234640516378095E-4</v>
      </c>
      <c r="AD149" s="7">
        <f t="shared" si="9"/>
        <v>1.5140990098716077E-4</v>
      </c>
      <c r="AE149" s="7">
        <f t="shared" si="9"/>
        <v>1.9211241988479838E-4</v>
      </c>
      <c r="AF149" s="8">
        <f t="shared" si="9"/>
        <v>3.3407546713577692E-4</v>
      </c>
      <c r="AG149" s="7">
        <f t="shared" si="9"/>
        <v>1.0510113054224123E-3</v>
      </c>
      <c r="AH149" s="7">
        <f t="shared" si="9"/>
        <v>6.8020082001664416E-3</v>
      </c>
      <c r="AI149" s="2">
        <f>VLOOKUP(A149, '[2]Influenza Visits Pivot Table'!$A:$D, 2, FALSE)</f>
        <v>4593</v>
      </c>
      <c r="AJ149" s="2">
        <f>VLOOKUP(A149, '[2]Influenza Visits Pivot Table'!$A:$D, 3, FALSE)</f>
        <v>367324</v>
      </c>
      <c r="AK149" s="7">
        <f t="shared" si="8"/>
        <v>1.2503947468719714E-2</v>
      </c>
    </row>
    <row r="150" spans="1:37" x14ac:dyDescent="0.25">
      <c r="A150" s="6" t="s">
        <v>195</v>
      </c>
      <c r="B150" s="6">
        <v>2782137</v>
      </c>
      <c r="C150" s="6">
        <v>1379992</v>
      </c>
      <c r="D150" s="6">
        <v>1402145</v>
      </c>
      <c r="E150" s="6">
        <v>198921.17199999999</v>
      </c>
      <c r="F150" s="6">
        <v>391644.44400000002</v>
      </c>
      <c r="G150" s="6">
        <v>402598.01</v>
      </c>
      <c r="H150" s="6">
        <v>369303.96299999999</v>
      </c>
      <c r="I150" s="6">
        <v>341475.37099999998</v>
      </c>
      <c r="J150" s="6">
        <v>392486.15299999999</v>
      </c>
      <c r="K150" s="6">
        <v>322880.66399999999</v>
      </c>
      <c r="L150" s="6">
        <v>185634.47999999998</v>
      </c>
      <c r="M150" s="6">
        <v>121128.58199999999</v>
      </c>
      <c r="N150" s="6">
        <v>57438.913</v>
      </c>
      <c r="O150" s="6">
        <f>VLOOKUP(A150, '[1]Influenza Deaths Pivot Table'!$A:$B, 2, FALSE)</f>
        <v>120</v>
      </c>
      <c r="P150" s="2">
        <f>VLOOKUP(A150, '[1]Influenza Deaths Pivot Table'!$A:$C, 3, FALSE)</f>
        <v>60</v>
      </c>
      <c r="Q150" s="2">
        <f>VLOOKUP(A150, '[1]Influenza Deaths Pivot Table'!$A:$D, 4, FALSE)</f>
        <v>60</v>
      </c>
      <c r="R150" s="2">
        <f>VLOOKUP(A150, '[1]Influenza Deaths Pivot Table'!$A:$E, 5, FALSE)</f>
        <v>60</v>
      </c>
      <c r="S150" s="2">
        <f>VLOOKUP(A150, '[1]Influenza Deaths Pivot Table'!$A:$F, 6, FALSE)</f>
        <v>60</v>
      </c>
      <c r="T150" s="2">
        <f>VLOOKUP(A150, '[1]Influenza Deaths Pivot Table'!$A:$G, 7, FALSE)</f>
        <v>60</v>
      </c>
      <c r="U150" s="2">
        <f>VLOOKUP(A150, '[1]Influenza Deaths Pivot Table'!$A:$H, 8, FALSE)</f>
        <v>60</v>
      </c>
      <c r="V150" s="2">
        <f>VLOOKUP(A150, '[1]Influenza Deaths Pivot Table'!$A:$I, 9, FALSE)</f>
        <v>60</v>
      </c>
      <c r="W150" s="2">
        <f>VLOOKUP(A150, '[1]Influenza Deaths Pivot Table'!$A:$J, 10, FALSE)</f>
        <v>154</v>
      </c>
      <c r="X150" s="2">
        <f>VLOOKUP(A150, '[1]Influenza Deaths Pivot Table'!$A:$K, 11, FALSE)</f>
        <v>348</v>
      </c>
      <c r="Y150" s="7">
        <f t="shared" si="10"/>
        <v>6.0325403672968506E-4</v>
      </c>
      <c r="Z150" s="7">
        <f t="shared" si="10"/>
        <v>1.532001817444396E-4</v>
      </c>
      <c r="AA150" s="7">
        <f t="shared" si="10"/>
        <v>1.4903203321844536E-4</v>
      </c>
      <c r="AB150" s="7">
        <f t="shared" si="10"/>
        <v>1.6246779350158233E-4</v>
      </c>
      <c r="AC150" s="7">
        <f t="shared" si="10"/>
        <v>1.757081332814483E-4</v>
      </c>
      <c r="AD150" s="7">
        <f t="shared" si="9"/>
        <v>1.5287163519371344E-4</v>
      </c>
      <c r="AE150" s="7">
        <f t="shared" si="9"/>
        <v>1.8582716987970515E-4</v>
      </c>
      <c r="AF150" s="8">
        <f t="shared" si="9"/>
        <v>3.2321581637204469E-4</v>
      </c>
      <c r="AG150" s="7">
        <f t="shared" si="9"/>
        <v>1.2713762305910591E-3</v>
      </c>
      <c r="AH150" s="7">
        <f t="shared" si="9"/>
        <v>6.0586104754454528E-3</v>
      </c>
      <c r="AI150" s="2">
        <f>VLOOKUP(A150, '[2]Influenza Visits Pivot Table'!$A:$D, 2, FALSE)</f>
        <v>4526</v>
      </c>
      <c r="AJ150" s="2">
        <f>VLOOKUP(A150, '[2]Influenza Visits Pivot Table'!$A:$D, 3, FALSE)</f>
        <v>337022</v>
      </c>
      <c r="AK150" s="7">
        <f t="shared" si="8"/>
        <v>1.3429390366207548E-2</v>
      </c>
    </row>
    <row r="151" spans="1:37" x14ac:dyDescent="0.25">
      <c r="A151" s="6" t="s">
        <v>196</v>
      </c>
      <c r="B151" s="6">
        <v>2671957</v>
      </c>
      <c r="C151" s="6">
        <v>1326572</v>
      </c>
      <c r="D151" s="6">
        <v>1345385</v>
      </c>
      <c r="E151" s="6">
        <v>189131.6</v>
      </c>
      <c r="F151" s="6">
        <v>376462.30000000005</v>
      </c>
      <c r="G151" s="6">
        <v>385941.08799999999</v>
      </c>
      <c r="H151" s="6">
        <v>356235.23199999996</v>
      </c>
      <c r="I151" s="6">
        <v>325041.01199999999</v>
      </c>
      <c r="J151" s="6">
        <v>368017.72499999998</v>
      </c>
      <c r="K151" s="6">
        <v>318037.73699999996</v>
      </c>
      <c r="L151" s="6">
        <v>183621.696</v>
      </c>
      <c r="M151" s="6">
        <v>113377.15599999999</v>
      </c>
      <c r="N151" s="6">
        <v>55206.286</v>
      </c>
      <c r="O151" s="6">
        <f>VLOOKUP(A151, '[1]Influenza Deaths Pivot Table'!$A:$B, 2, FALSE)</f>
        <v>120</v>
      </c>
      <c r="P151" s="2">
        <f>VLOOKUP(A151, '[1]Influenza Deaths Pivot Table'!$A:$C, 3, FALSE)</f>
        <v>60</v>
      </c>
      <c r="Q151" s="2">
        <f>VLOOKUP(A151, '[1]Influenza Deaths Pivot Table'!$A:$D, 4, FALSE)</f>
        <v>60</v>
      </c>
      <c r="R151" s="2">
        <f>VLOOKUP(A151, '[1]Influenza Deaths Pivot Table'!$A:$E, 5, FALSE)</f>
        <v>60</v>
      </c>
      <c r="S151" s="2">
        <f>VLOOKUP(A151, '[1]Influenza Deaths Pivot Table'!$A:$F, 6, FALSE)</f>
        <v>60</v>
      </c>
      <c r="T151" s="2">
        <f>VLOOKUP(A151, '[1]Influenza Deaths Pivot Table'!$A:$G, 7, FALSE)</f>
        <v>60</v>
      </c>
      <c r="U151" s="2">
        <f>VLOOKUP(A151, '[1]Influenza Deaths Pivot Table'!$A:$H, 8, FALSE)</f>
        <v>66</v>
      </c>
      <c r="V151" s="2">
        <f>VLOOKUP(A151, '[1]Influenza Deaths Pivot Table'!$A:$I, 9, FALSE)</f>
        <v>68</v>
      </c>
      <c r="W151" s="2">
        <f>VLOOKUP(A151, '[1]Influenza Deaths Pivot Table'!$A:$J, 10, FALSE)</f>
        <v>136</v>
      </c>
      <c r="X151" s="2">
        <f>VLOOKUP(A151, '[1]Influenza Deaths Pivot Table'!$A:$K, 11, FALSE)</f>
        <v>403</v>
      </c>
      <c r="Y151" s="7">
        <f t="shared" si="10"/>
        <v>6.3447884964754693E-4</v>
      </c>
      <c r="Z151" s="7">
        <f t="shared" si="10"/>
        <v>1.5937850881748316E-4</v>
      </c>
      <c r="AA151" s="7">
        <f t="shared" si="10"/>
        <v>1.5546414171895581E-4</v>
      </c>
      <c r="AB151" s="7">
        <f t="shared" si="10"/>
        <v>1.6842803465323724E-4</v>
      </c>
      <c r="AC151" s="7">
        <f t="shared" si="10"/>
        <v>1.8459209079745297E-4</v>
      </c>
      <c r="AD151" s="7">
        <f t="shared" si="9"/>
        <v>1.6303562552591726E-4</v>
      </c>
      <c r="AE151" s="7">
        <f t="shared" si="9"/>
        <v>2.0752254315028034E-4</v>
      </c>
      <c r="AF151" s="8">
        <f t="shared" si="9"/>
        <v>3.7032660889920111E-4</v>
      </c>
      <c r="AG151" s="7">
        <f t="shared" si="9"/>
        <v>1.1995361746417418E-3</v>
      </c>
      <c r="AH151" s="7">
        <f t="shared" si="9"/>
        <v>7.2998933491015862E-3</v>
      </c>
      <c r="AI151" s="2">
        <f>VLOOKUP(A151, '[2]Influenza Visits Pivot Table'!$A:$D, 2, FALSE)</f>
        <v>5205</v>
      </c>
      <c r="AJ151" s="2">
        <f>VLOOKUP(A151, '[2]Influenza Visits Pivot Table'!$A:$D, 3, FALSE)</f>
        <v>295468</v>
      </c>
      <c r="AK151" s="7">
        <f t="shared" si="8"/>
        <v>1.7616120865880568E-2</v>
      </c>
    </row>
    <row r="152" spans="1:37" x14ac:dyDescent="0.25">
      <c r="A152" s="6" t="s">
        <v>197</v>
      </c>
      <c r="B152" s="6">
        <v>2722708</v>
      </c>
      <c r="C152" s="6">
        <v>1352525</v>
      </c>
      <c r="D152" s="6">
        <v>1370183</v>
      </c>
      <c r="E152" s="6">
        <v>190660.546</v>
      </c>
      <c r="F152" s="6">
        <v>380038.34400000004</v>
      </c>
      <c r="G152" s="6">
        <v>393375.14600000001</v>
      </c>
      <c r="H152" s="6">
        <v>366114.72</v>
      </c>
      <c r="I152" s="6">
        <v>328827.03100000002</v>
      </c>
      <c r="J152" s="6">
        <v>364888.54800000001</v>
      </c>
      <c r="K152" s="6">
        <v>330572.33900000004</v>
      </c>
      <c r="L152" s="6">
        <v>193843.139</v>
      </c>
      <c r="M152" s="6">
        <v>117802.837</v>
      </c>
      <c r="N152" s="6">
        <v>56415.146000000001</v>
      </c>
      <c r="O152" s="6">
        <f>VLOOKUP(A152, '[1]Influenza Deaths Pivot Table'!$A:$B, 2, FALSE)</f>
        <v>120</v>
      </c>
      <c r="P152" s="2">
        <f>VLOOKUP(A152, '[1]Influenza Deaths Pivot Table'!$A:$C, 3, FALSE)</f>
        <v>60</v>
      </c>
      <c r="Q152" s="2">
        <f>VLOOKUP(A152, '[1]Influenza Deaths Pivot Table'!$A:$D, 4, FALSE)</f>
        <v>60</v>
      </c>
      <c r="R152" s="2">
        <f>VLOOKUP(A152, '[1]Influenza Deaths Pivot Table'!$A:$E, 5, FALSE)</f>
        <v>60</v>
      </c>
      <c r="S152" s="2">
        <f>VLOOKUP(A152, '[1]Influenza Deaths Pivot Table'!$A:$F, 6, FALSE)</f>
        <v>60</v>
      </c>
      <c r="T152" s="2">
        <f>VLOOKUP(A152, '[1]Influenza Deaths Pivot Table'!$A:$G, 7, FALSE)</f>
        <v>60</v>
      </c>
      <c r="U152" s="2">
        <f>VLOOKUP(A152, '[1]Influenza Deaths Pivot Table'!$A:$H, 8, FALSE)</f>
        <v>67</v>
      </c>
      <c r="V152" s="2">
        <f>VLOOKUP(A152, '[1]Influenza Deaths Pivot Table'!$A:$I, 9, FALSE)</f>
        <v>71</v>
      </c>
      <c r="W152" s="2">
        <f>VLOOKUP(A152, '[1]Influenza Deaths Pivot Table'!$A:$J, 10, FALSE)</f>
        <v>140</v>
      </c>
      <c r="X152" s="2">
        <f>VLOOKUP(A152, '[1]Influenza Deaths Pivot Table'!$A:$K, 11, FALSE)</f>
        <v>307</v>
      </c>
      <c r="Y152" s="7">
        <f t="shared" si="10"/>
        <v>6.293908336966579E-4</v>
      </c>
      <c r="Z152" s="7">
        <f t="shared" si="10"/>
        <v>1.5787880603963477E-4</v>
      </c>
      <c r="AA152" s="7">
        <f t="shared" si="10"/>
        <v>1.5252615883363409E-4</v>
      </c>
      <c r="AB152" s="7">
        <f t="shared" si="10"/>
        <v>1.6388305829385938E-4</v>
      </c>
      <c r="AC152" s="7">
        <f t="shared" si="10"/>
        <v>1.8246675103787314E-4</v>
      </c>
      <c r="AD152" s="7">
        <f t="shared" si="9"/>
        <v>1.644337711579811E-4</v>
      </c>
      <c r="AE152" s="7">
        <f t="shared" si="9"/>
        <v>2.0267878493003612E-4</v>
      </c>
      <c r="AF152" s="8">
        <f t="shared" si="9"/>
        <v>3.6627553787188722E-4</v>
      </c>
      <c r="AG152" s="7">
        <f t="shared" si="9"/>
        <v>1.1884263873882766E-3</v>
      </c>
      <c r="AH152" s="7">
        <f t="shared" si="9"/>
        <v>5.4418010369059397E-3</v>
      </c>
      <c r="AI152" s="2">
        <f>VLOOKUP(A152, '[2]Influenza Visits Pivot Table'!$A:$D, 2, FALSE)</f>
        <v>5606</v>
      </c>
      <c r="AJ152" s="2">
        <f>VLOOKUP(A152, '[2]Influenza Visits Pivot Table'!$A:$D, 3, FALSE)</f>
        <v>271947</v>
      </c>
      <c r="AK152" s="7">
        <f t="shared" si="8"/>
        <v>2.061431087675172E-2</v>
      </c>
    </row>
    <row r="153" spans="1:37" x14ac:dyDescent="0.25">
      <c r="A153" s="6" t="s">
        <v>198</v>
      </c>
      <c r="B153" s="6">
        <v>2767279</v>
      </c>
      <c r="C153" s="6">
        <v>1376592</v>
      </c>
      <c r="D153" s="6">
        <v>1390687</v>
      </c>
      <c r="E153" s="6">
        <v>190646.193</v>
      </c>
      <c r="F153" s="6">
        <v>384675.62300000002</v>
      </c>
      <c r="G153" s="6">
        <v>402591.18800000002</v>
      </c>
      <c r="H153" s="6">
        <v>369332.53599999996</v>
      </c>
      <c r="I153" s="6">
        <v>330550.32200000004</v>
      </c>
      <c r="J153" s="6">
        <v>361926.27899999998</v>
      </c>
      <c r="K153" s="6">
        <v>342507.429</v>
      </c>
      <c r="L153" s="6">
        <v>208160.74300000002</v>
      </c>
      <c r="M153" s="6">
        <v>119857.69399999999</v>
      </c>
      <c r="N153" s="6">
        <v>57200.355000000003</v>
      </c>
      <c r="O153" s="6">
        <f>VLOOKUP(A153, '[1]Influenza Deaths Pivot Table'!$A:$B, 2, FALSE)</f>
        <v>120</v>
      </c>
      <c r="P153" s="2">
        <f>VLOOKUP(A153, '[1]Influenza Deaths Pivot Table'!$A:$C, 3, FALSE)</f>
        <v>60</v>
      </c>
      <c r="Q153" s="2">
        <f>VLOOKUP(A153, '[1]Influenza Deaths Pivot Table'!$A:$D, 4, FALSE)</f>
        <v>60</v>
      </c>
      <c r="R153" s="2">
        <f>VLOOKUP(A153, '[1]Influenza Deaths Pivot Table'!$A:$E, 5, FALSE)</f>
        <v>60</v>
      </c>
      <c r="S153" s="2">
        <f>VLOOKUP(A153, '[1]Influenza Deaths Pivot Table'!$A:$F, 6, FALSE)</f>
        <v>60</v>
      </c>
      <c r="T153" s="2">
        <f>VLOOKUP(A153, '[1]Influenza Deaths Pivot Table'!$A:$G, 7, FALSE)</f>
        <v>60</v>
      </c>
      <c r="U153" s="2">
        <f>VLOOKUP(A153, '[1]Influenza Deaths Pivot Table'!$A:$H, 8, FALSE)</f>
        <v>60</v>
      </c>
      <c r="V153" s="2">
        <f>VLOOKUP(A153, '[1]Influenza Deaths Pivot Table'!$A:$I, 9, FALSE)</f>
        <v>78</v>
      </c>
      <c r="W153" s="2">
        <f>VLOOKUP(A153, '[1]Influenza Deaths Pivot Table'!$A:$J, 10, FALSE)</f>
        <v>139</v>
      </c>
      <c r="X153" s="2">
        <f>VLOOKUP(A153, '[1]Influenza Deaths Pivot Table'!$A:$K, 11, FALSE)</f>
        <v>360</v>
      </c>
      <c r="Y153" s="7">
        <f t="shared" si="10"/>
        <v>6.2943821805033372E-4</v>
      </c>
      <c r="Z153" s="7">
        <f t="shared" si="10"/>
        <v>1.559755711372436E-4</v>
      </c>
      <c r="AA153" s="7">
        <f t="shared" si="10"/>
        <v>1.490345586004232E-4</v>
      </c>
      <c r="AB153" s="7">
        <f t="shared" si="10"/>
        <v>1.6245522436182013E-4</v>
      </c>
      <c r="AC153" s="7">
        <f t="shared" si="10"/>
        <v>1.815154789049033E-4</v>
      </c>
      <c r="AD153" s="7">
        <f t="shared" si="9"/>
        <v>1.657796172352547E-4</v>
      </c>
      <c r="AE153" s="7">
        <f t="shared" si="9"/>
        <v>1.7517868203670409E-4</v>
      </c>
      <c r="AF153" s="8">
        <f t="shared" si="9"/>
        <v>3.747104227044385E-4</v>
      </c>
      <c r="AG153" s="7">
        <f t="shared" si="9"/>
        <v>1.1597086124483591E-3</v>
      </c>
      <c r="AH153" s="7">
        <f t="shared" si="9"/>
        <v>6.2936672333589539E-3</v>
      </c>
      <c r="AI153" s="2">
        <f>VLOOKUP(A153, '[2]Influenza Visits Pivot Table'!$A:$D, 2, FALSE)</f>
        <v>6252</v>
      </c>
      <c r="AJ153" s="2">
        <f>VLOOKUP(A153, '[2]Influenza Visits Pivot Table'!$A:$D, 3, FALSE)</f>
        <v>289099</v>
      </c>
      <c r="AK153" s="7">
        <f t="shared" si="8"/>
        <v>2.1625809843686766E-2</v>
      </c>
    </row>
    <row r="154" spans="1:37" x14ac:dyDescent="0.25">
      <c r="A154" s="6" t="s">
        <v>199</v>
      </c>
      <c r="B154" s="6">
        <v>2741649</v>
      </c>
      <c r="C154" s="6">
        <v>1365453</v>
      </c>
      <c r="D154" s="6">
        <v>1376196</v>
      </c>
      <c r="E154" s="6">
        <v>188425.109</v>
      </c>
      <c r="F154" s="6">
        <v>381361.31299999997</v>
      </c>
      <c r="G154" s="6">
        <v>399277.41899999999</v>
      </c>
      <c r="H154" s="6">
        <v>368147.74</v>
      </c>
      <c r="I154" s="6">
        <v>330268.41000000003</v>
      </c>
      <c r="J154" s="6">
        <v>350025.10499999998</v>
      </c>
      <c r="K154" s="6">
        <v>341015.67700000003</v>
      </c>
      <c r="L154" s="6">
        <v>210824.185</v>
      </c>
      <c r="M154" s="6">
        <v>117966.874</v>
      </c>
      <c r="N154" s="6">
        <v>56078.607000000004</v>
      </c>
      <c r="O154" s="6">
        <f>VLOOKUP(A154, '[1]Influenza Deaths Pivot Table'!$A:$B, 2, FALSE)</f>
        <v>120</v>
      </c>
      <c r="P154" s="2">
        <f>VLOOKUP(A154, '[1]Influenza Deaths Pivot Table'!$A:$C, 3, FALSE)</f>
        <v>60</v>
      </c>
      <c r="Q154" s="2">
        <f>VLOOKUP(A154, '[1]Influenza Deaths Pivot Table'!$A:$D, 4, FALSE)</f>
        <v>60</v>
      </c>
      <c r="R154" s="2">
        <f>VLOOKUP(A154, '[1]Influenza Deaths Pivot Table'!$A:$E, 5, FALSE)</f>
        <v>60</v>
      </c>
      <c r="S154" s="2">
        <f>VLOOKUP(A154, '[1]Influenza Deaths Pivot Table'!$A:$F, 6, FALSE)</f>
        <v>60</v>
      </c>
      <c r="T154" s="2">
        <f>VLOOKUP(A154, '[1]Influenza Deaths Pivot Table'!$A:$G, 7, FALSE)</f>
        <v>60</v>
      </c>
      <c r="U154" s="2">
        <f>VLOOKUP(A154, '[1]Influenza Deaths Pivot Table'!$A:$H, 8, FALSE)</f>
        <v>60</v>
      </c>
      <c r="V154" s="2">
        <f>VLOOKUP(A154, '[1]Influenza Deaths Pivot Table'!$A:$I, 9, FALSE)</f>
        <v>79</v>
      </c>
      <c r="W154" s="2">
        <f>VLOOKUP(A154, '[1]Influenza Deaths Pivot Table'!$A:$J, 10, FALSE)</f>
        <v>108</v>
      </c>
      <c r="X154" s="2">
        <f>VLOOKUP(A154, '[1]Influenza Deaths Pivot Table'!$A:$K, 11, FALSE)</f>
        <v>272</v>
      </c>
      <c r="Y154" s="7">
        <f t="shared" si="10"/>
        <v>6.3685779797001472E-4</v>
      </c>
      <c r="Z154" s="7">
        <f t="shared" si="10"/>
        <v>1.5733111344726255E-4</v>
      </c>
      <c r="AA154" s="7">
        <f t="shared" si="10"/>
        <v>1.5027145825143696E-4</v>
      </c>
      <c r="AB154" s="7">
        <f t="shared" si="10"/>
        <v>1.6297804788914364E-4</v>
      </c>
      <c r="AC154" s="7">
        <f t="shared" si="10"/>
        <v>1.8167041770661624E-4</v>
      </c>
      <c r="AD154" s="7">
        <f t="shared" si="9"/>
        <v>1.714162759839755E-4</v>
      </c>
      <c r="AE154" s="7">
        <f t="shared" si="9"/>
        <v>1.7594499035303879E-4</v>
      </c>
      <c r="AF154" s="8">
        <f t="shared" si="9"/>
        <v>3.74719816893873E-4</v>
      </c>
      <c r="AG154" s="7">
        <f t="shared" si="9"/>
        <v>9.1551124767449553E-4</v>
      </c>
      <c r="AH154" s="7">
        <f t="shared" si="9"/>
        <v>4.8503344599840001E-3</v>
      </c>
      <c r="AI154" s="2">
        <f>VLOOKUP(A154, '[2]Influenza Visits Pivot Table'!$A:$D, 2, FALSE)</f>
        <v>3740</v>
      </c>
      <c r="AJ154" s="2">
        <f>VLOOKUP(A154, '[2]Influenza Visits Pivot Table'!$A:$D, 3, FALSE)</f>
        <v>289299</v>
      </c>
      <c r="AK154" s="7">
        <f t="shared" si="8"/>
        <v>1.2927801340481647E-2</v>
      </c>
    </row>
    <row r="155" spans="1:37" x14ac:dyDescent="0.25">
      <c r="A155" s="6" t="s">
        <v>200</v>
      </c>
      <c r="B155" s="6">
        <v>2714883</v>
      </c>
      <c r="C155" s="6">
        <v>1351347</v>
      </c>
      <c r="D155" s="6">
        <v>1363536</v>
      </c>
      <c r="E155" s="6">
        <v>184170</v>
      </c>
      <c r="F155" s="6">
        <v>375936</v>
      </c>
      <c r="G155" s="6">
        <v>393529</v>
      </c>
      <c r="H155" s="6">
        <v>363690</v>
      </c>
      <c r="I155" s="6">
        <v>327496</v>
      </c>
      <c r="J155" s="6">
        <v>335858</v>
      </c>
      <c r="K155" s="6">
        <v>340465</v>
      </c>
      <c r="L155" s="6">
        <v>218254</v>
      </c>
      <c r="M155" s="6">
        <v>118126</v>
      </c>
      <c r="N155" s="6">
        <v>57359</v>
      </c>
      <c r="O155" s="6">
        <f>VLOOKUP(A155, '[1]Influenza Deaths Pivot Table'!$A:$B, 2, FALSE)</f>
        <v>120</v>
      </c>
      <c r="P155" s="2">
        <f>VLOOKUP(A155, '[1]Influenza Deaths Pivot Table'!$A:$C, 3, FALSE)</f>
        <v>60</v>
      </c>
      <c r="Q155" s="2">
        <f>VLOOKUP(A155, '[1]Influenza Deaths Pivot Table'!$A:$D, 4, FALSE)</f>
        <v>60</v>
      </c>
      <c r="R155" s="2">
        <f>VLOOKUP(A155, '[1]Influenza Deaths Pivot Table'!$A:$E, 5, FALSE)</f>
        <v>60</v>
      </c>
      <c r="S155" s="2">
        <f>VLOOKUP(A155, '[1]Influenza Deaths Pivot Table'!$A:$F, 6, FALSE)</f>
        <v>60</v>
      </c>
      <c r="T155" s="2">
        <f>VLOOKUP(A155, '[1]Influenza Deaths Pivot Table'!$A:$G, 7, FALSE)</f>
        <v>60</v>
      </c>
      <c r="U155" s="2">
        <f>VLOOKUP(A155, '[1]Influenza Deaths Pivot Table'!$A:$H, 8, FALSE)</f>
        <v>60</v>
      </c>
      <c r="V155" s="2">
        <f>VLOOKUP(A155, '[1]Influenza Deaths Pivot Table'!$A:$I, 9, FALSE)</f>
        <v>79</v>
      </c>
      <c r="W155" s="2">
        <f>VLOOKUP(A155, '[1]Influenza Deaths Pivot Table'!$A:$J, 10, FALSE)</f>
        <v>120</v>
      </c>
      <c r="X155" s="2">
        <f>VLOOKUP(A155, '[1]Influenza Deaths Pivot Table'!$A:$K, 11, FALSE)</f>
        <v>285</v>
      </c>
      <c r="Y155" s="7">
        <f t="shared" si="10"/>
        <v>6.5157191725036647E-4</v>
      </c>
      <c r="Z155" s="7">
        <f t="shared" si="10"/>
        <v>1.5960163432073544E-4</v>
      </c>
      <c r="AA155" s="7">
        <f t="shared" si="10"/>
        <v>1.5246652724449787E-4</v>
      </c>
      <c r="AB155" s="7">
        <f t="shared" si="10"/>
        <v>1.6497566608925183E-4</v>
      </c>
      <c r="AC155" s="7">
        <f t="shared" si="10"/>
        <v>1.8320834452939882E-4</v>
      </c>
      <c r="AD155" s="7">
        <f t="shared" si="9"/>
        <v>1.7864692816607018E-4</v>
      </c>
      <c r="AE155" s="7">
        <f t="shared" si="9"/>
        <v>1.7622956838441543E-4</v>
      </c>
      <c r="AF155" s="8">
        <f t="shared" si="9"/>
        <v>3.6196358371438784E-4</v>
      </c>
      <c r="AG155" s="7">
        <f t="shared" si="9"/>
        <v>1.0158644159626161E-3</v>
      </c>
      <c r="AH155" s="7">
        <f t="shared" si="9"/>
        <v>4.968705870046549E-3</v>
      </c>
      <c r="AI155" s="2">
        <f>VLOOKUP(A155, '[2]Influenza Visits Pivot Table'!$A:$D, 2, FALSE)</f>
        <v>7756</v>
      </c>
      <c r="AJ155" s="2">
        <f>VLOOKUP(A155, '[2]Influenza Visits Pivot Table'!$A:$D, 3, FALSE)</f>
        <v>265913</v>
      </c>
      <c r="AK155" s="7">
        <f t="shared" si="8"/>
        <v>2.916743446164723E-2</v>
      </c>
    </row>
    <row r="156" spans="1:37" x14ac:dyDescent="0.25">
      <c r="A156" s="6" t="s">
        <v>201</v>
      </c>
      <c r="B156" s="6">
        <v>4238868</v>
      </c>
      <c r="C156" s="6">
        <v>2077418</v>
      </c>
      <c r="D156" s="6">
        <v>2161450</v>
      </c>
      <c r="E156" s="6">
        <v>282636.46100000001</v>
      </c>
      <c r="F156" s="6">
        <v>550571.80000000005</v>
      </c>
      <c r="G156" s="6">
        <v>588040.89599999995</v>
      </c>
      <c r="H156" s="6">
        <v>564453.21500000008</v>
      </c>
      <c r="I156" s="6">
        <v>598808.69800000009</v>
      </c>
      <c r="J156" s="6">
        <v>623013.4439999999</v>
      </c>
      <c r="K156" s="6">
        <v>483961.62200000003</v>
      </c>
      <c r="L156" s="6">
        <v>296069.71299999999</v>
      </c>
      <c r="M156" s="6">
        <v>183843.73200000002</v>
      </c>
      <c r="N156" s="6">
        <v>67024.432000000001</v>
      </c>
      <c r="O156" s="6">
        <f>VLOOKUP(A156, '[1]Influenza Deaths Pivot Table'!$A:$B, 2, FALSE)</f>
        <v>120</v>
      </c>
      <c r="P156" s="2">
        <f>VLOOKUP(A156, '[1]Influenza Deaths Pivot Table'!$A:$C, 3, FALSE)</f>
        <v>60</v>
      </c>
      <c r="Q156" s="2">
        <f>VLOOKUP(A156, '[1]Influenza Deaths Pivot Table'!$A:$D, 4, FALSE)</f>
        <v>60</v>
      </c>
      <c r="R156" s="2">
        <f>VLOOKUP(A156, '[1]Influenza Deaths Pivot Table'!$A:$E, 5, FALSE)</f>
        <v>60</v>
      </c>
      <c r="S156" s="2">
        <f>VLOOKUP(A156, '[1]Influenza Deaths Pivot Table'!$A:$F, 6, FALSE)</f>
        <v>60</v>
      </c>
      <c r="T156" s="2">
        <f>VLOOKUP(A156, '[1]Influenza Deaths Pivot Table'!$A:$G, 7, FALSE)</f>
        <v>60</v>
      </c>
      <c r="U156" s="2">
        <f>VLOOKUP(A156, '[1]Influenza Deaths Pivot Table'!$A:$H, 8, FALSE)</f>
        <v>79</v>
      </c>
      <c r="V156" s="2">
        <f>VLOOKUP(A156, '[1]Influenza Deaths Pivot Table'!$A:$I, 9, FALSE)</f>
        <v>138</v>
      </c>
      <c r="W156" s="2">
        <f>VLOOKUP(A156, '[1]Influenza Deaths Pivot Table'!$A:$J, 10, FALSE)</f>
        <v>268</v>
      </c>
      <c r="X156" s="2">
        <f>VLOOKUP(A156, '[1]Influenza Deaths Pivot Table'!$A:$K, 11, FALSE)</f>
        <v>398</v>
      </c>
      <c r="Y156" s="7">
        <f t="shared" si="10"/>
        <v>4.2457367168915973E-4</v>
      </c>
      <c r="Z156" s="7">
        <f t="shared" si="10"/>
        <v>1.0897761200264887E-4</v>
      </c>
      <c r="AA156" s="7">
        <f t="shared" si="10"/>
        <v>1.0203371977720407E-4</v>
      </c>
      <c r="AB156" s="7">
        <f t="shared" si="10"/>
        <v>1.0629756090591137E-4</v>
      </c>
      <c r="AC156" s="7">
        <f t="shared" si="10"/>
        <v>1.0019894533996898E-4</v>
      </c>
      <c r="AD156" s="7">
        <f t="shared" si="9"/>
        <v>9.6306107962575534E-5</v>
      </c>
      <c r="AE156" s="7">
        <f t="shared" si="9"/>
        <v>1.6323608403808515E-4</v>
      </c>
      <c r="AF156" s="8">
        <f t="shared" si="9"/>
        <v>4.6610644027611162E-4</v>
      </c>
      <c r="AG156" s="7">
        <f t="shared" si="9"/>
        <v>1.45775978916703E-3</v>
      </c>
      <c r="AH156" s="7">
        <f t="shared" si="9"/>
        <v>5.9381331273348206E-3</v>
      </c>
      <c r="AI156" s="2" t="e">
        <v>#N/A</v>
      </c>
      <c r="AJ156" s="2" t="e">
        <v>#N/A</v>
      </c>
      <c r="AK156" s="7" t="e">
        <v>#N/A</v>
      </c>
    </row>
    <row r="157" spans="1:37" x14ac:dyDescent="0.25">
      <c r="A157" s="6" t="s">
        <v>202</v>
      </c>
      <c r="B157" s="6">
        <v>4032123</v>
      </c>
      <c r="C157" s="6">
        <v>1980169</v>
      </c>
      <c r="D157" s="6">
        <v>2051954</v>
      </c>
      <c r="E157" s="6">
        <v>262336.82699999999</v>
      </c>
      <c r="F157" s="6">
        <v>531275.44499999995</v>
      </c>
      <c r="G157" s="6">
        <v>554184.03</v>
      </c>
      <c r="H157" s="6">
        <v>528357.54399999999</v>
      </c>
      <c r="I157" s="6">
        <v>558655.72500000009</v>
      </c>
      <c r="J157" s="6">
        <v>596237.054</v>
      </c>
      <c r="K157" s="6">
        <v>477011.74699999997</v>
      </c>
      <c r="L157" s="6">
        <v>289623.99199999997</v>
      </c>
      <c r="M157" s="6">
        <v>170315.223</v>
      </c>
      <c r="N157" s="6">
        <v>64334.701000000001</v>
      </c>
      <c r="O157" s="6">
        <f>VLOOKUP(A157, '[1]Influenza Deaths Pivot Table'!$A:$B, 2, FALSE)</f>
        <v>120</v>
      </c>
      <c r="P157" s="2">
        <f>VLOOKUP(A157, '[1]Influenza Deaths Pivot Table'!$A:$C, 3, FALSE)</f>
        <v>60</v>
      </c>
      <c r="Q157" s="2">
        <f>VLOOKUP(A157, '[1]Influenza Deaths Pivot Table'!$A:$D, 4, FALSE)</f>
        <v>60</v>
      </c>
      <c r="R157" s="2">
        <f>VLOOKUP(A157, '[1]Influenza Deaths Pivot Table'!$A:$E, 5, FALSE)</f>
        <v>60</v>
      </c>
      <c r="S157" s="2">
        <f>VLOOKUP(A157, '[1]Influenza Deaths Pivot Table'!$A:$F, 6, FALSE)</f>
        <v>60</v>
      </c>
      <c r="T157" s="2">
        <f>VLOOKUP(A157, '[1]Influenza Deaths Pivot Table'!$A:$G, 7, FALSE)</f>
        <v>60</v>
      </c>
      <c r="U157" s="2">
        <f>VLOOKUP(A157, '[1]Influenza Deaths Pivot Table'!$A:$H, 8, FALSE)</f>
        <v>66</v>
      </c>
      <c r="V157" s="2">
        <f>VLOOKUP(A157, '[1]Influenza Deaths Pivot Table'!$A:$I, 9, FALSE)</f>
        <v>101</v>
      </c>
      <c r="W157" s="2">
        <f>VLOOKUP(A157, '[1]Influenza Deaths Pivot Table'!$A:$J, 10, FALSE)</f>
        <v>266</v>
      </c>
      <c r="X157" s="2">
        <f>VLOOKUP(A157, '[1]Influenza Deaths Pivot Table'!$A:$K, 11, FALSE)</f>
        <v>407</v>
      </c>
      <c r="Y157" s="7">
        <f t="shared" si="10"/>
        <v>4.5742719911756808E-4</v>
      </c>
      <c r="Z157" s="7">
        <f t="shared" si="10"/>
        <v>1.12935767245934E-4</v>
      </c>
      <c r="AA157" s="7">
        <f t="shared" si="10"/>
        <v>1.0826728442535596E-4</v>
      </c>
      <c r="AB157" s="7">
        <f t="shared" si="10"/>
        <v>1.1355946495201363E-4</v>
      </c>
      <c r="AC157" s="7">
        <f t="shared" si="10"/>
        <v>1.0740067149584834E-4</v>
      </c>
      <c r="AD157" s="7">
        <f t="shared" si="9"/>
        <v>1.0063111575752553E-4</v>
      </c>
      <c r="AE157" s="7">
        <f t="shared" si="9"/>
        <v>1.3836137247160918E-4</v>
      </c>
      <c r="AF157" s="8">
        <f t="shared" si="9"/>
        <v>3.4872801559892875E-4</v>
      </c>
      <c r="AG157" s="7">
        <f t="shared" si="9"/>
        <v>1.5618098917675727E-3</v>
      </c>
      <c r="AH157" s="7">
        <f t="shared" si="9"/>
        <v>6.3262903794330215E-3</v>
      </c>
      <c r="AI157" s="2">
        <f>VLOOKUP(A157, '[2]Influenza Visits Pivot Table'!$A:$D, 2, FALSE)</f>
        <v>867</v>
      </c>
      <c r="AJ157" s="2">
        <f>VLOOKUP(A157, '[2]Influenza Visits Pivot Table'!$A:$D, 3, FALSE)</f>
        <v>183721</v>
      </c>
      <c r="AK157" s="7">
        <f t="shared" si="8"/>
        <v>4.7191121319827348E-3</v>
      </c>
    </row>
    <row r="158" spans="1:37" x14ac:dyDescent="0.25">
      <c r="A158" s="6" t="s">
        <v>203</v>
      </c>
      <c r="B158" s="6">
        <v>4079507</v>
      </c>
      <c r="C158" s="6">
        <v>2003906</v>
      </c>
      <c r="D158" s="6">
        <v>2075601</v>
      </c>
      <c r="E158" s="6">
        <v>264708.25300000003</v>
      </c>
      <c r="F158" s="6">
        <v>535492.31300000008</v>
      </c>
      <c r="G158" s="6">
        <v>552507.21499999997</v>
      </c>
      <c r="H158" s="6">
        <v>531921.50600000005</v>
      </c>
      <c r="I158" s="6">
        <v>553620.00099999993</v>
      </c>
      <c r="J158" s="6">
        <v>602990.12699999998</v>
      </c>
      <c r="K158" s="6">
        <v>498240.70600000001</v>
      </c>
      <c r="L158" s="6">
        <v>300973.71100000001</v>
      </c>
      <c r="M158" s="6">
        <v>172507.93400000001</v>
      </c>
      <c r="N158" s="6">
        <v>67744.047999999995</v>
      </c>
      <c r="O158" s="6">
        <f>VLOOKUP(A158, '[1]Influenza Deaths Pivot Table'!$A:$B, 2, FALSE)</f>
        <v>120</v>
      </c>
      <c r="P158" s="2">
        <f>VLOOKUP(A158, '[1]Influenza Deaths Pivot Table'!$A:$C, 3, FALSE)</f>
        <v>60</v>
      </c>
      <c r="Q158" s="2">
        <f>VLOOKUP(A158, '[1]Influenza Deaths Pivot Table'!$A:$D, 4, FALSE)</f>
        <v>60</v>
      </c>
      <c r="R158" s="2">
        <f>VLOOKUP(A158, '[1]Influenza Deaths Pivot Table'!$A:$E, 5, FALSE)</f>
        <v>60</v>
      </c>
      <c r="S158" s="2">
        <f>VLOOKUP(A158, '[1]Influenza Deaths Pivot Table'!$A:$F, 6, FALSE)</f>
        <v>60</v>
      </c>
      <c r="T158" s="2">
        <f>VLOOKUP(A158, '[1]Influenza Deaths Pivot Table'!$A:$G, 7, FALSE)</f>
        <v>74</v>
      </c>
      <c r="U158" s="2">
        <f>VLOOKUP(A158, '[1]Influenza Deaths Pivot Table'!$A:$H, 8, FALSE)</f>
        <v>78</v>
      </c>
      <c r="V158" s="2">
        <f>VLOOKUP(A158, '[1]Influenza Deaths Pivot Table'!$A:$I, 9, FALSE)</f>
        <v>121</v>
      </c>
      <c r="W158" s="2">
        <f>VLOOKUP(A158, '[1]Influenza Deaths Pivot Table'!$A:$J, 10, FALSE)</f>
        <v>256</v>
      </c>
      <c r="X158" s="2">
        <f>VLOOKUP(A158, '[1]Influenza Deaths Pivot Table'!$A:$K, 11, FALSE)</f>
        <v>386</v>
      </c>
      <c r="Y158" s="7">
        <f t="shared" si="10"/>
        <v>4.5332927341710041E-4</v>
      </c>
      <c r="Z158" s="7">
        <f t="shared" si="10"/>
        <v>1.1204642633217405E-4</v>
      </c>
      <c r="AA158" s="7">
        <f t="shared" si="10"/>
        <v>1.08595866933611E-4</v>
      </c>
      <c r="AB158" s="7">
        <f t="shared" si="10"/>
        <v>1.1279859776904752E-4</v>
      </c>
      <c r="AC158" s="7">
        <f t="shared" si="10"/>
        <v>1.0837758731914024E-4</v>
      </c>
      <c r="AD158" s="7">
        <f t="shared" si="9"/>
        <v>1.2272174399963269E-4</v>
      </c>
      <c r="AE158" s="7">
        <f t="shared" si="9"/>
        <v>1.5655083789962356E-4</v>
      </c>
      <c r="AF158" s="8">
        <f t="shared" si="9"/>
        <v>4.0202846819402112E-4</v>
      </c>
      <c r="AG158" s="7">
        <f t="shared" si="9"/>
        <v>1.4839897160903914E-3</v>
      </c>
      <c r="AH158" s="7">
        <f t="shared" si="9"/>
        <v>5.6979175498930923E-3</v>
      </c>
      <c r="AI158" s="2">
        <f>VLOOKUP(A158, '[2]Influenza Visits Pivot Table'!$A:$D, 2, FALSE)</f>
        <v>4543</v>
      </c>
      <c r="AJ158" s="2">
        <f>VLOOKUP(A158, '[2]Influenza Visits Pivot Table'!$A:$D, 3, FALSE)</f>
        <v>801841</v>
      </c>
      <c r="AK158" s="7">
        <f t="shared" si="8"/>
        <v>5.6657117807645159E-3</v>
      </c>
    </row>
    <row r="159" spans="1:37" x14ac:dyDescent="0.25">
      <c r="A159" s="6" t="s">
        <v>204</v>
      </c>
      <c r="B159" s="6">
        <v>4189112</v>
      </c>
      <c r="C159" s="6">
        <v>2058581</v>
      </c>
      <c r="D159" s="6">
        <v>2130531</v>
      </c>
      <c r="E159" s="6">
        <v>271303.239</v>
      </c>
      <c r="F159" s="6">
        <v>548872.55199999991</v>
      </c>
      <c r="G159" s="6">
        <v>570772.37199999997</v>
      </c>
      <c r="H159" s="6">
        <v>545066.78600000008</v>
      </c>
      <c r="I159" s="6">
        <v>559119.87</v>
      </c>
      <c r="J159" s="6">
        <v>613000.24900000007</v>
      </c>
      <c r="K159" s="6">
        <v>519002.28700000001</v>
      </c>
      <c r="L159" s="6">
        <v>316964.40599999996</v>
      </c>
      <c r="M159" s="6">
        <v>175875.62900000002</v>
      </c>
      <c r="N159" s="6">
        <v>68813.035000000003</v>
      </c>
      <c r="O159" s="6">
        <f>VLOOKUP(A159, '[1]Influenza Deaths Pivot Table'!$A:$B, 2, FALSE)</f>
        <v>120</v>
      </c>
      <c r="P159" s="2">
        <f>VLOOKUP(A159, '[1]Influenza Deaths Pivot Table'!$A:$C, 3, FALSE)</f>
        <v>60</v>
      </c>
      <c r="Q159" s="2">
        <f>VLOOKUP(A159, '[1]Influenza Deaths Pivot Table'!$A:$D, 4, FALSE)</f>
        <v>60</v>
      </c>
      <c r="R159" s="2">
        <f>VLOOKUP(A159, '[1]Influenza Deaths Pivot Table'!$A:$E, 5, FALSE)</f>
        <v>60</v>
      </c>
      <c r="S159" s="2">
        <f>VLOOKUP(A159, '[1]Influenza Deaths Pivot Table'!$A:$F, 6, FALSE)</f>
        <v>60</v>
      </c>
      <c r="T159" s="2">
        <f>VLOOKUP(A159, '[1]Influenza Deaths Pivot Table'!$A:$G, 7, FALSE)</f>
        <v>60</v>
      </c>
      <c r="U159" s="2">
        <f>VLOOKUP(A159, '[1]Influenza Deaths Pivot Table'!$A:$H, 8, FALSE)</f>
        <v>73</v>
      </c>
      <c r="V159" s="2">
        <f>VLOOKUP(A159, '[1]Influenza Deaths Pivot Table'!$A:$I, 9, FALSE)</f>
        <v>115</v>
      </c>
      <c r="W159" s="2">
        <f>VLOOKUP(A159, '[1]Influenza Deaths Pivot Table'!$A:$J, 10, FALSE)</f>
        <v>244</v>
      </c>
      <c r="X159" s="2">
        <f>VLOOKUP(A159, '[1]Influenza Deaths Pivot Table'!$A:$K, 11, FALSE)</f>
        <v>357</v>
      </c>
      <c r="Y159" s="7">
        <f t="shared" si="10"/>
        <v>4.423095000351249E-4</v>
      </c>
      <c r="Z159" s="7">
        <f t="shared" si="10"/>
        <v>1.0931499449438676E-4</v>
      </c>
      <c r="AA159" s="7">
        <f t="shared" si="10"/>
        <v>1.051207152682576E-4</v>
      </c>
      <c r="AB159" s="7">
        <f t="shared" si="10"/>
        <v>1.1007825378668366E-4</v>
      </c>
      <c r="AC159" s="7">
        <f t="shared" si="10"/>
        <v>1.0731151443428401E-4</v>
      </c>
      <c r="AD159" s="7">
        <f t="shared" si="9"/>
        <v>9.7879242460144575E-5</v>
      </c>
      <c r="AE159" s="7">
        <f t="shared" si="9"/>
        <v>1.4065448617184994E-4</v>
      </c>
      <c r="AF159" s="8">
        <f t="shared" si="9"/>
        <v>3.6281676372204396E-4</v>
      </c>
      <c r="AG159" s="7">
        <f t="shared" si="9"/>
        <v>1.3873440077362849E-3</v>
      </c>
      <c r="AH159" s="7">
        <f t="shared" si="9"/>
        <v>5.1879705640072403E-3</v>
      </c>
      <c r="AI159" s="2">
        <f>VLOOKUP(A159, '[2]Influenza Visits Pivot Table'!$A:$D, 2, FALSE)</f>
        <v>2467</v>
      </c>
      <c r="AJ159" s="2">
        <f>VLOOKUP(A159, '[2]Influenza Visits Pivot Table'!$A:$D, 3, FALSE)</f>
        <v>941329</v>
      </c>
      <c r="AK159" s="7">
        <f t="shared" si="8"/>
        <v>2.6207627726331601E-3</v>
      </c>
    </row>
    <row r="160" spans="1:37" x14ac:dyDescent="0.25">
      <c r="A160" s="6" t="s">
        <v>205</v>
      </c>
      <c r="B160" s="6">
        <v>4094900</v>
      </c>
      <c r="C160" s="6">
        <v>2014008</v>
      </c>
      <c r="D160" s="6">
        <v>2080892</v>
      </c>
      <c r="E160" s="6">
        <v>261979.14199999999</v>
      </c>
      <c r="F160" s="6">
        <v>534883.65599999996</v>
      </c>
      <c r="G160" s="6">
        <v>559112.94400000002</v>
      </c>
      <c r="H160" s="6">
        <v>534074.11599999992</v>
      </c>
      <c r="I160" s="6">
        <v>536147.36100000003</v>
      </c>
      <c r="J160" s="6">
        <v>592328.45799999998</v>
      </c>
      <c r="K160" s="6">
        <v>518684.80800000002</v>
      </c>
      <c r="L160" s="6">
        <v>318364.83400000003</v>
      </c>
      <c r="M160" s="6">
        <v>172849.666</v>
      </c>
      <c r="N160" s="6">
        <v>68394.592999999993</v>
      </c>
      <c r="O160" s="6">
        <f>VLOOKUP(A160, '[1]Influenza Deaths Pivot Table'!$A:$B, 2, FALSE)</f>
        <v>120</v>
      </c>
      <c r="P160" s="2">
        <f>VLOOKUP(A160, '[1]Influenza Deaths Pivot Table'!$A:$C, 3, FALSE)</f>
        <v>60</v>
      </c>
      <c r="Q160" s="2">
        <f>VLOOKUP(A160, '[1]Influenza Deaths Pivot Table'!$A:$D, 4, FALSE)</f>
        <v>60</v>
      </c>
      <c r="R160" s="2">
        <f>VLOOKUP(A160, '[1]Influenza Deaths Pivot Table'!$A:$E, 5, FALSE)</f>
        <v>60</v>
      </c>
      <c r="S160" s="2">
        <f>VLOOKUP(A160, '[1]Influenza Deaths Pivot Table'!$A:$F, 6, FALSE)</f>
        <v>60</v>
      </c>
      <c r="T160" s="2">
        <f>VLOOKUP(A160, '[1]Influenza Deaths Pivot Table'!$A:$G, 7, FALSE)</f>
        <v>60</v>
      </c>
      <c r="U160" s="2">
        <f>VLOOKUP(A160, '[1]Influenza Deaths Pivot Table'!$A:$H, 8, FALSE)</f>
        <v>71</v>
      </c>
      <c r="V160" s="2">
        <f>VLOOKUP(A160, '[1]Influenza Deaths Pivot Table'!$A:$I, 9, FALSE)</f>
        <v>145</v>
      </c>
      <c r="W160" s="2">
        <f>VLOOKUP(A160, '[1]Influenza Deaths Pivot Table'!$A:$J, 10, FALSE)</f>
        <v>229</v>
      </c>
      <c r="X160" s="2">
        <f>VLOOKUP(A160, '[1]Influenza Deaths Pivot Table'!$A:$K, 11, FALSE)</f>
        <v>377</v>
      </c>
      <c r="Y160" s="7">
        <f t="shared" si="10"/>
        <v>4.5805173298872777E-4</v>
      </c>
      <c r="Z160" s="7">
        <f t="shared" si="10"/>
        <v>1.1217392666041755E-4</v>
      </c>
      <c r="AA160" s="7">
        <f t="shared" si="10"/>
        <v>1.0731284375344384E-4</v>
      </c>
      <c r="AB160" s="7">
        <f t="shared" si="10"/>
        <v>1.1234395789366435E-4</v>
      </c>
      <c r="AC160" s="7">
        <f t="shared" si="10"/>
        <v>1.1190953152896336E-4</v>
      </c>
      <c r="AD160" s="7">
        <f t="shared" si="9"/>
        <v>1.0129514999598415E-4</v>
      </c>
      <c r="AE160" s="7">
        <f t="shared" si="9"/>
        <v>1.3688467235770669E-4</v>
      </c>
      <c r="AF160" s="8">
        <f t="shared" si="9"/>
        <v>4.5545231292724994E-4</v>
      </c>
      <c r="AG160" s="7">
        <f t="shared" si="9"/>
        <v>1.3248506942443268E-3</v>
      </c>
      <c r="AH160" s="7">
        <f t="shared" si="9"/>
        <v>5.5121316388270641E-3</v>
      </c>
      <c r="AI160" s="2">
        <f>VLOOKUP(A160, '[2]Influenza Visits Pivot Table'!$A:$D, 2, FALSE)</f>
        <v>4799</v>
      </c>
      <c r="AJ160" s="2">
        <f>VLOOKUP(A160, '[2]Influenza Visits Pivot Table'!$A:$D, 3, FALSE)</f>
        <v>732741</v>
      </c>
      <c r="AK160" s="7">
        <f t="shared" si="8"/>
        <v>6.5493810227624768E-3</v>
      </c>
    </row>
    <row r="161" spans="1:37" x14ac:dyDescent="0.25">
      <c r="A161" s="6" t="s">
        <v>206</v>
      </c>
      <c r="B161" s="6">
        <v>4030950</v>
      </c>
      <c r="C161" s="6">
        <v>1981403</v>
      </c>
      <c r="D161" s="6">
        <v>2049547</v>
      </c>
      <c r="E161" s="6">
        <v>256071.18599999999</v>
      </c>
      <c r="F161" s="6">
        <v>524578.196</v>
      </c>
      <c r="G161" s="6">
        <v>552555.37199999997</v>
      </c>
      <c r="H161" s="6">
        <v>523773.57400000002</v>
      </c>
      <c r="I161" s="6">
        <v>521880.64899999998</v>
      </c>
      <c r="J161" s="6">
        <v>573293.46399999992</v>
      </c>
      <c r="K161" s="6">
        <v>517330.08</v>
      </c>
      <c r="L161" s="6">
        <v>322116.45600000001</v>
      </c>
      <c r="M161" s="6">
        <v>170647.06900000002</v>
      </c>
      <c r="N161" s="6">
        <v>68682.324999999997</v>
      </c>
      <c r="O161" s="6">
        <f>VLOOKUP(A161, '[1]Influenza Deaths Pivot Table'!$A:$B, 2, FALSE)</f>
        <v>120</v>
      </c>
      <c r="P161" s="2">
        <f>VLOOKUP(A161, '[1]Influenza Deaths Pivot Table'!$A:$C, 3, FALSE)</f>
        <v>60</v>
      </c>
      <c r="Q161" s="2">
        <f>VLOOKUP(A161, '[1]Influenza Deaths Pivot Table'!$A:$D, 4, FALSE)</f>
        <v>60</v>
      </c>
      <c r="R161" s="2">
        <f>VLOOKUP(A161, '[1]Influenza Deaths Pivot Table'!$A:$E, 5, FALSE)</f>
        <v>60</v>
      </c>
      <c r="S161" s="2">
        <f>VLOOKUP(A161, '[1]Influenza Deaths Pivot Table'!$A:$F, 6, FALSE)</f>
        <v>60</v>
      </c>
      <c r="T161" s="2">
        <f>VLOOKUP(A161, '[1]Influenza Deaths Pivot Table'!$A:$G, 7, FALSE)</f>
        <v>67</v>
      </c>
      <c r="U161" s="2">
        <f>VLOOKUP(A161, '[1]Influenza Deaths Pivot Table'!$A:$H, 8, FALSE)</f>
        <v>103</v>
      </c>
      <c r="V161" s="2">
        <f>VLOOKUP(A161, '[1]Influenza Deaths Pivot Table'!$A:$I, 9, FALSE)</f>
        <v>164</v>
      </c>
      <c r="W161" s="2">
        <f>VLOOKUP(A161, '[1]Influenza Deaths Pivot Table'!$A:$J, 10, FALSE)</f>
        <v>257</v>
      </c>
      <c r="X161" s="2">
        <f>VLOOKUP(A161, '[1]Influenza Deaths Pivot Table'!$A:$K, 11, FALSE)</f>
        <v>374</v>
      </c>
      <c r="Y161" s="7">
        <f t="shared" si="10"/>
        <v>4.6861969077614227E-4</v>
      </c>
      <c r="Z161" s="7">
        <f t="shared" si="10"/>
        <v>1.1437760939648357E-4</v>
      </c>
      <c r="AA161" s="7">
        <f t="shared" si="10"/>
        <v>1.0858640245017833E-4</v>
      </c>
      <c r="AB161" s="7">
        <f t="shared" si="10"/>
        <v>1.1455331650618937E-4</v>
      </c>
      <c r="AC161" s="7">
        <f t="shared" si="10"/>
        <v>1.1496881540821415E-4</v>
      </c>
      <c r="AD161" s="7">
        <f t="shared" si="9"/>
        <v>1.168685921038165E-4</v>
      </c>
      <c r="AE161" s="7">
        <f t="shared" si="9"/>
        <v>1.9909919021140235E-4</v>
      </c>
      <c r="AF161" s="8">
        <f t="shared" si="9"/>
        <v>5.0913263493747123E-4</v>
      </c>
      <c r="AG161" s="7">
        <f t="shared" si="9"/>
        <v>1.5060323128081384E-3</v>
      </c>
      <c r="AH161" s="7">
        <f t="shared" si="9"/>
        <v>5.4453602145821366E-3</v>
      </c>
      <c r="AI161" s="2">
        <f>VLOOKUP(A161, '[2]Influenza Visits Pivot Table'!$A:$D, 2, FALSE)</f>
        <v>5441</v>
      </c>
      <c r="AJ161" s="2">
        <f>VLOOKUP(A161, '[2]Influenza Visits Pivot Table'!$A:$D, 3, FALSE)</f>
        <v>1071609</v>
      </c>
      <c r="AK161" s="7">
        <f t="shared" si="8"/>
        <v>5.0774116305480821E-3</v>
      </c>
    </row>
    <row r="162" spans="1:37" x14ac:dyDescent="0.25">
      <c r="A162" s="6" t="s">
        <v>207</v>
      </c>
      <c r="B162" s="6">
        <v>4141008</v>
      </c>
      <c r="C162" s="6">
        <v>2034713</v>
      </c>
      <c r="D162" s="6">
        <v>2106295</v>
      </c>
      <c r="E162" s="6">
        <v>260585.73</v>
      </c>
      <c r="F162" s="6">
        <v>536608.571</v>
      </c>
      <c r="G162" s="6">
        <v>567711.64599999995</v>
      </c>
      <c r="H162" s="6">
        <v>532029.71600000001</v>
      </c>
      <c r="I162" s="6">
        <v>529164.38699999999</v>
      </c>
      <c r="J162" s="6">
        <v>580998.54499999993</v>
      </c>
      <c r="K162" s="6">
        <v>537287.56799999997</v>
      </c>
      <c r="L162" s="6">
        <v>346556.70199999999</v>
      </c>
      <c r="M162" s="6">
        <v>177615.29699999999</v>
      </c>
      <c r="N162" s="6">
        <v>72086.804999999993</v>
      </c>
      <c r="O162" s="6">
        <f>VLOOKUP(A162, '[1]Influenza Deaths Pivot Table'!$A:$B, 2, FALSE)</f>
        <v>120</v>
      </c>
      <c r="P162" s="2">
        <f>VLOOKUP(A162, '[1]Influenza Deaths Pivot Table'!$A:$C, 3, FALSE)</f>
        <v>60</v>
      </c>
      <c r="Q162" s="2">
        <f>VLOOKUP(A162, '[1]Influenza Deaths Pivot Table'!$A:$D, 4, FALSE)</f>
        <v>60</v>
      </c>
      <c r="R162" s="2">
        <f>VLOOKUP(A162, '[1]Influenza Deaths Pivot Table'!$A:$E, 5, FALSE)</f>
        <v>60</v>
      </c>
      <c r="S162" s="2">
        <f>VLOOKUP(A162, '[1]Influenza Deaths Pivot Table'!$A:$F, 6, FALSE)</f>
        <v>60</v>
      </c>
      <c r="T162" s="2">
        <f>VLOOKUP(A162, '[1]Influenza Deaths Pivot Table'!$A:$G, 7, FALSE)</f>
        <v>60</v>
      </c>
      <c r="U162" s="2">
        <f>VLOOKUP(A162, '[1]Influenza Deaths Pivot Table'!$A:$H, 8, FALSE)</f>
        <v>91</v>
      </c>
      <c r="V162" s="2">
        <f>VLOOKUP(A162, '[1]Influenza Deaths Pivot Table'!$A:$I, 9, FALSE)</f>
        <v>166</v>
      </c>
      <c r="W162" s="2">
        <f>VLOOKUP(A162, '[1]Influenza Deaths Pivot Table'!$A:$J, 10, FALSE)</f>
        <v>238</v>
      </c>
      <c r="X162" s="2">
        <f>VLOOKUP(A162, '[1]Influenza Deaths Pivot Table'!$A:$K, 11, FALSE)</f>
        <v>390</v>
      </c>
      <c r="Y162" s="7">
        <f t="shared" si="10"/>
        <v>4.6050104125041686E-4</v>
      </c>
      <c r="Z162" s="7">
        <f t="shared" si="10"/>
        <v>1.1181334634328829E-4</v>
      </c>
      <c r="AA162" s="7">
        <f t="shared" si="10"/>
        <v>1.0568745669170226E-4</v>
      </c>
      <c r="AB162" s="7">
        <f t="shared" si="10"/>
        <v>1.1277565556131455E-4</v>
      </c>
      <c r="AC162" s="7">
        <f t="shared" si="10"/>
        <v>1.1338631524347084E-4</v>
      </c>
      <c r="AD162" s="7">
        <f t="shared" si="9"/>
        <v>1.0327048237272265E-4</v>
      </c>
      <c r="AE162" s="7">
        <f t="shared" si="9"/>
        <v>1.6936926409583333E-4</v>
      </c>
      <c r="AF162" s="8">
        <f t="shared" si="9"/>
        <v>4.7899809480527665E-4</v>
      </c>
      <c r="AG162" s="7">
        <f t="shared" si="9"/>
        <v>1.3399746757172611E-3</v>
      </c>
      <c r="AH162" s="7">
        <f t="shared" si="9"/>
        <v>5.4101440617322413E-3</v>
      </c>
      <c r="AI162" s="2">
        <f>VLOOKUP(A162, '[2]Influenza Visits Pivot Table'!$A:$D, 2, FALSE)</f>
        <v>3935</v>
      </c>
      <c r="AJ162" s="2">
        <f>VLOOKUP(A162, '[2]Influenza Visits Pivot Table'!$A:$D, 3, FALSE)</f>
        <v>1130453</v>
      </c>
      <c r="AK162" s="7">
        <f t="shared" si="8"/>
        <v>3.4809054423315254E-3</v>
      </c>
    </row>
    <row r="163" spans="1:37" x14ac:dyDescent="0.25">
      <c r="A163" s="6" t="s">
        <v>208</v>
      </c>
      <c r="B163" s="6">
        <v>4055532</v>
      </c>
      <c r="C163" s="6">
        <v>1996462</v>
      </c>
      <c r="D163" s="6">
        <v>2059070</v>
      </c>
      <c r="E163" s="6">
        <v>252546.342</v>
      </c>
      <c r="F163" s="6">
        <v>521303.64599999995</v>
      </c>
      <c r="G163" s="6">
        <v>550919.04300000006</v>
      </c>
      <c r="H163" s="6">
        <v>524039.853</v>
      </c>
      <c r="I163" s="6">
        <v>514661.696</v>
      </c>
      <c r="J163" s="6">
        <v>560071.35499999998</v>
      </c>
      <c r="K163" s="6">
        <v>530071.41500000004</v>
      </c>
      <c r="L163" s="6">
        <v>353202.15</v>
      </c>
      <c r="M163" s="6">
        <v>177935.41099999999</v>
      </c>
      <c r="N163" s="6">
        <v>70876.894</v>
      </c>
      <c r="O163" s="6">
        <f>VLOOKUP(A163, '[1]Influenza Deaths Pivot Table'!$A:$B, 2, FALSE)</f>
        <v>120</v>
      </c>
      <c r="P163" s="2">
        <f>VLOOKUP(A163, '[1]Influenza Deaths Pivot Table'!$A:$C, 3, FALSE)</f>
        <v>60</v>
      </c>
      <c r="Q163" s="2">
        <f>VLOOKUP(A163, '[1]Influenza Deaths Pivot Table'!$A:$D, 4, FALSE)</f>
        <v>60</v>
      </c>
      <c r="R163" s="2">
        <f>VLOOKUP(A163, '[1]Influenza Deaths Pivot Table'!$A:$E, 5, FALSE)</f>
        <v>60</v>
      </c>
      <c r="S163" s="2">
        <f>VLOOKUP(A163, '[1]Influenza Deaths Pivot Table'!$A:$F, 6, FALSE)</f>
        <v>60</v>
      </c>
      <c r="T163" s="2">
        <f>VLOOKUP(A163, '[1]Influenza Deaths Pivot Table'!$A:$G, 7, FALSE)</f>
        <v>60</v>
      </c>
      <c r="U163" s="2">
        <f>VLOOKUP(A163, '[1]Influenza Deaths Pivot Table'!$A:$H, 8, FALSE)</f>
        <v>93</v>
      </c>
      <c r="V163" s="2">
        <f>VLOOKUP(A163, '[1]Influenza Deaths Pivot Table'!$A:$I, 9, FALSE)</f>
        <v>165</v>
      </c>
      <c r="W163" s="2">
        <f>VLOOKUP(A163, '[1]Influenza Deaths Pivot Table'!$A:$J, 10, FALSE)</f>
        <v>218</v>
      </c>
      <c r="X163" s="2">
        <f>VLOOKUP(A163, '[1]Influenza Deaths Pivot Table'!$A:$K, 11, FALSE)</f>
        <v>318</v>
      </c>
      <c r="Y163" s="7">
        <f t="shared" si="10"/>
        <v>4.7516031730920893E-4</v>
      </c>
      <c r="Z163" s="7">
        <f t="shared" si="10"/>
        <v>1.1509606821357242E-4</v>
      </c>
      <c r="AA163" s="7">
        <f t="shared" si="10"/>
        <v>1.0890892366557748E-4</v>
      </c>
      <c r="AB163" s="7">
        <f t="shared" si="10"/>
        <v>1.1449510882906075E-4</v>
      </c>
      <c r="AC163" s="7">
        <f t="shared" si="10"/>
        <v>1.165814368279702E-4</v>
      </c>
      <c r="AD163" s="7">
        <f t="shared" si="9"/>
        <v>1.0712920677758997E-4</v>
      </c>
      <c r="AE163" s="7">
        <f t="shared" si="9"/>
        <v>1.754480573150695E-4</v>
      </c>
      <c r="AF163" s="8">
        <f t="shared" si="9"/>
        <v>4.6715457422895075E-4</v>
      </c>
      <c r="AG163" s="7">
        <f t="shared" si="9"/>
        <v>1.2251636634598832E-3</v>
      </c>
      <c r="AH163" s="7">
        <f t="shared" si="9"/>
        <v>4.4866525894884726E-3</v>
      </c>
      <c r="AI163" s="2">
        <f>VLOOKUP(A163, '[2]Influenza Visits Pivot Table'!$A:$D, 2, FALSE)</f>
        <v>9052</v>
      </c>
      <c r="AJ163" s="2">
        <f>VLOOKUP(A163, '[2]Influenza Visits Pivot Table'!$A:$D, 3, FALSE)</f>
        <v>1075730</v>
      </c>
      <c r="AK163" s="7">
        <f t="shared" si="8"/>
        <v>8.4147509133332722E-3</v>
      </c>
    </row>
    <row r="164" spans="1:37" x14ac:dyDescent="0.25">
      <c r="A164" s="6" t="s">
        <v>209</v>
      </c>
      <c r="B164" s="6">
        <v>3887172</v>
      </c>
      <c r="C164" s="6">
        <v>1918277</v>
      </c>
      <c r="D164" s="6">
        <v>1968895</v>
      </c>
      <c r="E164" s="6">
        <v>241145</v>
      </c>
      <c r="F164" s="6">
        <v>496914</v>
      </c>
      <c r="G164" s="6">
        <v>528383</v>
      </c>
      <c r="H164" s="6">
        <v>506743</v>
      </c>
      <c r="I164" s="6">
        <v>488329</v>
      </c>
      <c r="J164" s="6">
        <v>525744</v>
      </c>
      <c r="K164" s="6">
        <v>510574</v>
      </c>
      <c r="L164" s="6">
        <v>346758</v>
      </c>
      <c r="M164" s="6">
        <v>173347</v>
      </c>
      <c r="N164" s="6">
        <v>69235</v>
      </c>
      <c r="O164" s="6">
        <f>VLOOKUP(A164, '[1]Influenza Deaths Pivot Table'!$A:$B, 2, FALSE)</f>
        <v>120</v>
      </c>
      <c r="P164" s="2">
        <f>VLOOKUP(A164, '[1]Influenza Deaths Pivot Table'!$A:$C, 3, FALSE)</f>
        <v>60</v>
      </c>
      <c r="Q164" s="2">
        <f>VLOOKUP(A164, '[1]Influenza Deaths Pivot Table'!$A:$D, 4, FALSE)</f>
        <v>60</v>
      </c>
      <c r="R164" s="2">
        <f>VLOOKUP(A164, '[1]Influenza Deaths Pivot Table'!$A:$E, 5, FALSE)</f>
        <v>60</v>
      </c>
      <c r="S164" s="2">
        <f>VLOOKUP(A164, '[1]Influenza Deaths Pivot Table'!$A:$F, 6, FALSE)</f>
        <v>60</v>
      </c>
      <c r="T164" s="2">
        <f>VLOOKUP(A164, '[1]Influenza Deaths Pivot Table'!$A:$G, 7, FALSE)</f>
        <v>60</v>
      </c>
      <c r="U164" s="2">
        <f>VLOOKUP(A164, '[1]Influenza Deaths Pivot Table'!$A:$H, 8, FALSE)</f>
        <v>84</v>
      </c>
      <c r="V164" s="2">
        <f>VLOOKUP(A164, '[1]Influenza Deaths Pivot Table'!$A:$I, 9, FALSE)</f>
        <v>146</v>
      </c>
      <c r="W164" s="2">
        <f>VLOOKUP(A164, '[1]Influenza Deaths Pivot Table'!$A:$J, 10, FALSE)</f>
        <v>270</v>
      </c>
      <c r="X164" s="2">
        <f>VLOOKUP(A164, '[1]Influenza Deaths Pivot Table'!$A:$K, 11, FALSE)</f>
        <v>328</v>
      </c>
      <c r="Y164" s="7">
        <f t="shared" si="10"/>
        <v>4.9762590972236625E-4</v>
      </c>
      <c r="Z164" s="7">
        <f t="shared" si="10"/>
        <v>1.2074523961892802E-4</v>
      </c>
      <c r="AA164" s="7">
        <f t="shared" si="10"/>
        <v>1.1355399397785318E-4</v>
      </c>
      <c r="AB164" s="7">
        <f t="shared" si="10"/>
        <v>1.1840321425258957E-4</v>
      </c>
      <c r="AC164" s="7">
        <f t="shared" si="10"/>
        <v>1.2286798449406036E-4</v>
      </c>
      <c r="AD164" s="7">
        <f t="shared" si="9"/>
        <v>1.1412398429653976E-4</v>
      </c>
      <c r="AE164" s="7">
        <f t="shared" si="9"/>
        <v>1.6452071590014375E-4</v>
      </c>
      <c r="AF164" s="8">
        <f t="shared" si="9"/>
        <v>4.2104291753903298E-4</v>
      </c>
      <c r="AG164" s="7">
        <f t="shared" si="9"/>
        <v>1.5575694993279377E-3</v>
      </c>
      <c r="AH164" s="7">
        <f t="shared" si="9"/>
        <v>4.7374882646060521E-3</v>
      </c>
      <c r="AI164" s="2">
        <f>VLOOKUP(A164, '[2]Influenza Visits Pivot Table'!$A:$D, 2, FALSE)</f>
        <v>13348</v>
      </c>
      <c r="AJ164" s="2">
        <f>VLOOKUP(A164, '[2]Influenza Visits Pivot Table'!$A:$D, 3, FALSE)</f>
        <v>450355</v>
      </c>
      <c r="AK164" s="7">
        <f t="shared" si="8"/>
        <v>2.9638840470295656E-2</v>
      </c>
    </row>
    <row r="165" spans="1:37" x14ac:dyDescent="0.25">
      <c r="A165" s="6" t="s">
        <v>210</v>
      </c>
      <c r="B165" s="6">
        <v>4411546</v>
      </c>
      <c r="C165" s="6">
        <v>2144999</v>
      </c>
      <c r="D165" s="6">
        <v>2266547</v>
      </c>
      <c r="E165" s="6">
        <v>310127.76799999998</v>
      </c>
      <c r="F165" s="6">
        <v>609297.69200000004</v>
      </c>
      <c r="G165" s="6">
        <v>677687.76300000004</v>
      </c>
      <c r="H165" s="6">
        <v>583926.93599999999</v>
      </c>
      <c r="I165" s="6">
        <v>587606.02099999995</v>
      </c>
      <c r="J165" s="6">
        <v>634345.13199999998</v>
      </c>
      <c r="K165" s="6">
        <v>474919.62600000005</v>
      </c>
      <c r="L165" s="6">
        <v>286259.62800000003</v>
      </c>
      <c r="M165" s="6">
        <v>183083.848</v>
      </c>
      <c r="N165" s="6">
        <v>65448.53</v>
      </c>
      <c r="O165" s="6">
        <f>VLOOKUP(A165, '[1]Influenza Deaths Pivot Table'!$A:$B, 2, FALSE)</f>
        <v>120</v>
      </c>
      <c r="P165" s="2">
        <f>VLOOKUP(A165, '[1]Influenza Deaths Pivot Table'!$A:$C, 3, FALSE)</f>
        <v>60</v>
      </c>
      <c r="Q165" s="2">
        <f>VLOOKUP(A165, '[1]Influenza Deaths Pivot Table'!$A:$D, 4, FALSE)</f>
        <v>60</v>
      </c>
      <c r="R165" s="2">
        <f>VLOOKUP(A165, '[1]Influenza Deaths Pivot Table'!$A:$E, 5, FALSE)</f>
        <v>60</v>
      </c>
      <c r="S165" s="2">
        <f>VLOOKUP(A165, '[1]Influenza Deaths Pivot Table'!$A:$F, 6, FALSE)</f>
        <v>60</v>
      </c>
      <c r="T165" s="2">
        <f>VLOOKUP(A165, '[1]Influenza Deaths Pivot Table'!$A:$G, 7, FALSE)</f>
        <v>60</v>
      </c>
      <c r="U165" s="2">
        <f>VLOOKUP(A165, '[1]Influenza Deaths Pivot Table'!$A:$H, 8, FALSE)</f>
        <v>60</v>
      </c>
      <c r="V165" s="2">
        <f>VLOOKUP(A165, '[1]Influenza Deaths Pivot Table'!$A:$I, 9, FALSE)</f>
        <v>103</v>
      </c>
      <c r="W165" s="2">
        <f>VLOOKUP(A165, '[1]Influenza Deaths Pivot Table'!$A:$J, 10, FALSE)</f>
        <v>243</v>
      </c>
      <c r="X165" s="2">
        <f>VLOOKUP(A165, '[1]Influenza Deaths Pivot Table'!$A:$K, 11, FALSE)</f>
        <v>345</v>
      </c>
      <c r="Y165" s="7">
        <f t="shared" si="10"/>
        <v>3.869372961146775E-4</v>
      </c>
      <c r="Z165" s="7">
        <f t="shared" si="10"/>
        <v>9.8474031311446348E-5</v>
      </c>
      <c r="AA165" s="7">
        <f t="shared" si="10"/>
        <v>8.8536348560273466E-5</v>
      </c>
      <c r="AB165" s="7">
        <f t="shared" si="10"/>
        <v>1.027525813606242E-4</v>
      </c>
      <c r="AC165" s="7">
        <f t="shared" si="10"/>
        <v>1.0210923281196264E-4</v>
      </c>
      <c r="AD165" s="7">
        <f t="shared" si="9"/>
        <v>9.4585734126828613E-5</v>
      </c>
      <c r="AE165" s="7">
        <f t="shared" si="9"/>
        <v>1.2633716678619637E-4</v>
      </c>
      <c r="AF165" s="8">
        <f t="shared" si="9"/>
        <v>3.5981322521665539E-4</v>
      </c>
      <c r="AG165" s="7">
        <f t="shared" si="9"/>
        <v>1.3272607204541606E-3</v>
      </c>
      <c r="AH165" s="7">
        <f t="shared" si="9"/>
        <v>5.2713177820800563E-3</v>
      </c>
      <c r="AI165" s="2" t="e">
        <v>#N/A</v>
      </c>
      <c r="AJ165" s="2" t="e">
        <v>#N/A</v>
      </c>
      <c r="AK165" s="7" t="e">
        <v>#N/A</v>
      </c>
    </row>
    <row r="166" spans="1:37" x14ac:dyDescent="0.25">
      <c r="A166" s="6" t="s">
        <v>211</v>
      </c>
      <c r="B166" s="6">
        <v>4421938</v>
      </c>
      <c r="C166" s="6">
        <v>2161455</v>
      </c>
      <c r="D166" s="6">
        <v>2260483</v>
      </c>
      <c r="E166" s="6">
        <v>304474.06900000002</v>
      </c>
      <c r="F166" s="6">
        <v>605896.23699999996</v>
      </c>
      <c r="G166" s="6">
        <v>660327.40800000005</v>
      </c>
      <c r="H166" s="6">
        <v>589475.07799999998</v>
      </c>
      <c r="I166" s="6">
        <v>581716.83199999994</v>
      </c>
      <c r="J166" s="6">
        <v>645942.53799999994</v>
      </c>
      <c r="K166" s="6">
        <v>499677.804</v>
      </c>
      <c r="L166" s="6">
        <v>294896.34999999998</v>
      </c>
      <c r="M166" s="6">
        <v>176744.7</v>
      </c>
      <c r="N166" s="6">
        <v>63535.936999999998</v>
      </c>
      <c r="O166" s="6">
        <f>VLOOKUP(A166, '[1]Influenza Deaths Pivot Table'!$A:$B, 2, FALSE)</f>
        <v>120</v>
      </c>
      <c r="P166" s="2">
        <f>VLOOKUP(A166, '[1]Influenza Deaths Pivot Table'!$A:$C, 3, FALSE)</f>
        <v>60</v>
      </c>
      <c r="Q166" s="2">
        <f>VLOOKUP(A166, '[1]Influenza Deaths Pivot Table'!$A:$D, 4, FALSE)</f>
        <v>60</v>
      </c>
      <c r="R166" s="2">
        <f>VLOOKUP(A166, '[1]Influenza Deaths Pivot Table'!$A:$E, 5, FALSE)</f>
        <v>60</v>
      </c>
      <c r="S166" s="2">
        <f>VLOOKUP(A166, '[1]Influenza Deaths Pivot Table'!$A:$F, 6, FALSE)</f>
        <v>60</v>
      </c>
      <c r="T166" s="2">
        <f>VLOOKUP(A166, '[1]Influenza Deaths Pivot Table'!$A:$G, 7, FALSE)</f>
        <v>60</v>
      </c>
      <c r="U166" s="2">
        <f>VLOOKUP(A166, '[1]Influenza Deaths Pivot Table'!$A:$H, 8, FALSE)</f>
        <v>66</v>
      </c>
      <c r="V166" s="2">
        <f>VLOOKUP(A166, '[1]Influenza Deaths Pivot Table'!$A:$I, 9, FALSE)</f>
        <v>137</v>
      </c>
      <c r="W166" s="2">
        <f>VLOOKUP(A166, '[1]Influenza Deaths Pivot Table'!$A:$J, 10, FALSE)</f>
        <v>247</v>
      </c>
      <c r="X166" s="2">
        <f>VLOOKUP(A166, '[1]Influenza Deaths Pivot Table'!$A:$K, 11, FALSE)</f>
        <v>338</v>
      </c>
      <c r="Y166" s="7">
        <f t="shared" si="10"/>
        <v>3.9412223311535932E-4</v>
      </c>
      <c r="Z166" s="7">
        <f t="shared" si="10"/>
        <v>9.9026856969900611E-5</v>
      </c>
      <c r="AA166" s="7">
        <f t="shared" si="10"/>
        <v>9.0864015748987349E-5</v>
      </c>
      <c r="AB166" s="7">
        <f t="shared" si="10"/>
        <v>1.0178547361759712E-4</v>
      </c>
      <c r="AC166" s="7">
        <f t="shared" si="10"/>
        <v>1.0314296698913469E-4</v>
      </c>
      <c r="AD166" s="7">
        <f t="shared" si="9"/>
        <v>9.2887519353927438E-5</v>
      </c>
      <c r="AE166" s="7">
        <f t="shared" si="9"/>
        <v>1.3208511459116164E-4</v>
      </c>
      <c r="AF166" s="8">
        <f t="shared" si="9"/>
        <v>4.6457000908963441E-4</v>
      </c>
      <c r="AG166" s="7">
        <f t="shared" si="9"/>
        <v>1.3974959362289222E-3</v>
      </c>
      <c r="AH166" s="7">
        <f t="shared" si="9"/>
        <v>5.3198239604147178E-3</v>
      </c>
      <c r="AI166" s="2">
        <f>VLOOKUP(A166, '[2]Influenza Visits Pivot Table'!$A:$D, 2, FALSE)</f>
        <v>6651</v>
      </c>
      <c r="AJ166" s="2">
        <f>VLOOKUP(A166, '[2]Influenza Visits Pivot Table'!$A:$D, 3, FALSE)</f>
        <v>226172</v>
      </c>
      <c r="AK166" s="7">
        <f t="shared" si="8"/>
        <v>2.9406823125762694E-2</v>
      </c>
    </row>
    <row r="167" spans="1:37" x14ac:dyDescent="0.25">
      <c r="A167" s="6" t="s">
        <v>212</v>
      </c>
      <c r="B167" s="6">
        <v>4465332</v>
      </c>
      <c r="C167" s="6">
        <v>2183307</v>
      </c>
      <c r="D167" s="6">
        <v>2282025</v>
      </c>
      <c r="E167" s="6">
        <v>309364.402</v>
      </c>
      <c r="F167" s="6">
        <v>607345.45699999994</v>
      </c>
      <c r="G167" s="6">
        <v>662599.36599999992</v>
      </c>
      <c r="H167" s="6">
        <v>604772.478</v>
      </c>
      <c r="I167" s="6">
        <v>570272.44800000009</v>
      </c>
      <c r="J167" s="6">
        <v>647143.67299999995</v>
      </c>
      <c r="K167" s="6">
        <v>517625.33299999998</v>
      </c>
      <c r="L167" s="6">
        <v>302953.02800000005</v>
      </c>
      <c r="M167" s="6">
        <v>178119.12699999998</v>
      </c>
      <c r="N167" s="6">
        <v>65560.430999999997</v>
      </c>
      <c r="O167" s="6">
        <f>VLOOKUP(A167, '[1]Influenza Deaths Pivot Table'!$A:$B, 2, FALSE)</f>
        <v>120</v>
      </c>
      <c r="P167" s="2">
        <f>VLOOKUP(A167, '[1]Influenza Deaths Pivot Table'!$A:$C, 3, FALSE)</f>
        <v>60</v>
      </c>
      <c r="Q167" s="2">
        <f>VLOOKUP(A167, '[1]Influenza Deaths Pivot Table'!$A:$D, 4, FALSE)</f>
        <v>60</v>
      </c>
      <c r="R167" s="2">
        <f>VLOOKUP(A167, '[1]Influenza Deaths Pivot Table'!$A:$E, 5, FALSE)</f>
        <v>60</v>
      </c>
      <c r="S167" s="2">
        <f>VLOOKUP(A167, '[1]Influenza Deaths Pivot Table'!$A:$F, 6, FALSE)</f>
        <v>60</v>
      </c>
      <c r="T167" s="2">
        <f>VLOOKUP(A167, '[1]Influenza Deaths Pivot Table'!$A:$G, 7, FALSE)</f>
        <v>60</v>
      </c>
      <c r="U167" s="2">
        <f>VLOOKUP(A167, '[1]Influenza Deaths Pivot Table'!$A:$H, 8, FALSE)</f>
        <v>83</v>
      </c>
      <c r="V167" s="2">
        <f>VLOOKUP(A167, '[1]Influenza Deaths Pivot Table'!$A:$I, 9, FALSE)</f>
        <v>80</v>
      </c>
      <c r="W167" s="2">
        <f>VLOOKUP(A167, '[1]Influenza Deaths Pivot Table'!$A:$J, 10, FALSE)</f>
        <v>242</v>
      </c>
      <c r="X167" s="2">
        <f>VLOOKUP(A167, '[1]Influenza Deaths Pivot Table'!$A:$K, 11, FALSE)</f>
        <v>341</v>
      </c>
      <c r="Y167" s="7">
        <f t="shared" si="10"/>
        <v>3.8789207557241831E-4</v>
      </c>
      <c r="Z167" s="7">
        <f t="shared" si="10"/>
        <v>9.879056360505551E-5</v>
      </c>
      <c r="AA167" s="7">
        <f t="shared" si="10"/>
        <v>9.0552456097581005E-5</v>
      </c>
      <c r="AB167" s="7">
        <f t="shared" si="10"/>
        <v>9.9210863891197111E-5</v>
      </c>
      <c r="AC167" s="7">
        <f t="shared" si="10"/>
        <v>1.0521286835866913E-4</v>
      </c>
      <c r="AD167" s="7">
        <f t="shared" si="9"/>
        <v>9.2715114901540576E-5</v>
      </c>
      <c r="AE167" s="7">
        <f t="shared" si="9"/>
        <v>1.6034763893597921E-4</v>
      </c>
      <c r="AF167" s="8">
        <f t="shared" si="9"/>
        <v>2.6406733917840221E-4</v>
      </c>
      <c r="AG167" s="7">
        <f t="shared" si="9"/>
        <v>1.3586412872998194E-3</v>
      </c>
      <c r="AH167" s="7">
        <f t="shared" si="9"/>
        <v>5.2013080878007042E-3</v>
      </c>
      <c r="AI167" s="2">
        <f>VLOOKUP(A167, '[2]Influenza Visits Pivot Table'!$A:$D, 2, FALSE)</f>
        <v>22829</v>
      </c>
      <c r="AJ167" s="2">
        <f>VLOOKUP(A167, '[2]Influenza Visits Pivot Table'!$A:$D, 3, FALSE)</f>
        <v>746177</v>
      </c>
      <c r="AK167" s="7">
        <f t="shared" si="8"/>
        <v>3.0594617630937432E-2</v>
      </c>
    </row>
    <row r="168" spans="1:37" x14ac:dyDescent="0.25">
      <c r="A168" s="6" t="s">
        <v>213</v>
      </c>
      <c r="B168" s="6">
        <v>4385910</v>
      </c>
      <c r="C168" s="6">
        <v>2145133</v>
      </c>
      <c r="D168" s="6">
        <v>2240777</v>
      </c>
      <c r="E168" s="6">
        <v>301761.88900000002</v>
      </c>
      <c r="F168" s="6">
        <v>596066.86300000001</v>
      </c>
      <c r="G168" s="6">
        <v>643007.30700000003</v>
      </c>
      <c r="H168" s="6">
        <v>600972.01</v>
      </c>
      <c r="I168" s="6">
        <v>555047.01300000004</v>
      </c>
      <c r="J168" s="6">
        <v>628700.16400000011</v>
      </c>
      <c r="K168" s="6">
        <v>519920.60200000001</v>
      </c>
      <c r="L168" s="6">
        <v>303897.57400000002</v>
      </c>
      <c r="M168" s="6">
        <v>171602.11099999998</v>
      </c>
      <c r="N168" s="6">
        <v>64827.035000000003</v>
      </c>
      <c r="O168" s="6">
        <f>VLOOKUP(A168, '[1]Influenza Deaths Pivot Table'!$A:$B, 2, FALSE)</f>
        <v>120</v>
      </c>
      <c r="P168" s="2">
        <f>VLOOKUP(A168, '[1]Influenza Deaths Pivot Table'!$A:$C, 3, FALSE)</f>
        <v>60</v>
      </c>
      <c r="Q168" s="2">
        <f>VLOOKUP(A168, '[1]Influenza Deaths Pivot Table'!$A:$D, 4, FALSE)</f>
        <v>60</v>
      </c>
      <c r="R168" s="2">
        <f>VLOOKUP(A168, '[1]Influenza Deaths Pivot Table'!$A:$E, 5, FALSE)</f>
        <v>60</v>
      </c>
      <c r="S168" s="2">
        <f>VLOOKUP(A168, '[1]Influenza Deaths Pivot Table'!$A:$F, 6, FALSE)</f>
        <v>60</v>
      </c>
      <c r="T168" s="2">
        <f>VLOOKUP(A168, '[1]Influenza Deaths Pivot Table'!$A:$G, 7, FALSE)</f>
        <v>60</v>
      </c>
      <c r="U168" s="2">
        <f>VLOOKUP(A168, '[1]Influenza Deaths Pivot Table'!$A:$H, 8, FALSE)</f>
        <v>67</v>
      </c>
      <c r="V168" s="2">
        <f>VLOOKUP(A168, '[1]Influenza Deaths Pivot Table'!$A:$I, 9, FALSE)</f>
        <v>108</v>
      </c>
      <c r="W168" s="2">
        <f>VLOOKUP(A168, '[1]Influenza Deaths Pivot Table'!$A:$J, 10, FALSE)</f>
        <v>214</v>
      </c>
      <c r="X168" s="2">
        <f>VLOOKUP(A168, '[1]Influenza Deaths Pivot Table'!$A:$K, 11, FALSE)</f>
        <v>313</v>
      </c>
      <c r="Y168" s="7">
        <f t="shared" si="10"/>
        <v>3.9766453079169314E-4</v>
      </c>
      <c r="Z168" s="7">
        <f t="shared" si="10"/>
        <v>1.0065984828953661E-4</v>
      </c>
      <c r="AA168" s="7">
        <f t="shared" si="10"/>
        <v>9.3311536815863898E-5</v>
      </c>
      <c r="AB168" s="7">
        <f t="shared" si="10"/>
        <v>9.9838260354255098E-5</v>
      </c>
      <c r="AC168" s="7">
        <f t="shared" si="10"/>
        <v>1.080989512504592E-4</v>
      </c>
      <c r="AD168" s="7">
        <f t="shared" si="9"/>
        <v>9.5434999759281107E-5</v>
      </c>
      <c r="AE168" s="7">
        <f t="shared" si="9"/>
        <v>1.2886583017150761E-4</v>
      </c>
      <c r="AF168" s="8">
        <f t="shared" si="9"/>
        <v>3.5538289621226126E-4</v>
      </c>
      <c r="AG168" s="7">
        <f t="shared" si="9"/>
        <v>1.247070905788566E-3</v>
      </c>
      <c r="AH168" s="7">
        <f t="shared" si="9"/>
        <v>4.8282325421793544E-3</v>
      </c>
      <c r="AI168" s="2">
        <f>VLOOKUP(A168, '[2]Influenza Visits Pivot Table'!$A:$D, 2, FALSE)</f>
        <v>28265</v>
      </c>
      <c r="AJ168" s="2">
        <f>VLOOKUP(A168, '[2]Influenza Visits Pivot Table'!$A:$D, 3, FALSE)</f>
        <v>954156</v>
      </c>
      <c r="AK168" s="7">
        <f t="shared" si="8"/>
        <v>2.9623038580693303E-2</v>
      </c>
    </row>
    <row r="169" spans="1:37" x14ac:dyDescent="0.25">
      <c r="A169" s="6" t="s">
        <v>214</v>
      </c>
      <c r="B169" s="6">
        <v>4326373</v>
      </c>
      <c r="C169" s="6">
        <v>2113147</v>
      </c>
      <c r="D169" s="6">
        <v>2213226</v>
      </c>
      <c r="E169" s="6">
        <v>295377.44400000002</v>
      </c>
      <c r="F169" s="6">
        <v>583024.29799999995</v>
      </c>
      <c r="G169" s="6">
        <v>627881.15700000001</v>
      </c>
      <c r="H169" s="6">
        <v>607769.04499999993</v>
      </c>
      <c r="I169" s="6">
        <v>535743.19200000004</v>
      </c>
      <c r="J169" s="6">
        <v>606586.16100000008</v>
      </c>
      <c r="K169" s="6">
        <v>524171.10099999997</v>
      </c>
      <c r="L169" s="6">
        <v>309637.57500000001</v>
      </c>
      <c r="M169" s="6">
        <v>172335.70300000001</v>
      </c>
      <c r="N169" s="6">
        <v>65107.31</v>
      </c>
      <c r="O169" s="6">
        <f>VLOOKUP(A169, '[1]Influenza Deaths Pivot Table'!$A:$B, 2, FALSE)</f>
        <v>120</v>
      </c>
      <c r="P169" s="2">
        <f>VLOOKUP(A169, '[1]Influenza Deaths Pivot Table'!$A:$C, 3, FALSE)</f>
        <v>60</v>
      </c>
      <c r="Q169" s="2">
        <f>VLOOKUP(A169, '[1]Influenza Deaths Pivot Table'!$A:$D, 4, FALSE)</f>
        <v>60</v>
      </c>
      <c r="R169" s="2">
        <f>VLOOKUP(A169, '[1]Influenza Deaths Pivot Table'!$A:$E, 5, FALSE)</f>
        <v>60</v>
      </c>
      <c r="S169" s="2">
        <f>VLOOKUP(A169, '[1]Influenza Deaths Pivot Table'!$A:$F, 6, FALSE)</f>
        <v>60</v>
      </c>
      <c r="T169" s="2">
        <f>VLOOKUP(A169, '[1]Influenza Deaths Pivot Table'!$A:$G, 7, FALSE)</f>
        <v>69</v>
      </c>
      <c r="U169" s="2">
        <f>VLOOKUP(A169, '[1]Influenza Deaths Pivot Table'!$A:$H, 8, FALSE)</f>
        <v>110</v>
      </c>
      <c r="V169" s="2">
        <f>VLOOKUP(A169, '[1]Influenza Deaths Pivot Table'!$A:$I, 9, FALSE)</f>
        <v>127</v>
      </c>
      <c r="W169" s="2">
        <f>VLOOKUP(A169, '[1]Influenza Deaths Pivot Table'!$A:$J, 10, FALSE)</f>
        <v>190</v>
      </c>
      <c r="X169" s="2">
        <f>VLOOKUP(A169, '[1]Influenza Deaths Pivot Table'!$A:$K, 11, FALSE)</f>
        <v>344</v>
      </c>
      <c r="Y169" s="7">
        <f t="shared" si="10"/>
        <v>4.0625986322774191E-4</v>
      </c>
      <c r="Z169" s="7">
        <f t="shared" si="10"/>
        <v>1.0291166286863743E-4</v>
      </c>
      <c r="AA169" s="7">
        <f t="shared" si="10"/>
        <v>9.5559484993431643E-5</v>
      </c>
      <c r="AB169" s="7">
        <f t="shared" si="10"/>
        <v>9.8721710974931291E-5</v>
      </c>
      <c r="AC169" s="7">
        <f t="shared" si="10"/>
        <v>1.1199395698527139E-4</v>
      </c>
      <c r="AD169" s="7">
        <f t="shared" si="9"/>
        <v>1.1375135872906931E-4</v>
      </c>
      <c r="AE169" s="7">
        <f t="shared" si="9"/>
        <v>2.0985514041148943E-4</v>
      </c>
      <c r="AF169" s="8">
        <f t="shared" si="9"/>
        <v>4.1015693912471702E-4</v>
      </c>
      <c r="AG169" s="7">
        <f t="shared" si="9"/>
        <v>1.1024993468706828E-3</v>
      </c>
      <c r="AH169" s="7">
        <f t="shared" si="9"/>
        <v>5.283584900067289E-3</v>
      </c>
      <c r="AI169" s="2">
        <f>VLOOKUP(A169, '[2]Influenza Visits Pivot Table'!$A:$D, 2, FALSE)</f>
        <v>45449</v>
      </c>
      <c r="AJ169" s="2">
        <f>VLOOKUP(A169, '[2]Influenza Visits Pivot Table'!$A:$D, 3, FALSE)</f>
        <v>1586719</v>
      </c>
      <c r="AK169" s="7">
        <f t="shared" si="8"/>
        <v>2.8643382980855465E-2</v>
      </c>
    </row>
    <row r="170" spans="1:37" x14ac:dyDescent="0.25">
      <c r="A170" s="6" t="s">
        <v>215</v>
      </c>
      <c r="B170" s="6">
        <v>4461998</v>
      </c>
      <c r="C170" s="6">
        <v>2177907</v>
      </c>
      <c r="D170" s="6">
        <v>2284091</v>
      </c>
      <c r="E170" s="6">
        <v>299934.027</v>
      </c>
      <c r="F170" s="6">
        <v>598680.31499999994</v>
      </c>
      <c r="G170" s="6">
        <v>638683.66800000006</v>
      </c>
      <c r="H170" s="6">
        <v>627621.14899999998</v>
      </c>
      <c r="I170" s="6">
        <v>549493.41299999994</v>
      </c>
      <c r="J170" s="6">
        <v>614684.96799999999</v>
      </c>
      <c r="K170" s="6">
        <v>552820.60600000003</v>
      </c>
      <c r="L170" s="6">
        <v>332663.91899999999</v>
      </c>
      <c r="M170" s="6">
        <v>179415.64799999999</v>
      </c>
      <c r="N170" s="6">
        <v>68595.264999999999</v>
      </c>
      <c r="O170" s="6">
        <f>VLOOKUP(A170, '[1]Influenza Deaths Pivot Table'!$A:$B, 2, FALSE)</f>
        <v>120</v>
      </c>
      <c r="P170" s="2">
        <f>VLOOKUP(A170, '[1]Influenza Deaths Pivot Table'!$A:$C, 3, FALSE)</f>
        <v>60</v>
      </c>
      <c r="Q170" s="2">
        <f>VLOOKUP(A170, '[1]Influenza Deaths Pivot Table'!$A:$D, 4, FALSE)</f>
        <v>60</v>
      </c>
      <c r="R170" s="2">
        <f>VLOOKUP(A170, '[1]Influenza Deaths Pivot Table'!$A:$E, 5, FALSE)</f>
        <v>60</v>
      </c>
      <c r="S170" s="2">
        <f>VLOOKUP(A170, '[1]Influenza Deaths Pivot Table'!$A:$F, 6, FALSE)</f>
        <v>60</v>
      </c>
      <c r="T170" s="2">
        <f>VLOOKUP(A170, '[1]Influenza Deaths Pivot Table'!$A:$G, 7, FALSE)</f>
        <v>87</v>
      </c>
      <c r="U170" s="2">
        <f>VLOOKUP(A170, '[1]Influenza Deaths Pivot Table'!$A:$H, 8, FALSE)</f>
        <v>110</v>
      </c>
      <c r="V170" s="2">
        <f>VLOOKUP(A170, '[1]Influenza Deaths Pivot Table'!$A:$I, 9, FALSE)</f>
        <v>134</v>
      </c>
      <c r="W170" s="2">
        <f>VLOOKUP(A170, '[1]Influenza Deaths Pivot Table'!$A:$J, 10, FALSE)</f>
        <v>177</v>
      </c>
      <c r="X170" s="2">
        <f>VLOOKUP(A170, '[1]Influenza Deaths Pivot Table'!$A:$K, 11, FALSE)</f>
        <v>292</v>
      </c>
      <c r="Y170" s="7">
        <f t="shared" si="10"/>
        <v>4.0008798334841813E-4</v>
      </c>
      <c r="Z170" s="7">
        <f t="shared" si="10"/>
        <v>1.0022043233541093E-4</v>
      </c>
      <c r="AA170" s="7">
        <f t="shared" si="10"/>
        <v>9.3943219478096929E-5</v>
      </c>
      <c r="AB170" s="7">
        <f t="shared" si="10"/>
        <v>9.559907293691278E-5</v>
      </c>
      <c r="AC170" s="7">
        <f t="shared" si="10"/>
        <v>1.0919148179124762E-4</v>
      </c>
      <c r="AD170" s="7">
        <f t="shared" si="9"/>
        <v>1.4153591600437511E-4</v>
      </c>
      <c r="AE170" s="7">
        <f t="shared" si="9"/>
        <v>1.9897955829815793E-4</v>
      </c>
      <c r="AF170" s="8">
        <f t="shared" si="9"/>
        <v>4.0280893823053894E-4</v>
      </c>
      <c r="AG170" s="7">
        <f t="shared" si="9"/>
        <v>9.8653602388126143E-4</v>
      </c>
      <c r="AH170" s="7">
        <f t="shared" si="9"/>
        <v>4.256853588946701E-3</v>
      </c>
      <c r="AI170" s="2">
        <f>VLOOKUP(A170, '[2]Influenza Visits Pivot Table'!$A:$D, 2, FALSE)</f>
        <v>59880</v>
      </c>
      <c r="AJ170" s="2">
        <f>VLOOKUP(A170, '[2]Influenza Visits Pivot Table'!$A:$D, 3, FALSE)</f>
        <v>2021780</v>
      </c>
      <c r="AK170" s="7">
        <f t="shared" si="8"/>
        <v>2.96174657974656E-2</v>
      </c>
    </row>
    <row r="171" spans="1:37" x14ac:dyDescent="0.25">
      <c r="A171" s="6" t="s">
        <v>216</v>
      </c>
      <c r="B171" s="6">
        <v>4389027</v>
      </c>
      <c r="C171" s="6">
        <v>2141246</v>
      </c>
      <c r="D171" s="6">
        <v>2247781</v>
      </c>
      <c r="E171" s="6">
        <v>294835.37800000003</v>
      </c>
      <c r="F171" s="6">
        <v>586222.97499999998</v>
      </c>
      <c r="G171" s="6">
        <v>622526.51300000004</v>
      </c>
      <c r="H171" s="6">
        <v>622833.57900000003</v>
      </c>
      <c r="I171" s="6">
        <v>534445.01500000001</v>
      </c>
      <c r="J171" s="6">
        <v>589982.93200000003</v>
      </c>
      <c r="K171" s="6">
        <v>551853.21399999992</v>
      </c>
      <c r="L171" s="6">
        <v>337259.22600000002</v>
      </c>
      <c r="M171" s="6">
        <v>177791.95699999999</v>
      </c>
      <c r="N171" s="6">
        <v>68925.247000000003</v>
      </c>
      <c r="O171" s="6">
        <f>VLOOKUP(A171, '[1]Influenza Deaths Pivot Table'!$A:$B, 2, FALSE)</f>
        <v>120</v>
      </c>
      <c r="P171" s="2">
        <f>VLOOKUP(A171, '[1]Influenza Deaths Pivot Table'!$A:$C, 3, FALSE)</f>
        <v>60</v>
      </c>
      <c r="Q171" s="2">
        <f>VLOOKUP(A171, '[1]Influenza Deaths Pivot Table'!$A:$D, 4, FALSE)</f>
        <v>60</v>
      </c>
      <c r="R171" s="2">
        <f>VLOOKUP(A171, '[1]Influenza Deaths Pivot Table'!$A:$E, 5, FALSE)</f>
        <v>60</v>
      </c>
      <c r="S171" s="2">
        <f>VLOOKUP(A171, '[1]Influenza Deaths Pivot Table'!$A:$F, 6, FALSE)</f>
        <v>60</v>
      </c>
      <c r="T171" s="2">
        <f>VLOOKUP(A171, '[1]Influenza Deaths Pivot Table'!$A:$G, 7, FALSE)</f>
        <v>60</v>
      </c>
      <c r="U171" s="2">
        <f>VLOOKUP(A171, '[1]Influenza Deaths Pivot Table'!$A:$H, 8, FALSE)</f>
        <v>76</v>
      </c>
      <c r="V171" s="2">
        <f>VLOOKUP(A171, '[1]Influenza Deaths Pivot Table'!$A:$I, 9, FALSE)</f>
        <v>104</v>
      </c>
      <c r="W171" s="2">
        <f>VLOOKUP(A171, '[1]Influenza Deaths Pivot Table'!$A:$J, 10, FALSE)</f>
        <v>193</v>
      </c>
      <c r="X171" s="2">
        <f>VLOOKUP(A171, '[1]Influenza Deaths Pivot Table'!$A:$K, 11, FALSE)</f>
        <v>291</v>
      </c>
      <c r="Y171" s="7">
        <f t="shared" si="10"/>
        <v>4.0700678736050455E-4</v>
      </c>
      <c r="Z171" s="7">
        <f t="shared" si="10"/>
        <v>1.0235013392301795E-4</v>
      </c>
      <c r="AA171" s="7">
        <f t="shared" si="10"/>
        <v>9.6381437171014109E-5</v>
      </c>
      <c r="AB171" s="7">
        <f t="shared" si="10"/>
        <v>9.6333919722719371E-5</v>
      </c>
      <c r="AC171" s="7">
        <f t="shared" si="10"/>
        <v>1.1226599241457982E-4</v>
      </c>
      <c r="AD171" s="7">
        <f t="shared" si="9"/>
        <v>1.0169785725258913E-4</v>
      </c>
      <c r="AE171" s="7">
        <f t="shared" si="9"/>
        <v>1.377177808735205E-4</v>
      </c>
      <c r="AF171" s="8">
        <f t="shared" si="9"/>
        <v>3.0836813934928499E-4</v>
      </c>
      <c r="AG171" s="7">
        <f t="shared" si="9"/>
        <v>1.0855384194910459E-3</v>
      </c>
      <c r="AH171" s="7">
        <f t="shared" si="9"/>
        <v>4.2219652836354721E-3</v>
      </c>
      <c r="AI171" s="2">
        <f>VLOOKUP(A171, '[2]Influenza Visits Pivot Table'!$A:$D, 2, FALSE)</f>
        <v>51179</v>
      </c>
      <c r="AJ171" s="2">
        <f>VLOOKUP(A171, '[2]Influenza Visits Pivot Table'!$A:$D, 3, FALSE)</f>
        <v>2262652</v>
      </c>
      <c r="AK171" s="7">
        <f t="shared" si="8"/>
        <v>2.2619032887072336E-2</v>
      </c>
    </row>
    <row r="172" spans="1:37" x14ac:dyDescent="0.25">
      <c r="A172" s="6" t="s">
        <v>217</v>
      </c>
      <c r="B172" s="6">
        <v>4481311</v>
      </c>
      <c r="C172" s="6">
        <v>2187154</v>
      </c>
      <c r="D172" s="6">
        <v>2294157</v>
      </c>
      <c r="E172" s="6">
        <v>291428.78000000003</v>
      </c>
      <c r="F172" s="6">
        <v>588997.22699999996</v>
      </c>
      <c r="G172" s="6">
        <v>614739.70699999994</v>
      </c>
      <c r="H172" s="6">
        <v>624090.17200000002</v>
      </c>
      <c r="I172" s="6">
        <v>540907.93500000006</v>
      </c>
      <c r="J172" s="6">
        <v>586695.87</v>
      </c>
      <c r="K172" s="6">
        <v>580778.93400000001</v>
      </c>
      <c r="L172" s="6">
        <v>383147.96100000001</v>
      </c>
      <c r="M172" s="6">
        <v>193613.89299999998</v>
      </c>
      <c r="N172" s="6">
        <v>75358.880999999994</v>
      </c>
      <c r="O172" s="6">
        <f>VLOOKUP(A172, '[1]Influenza Deaths Pivot Table'!$A:$B, 2, FALSE)</f>
        <v>120</v>
      </c>
      <c r="P172" s="2">
        <f>VLOOKUP(A172, '[1]Influenza Deaths Pivot Table'!$A:$C, 3, FALSE)</f>
        <v>60</v>
      </c>
      <c r="Q172" s="2">
        <f>VLOOKUP(A172, '[1]Influenza Deaths Pivot Table'!$A:$D, 4, FALSE)</f>
        <v>60</v>
      </c>
      <c r="R172" s="2">
        <f>VLOOKUP(A172, '[1]Influenza Deaths Pivot Table'!$A:$E, 5, FALSE)</f>
        <v>60</v>
      </c>
      <c r="S172" s="2">
        <f>VLOOKUP(A172, '[1]Influenza Deaths Pivot Table'!$A:$F, 6, FALSE)</f>
        <v>60</v>
      </c>
      <c r="T172" s="2">
        <f>VLOOKUP(A172, '[1]Influenza Deaths Pivot Table'!$A:$G, 7, FALSE)</f>
        <v>60</v>
      </c>
      <c r="U172" s="2">
        <f>VLOOKUP(A172, '[1]Influenza Deaths Pivot Table'!$A:$H, 8, FALSE)</f>
        <v>76</v>
      </c>
      <c r="V172" s="2">
        <f>VLOOKUP(A172, '[1]Influenza Deaths Pivot Table'!$A:$I, 9, FALSE)</f>
        <v>106</v>
      </c>
      <c r="W172" s="2">
        <f>VLOOKUP(A172, '[1]Influenza Deaths Pivot Table'!$A:$J, 10, FALSE)</f>
        <v>180</v>
      </c>
      <c r="X172" s="2">
        <f>VLOOKUP(A172, '[1]Influenza Deaths Pivot Table'!$A:$K, 11, FALSE)</f>
        <v>253</v>
      </c>
      <c r="Y172" s="7">
        <f t="shared" si="10"/>
        <v>4.1176441118821549E-4</v>
      </c>
      <c r="Z172" s="7">
        <f t="shared" si="10"/>
        <v>1.0186805174890918E-4</v>
      </c>
      <c r="AA172" s="7">
        <f t="shared" si="10"/>
        <v>9.7602284864283222E-5</v>
      </c>
      <c r="AB172" s="7">
        <f t="shared" si="10"/>
        <v>9.6139953314310477E-5</v>
      </c>
      <c r="AC172" s="7">
        <f t="shared" si="10"/>
        <v>1.1092460679098745E-4</v>
      </c>
      <c r="AD172" s="7">
        <f t="shared" si="9"/>
        <v>1.0226763655247821E-4</v>
      </c>
      <c r="AE172" s="7">
        <f t="shared" si="9"/>
        <v>1.3085874082340596E-4</v>
      </c>
      <c r="AF172" s="8">
        <f t="shared" si="9"/>
        <v>2.7665552420883167E-4</v>
      </c>
      <c r="AG172" s="7">
        <f t="shared" si="9"/>
        <v>9.2968535062718882E-4</v>
      </c>
      <c r="AH172" s="7">
        <f t="shared" si="9"/>
        <v>3.3572685348127718E-3</v>
      </c>
      <c r="AI172" s="2">
        <f>VLOOKUP(A172, '[2]Influenza Visits Pivot Table'!$A:$D, 2, FALSE)</f>
        <v>48143</v>
      </c>
      <c r="AJ172" s="2">
        <f>VLOOKUP(A172, '[2]Influenza Visits Pivot Table'!$A:$D, 3, FALSE)</f>
        <v>2402652</v>
      </c>
      <c r="AK172" s="7">
        <f t="shared" si="8"/>
        <v>2.003744195996757E-2</v>
      </c>
    </row>
    <row r="173" spans="1:37" x14ac:dyDescent="0.25">
      <c r="A173" s="6" t="s">
        <v>218</v>
      </c>
      <c r="B173" s="6">
        <v>4332996</v>
      </c>
      <c r="C173" s="6">
        <v>2117807</v>
      </c>
      <c r="D173" s="6">
        <v>2215189</v>
      </c>
      <c r="E173" s="6">
        <v>289816</v>
      </c>
      <c r="F173" s="6">
        <v>572628</v>
      </c>
      <c r="G173" s="6">
        <v>606222</v>
      </c>
      <c r="H173" s="6">
        <v>627517</v>
      </c>
      <c r="I173" s="6">
        <v>530602</v>
      </c>
      <c r="J173" s="6">
        <v>555232</v>
      </c>
      <c r="K173" s="6">
        <v>548072</v>
      </c>
      <c r="L173" s="6">
        <v>356898</v>
      </c>
      <c r="M173" s="6">
        <v>176640</v>
      </c>
      <c r="N173" s="6">
        <v>69369</v>
      </c>
      <c r="O173" s="6">
        <f>VLOOKUP(A173, '[1]Influenza Deaths Pivot Table'!$A:$B, 2, FALSE)</f>
        <v>120</v>
      </c>
      <c r="P173" s="2">
        <f>VLOOKUP(A173, '[1]Influenza Deaths Pivot Table'!$A:$C, 3, FALSE)</f>
        <v>60</v>
      </c>
      <c r="Q173" s="2">
        <f>VLOOKUP(A173, '[1]Influenza Deaths Pivot Table'!$A:$D, 4, FALSE)</f>
        <v>60</v>
      </c>
      <c r="R173" s="2">
        <f>VLOOKUP(A173, '[1]Influenza Deaths Pivot Table'!$A:$E, 5, FALSE)</f>
        <v>60</v>
      </c>
      <c r="S173" s="2">
        <f>VLOOKUP(A173, '[1]Influenza Deaths Pivot Table'!$A:$F, 6, FALSE)</f>
        <v>60</v>
      </c>
      <c r="T173" s="2">
        <f>VLOOKUP(A173, '[1]Influenza Deaths Pivot Table'!$A:$G, 7, FALSE)</f>
        <v>60</v>
      </c>
      <c r="U173" s="2">
        <f>VLOOKUP(A173, '[1]Influenza Deaths Pivot Table'!$A:$H, 8, FALSE)</f>
        <v>93</v>
      </c>
      <c r="V173" s="2">
        <f>VLOOKUP(A173, '[1]Influenza Deaths Pivot Table'!$A:$I, 9, FALSE)</f>
        <v>136</v>
      </c>
      <c r="W173" s="2">
        <f>VLOOKUP(A173, '[1]Influenza Deaths Pivot Table'!$A:$J, 10, FALSE)</f>
        <v>193</v>
      </c>
      <c r="X173" s="2">
        <f>VLOOKUP(A173, '[1]Influenza Deaths Pivot Table'!$A:$K, 11, FALSE)</f>
        <v>271</v>
      </c>
      <c r="Y173" s="7">
        <f t="shared" si="10"/>
        <v>4.1405581472382479E-4</v>
      </c>
      <c r="Z173" s="7">
        <f t="shared" si="10"/>
        <v>1.0478006664012239E-4</v>
      </c>
      <c r="AA173" s="7">
        <f t="shared" si="10"/>
        <v>9.8973643318784205E-5</v>
      </c>
      <c r="AB173" s="7">
        <f t="shared" si="10"/>
        <v>9.5614939515582841E-5</v>
      </c>
      <c r="AC173" s="7">
        <f t="shared" si="10"/>
        <v>1.1307910637351536E-4</v>
      </c>
      <c r="AD173" s="7">
        <f t="shared" si="9"/>
        <v>1.0806293585384128E-4</v>
      </c>
      <c r="AE173" s="7">
        <f t="shared" si="9"/>
        <v>1.6968573472098556E-4</v>
      </c>
      <c r="AF173" s="8">
        <f t="shared" si="9"/>
        <v>3.8106125559683718E-4</v>
      </c>
      <c r="AG173" s="7">
        <f t="shared" si="9"/>
        <v>1.0926177536231883E-3</v>
      </c>
      <c r="AH173" s="7">
        <f t="shared" si="9"/>
        <v>3.9066441782352346E-3</v>
      </c>
      <c r="AI173" s="2">
        <f>VLOOKUP(A173, '[2]Influenza Visits Pivot Table'!$A:$D, 2, FALSE)</f>
        <v>88610</v>
      </c>
      <c r="AJ173" s="2">
        <f>VLOOKUP(A173, '[2]Influenza Visits Pivot Table'!$A:$D, 3, FALSE)</f>
        <v>2740078</v>
      </c>
      <c r="AK173" s="7">
        <f t="shared" si="8"/>
        <v>3.2338495473486523E-2</v>
      </c>
    </row>
    <row r="174" spans="1:37" x14ac:dyDescent="0.25">
      <c r="A174" s="6" t="s">
        <v>219</v>
      </c>
      <c r="B174" s="6">
        <v>1316380</v>
      </c>
      <c r="C174" s="6">
        <v>642611</v>
      </c>
      <c r="D174" s="6">
        <v>673769</v>
      </c>
      <c r="E174" s="6">
        <v>70908.907999999996</v>
      </c>
      <c r="F174" s="6">
        <v>154170.177</v>
      </c>
      <c r="G174" s="6">
        <v>173479.875</v>
      </c>
      <c r="H174" s="6">
        <v>147387.47700000001</v>
      </c>
      <c r="I174" s="6">
        <v>184908.92800000001</v>
      </c>
      <c r="J174" s="6">
        <v>216653.70199999999</v>
      </c>
      <c r="K174" s="6">
        <v>171821.56099999999</v>
      </c>
      <c r="L174" s="6">
        <v>101939.62</v>
      </c>
      <c r="M174" s="6">
        <v>68907.930999999997</v>
      </c>
      <c r="N174" s="6">
        <v>26937.315999999999</v>
      </c>
      <c r="O174" s="6">
        <f>VLOOKUP(A174, '[1]Influenza Deaths Pivot Table'!$A:$B, 2, FALSE)</f>
        <v>120</v>
      </c>
      <c r="P174" s="2">
        <f>VLOOKUP(A174, '[1]Influenza Deaths Pivot Table'!$A:$C, 3, FALSE)</f>
        <v>60</v>
      </c>
      <c r="Q174" s="2">
        <f>VLOOKUP(A174, '[1]Influenza Deaths Pivot Table'!$A:$D, 4, FALSE)</f>
        <v>60</v>
      </c>
      <c r="R174" s="2">
        <f>VLOOKUP(A174, '[1]Influenza Deaths Pivot Table'!$A:$E, 5, FALSE)</f>
        <v>60</v>
      </c>
      <c r="S174" s="2">
        <f>VLOOKUP(A174, '[1]Influenza Deaths Pivot Table'!$A:$F, 6, FALSE)</f>
        <v>60</v>
      </c>
      <c r="T174" s="2">
        <f>VLOOKUP(A174, '[1]Influenza Deaths Pivot Table'!$A:$G, 7, FALSE)</f>
        <v>60</v>
      </c>
      <c r="U174" s="2">
        <f>VLOOKUP(A174, '[1]Influenza Deaths Pivot Table'!$A:$H, 8, FALSE)</f>
        <v>60</v>
      </c>
      <c r="V174" s="2">
        <f>VLOOKUP(A174, '[1]Influenza Deaths Pivot Table'!$A:$I, 9, FALSE)</f>
        <v>60</v>
      </c>
      <c r="W174" s="2">
        <f>VLOOKUP(A174, '[1]Influenza Deaths Pivot Table'!$A:$J, 10, FALSE)</f>
        <v>66</v>
      </c>
      <c r="X174" s="2">
        <f>VLOOKUP(A174, '[1]Influenza Deaths Pivot Table'!$A:$K, 11, FALSE)</f>
        <v>105</v>
      </c>
      <c r="Y174" s="7">
        <f t="shared" si="10"/>
        <v>1.6923120576049487E-3</v>
      </c>
      <c r="Z174" s="7">
        <f t="shared" si="10"/>
        <v>3.891803276583123E-4</v>
      </c>
      <c r="AA174" s="7">
        <f t="shared" si="10"/>
        <v>3.4586144358243282E-4</v>
      </c>
      <c r="AB174" s="7">
        <f t="shared" si="10"/>
        <v>4.0709021703383929E-4</v>
      </c>
      <c r="AC174" s="7">
        <f t="shared" si="10"/>
        <v>3.2448406168900616E-4</v>
      </c>
      <c r="AD174" s="7">
        <f t="shared" si="9"/>
        <v>2.7693964813949962E-4</v>
      </c>
      <c r="AE174" s="7">
        <f t="shared" si="9"/>
        <v>3.4919948143178611E-4</v>
      </c>
      <c r="AF174" s="8">
        <f t="shared" si="9"/>
        <v>5.8858371259378839E-4</v>
      </c>
      <c r="AG174" s="7">
        <f t="shared" si="9"/>
        <v>9.5779976328123971E-4</v>
      </c>
      <c r="AH174" s="7">
        <f t="shared" si="9"/>
        <v>3.8979384583081702E-3</v>
      </c>
      <c r="AI174" s="2" t="e">
        <v>#N/A</v>
      </c>
      <c r="AJ174" s="2" t="e">
        <v>#N/A</v>
      </c>
      <c r="AK174" s="7" t="e">
        <v>#N/A</v>
      </c>
    </row>
    <row r="175" spans="1:37" x14ac:dyDescent="0.25">
      <c r="A175" s="6" t="s">
        <v>220</v>
      </c>
      <c r="B175" s="6">
        <v>1327665</v>
      </c>
      <c r="C175" s="6">
        <v>649666</v>
      </c>
      <c r="D175" s="6">
        <v>677999</v>
      </c>
      <c r="E175" s="6">
        <v>69854.608999999997</v>
      </c>
      <c r="F175" s="6">
        <v>156391.02500000002</v>
      </c>
      <c r="G175" s="6">
        <v>171735.96100000001</v>
      </c>
      <c r="H175" s="6">
        <v>144232.56400000001</v>
      </c>
      <c r="I175" s="6">
        <v>182626.19400000002</v>
      </c>
      <c r="J175" s="6">
        <v>218987.40700000001</v>
      </c>
      <c r="K175" s="6">
        <v>180791.66800000001</v>
      </c>
      <c r="L175" s="6">
        <v>106281.59299999999</v>
      </c>
      <c r="M175" s="6">
        <v>69812.344000000012</v>
      </c>
      <c r="N175" s="6">
        <v>27321.834999999999</v>
      </c>
      <c r="O175" s="6">
        <f>VLOOKUP(A175, '[1]Influenza Deaths Pivot Table'!$A:$B, 2, FALSE)</f>
        <v>120</v>
      </c>
      <c r="P175" s="2">
        <f>VLOOKUP(A175, '[1]Influenza Deaths Pivot Table'!$A:$C, 3, FALSE)</f>
        <v>60</v>
      </c>
      <c r="Q175" s="2">
        <f>VLOOKUP(A175, '[1]Influenza Deaths Pivot Table'!$A:$D, 4, FALSE)</f>
        <v>60</v>
      </c>
      <c r="R175" s="2">
        <f>VLOOKUP(A175, '[1]Influenza Deaths Pivot Table'!$A:$E, 5, FALSE)</f>
        <v>60</v>
      </c>
      <c r="S175" s="2">
        <f>VLOOKUP(A175, '[1]Influenza Deaths Pivot Table'!$A:$F, 6, FALSE)</f>
        <v>60</v>
      </c>
      <c r="T175" s="2">
        <f>VLOOKUP(A175, '[1]Influenza Deaths Pivot Table'!$A:$G, 7, FALSE)</f>
        <v>60</v>
      </c>
      <c r="U175" s="2">
        <f>VLOOKUP(A175, '[1]Influenza Deaths Pivot Table'!$A:$H, 8, FALSE)</f>
        <v>60</v>
      </c>
      <c r="V175" s="2">
        <f>VLOOKUP(A175, '[1]Influenza Deaths Pivot Table'!$A:$I, 9, FALSE)</f>
        <v>60</v>
      </c>
      <c r="W175" s="2">
        <f>VLOOKUP(A175, '[1]Influenza Deaths Pivot Table'!$A:$J, 10, FALSE)</f>
        <v>60</v>
      </c>
      <c r="X175" s="2">
        <f>VLOOKUP(A175, '[1]Influenza Deaths Pivot Table'!$A:$K, 11, FALSE)</f>
        <v>125</v>
      </c>
      <c r="Y175" s="7">
        <f t="shared" si="10"/>
        <v>1.7178537210050093E-3</v>
      </c>
      <c r="Z175" s="7">
        <f t="shared" si="10"/>
        <v>3.8365372948991153E-4</v>
      </c>
      <c r="AA175" s="7">
        <f t="shared" si="10"/>
        <v>3.4937353627409462E-4</v>
      </c>
      <c r="AB175" s="7">
        <f t="shared" si="10"/>
        <v>4.1599482347134866E-4</v>
      </c>
      <c r="AC175" s="7">
        <f t="shared" si="10"/>
        <v>3.2853994646572983E-4</v>
      </c>
      <c r="AD175" s="7">
        <f t="shared" si="9"/>
        <v>2.739883576958377E-4</v>
      </c>
      <c r="AE175" s="7">
        <f t="shared" si="9"/>
        <v>3.3187370117078625E-4</v>
      </c>
      <c r="AF175" s="8">
        <f t="shared" si="9"/>
        <v>5.6453801929747145E-4</v>
      </c>
      <c r="AG175" s="7">
        <f t="shared" si="9"/>
        <v>8.5944686229128746E-4</v>
      </c>
      <c r="AH175" s="7">
        <f t="shared" si="9"/>
        <v>4.575095340411799E-3</v>
      </c>
      <c r="AI175" s="2">
        <f>VLOOKUP(A175, '[2]Influenza Visits Pivot Table'!$A:$D, 2, FALSE)</f>
        <v>307</v>
      </c>
      <c r="AJ175" s="2">
        <f>VLOOKUP(A175, '[2]Influenza Visits Pivot Table'!$A:$D, 3, FALSE)</f>
        <v>73503</v>
      </c>
      <c r="AK175" s="7">
        <f t="shared" si="8"/>
        <v>4.1767002707372488E-3</v>
      </c>
    </row>
    <row r="176" spans="1:37" x14ac:dyDescent="0.25">
      <c r="A176" s="6" t="s">
        <v>221</v>
      </c>
      <c r="B176" s="6">
        <v>1328640</v>
      </c>
      <c r="C176" s="6">
        <v>651272</v>
      </c>
      <c r="D176" s="6">
        <v>677368</v>
      </c>
      <c r="E176" s="6">
        <v>70427.854999999996</v>
      </c>
      <c r="F176" s="6">
        <v>156752.85499999998</v>
      </c>
      <c r="G176" s="6">
        <v>170244.16700000002</v>
      </c>
      <c r="H176" s="6">
        <v>146526.39500000002</v>
      </c>
      <c r="I176" s="6">
        <v>177303.15899999999</v>
      </c>
      <c r="J176" s="6">
        <v>217949.76300000001</v>
      </c>
      <c r="K176" s="6">
        <v>184713.95</v>
      </c>
      <c r="L176" s="6">
        <v>109255.71400000001</v>
      </c>
      <c r="M176" s="6">
        <v>68953.612999999998</v>
      </c>
      <c r="N176" s="6">
        <v>26903.402999999998</v>
      </c>
      <c r="O176" s="6">
        <f>VLOOKUP(A176, '[1]Influenza Deaths Pivot Table'!$A:$B, 2, FALSE)</f>
        <v>120</v>
      </c>
      <c r="P176" s="2">
        <f>VLOOKUP(A176, '[1]Influenza Deaths Pivot Table'!$A:$C, 3, FALSE)</f>
        <v>60</v>
      </c>
      <c r="Q176" s="2">
        <f>VLOOKUP(A176, '[1]Influenza Deaths Pivot Table'!$A:$D, 4, FALSE)</f>
        <v>60</v>
      </c>
      <c r="R176" s="2">
        <f>VLOOKUP(A176, '[1]Influenza Deaths Pivot Table'!$A:$E, 5, FALSE)</f>
        <v>60</v>
      </c>
      <c r="S176" s="2">
        <f>VLOOKUP(A176, '[1]Influenza Deaths Pivot Table'!$A:$F, 6, FALSE)</f>
        <v>60</v>
      </c>
      <c r="T176" s="2">
        <f>VLOOKUP(A176, '[1]Influenza Deaths Pivot Table'!$A:$G, 7, FALSE)</f>
        <v>60</v>
      </c>
      <c r="U176" s="2">
        <f>VLOOKUP(A176, '[1]Influenza Deaths Pivot Table'!$A:$H, 8, FALSE)</f>
        <v>60</v>
      </c>
      <c r="V176" s="2">
        <f>VLOOKUP(A176, '[1]Influenza Deaths Pivot Table'!$A:$I, 9, FALSE)</f>
        <v>60</v>
      </c>
      <c r="W176" s="2">
        <f>VLOOKUP(A176, '[1]Influenza Deaths Pivot Table'!$A:$J, 10, FALSE)</f>
        <v>76</v>
      </c>
      <c r="X176" s="2">
        <f>VLOOKUP(A176, '[1]Influenza Deaths Pivot Table'!$A:$K, 11, FALSE)</f>
        <v>142</v>
      </c>
      <c r="Y176" s="7">
        <f t="shared" si="10"/>
        <v>1.7038712878590439E-3</v>
      </c>
      <c r="Z176" s="7">
        <f t="shared" si="10"/>
        <v>3.8276814798684215E-4</v>
      </c>
      <c r="AA176" s="7">
        <f t="shared" si="10"/>
        <v>3.5243498239795784E-4</v>
      </c>
      <c r="AB176" s="7">
        <f t="shared" si="10"/>
        <v>4.0948253725890134E-4</v>
      </c>
      <c r="AC176" s="7">
        <f t="shared" si="10"/>
        <v>3.3840344604350793E-4</v>
      </c>
      <c r="AD176" s="7">
        <f t="shared" si="9"/>
        <v>2.7529279763428784E-4</v>
      </c>
      <c r="AE176" s="7">
        <f t="shared" si="9"/>
        <v>3.2482657644428045E-4</v>
      </c>
      <c r="AF176" s="8">
        <f t="shared" si="9"/>
        <v>5.4917036192724889E-4</v>
      </c>
      <c r="AG176" s="7">
        <f t="shared" si="9"/>
        <v>1.1021902507124608E-3</v>
      </c>
      <c r="AH176" s="7">
        <f t="shared" si="9"/>
        <v>5.278142694439064E-3</v>
      </c>
      <c r="AI176" s="2">
        <f>VLOOKUP(A176, '[2]Influenza Visits Pivot Table'!$A:$D, 2, FALSE)</f>
        <v>1915</v>
      </c>
      <c r="AJ176" s="2">
        <f>VLOOKUP(A176, '[2]Influenza Visits Pivot Table'!$A:$D, 3, FALSE)</f>
        <v>262444</v>
      </c>
      <c r="AK176" s="7">
        <f t="shared" si="8"/>
        <v>7.2967947447836494E-3</v>
      </c>
    </row>
    <row r="177" spans="1:37" x14ac:dyDescent="0.25">
      <c r="A177" s="6" t="s">
        <v>222</v>
      </c>
      <c r="B177" s="6">
        <v>1311652</v>
      </c>
      <c r="C177" s="6">
        <v>641608</v>
      </c>
      <c r="D177" s="6">
        <v>670044</v>
      </c>
      <c r="E177" s="6">
        <v>67997.369000000006</v>
      </c>
      <c r="F177" s="6">
        <v>151752.61799999999</v>
      </c>
      <c r="G177" s="6">
        <v>166605.57199999999</v>
      </c>
      <c r="H177" s="6">
        <v>143640.47099999999</v>
      </c>
      <c r="I177" s="6">
        <v>169248.83499999999</v>
      </c>
      <c r="J177" s="6">
        <v>213957.14499999999</v>
      </c>
      <c r="K177" s="6">
        <v>189178.64600000001</v>
      </c>
      <c r="L177" s="6">
        <v>112263.77100000001</v>
      </c>
      <c r="M177" s="6">
        <v>69188.3</v>
      </c>
      <c r="N177" s="6">
        <v>28274.793000000001</v>
      </c>
      <c r="O177" s="6">
        <f>VLOOKUP(A177, '[1]Influenza Deaths Pivot Table'!$A:$B, 2, FALSE)</f>
        <v>120</v>
      </c>
      <c r="P177" s="2">
        <f>VLOOKUP(A177, '[1]Influenza Deaths Pivot Table'!$A:$C, 3, FALSE)</f>
        <v>60</v>
      </c>
      <c r="Q177" s="2">
        <f>VLOOKUP(A177, '[1]Influenza Deaths Pivot Table'!$A:$D, 4, FALSE)</f>
        <v>60</v>
      </c>
      <c r="R177" s="2">
        <f>VLOOKUP(A177, '[1]Influenza Deaths Pivot Table'!$A:$E, 5, FALSE)</f>
        <v>60</v>
      </c>
      <c r="S177" s="2">
        <f>VLOOKUP(A177, '[1]Influenza Deaths Pivot Table'!$A:$F, 6, FALSE)</f>
        <v>60</v>
      </c>
      <c r="T177" s="2">
        <f>VLOOKUP(A177, '[1]Influenza Deaths Pivot Table'!$A:$G, 7, FALSE)</f>
        <v>60</v>
      </c>
      <c r="U177" s="2">
        <f>VLOOKUP(A177, '[1]Influenza Deaths Pivot Table'!$A:$H, 8, FALSE)</f>
        <v>60</v>
      </c>
      <c r="V177" s="2">
        <f>VLOOKUP(A177, '[1]Influenza Deaths Pivot Table'!$A:$I, 9, FALSE)</f>
        <v>60</v>
      </c>
      <c r="W177" s="2">
        <f>VLOOKUP(A177, '[1]Influenza Deaths Pivot Table'!$A:$J, 10, FALSE)</f>
        <v>68</v>
      </c>
      <c r="X177" s="2">
        <f>VLOOKUP(A177, '[1]Influenza Deaths Pivot Table'!$A:$K, 11, FALSE)</f>
        <v>83</v>
      </c>
      <c r="Y177" s="7">
        <f t="shared" si="10"/>
        <v>1.7647741635415334E-3</v>
      </c>
      <c r="Z177" s="7">
        <f t="shared" si="10"/>
        <v>3.9538032879274615E-4</v>
      </c>
      <c r="AA177" s="7">
        <f t="shared" si="10"/>
        <v>3.6013201287169437E-4</v>
      </c>
      <c r="AB177" s="7">
        <f t="shared" si="10"/>
        <v>4.1770957434412759E-4</v>
      </c>
      <c r="AC177" s="7">
        <f t="shared" si="10"/>
        <v>3.5450761005238236E-4</v>
      </c>
      <c r="AD177" s="7">
        <f t="shared" si="9"/>
        <v>2.8042998984679856E-4</v>
      </c>
      <c r="AE177" s="7">
        <f t="shared" si="9"/>
        <v>3.1716053195559923E-4</v>
      </c>
      <c r="AF177" s="8">
        <f t="shared" si="9"/>
        <v>5.3445559030793641E-4</v>
      </c>
      <c r="AG177" s="7">
        <f t="shared" si="9"/>
        <v>9.8282513083859549E-4</v>
      </c>
      <c r="AH177" s="7">
        <f t="shared" si="9"/>
        <v>2.9354768397420274E-3</v>
      </c>
      <c r="AI177" s="2">
        <f>VLOOKUP(A177, '[2]Influenza Visits Pivot Table'!$A:$D, 2, FALSE)</f>
        <v>1668</v>
      </c>
      <c r="AJ177" s="2">
        <f>VLOOKUP(A177, '[2]Influenza Visits Pivot Table'!$A:$D, 3, FALSE)</f>
        <v>280443</v>
      </c>
      <c r="AK177" s="7">
        <f t="shared" si="8"/>
        <v>5.947732694344305E-3</v>
      </c>
    </row>
    <row r="178" spans="1:37" x14ac:dyDescent="0.25">
      <c r="A178" s="6" t="s">
        <v>223</v>
      </c>
      <c r="B178" s="6">
        <v>1328320</v>
      </c>
      <c r="C178" s="6">
        <v>649600</v>
      </c>
      <c r="D178" s="6">
        <v>678720</v>
      </c>
      <c r="E178" s="6">
        <v>67206.489000000001</v>
      </c>
      <c r="F178" s="6">
        <v>151387.834</v>
      </c>
      <c r="G178" s="6">
        <v>166279.99900000001</v>
      </c>
      <c r="H178" s="6">
        <v>146565.72200000001</v>
      </c>
      <c r="I178" s="6">
        <v>166515.97600000002</v>
      </c>
      <c r="J178" s="6">
        <v>214111.89799999999</v>
      </c>
      <c r="K178" s="6">
        <v>197092.21399999998</v>
      </c>
      <c r="L178" s="6">
        <v>120085.683</v>
      </c>
      <c r="M178" s="6">
        <v>70659.910999999993</v>
      </c>
      <c r="N178" s="6">
        <v>29655.079000000002</v>
      </c>
      <c r="O178" s="6">
        <f>VLOOKUP(A178, '[1]Influenza Deaths Pivot Table'!$A:$B, 2, FALSE)</f>
        <v>120</v>
      </c>
      <c r="P178" s="2">
        <f>VLOOKUP(A178, '[1]Influenza Deaths Pivot Table'!$A:$C, 3, FALSE)</f>
        <v>60</v>
      </c>
      <c r="Q178" s="2">
        <f>VLOOKUP(A178, '[1]Influenza Deaths Pivot Table'!$A:$D, 4, FALSE)</f>
        <v>60</v>
      </c>
      <c r="R178" s="2">
        <f>VLOOKUP(A178, '[1]Influenza Deaths Pivot Table'!$A:$E, 5, FALSE)</f>
        <v>60</v>
      </c>
      <c r="S178" s="2">
        <f>VLOOKUP(A178, '[1]Influenza Deaths Pivot Table'!$A:$F, 6, FALSE)</f>
        <v>60</v>
      </c>
      <c r="T178" s="2">
        <f>VLOOKUP(A178, '[1]Influenza Deaths Pivot Table'!$A:$G, 7, FALSE)</f>
        <v>60</v>
      </c>
      <c r="U178" s="2">
        <f>VLOOKUP(A178, '[1]Influenza Deaths Pivot Table'!$A:$H, 8, FALSE)</f>
        <v>60</v>
      </c>
      <c r="V178" s="2">
        <f>VLOOKUP(A178, '[1]Influenza Deaths Pivot Table'!$A:$I, 9, FALSE)</f>
        <v>60</v>
      </c>
      <c r="W178" s="2">
        <f>VLOOKUP(A178, '[1]Influenza Deaths Pivot Table'!$A:$J, 10, FALSE)</f>
        <v>78</v>
      </c>
      <c r="X178" s="2">
        <f>VLOOKUP(A178, '[1]Influenza Deaths Pivot Table'!$A:$K, 11, FALSE)</f>
        <v>122</v>
      </c>
      <c r="Y178" s="7">
        <f t="shared" si="10"/>
        <v>1.7855418693275287E-3</v>
      </c>
      <c r="Z178" s="7">
        <f t="shared" si="10"/>
        <v>3.9633303690704764E-4</v>
      </c>
      <c r="AA178" s="7">
        <f t="shared" si="10"/>
        <v>3.6083714433989141E-4</v>
      </c>
      <c r="AB178" s="7">
        <f t="shared" si="10"/>
        <v>4.0937266354816576E-4</v>
      </c>
      <c r="AC178" s="7">
        <f t="shared" si="10"/>
        <v>3.6032578639781681E-4</v>
      </c>
      <c r="AD178" s="7">
        <f t="shared" si="9"/>
        <v>2.8022730432290132E-4</v>
      </c>
      <c r="AE178" s="7">
        <f t="shared" si="9"/>
        <v>3.0442602872176374E-4</v>
      </c>
      <c r="AF178" s="8">
        <f t="shared" si="9"/>
        <v>4.9964324223396393E-4</v>
      </c>
      <c r="AG178" s="7">
        <f t="shared" si="9"/>
        <v>1.1038791147076311E-3</v>
      </c>
      <c r="AH178" s="7">
        <f t="shared" si="9"/>
        <v>4.1139664473664019E-3</v>
      </c>
      <c r="AI178" s="2">
        <f>VLOOKUP(A178, '[2]Influenza Visits Pivot Table'!$A:$D, 2, FALSE)</f>
        <v>2766</v>
      </c>
      <c r="AJ178" s="2">
        <f>VLOOKUP(A178, '[2]Influenza Visits Pivot Table'!$A:$D, 3, FALSE)</f>
        <v>282930</v>
      </c>
      <c r="AK178" s="7">
        <f t="shared" si="8"/>
        <v>9.7762697487010913E-3</v>
      </c>
    </row>
    <row r="179" spans="1:37" x14ac:dyDescent="0.25">
      <c r="A179" s="6" t="s">
        <v>224</v>
      </c>
      <c r="B179" s="6">
        <v>1328535</v>
      </c>
      <c r="C179" s="6">
        <v>649601</v>
      </c>
      <c r="D179" s="6">
        <v>678934</v>
      </c>
      <c r="E179" s="6">
        <v>65956.342000000004</v>
      </c>
      <c r="F179" s="6">
        <v>149855.83600000001</v>
      </c>
      <c r="G179" s="6">
        <v>164211.20500000002</v>
      </c>
      <c r="H179" s="6">
        <v>148913.19699999999</v>
      </c>
      <c r="I179" s="6">
        <v>162545.875</v>
      </c>
      <c r="J179" s="6">
        <v>209736.07199999999</v>
      </c>
      <c r="K179" s="6">
        <v>200903.606</v>
      </c>
      <c r="L179" s="6">
        <v>125861.024</v>
      </c>
      <c r="M179" s="6">
        <v>70951.417000000001</v>
      </c>
      <c r="N179" s="6">
        <v>29861.785</v>
      </c>
      <c r="O179" s="6">
        <f>VLOOKUP(A179, '[1]Influenza Deaths Pivot Table'!$A:$B, 2, FALSE)</f>
        <v>120</v>
      </c>
      <c r="P179" s="2">
        <f>VLOOKUP(A179, '[1]Influenza Deaths Pivot Table'!$A:$C, 3, FALSE)</f>
        <v>60</v>
      </c>
      <c r="Q179" s="2">
        <f>VLOOKUP(A179, '[1]Influenza Deaths Pivot Table'!$A:$D, 4, FALSE)</f>
        <v>60</v>
      </c>
      <c r="R179" s="2">
        <f>VLOOKUP(A179, '[1]Influenza Deaths Pivot Table'!$A:$E, 5, FALSE)</f>
        <v>60</v>
      </c>
      <c r="S179" s="2">
        <f>VLOOKUP(A179, '[1]Influenza Deaths Pivot Table'!$A:$F, 6, FALSE)</f>
        <v>60</v>
      </c>
      <c r="T179" s="2">
        <f>VLOOKUP(A179, '[1]Influenza Deaths Pivot Table'!$A:$G, 7, FALSE)</f>
        <v>60</v>
      </c>
      <c r="U179" s="2">
        <f>VLOOKUP(A179, '[1]Influenza Deaths Pivot Table'!$A:$H, 8, FALSE)</f>
        <v>60</v>
      </c>
      <c r="V179" s="2">
        <f>VLOOKUP(A179, '[1]Influenza Deaths Pivot Table'!$A:$I, 9, FALSE)</f>
        <v>60</v>
      </c>
      <c r="W179" s="2">
        <f>VLOOKUP(A179, '[1]Influenza Deaths Pivot Table'!$A:$J, 10, FALSE)</f>
        <v>60</v>
      </c>
      <c r="X179" s="2">
        <f>VLOOKUP(A179, '[1]Influenza Deaths Pivot Table'!$A:$K, 11, FALSE)</f>
        <v>96</v>
      </c>
      <c r="Y179" s="7">
        <f t="shared" si="10"/>
        <v>1.8193853140005853E-3</v>
      </c>
      <c r="Z179" s="7">
        <f t="shared" si="10"/>
        <v>4.0038480716893796E-4</v>
      </c>
      <c r="AA179" s="7">
        <f t="shared" si="10"/>
        <v>3.6538310525155692E-4</v>
      </c>
      <c r="AB179" s="7">
        <f t="shared" si="10"/>
        <v>4.0291929263999352E-4</v>
      </c>
      <c r="AC179" s="7">
        <f t="shared" si="10"/>
        <v>3.6912656196289202E-4</v>
      </c>
      <c r="AD179" s="7">
        <f t="shared" si="9"/>
        <v>2.8607382329540339E-4</v>
      </c>
      <c r="AE179" s="7">
        <f t="shared" si="9"/>
        <v>2.986506872355492E-4</v>
      </c>
      <c r="AF179" s="8">
        <f t="shared" si="9"/>
        <v>4.7671628668776757E-4</v>
      </c>
      <c r="AG179" s="7">
        <f t="shared" si="9"/>
        <v>8.4564907280146361E-4</v>
      </c>
      <c r="AH179" s="7">
        <f t="shared" si="9"/>
        <v>3.2148111708660415E-3</v>
      </c>
      <c r="AI179" s="2">
        <f>VLOOKUP(A179, '[2]Influenza Visits Pivot Table'!$A:$D, 2, FALSE)</f>
        <v>2957</v>
      </c>
      <c r="AJ179" s="2">
        <f>VLOOKUP(A179, '[2]Influenza Visits Pivot Table'!$A:$D, 3, FALSE)</f>
        <v>263930</v>
      </c>
      <c r="AK179" s="7">
        <f t="shared" si="8"/>
        <v>1.1203728261281401E-2</v>
      </c>
    </row>
    <row r="180" spans="1:37" x14ac:dyDescent="0.25">
      <c r="A180" s="6" t="s">
        <v>225</v>
      </c>
      <c r="B180" s="6">
        <v>1293764</v>
      </c>
      <c r="C180" s="6">
        <v>633037</v>
      </c>
      <c r="D180" s="6">
        <v>660727</v>
      </c>
      <c r="E180" s="6">
        <v>64944.400999999998</v>
      </c>
      <c r="F180" s="6">
        <v>145959.08900000001</v>
      </c>
      <c r="G180" s="6">
        <v>160379.671</v>
      </c>
      <c r="H180" s="6">
        <v>147529.31200000001</v>
      </c>
      <c r="I180" s="6">
        <v>154234.05900000001</v>
      </c>
      <c r="J180" s="6">
        <v>198602.57199999999</v>
      </c>
      <c r="K180" s="6">
        <v>196171.67199999999</v>
      </c>
      <c r="L180" s="6">
        <v>127684.69499999999</v>
      </c>
      <c r="M180" s="6">
        <v>69236.83600000001</v>
      </c>
      <c r="N180" s="6">
        <v>29402.300999999999</v>
      </c>
      <c r="O180" s="6">
        <f>VLOOKUP(A180, '[1]Influenza Deaths Pivot Table'!$A:$B, 2, FALSE)</f>
        <v>120</v>
      </c>
      <c r="P180" s="2">
        <f>VLOOKUP(A180, '[1]Influenza Deaths Pivot Table'!$A:$C, 3, FALSE)</f>
        <v>60</v>
      </c>
      <c r="Q180" s="2">
        <f>VLOOKUP(A180, '[1]Influenza Deaths Pivot Table'!$A:$D, 4, FALSE)</f>
        <v>60</v>
      </c>
      <c r="R180" s="2">
        <f>VLOOKUP(A180, '[1]Influenza Deaths Pivot Table'!$A:$E, 5, FALSE)</f>
        <v>60</v>
      </c>
      <c r="S180" s="2">
        <f>VLOOKUP(A180, '[1]Influenza Deaths Pivot Table'!$A:$F, 6, FALSE)</f>
        <v>60</v>
      </c>
      <c r="T180" s="2">
        <f>VLOOKUP(A180, '[1]Influenza Deaths Pivot Table'!$A:$G, 7, FALSE)</f>
        <v>60</v>
      </c>
      <c r="U180" s="2">
        <f>VLOOKUP(A180, '[1]Influenza Deaths Pivot Table'!$A:$H, 8, FALSE)</f>
        <v>60</v>
      </c>
      <c r="V180" s="2">
        <f>VLOOKUP(A180, '[1]Influenza Deaths Pivot Table'!$A:$I, 9, FALSE)</f>
        <v>60</v>
      </c>
      <c r="W180" s="2">
        <f>VLOOKUP(A180, '[1]Influenza Deaths Pivot Table'!$A:$J, 10, FALSE)</f>
        <v>87</v>
      </c>
      <c r="X180" s="2">
        <f>VLOOKUP(A180, '[1]Influenza Deaths Pivot Table'!$A:$K, 11, FALSE)</f>
        <v>163</v>
      </c>
      <c r="Y180" s="7">
        <f t="shared" si="10"/>
        <v>1.8477343412559922E-3</v>
      </c>
      <c r="Z180" s="7">
        <f t="shared" si="10"/>
        <v>4.1107409213824293E-4</v>
      </c>
      <c r="AA180" s="7">
        <f t="shared" si="10"/>
        <v>3.7411225266823249E-4</v>
      </c>
      <c r="AB180" s="7">
        <f t="shared" si="10"/>
        <v>4.0669883961771611E-4</v>
      </c>
      <c r="AC180" s="7">
        <f t="shared" si="10"/>
        <v>3.8901913357541863E-4</v>
      </c>
      <c r="AD180" s="7">
        <f t="shared" si="9"/>
        <v>3.0211089109158167E-4</v>
      </c>
      <c r="AE180" s="7">
        <f t="shared" si="9"/>
        <v>3.0585455783850384E-4</v>
      </c>
      <c r="AF180" s="8">
        <f t="shared" si="9"/>
        <v>4.699075327704703E-4</v>
      </c>
      <c r="AG180" s="7">
        <f t="shared" si="9"/>
        <v>1.2565565532197339E-3</v>
      </c>
      <c r="AH180" s="7">
        <f t="shared" si="9"/>
        <v>5.5437838011385574E-3</v>
      </c>
      <c r="AI180" s="2">
        <f>VLOOKUP(A180, '[2]Influenza Visits Pivot Table'!$A:$D, 2, FALSE)</f>
        <v>3140</v>
      </c>
      <c r="AJ180" s="2">
        <f>VLOOKUP(A180, '[2]Influenza Visits Pivot Table'!$A:$D, 3, FALSE)</f>
        <v>262184</v>
      </c>
      <c r="AK180" s="7">
        <f t="shared" si="8"/>
        <v>1.1976321972355292E-2</v>
      </c>
    </row>
    <row r="181" spans="1:37" x14ac:dyDescent="0.25">
      <c r="A181" s="6" t="s">
        <v>226</v>
      </c>
      <c r="B181" s="6">
        <v>1262864</v>
      </c>
      <c r="C181" s="6">
        <v>618513</v>
      </c>
      <c r="D181" s="6">
        <v>644351</v>
      </c>
      <c r="E181" s="6">
        <v>61962.506999999998</v>
      </c>
      <c r="F181" s="6">
        <v>139004.45199999999</v>
      </c>
      <c r="G181" s="6">
        <v>154073.13199999998</v>
      </c>
      <c r="H181" s="6">
        <v>145286.796</v>
      </c>
      <c r="I181" s="6">
        <v>147911.34000000003</v>
      </c>
      <c r="J181" s="6">
        <v>190401.63199999998</v>
      </c>
      <c r="K181" s="6">
        <v>194861.277</v>
      </c>
      <c r="L181" s="6">
        <v>131577.86499999999</v>
      </c>
      <c r="M181" s="6">
        <v>67546.743000000002</v>
      </c>
      <c r="N181" s="6">
        <v>29568.532999999999</v>
      </c>
      <c r="O181" s="6">
        <f>VLOOKUP(A181, '[1]Influenza Deaths Pivot Table'!$A:$B, 2, FALSE)</f>
        <v>120</v>
      </c>
      <c r="P181" s="2">
        <f>VLOOKUP(A181, '[1]Influenza Deaths Pivot Table'!$A:$C, 3, FALSE)</f>
        <v>60</v>
      </c>
      <c r="Q181" s="2">
        <f>VLOOKUP(A181, '[1]Influenza Deaths Pivot Table'!$A:$D, 4, FALSE)</f>
        <v>60</v>
      </c>
      <c r="R181" s="2">
        <f>VLOOKUP(A181, '[1]Influenza Deaths Pivot Table'!$A:$E, 5, FALSE)</f>
        <v>60</v>
      </c>
      <c r="S181" s="2">
        <f>VLOOKUP(A181, '[1]Influenza Deaths Pivot Table'!$A:$F, 6, FALSE)</f>
        <v>60</v>
      </c>
      <c r="T181" s="2">
        <f>VLOOKUP(A181, '[1]Influenza Deaths Pivot Table'!$A:$G, 7, FALSE)</f>
        <v>60</v>
      </c>
      <c r="U181" s="2">
        <f>VLOOKUP(A181, '[1]Influenza Deaths Pivot Table'!$A:$H, 8, FALSE)</f>
        <v>60</v>
      </c>
      <c r="V181" s="2">
        <f>VLOOKUP(A181, '[1]Influenza Deaths Pivot Table'!$A:$I, 9, FALSE)</f>
        <v>60</v>
      </c>
      <c r="W181" s="2">
        <f>VLOOKUP(A181, '[1]Influenza Deaths Pivot Table'!$A:$J, 10, FALSE)</f>
        <v>65</v>
      </c>
      <c r="X181" s="2">
        <f>VLOOKUP(A181, '[1]Influenza Deaths Pivot Table'!$A:$K, 11, FALSE)</f>
        <v>105</v>
      </c>
      <c r="Y181" s="7">
        <f t="shared" si="10"/>
        <v>1.9366550162342529E-3</v>
      </c>
      <c r="Z181" s="7">
        <f t="shared" si="10"/>
        <v>4.316408513304308E-4</v>
      </c>
      <c r="AA181" s="7">
        <f t="shared" si="10"/>
        <v>3.894254580350843E-4</v>
      </c>
      <c r="AB181" s="7">
        <f t="shared" si="10"/>
        <v>4.1297627624742994E-4</v>
      </c>
      <c r="AC181" s="7">
        <f t="shared" si="10"/>
        <v>4.0564841073037396E-4</v>
      </c>
      <c r="AD181" s="7">
        <f t="shared" si="9"/>
        <v>3.1512334936288785E-4</v>
      </c>
      <c r="AE181" s="7">
        <f t="shared" si="9"/>
        <v>3.0791135583084576E-4</v>
      </c>
      <c r="AF181" s="8">
        <f t="shared" si="9"/>
        <v>4.5600375108685646E-4</v>
      </c>
      <c r="AG181" s="7">
        <f t="shared" si="9"/>
        <v>9.6229658327123184E-4</v>
      </c>
      <c r="AH181" s="7">
        <f t="shared" si="9"/>
        <v>3.5510723511376096E-3</v>
      </c>
      <c r="AI181" s="2">
        <f>VLOOKUP(A181, '[2]Influenza Visits Pivot Table'!$A:$D, 2, FALSE)</f>
        <v>2203</v>
      </c>
      <c r="AJ181" s="2">
        <f>VLOOKUP(A181, '[2]Influenza Visits Pivot Table'!$A:$D, 3, FALSE)</f>
        <v>253914</v>
      </c>
      <c r="AK181" s="7">
        <f t="shared" si="8"/>
        <v>8.6761659459502032E-3</v>
      </c>
    </row>
    <row r="182" spans="1:37" x14ac:dyDescent="0.25">
      <c r="A182" s="6" t="s">
        <v>227</v>
      </c>
      <c r="B182" s="6">
        <v>1243290</v>
      </c>
      <c r="C182" s="6">
        <v>608969</v>
      </c>
      <c r="D182" s="6">
        <v>634321</v>
      </c>
      <c r="E182" s="6">
        <v>61065</v>
      </c>
      <c r="F182" s="6">
        <v>136407</v>
      </c>
      <c r="G182" s="6">
        <v>149839</v>
      </c>
      <c r="H182" s="6">
        <v>145626</v>
      </c>
      <c r="I182" s="6">
        <v>145023</v>
      </c>
      <c r="J182" s="6">
        <v>181875</v>
      </c>
      <c r="K182" s="6">
        <v>191896</v>
      </c>
      <c r="L182" s="6">
        <v>134718</v>
      </c>
      <c r="M182" s="6">
        <v>67276</v>
      </c>
      <c r="N182" s="6">
        <v>29565</v>
      </c>
      <c r="O182" s="6">
        <f>VLOOKUP(A182, '[1]Influenza Deaths Pivot Table'!$A:$B, 2, FALSE)</f>
        <v>120</v>
      </c>
      <c r="P182" s="2">
        <f>VLOOKUP(A182, '[1]Influenza Deaths Pivot Table'!$A:$C, 3, FALSE)</f>
        <v>60</v>
      </c>
      <c r="Q182" s="2">
        <f>VLOOKUP(A182, '[1]Influenza Deaths Pivot Table'!$A:$D, 4, FALSE)</f>
        <v>60</v>
      </c>
      <c r="R182" s="2">
        <f>VLOOKUP(A182, '[1]Influenza Deaths Pivot Table'!$A:$E, 5, FALSE)</f>
        <v>60</v>
      </c>
      <c r="S182" s="2">
        <f>VLOOKUP(A182, '[1]Influenza Deaths Pivot Table'!$A:$F, 6, FALSE)</f>
        <v>60</v>
      </c>
      <c r="T182" s="2">
        <f>VLOOKUP(A182, '[1]Influenza Deaths Pivot Table'!$A:$G, 7, FALSE)</f>
        <v>60</v>
      </c>
      <c r="U182" s="2">
        <f>VLOOKUP(A182, '[1]Influenza Deaths Pivot Table'!$A:$H, 8, FALSE)</f>
        <v>60</v>
      </c>
      <c r="V182" s="2">
        <f>VLOOKUP(A182, '[1]Influenza Deaths Pivot Table'!$A:$I, 9, FALSE)</f>
        <v>60</v>
      </c>
      <c r="W182" s="2">
        <f>VLOOKUP(A182, '[1]Influenza Deaths Pivot Table'!$A:$J, 10, FALSE)</f>
        <v>67</v>
      </c>
      <c r="X182" s="2">
        <f>VLOOKUP(A182, '[1]Influenza Deaths Pivot Table'!$A:$K, 11, FALSE)</f>
        <v>143</v>
      </c>
      <c r="Y182" s="7">
        <f t="shared" si="10"/>
        <v>1.9651191353475803E-3</v>
      </c>
      <c r="Z182" s="7">
        <f t="shared" si="10"/>
        <v>4.3986012448041521E-4</v>
      </c>
      <c r="AA182" s="7">
        <f t="shared" si="10"/>
        <v>4.0042979464625364E-4</v>
      </c>
      <c r="AB182" s="7">
        <f t="shared" si="10"/>
        <v>4.1201433809896586E-4</v>
      </c>
      <c r="AC182" s="7">
        <f t="shared" si="10"/>
        <v>4.1372747771043216E-4</v>
      </c>
      <c r="AD182" s="7">
        <f t="shared" si="9"/>
        <v>3.2989690721649484E-4</v>
      </c>
      <c r="AE182" s="7">
        <f t="shared" si="9"/>
        <v>3.1266936257139284E-4</v>
      </c>
      <c r="AF182" s="8">
        <f t="shared" si="9"/>
        <v>4.4537478287979334E-4</v>
      </c>
      <c r="AG182" s="7">
        <f t="shared" si="9"/>
        <v>9.9589749687853022E-4</v>
      </c>
      <c r="AH182" s="7">
        <f t="shared" si="9"/>
        <v>4.8368002705902252E-3</v>
      </c>
      <c r="AI182" s="2">
        <f>VLOOKUP(A182, '[2]Influenza Visits Pivot Table'!$A:$D, 2, FALSE)</f>
        <v>1870</v>
      </c>
      <c r="AJ182" s="2">
        <f>VLOOKUP(A182, '[2]Influenza Visits Pivot Table'!$A:$D, 3, FALSE)</f>
        <v>203764</v>
      </c>
      <c r="AK182" s="7">
        <f t="shared" si="8"/>
        <v>9.1772835240768735E-3</v>
      </c>
    </row>
    <row r="183" spans="1:37" x14ac:dyDescent="0.25">
      <c r="A183" s="6" t="s">
        <v>228</v>
      </c>
      <c r="B183" s="6">
        <v>5637418</v>
      </c>
      <c r="C183" s="6">
        <v>2730367</v>
      </c>
      <c r="D183" s="6">
        <v>2907051</v>
      </c>
      <c r="E183" s="6">
        <v>376457.239</v>
      </c>
      <c r="F183" s="6">
        <v>744541.28700000001</v>
      </c>
      <c r="G183" s="6">
        <v>777087.99100000004</v>
      </c>
      <c r="H183" s="6">
        <v>737196.44500000007</v>
      </c>
      <c r="I183" s="6">
        <v>845033.71900000004</v>
      </c>
      <c r="J183" s="6">
        <v>866535.84199999995</v>
      </c>
      <c r="K183" s="6">
        <v>626576.63300000003</v>
      </c>
      <c r="L183" s="6">
        <v>353991.511</v>
      </c>
      <c r="M183" s="6">
        <v>224763.68700000001</v>
      </c>
      <c r="N183" s="6">
        <v>84359.324999999997</v>
      </c>
      <c r="O183" s="6">
        <f>VLOOKUP(A183, '[1]Influenza Deaths Pivot Table'!$A:$B, 2, FALSE)</f>
        <v>120</v>
      </c>
      <c r="P183" s="2">
        <f>VLOOKUP(A183, '[1]Influenza Deaths Pivot Table'!$A:$C, 3, FALSE)</f>
        <v>60</v>
      </c>
      <c r="Q183" s="2">
        <f>VLOOKUP(A183, '[1]Influenza Deaths Pivot Table'!$A:$D, 4, FALSE)</f>
        <v>60</v>
      </c>
      <c r="R183" s="2">
        <f>VLOOKUP(A183, '[1]Influenza Deaths Pivot Table'!$A:$E, 5, FALSE)</f>
        <v>60</v>
      </c>
      <c r="S183" s="2">
        <f>VLOOKUP(A183, '[1]Influenza Deaths Pivot Table'!$A:$F, 6, FALSE)</f>
        <v>60</v>
      </c>
      <c r="T183" s="2">
        <f>VLOOKUP(A183, '[1]Influenza Deaths Pivot Table'!$A:$G, 7, FALSE)</f>
        <v>72</v>
      </c>
      <c r="U183" s="2">
        <f>VLOOKUP(A183, '[1]Influenza Deaths Pivot Table'!$A:$H, 8, FALSE)</f>
        <v>65</v>
      </c>
      <c r="V183" s="2">
        <f>VLOOKUP(A183, '[1]Influenza Deaths Pivot Table'!$A:$I, 9, FALSE)</f>
        <v>65</v>
      </c>
      <c r="W183" s="2">
        <f>VLOOKUP(A183, '[1]Influenza Deaths Pivot Table'!$A:$J, 10, FALSE)</f>
        <v>284</v>
      </c>
      <c r="X183" s="2">
        <f>VLOOKUP(A183, '[1]Influenza Deaths Pivot Table'!$A:$K, 11, FALSE)</f>
        <v>398</v>
      </c>
      <c r="Y183" s="7">
        <f t="shared" si="10"/>
        <v>3.1876130292715665E-4</v>
      </c>
      <c r="Z183" s="7">
        <f t="shared" si="10"/>
        <v>8.058653166402577E-5</v>
      </c>
      <c r="AA183" s="7">
        <f t="shared" si="10"/>
        <v>7.7211333458890115E-5</v>
      </c>
      <c r="AB183" s="7">
        <f t="shared" si="10"/>
        <v>8.1389432093639572E-5</v>
      </c>
      <c r="AC183" s="7">
        <f t="shared" si="10"/>
        <v>7.1003083842622377E-5</v>
      </c>
      <c r="AD183" s="7">
        <f t="shared" si="9"/>
        <v>8.3089465559579254E-5</v>
      </c>
      <c r="AE183" s="7">
        <f t="shared" si="9"/>
        <v>1.0373830841534111E-4</v>
      </c>
      <c r="AF183" s="8">
        <f t="shared" si="9"/>
        <v>1.8362022246347031E-4</v>
      </c>
      <c r="AG183" s="7">
        <f t="shared" si="9"/>
        <v>1.2635493027839501E-3</v>
      </c>
      <c r="AH183" s="7">
        <f t="shared" si="9"/>
        <v>4.7179135205266285E-3</v>
      </c>
      <c r="AI183" s="2" t="e">
        <v>#N/A</v>
      </c>
      <c r="AJ183" s="2" t="e">
        <v>#N/A</v>
      </c>
      <c r="AK183" s="7" t="e">
        <v>#N/A</v>
      </c>
    </row>
    <row r="184" spans="1:37" x14ac:dyDescent="0.25">
      <c r="A184" s="6" t="s">
        <v>229</v>
      </c>
      <c r="B184" s="6">
        <v>5696345</v>
      </c>
      <c r="C184" s="6">
        <v>2754852</v>
      </c>
      <c r="D184" s="6">
        <v>2941493</v>
      </c>
      <c r="E184" s="6">
        <v>365794.34299999999</v>
      </c>
      <c r="F184" s="6">
        <v>748715.91800000006</v>
      </c>
      <c r="G184" s="6">
        <v>794226.75799999991</v>
      </c>
      <c r="H184" s="6">
        <v>742006.57700000005</v>
      </c>
      <c r="I184" s="6">
        <v>832315.12</v>
      </c>
      <c r="J184" s="6">
        <v>880994.43099999998</v>
      </c>
      <c r="K184" s="6">
        <v>655731.91899999999</v>
      </c>
      <c r="L184" s="6">
        <v>362631.32799999998</v>
      </c>
      <c r="M184" s="6">
        <v>224595.25400000002</v>
      </c>
      <c r="N184" s="6">
        <v>89221.076000000001</v>
      </c>
      <c r="O184" s="6">
        <f>VLOOKUP(A184, '[1]Influenza Deaths Pivot Table'!$A:$B, 2, FALSE)</f>
        <v>120</v>
      </c>
      <c r="P184" s="2">
        <f>VLOOKUP(A184, '[1]Influenza Deaths Pivot Table'!$A:$C, 3, FALSE)</f>
        <v>60</v>
      </c>
      <c r="Q184" s="2">
        <f>VLOOKUP(A184, '[1]Influenza Deaths Pivot Table'!$A:$D, 4, FALSE)</f>
        <v>60</v>
      </c>
      <c r="R184" s="2">
        <f>VLOOKUP(A184, '[1]Influenza Deaths Pivot Table'!$A:$E, 5, FALSE)</f>
        <v>60</v>
      </c>
      <c r="S184" s="2">
        <f>VLOOKUP(A184, '[1]Influenza Deaths Pivot Table'!$A:$F, 6, FALSE)</f>
        <v>60</v>
      </c>
      <c r="T184" s="2">
        <f>VLOOKUP(A184, '[1]Influenza Deaths Pivot Table'!$A:$G, 7, FALSE)</f>
        <v>60</v>
      </c>
      <c r="U184" s="2">
        <f>VLOOKUP(A184, '[1]Influenza Deaths Pivot Table'!$A:$H, 8, FALSE)</f>
        <v>68</v>
      </c>
      <c r="V184" s="2">
        <f>VLOOKUP(A184, '[1]Influenza Deaths Pivot Table'!$A:$I, 9, FALSE)</f>
        <v>102</v>
      </c>
      <c r="W184" s="2">
        <f>VLOOKUP(A184, '[1]Influenza Deaths Pivot Table'!$A:$J, 10, FALSE)</f>
        <v>252</v>
      </c>
      <c r="X184" s="2">
        <f>VLOOKUP(A184, '[1]Influenza Deaths Pivot Table'!$A:$K, 11, FALSE)</f>
        <v>412</v>
      </c>
      <c r="Y184" s="7">
        <f t="shared" si="10"/>
        <v>3.2805318697889214E-4</v>
      </c>
      <c r="Z184" s="7">
        <f t="shared" si="10"/>
        <v>8.0137203654323801E-5</v>
      </c>
      <c r="AA184" s="7">
        <f t="shared" si="10"/>
        <v>7.554517572675385E-5</v>
      </c>
      <c r="AB184" s="7">
        <f t="shared" si="10"/>
        <v>8.0861816943167069E-5</v>
      </c>
      <c r="AC184" s="7">
        <f t="shared" si="10"/>
        <v>7.2088081254609437E-5</v>
      </c>
      <c r="AD184" s="7">
        <f t="shared" si="9"/>
        <v>6.8104857293927658E-5</v>
      </c>
      <c r="AE184" s="7">
        <f t="shared" si="9"/>
        <v>1.0370091500761609E-4</v>
      </c>
      <c r="AF184" s="8">
        <f t="shared" si="9"/>
        <v>2.8127740800155027E-4</v>
      </c>
      <c r="AG184" s="7">
        <f t="shared" si="9"/>
        <v>1.1220183664254989E-3</v>
      </c>
      <c r="AH184" s="7">
        <f t="shared" si="9"/>
        <v>4.6177430095104433E-3</v>
      </c>
      <c r="AI184" s="2">
        <f>VLOOKUP(A184, '[2]Influenza Visits Pivot Table'!$A:$D, 2, FALSE)</f>
        <v>1962</v>
      </c>
      <c r="AJ184" s="2">
        <f>VLOOKUP(A184, '[2]Influenza Visits Pivot Table'!$A:$D, 3, FALSE)</f>
        <v>112167</v>
      </c>
      <c r="AK184" s="7">
        <f t="shared" si="8"/>
        <v>1.7491775655941587E-2</v>
      </c>
    </row>
    <row r="185" spans="1:37" x14ac:dyDescent="0.25">
      <c r="A185" s="6" t="s">
        <v>230</v>
      </c>
      <c r="B185" s="6">
        <v>5704065</v>
      </c>
      <c r="C185" s="6">
        <v>2759279</v>
      </c>
      <c r="D185" s="6">
        <v>2944786</v>
      </c>
      <c r="E185" s="6">
        <v>362843.81699999998</v>
      </c>
      <c r="F185" s="6">
        <v>740275.91299999994</v>
      </c>
      <c r="G185" s="6">
        <v>792701.52</v>
      </c>
      <c r="H185" s="6">
        <v>746442.95799999998</v>
      </c>
      <c r="I185" s="6">
        <v>812011.179</v>
      </c>
      <c r="J185" s="6">
        <v>884875.95500000007</v>
      </c>
      <c r="K185" s="6">
        <v>672406.82400000002</v>
      </c>
      <c r="L185" s="6">
        <v>373862.88899999997</v>
      </c>
      <c r="M185" s="6">
        <v>225387.41899999999</v>
      </c>
      <c r="N185" s="6">
        <v>92728.933999999994</v>
      </c>
      <c r="O185" s="6">
        <f>VLOOKUP(A185, '[1]Influenza Deaths Pivot Table'!$A:$B, 2, FALSE)</f>
        <v>120</v>
      </c>
      <c r="P185" s="2">
        <f>VLOOKUP(A185, '[1]Influenza Deaths Pivot Table'!$A:$C, 3, FALSE)</f>
        <v>60</v>
      </c>
      <c r="Q185" s="2">
        <f>VLOOKUP(A185, '[1]Influenza Deaths Pivot Table'!$A:$D, 4, FALSE)</f>
        <v>60</v>
      </c>
      <c r="R185" s="2">
        <f>VLOOKUP(A185, '[1]Influenza Deaths Pivot Table'!$A:$E, 5, FALSE)</f>
        <v>60</v>
      </c>
      <c r="S185" s="2">
        <f>VLOOKUP(A185, '[1]Influenza Deaths Pivot Table'!$A:$F, 6, FALSE)</f>
        <v>60</v>
      </c>
      <c r="T185" s="2">
        <f>VLOOKUP(A185, '[1]Influenza Deaths Pivot Table'!$A:$G, 7, FALSE)</f>
        <v>60</v>
      </c>
      <c r="U185" s="2">
        <f>VLOOKUP(A185, '[1]Influenza Deaths Pivot Table'!$A:$H, 8, FALSE)</f>
        <v>75</v>
      </c>
      <c r="V185" s="2">
        <f>VLOOKUP(A185, '[1]Influenza Deaths Pivot Table'!$A:$I, 9, FALSE)</f>
        <v>131</v>
      </c>
      <c r="W185" s="2">
        <f>VLOOKUP(A185, '[1]Influenza Deaths Pivot Table'!$A:$J, 10, FALSE)</f>
        <v>279</v>
      </c>
      <c r="X185" s="2">
        <f>VLOOKUP(A185, '[1]Influenza Deaths Pivot Table'!$A:$K, 11, FALSE)</f>
        <v>457</v>
      </c>
      <c r="Y185" s="7">
        <f t="shared" si="10"/>
        <v>3.3072080707386011E-4</v>
      </c>
      <c r="Z185" s="7">
        <f t="shared" si="10"/>
        <v>8.105086082950805E-5</v>
      </c>
      <c r="AA185" s="7">
        <f t="shared" si="10"/>
        <v>7.5690532295182177E-5</v>
      </c>
      <c r="AB185" s="7">
        <f t="shared" si="10"/>
        <v>8.0381225861869546E-5</v>
      </c>
      <c r="AC185" s="7">
        <f t="shared" si="10"/>
        <v>7.3890608345922789E-5</v>
      </c>
      <c r="AD185" s="7">
        <f t="shared" si="9"/>
        <v>6.7806114134946741E-5</v>
      </c>
      <c r="AE185" s="7">
        <f t="shared" si="9"/>
        <v>1.1153961756937791E-4</v>
      </c>
      <c r="AF185" s="8">
        <f t="shared" si="9"/>
        <v>3.5039583722897943E-4</v>
      </c>
      <c r="AG185" s="7">
        <f t="shared" si="9"/>
        <v>1.2378685608889289E-3</v>
      </c>
      <c r="AH185" s="7">
        <f t="shared" si="9"/>
        <v>4.9283430779005835E-3</v>
      </c>
      <c r="AI185" s="2">
        <f>VLOOKUP(A185, '[2]Influenza Visits Pivot Table'!$A:$D, 2, FALSE)</f>
        <v>7122</v>
      </c>
      <c r="AJ185" s="2">
        <f>VLOOKUP(A185, '[2]Influenza Visits Pivot Table'!$A:$D, 3, FALSE)</f>
        <v>365373</v>
      </c>
      <c r="AK185" s="7">
        <f t="shared" si="8"/>
        <v>1.9492409127111199E-2</v>
      </c>
    </row>
    <row r="186" spans="1:37" x14ac:dyDescent="0.25">
      <c r="A186" s="6" t="s">
        <v>231</v>
      </c>
      <c r="B186" s="6">
        <v>5785496</v>
      </c>
      <c r="C186" s="6">
        <v>2798875</v>
      </c>
      <c r="D186" s="6">
        <v>2986621</v>
      </c>
      <c r="E186" s="6">
        <v>365907.95699999999</v>
      </c>
      <c r="F186" s="6">
        <v>743555.66899999999</v>
      </c>
      <c r="G186" s="6">
        <v>800618.59400000004</v>
      </c>
      <c r="H186" s="6">
        <v>765833.20299999998</v>
      </c>
      <c r="I186" s="6">
        <v>799053.049</v>
      </c>
      <c r="J186" s="6">
        <v>894068.85800000001</v>
      </c>
      <c r="K186" s="6">
        <v>698046.43099999998</v>
      </c>
      <c r="L186" s="6">
        <v>392613.01400000002</v>
      </c>
      <c r="M186" s="6">
        <v>225661.41</v>
      </c>
      <c r="N186" s="6">
        <v>98018.225000000006</v>
      </c>
      <c r="O186" s="6">
        <f>VLOOKUP(A186, '[1]Influenza Deaths Pivot Table'!$A:$B, 2, FALSE)</f>
        <v>120</v>
      </c>
      <c r="P186" s="2">
        <f>VLOOKUP(A186, '[1]Influenza Deaths Pivot Table'!$A:$C, 3, FALSE)</f>
        <v>60</v>
      </c>
      <c r="Q186" s="2">
        <f>VLOOKUP(A186, '[1]Influenza Deaths Pivot Table'!$A:$D, 4, FALSE)</f>
        <v>60</v>
      </c>
      <c r="R186" s="2">
        <f>VLOOKUP(A186, '[1]Influenza Deaths Pivot Table'!$A:$E, 5, FALSE)</f>
        <v>60</v>
      </c>
      <c r="S186" s="2">
        <f>VLOOKUP(A186, '[1]Influenza Deaths Pivot Table'!$A:$F, 6, FALSE)</f>
        <v>60</v>
      </c>
      <c r="T186" s="2">
        <f>VLOOKUP(A186, '[1]Influenza Deaths Pivot Table'!$A:$G, 7, FALSE)</f>
        <v>60</v>
      </c>
      <c r="U186" s="2">
        <f>VLOOKUP(A186, '[1]Influenza Deaths Pivot Table'!$A:$H, 8, FALSE)</f>
        <v>66</v>
      </c>
      <c r="V186" s="2">
        <f>VLOOKUP(A186, '[1]Influenza Deaths Pivot Table'!$A:$I, 9, FALSE)</f>
        <v>92</v>
      </c>
      <c r="W186" s="2">
        <f>VLOOKUP(A186, '[1]Influenza Deaths Pivot Table'!$A:$J, 10, FALSE)</f>
        <v>250</v>
      </c>
      <c r="X186" s="2">
        <f>VLOOKUP(A186, '[1]Influenza Deaths Pivot Table'!$A:$K, 11, FALSE)</f>
        <v>450</v>
      </c>
      <c r="Y186" s="7">
        <f t="shared" si="10"/>
        <v>3.2795132684146578E-4</v>
      </c>
      <c r="Z186" s="7">
        <f t="shared" si="10"/>
        <v>8.0693352900790006E-5</v>
      </c>
      <c r="AA186" s="7">
        <f t="shared" si="10"/>
        <v>7.4942051620649719E-5</v>
      </c>
      <c r="AB186" s="7">
        <f t="shared" si="10"/>
        <v>7.834604162494115E-5</v>
      </c>
      <c r="AC186" s="7">
        <f t="shared" si="10"/>
        <v>7.5088881864713344E-5</v>
      </c>
      <c r="AD186" s="7">
        <f t="shared" si="9"/>
        <v>6.7108925071182832E-5</v>
      </c>
      <c r="AE186" s="7">
        <f t="shared" si="9"/>
        <v>9.4549584481723402E-5</v>
      </c>
      <c r="AF186" s="8">
        <f t="shared" si="9"/>
        <v>2.3432743368002567E-4</v>
      </c>
      <c r="AG186" s="7">
        <f t="shared" si="9"/>
        <v>1.1078544621342214E-3</v>
      </c>
      <c r="AH186" s="7">
        <f t="shared" si="9"/>
        <v>4.5909829524050242E-3</v>
      </c>
      <c r="AI186" s="2">
        <f>VLOOKUP(A186, '[2]Influenza Visits Pivot Table'!$A:$D, 2, FALSE)</f>
        <v>6220</v>
      </c>
      <c r="AJ186" s="2">
        <f>VLOOKUP(A186, '[2]Influenza Visits Pivot Table'!$A:$D, 3, FALSE)</f>
        <v>295307</v>
      </c>
      <c r="AK186" s="7">
        <f t="shared" si="8"/>
        <v>2.1062826143640346E-2</v>
      </c>
    </row>
    <row r="187" spans="1:37" x14ac:dyDescent="0.25">
      <c r="A187" s="6" t="s">
        <v>232</v>
      </c>
      <c r="B187" s="6">
        <v>5801682</v>
      </c>
      <c r="C187" s="6">
        <v>2808879</v>
      </c>
      <c r="D187" s="6">
        <v>2992803</v>
      </c>
      <c r="E187" s="6">
        <v>364820.08799999999</v>
      </c>
      <c r="F187" s="6">
        <v>741738.63199999998</v>
      </c>
      <c r="G187" s="6">
        <v>796374.05199999991</v>
      </c>
      <c r="H187" s="6">
        <v>780147.39100000006</v>
      </c>
      <c r="I187" s="6">
        <v>781572.67099999997</v>
      </c>
      <c r="J187" s="6">
        <v>891723.80899999989</v>
      </c>
      <c r="K187" s="6">
        <v>714193.326</v>
      </c>
      <c r="L187" s="6">
        <v>408910.84399999998</v>
      </c>
      <c r="M187" s="6">
        <v>224541.05300000001</v>
      </c>
      <c r="N187" s="6">
        <v>100625.353</v>
      </c>
      <c r="O187" s="6">
        <f>VLOOKUP(A187, '[1]Influenza Deaths Pivot Table'!$A:$B, 2, FALSE)</f>
        <v>120</v>
      </c>
      <c r="P187" s="2">
        <f>VLOOKUP(A187, '[1]Influenza Deaths Pivot Table'!$A:$C, 3, FALSE)</f>
        <v>60</v>
      </c>
      <c r="Q187" s="2">
        <f>VLOOKUP(A187, '[1]Influenza Deaths Pivot Table'!$A:$D, 4, FALSE)</f>
        <v>60</v>
      </c>
      <c r="R187" s="2">
        <f>VLOOKUP(A187, '[1]Influenza Deaths Pivot Table'!$A:$E, 5, FALSE)</f>
        <v>60</v>
      </c>
      <c r="S187" s="2">
        <f>VLOOKUP(A187, '[1]Influenza Deaths Pivot Table'!$A:$F, 6, FALSE)</f>
        <v>60</v>
      </c>
      <c r="T187" s="2">
        <f>VLOOKUP(A187, '[1]Influenza Deaths Pivot Table'!$A:$G, 7, FALSE)</f>
        <v>60</v>
      </c>
      <c r="U187" s="2">
        <f>VLOOKUP(A187, '[1]Influenza Deaths Pivot Table'!$A:$H, 8, FALSE)</f>
        <v>83</v>
      </c>
      <c r="V187" s="2">
        <f>VLOOKUP(A187, '[1]Influenza Deaths Pivot Table'!$A:$I, 9, FALSE)</f>
        <v>132</v>
      </c>
      <c r="W187" s="2">
        <f>VLOOKUP(A187, '[1]Influenza Deaths Pivot Table'!$A:$J, 10, FALSE)</f>
        <v>275</v>
      </c>
      <c r="X187" s="2">
        <f>VLOOKUP(A187, '[1]Influenza Deaths Pivot Table'!$A:$K, 11, FALSE)</f>
        <v>513</v>
      </c>
      <c r="Y187" s="7">
        <f t="shared" si="10"/>
        <v>3.2892925567190806E-4</v>
      </c>
      <c r="Z187" s="7">
        <f t="shared" si="10"/>
        <v>8.089102739359543E-5</v>
      </c>
      <c r="AA187" s="7">
        <f t="shared" si="10"/>
        <v>7.5341480362547031E-5</v>
      </c>
      <c r="AB187" s="7">
        <f t="shared" si="10"/>
        <v>7.6908544067668362E-5</v>
      </c>
      <c r="AC187" s="7">
        <f t="shared" si="10"/>
        <v>7.6768293245504235E-5</v>
      </c>
      <c r="AD187" s="7">
        <f t="shared" si="9"/>
        <v>6.7285407650251504E-5</v>
      </c>
      <c r="AE187" s="7">
        <f t="shared" si="9"/>
        <v>1.1621503167057038E-4</v>
      </c>
      <c r="AF187" s="8">
        <f t="shared" si="9"/>
        <v>3.2280875388083374E-4</v>
      </c>
      <c r="AG187" s="7">
        <f t="shared" si="9"/>
        <v>1.2247203632736149E-3</v>
      </c>
      <c r="AH187" s="7">
        <f t="shared" si="9"/>
        <v>5.098118761382134E-3</v>
      </c>
      <c r="AI187" s="2">
        <f>VLOOKUP(A187, '[2]Influenza Visits Pivot Table'!$A:$D, 2, FALSE)</f>
        <v>6429</v>
      </c>
      <c r="AJ187" s="2">
        <f>VLOOKUP(A187, '[2]Influenza Visits Pivot Table'!$A:$D, 3, FALSE)</f>
        <v>388905</v>
      </c>
      <c r="AK187" s="7">
        <f t="shared" si="8"/>
        <v>1.6531029428780809E-2</v>
      </c>
    </row>
    <row r="188" spans="1:37" x14ac:dyDescent="0.25">
      <c r="A188" s="6" t="s">
        <v>233</v>
      </c>
      <c r="B188" s="6">
        <v>5887776</v>
      </c>
      <c r="C188" s="6">
        <v>2851238</v>
      </c>
      <c r="D188" s="6">
        <v>3036538</v>
      </c>
      <c r="E188" s="6">
        <v>366246.83199999999</v>
      </c>
      <c r="F188" s="6">
        <v>749332.81400000001</v>
      </c>
      <c r="G188" s="6">
        <v>799133.80300000007</v>
      </c>
      <c r="H188" s="6">
        <v>800585.27399999998</v>
      </c>
      <c r="I188" s="6">
        <v>777713.103</v>
      </c>
      <c r="J188" s="6">
        <v>891885.09199999995</v>
      </c>
      <c r="K188" s="6">
        <v>735679.87899999996</v>
      </c>
      <c r="L188" s="6">
        <v>431084.08499999996</v>
      </c>
      <c r="M188" s="6">
        <v>229181.16</v>
      </c>
      <c r="N188" s="6">
        <v>103575.16099999999</v>
      </c>
      <c r="O188" s="6">
        <f>VLOOKUP(A188, '[1]Influenza Deaths Pivot Table'!$A:$B, 2, FALSE)</f>
        <v>120</v>
      </c>
      <c r="P188" s="2">
        <f>VLOOKUP(A188, '[1]Influenza Deaths Pivot Table'!$A:$C, 3, FALSE)</f>
        <v>60</v>
      </c>
      <c r="Q188" s="2">
        <f>VLOOKUP(A188, '[1]Influenza Deaths Pivot Table'!$A:$D, 4, FALSE)</f>
        <v>60</v>
      </c>
      <c r="R188" s="2">
        <f>VLOOKUP(A188, '[1]Influenza Deaths Pivot Table'!$A:$E, 5, FALSE)</f>
        <v>60</v>
      </c>
      <c r="S188" s="2">
        <f>VLOOKUP(A188, '[1]Influenza Deaths Pivot Table'!$A:$F, 6, FALSE)</f>
        <v>60</v>
      </c>
      <c r="T188" s="2">
        <f>VLOOKUP(A188, '[1]Influenza Deaths Pivot Table'!$A:$G, 7, FALSE)</f>
        <v>70</v>
      </c>
      <c r="U188" s="2">
        <f>VLOOKUP(A188, '[1]Influenza Deaths Pivot Table'!$A:$H, 8, FALSE)</f>
        <v>83</v>
      </c>
      <c r="V188" s="2">
        <f>VLOOKUP(A188, '[1]Influenza Deaths Pivot Table'!$A:$I, 9, FALSE)</f>
        <v>152</v>
      </c>
      <c r="W188" s="2">
        <f>VLOOKUP(A188, '[1]Influenza Deaths Pivot Table'!$A:$J, 10, FALSE)</f>
        <v>242</v>
      </c>
      <c r="X188" s="2">
        <f>VLOOKUP(A188, '[1]Influenza Deaths Pivot Table'!$A:$K, 11, FALSE)</f>
        <v>418</v>
      </c>
      <c r="Y188" s="7">
        <f t="shared" si="10"/>
        <v>3.276478852928344E-4</v>
      </c>
      <c r="Z188" s="7">
        <f t="shared" si="10"/>
        <v>8.007122987143066E-5</v>
      </c>
      <c r="AA188" s="7">
        <f t="shared" si="10"/>
        <v>7.5081293989512281E-5</v>
      </c>
      <c r="AB188" s="7">
        <f t="shared" si="10"/>
        <v>7.4945170675222783E-5</v>
      </c>
      <c r="AC188" s="7">
        <f t="shared" si="10"/>
        <v>7.71492723583442E-5</v>
      </c>
      <c r="AD188" s="7">
        <f t="shared" si="9"/>
        <v>7.8485446867408791E-5</v>
      </c>
      <c r="AE188" s="7">
        <f t="shared" si="9"/>
        <v>1.1282081020459716E-4</v>
      </c>
      <c r="AF188" s="8">
        <f t="shared" si="9"/>
        <v>3.5259942384558226E-4</v>
      </c>
      <c r="AG188" s="7">
        <f t="shared" si="9"/>
        <v>1.0559332189434768E-3</v>
      </c>
      <c r="AH188" s="7">
        <f t="shared" si="9"/>
        <v>4.0357166328710802E-3</v>
      </c>
      <c r="AI188" s="2">
        <f>VLOOKUP(A188, '[2]Influenza Visits Pivot Table'!$A:$D, 2, FALSE)</f>
        <v>6472</v>
      </c>
      <c r="AJ188" s="2">
        <f>VLOOKUP(A188, '[2]Influenza Visits Pivot Table'!$A:$D, 3, FALSE)</f>
        <v>438827</v>
      </c>
      <c r="AK188" s="7">
        <f t="shared" si="8"/>
        <v>1.4748408826257272E-2</v>
      </c>
    </row>
    <row r="189" spans="1:37" x14ac:dyDescent="0.25">
      <c r="A189" s="6" t="s">
        <v>234</v>
      </c>
      <c r="B189" s="6">
        <v>5930195</v>
      </c>
      <c r="C189" s="6">
        <v>2872567</v>
      </c>
      <c r="D189" s="6">
        <v>3057628</v>
      </c>
      <c r="E189" s="6">
        <v>367816.799</v>
      </c>
      <c r="F189" s="6">
        <v>750782.44400000002</v>
      </c>
      <c r="G189" s="6">
        <v>798649.66200000001</v>
      </c>
      <c r="H189" s="6">
        <v>812819.43099999998</v>
      </c>
      <c r="I189" s="6">
        <v>775005.26300000004</v>
      </c>
      <c r="J189" s="6">
        <v>889319.08199999994</v>
      </c>
      <c r="K189" s="6">
        <v>752889.76500000001</v>
      </c>
      <c r="L189" s="6">
        <v>450932.39799999999</v>
      </c>
      <c r="M189" s="6">
        <v>229863.69900000002</v>
      </c>
      <c r="N189" s="6">
        <v>105434.622</v>
      </c>
      <c r="O189" s="6">
        <f>VLOOKUP(A189, '[1]Influenza Deaths Pivot Table'!$A:$B, 2, FALSE)</f>
        <v>120</v>
      </c>
      <c r="P189" s="2">
        <f>VLOOKUP(A189, '[1]Influenza Deaths Pivot Table'!$A:$C, 3, FALSE)</f>
        <v>60</v>
      </c>
      <c r="Q189" s="2">
        <f>VLOOKUP(A189, '[1]Influenza Deaths Pivot Table'!$A:$D, 4, FALSE)</f>
        <v>60</v>
      </c>
      <c r="R189" s="2">
        <f>VLOOKUP(A189, '[1]Influenza Deaths Pivot Table'!$A:$E, 5, FALSE)</f>
        <v>60</v>
      </c>
      <c r="S189" s="2">
        <f>VLOOKUP(A189, '[1]Influenza Deaths Pivot Table'!$A:$F, 6, FALSE)</f>
        <v>60</v>
      </c>
      <c r="T189" s="2">
        <f>VLOOKUP(A189, '[1]Influenza Deaths Pivot Table'!$A:$G, 7, FALSE)</f>
        <v>60</v>
      </c>
      <c r="U189" s="2">
        <f>VLOOKUP(A189, '[1]Influenza Deaths Pivot Table'!$A:$H, 8, FALSE)</f>
        <v>75</v>
      </c>
      <c r="V189" s="2">
        <f>VLOOKUP(A189, '[1]Influenza Deaths Pivot Table'!$A:$I, 9, FALSE)</f>
        <v>175</v>
      </c>
      <c r="W189" s="2">
        <f>VLOOKUP(A189, '[1]Influenza Deaths Pivot Table'!$A:$J, 10, FALSE)</f>
        <v>305</v>
      </c>
      <c r="X189" s="2">
        <f>VLOOKUP(A189, '[1]Influenza Deaths Pivot Table'!$A:$K, 11, FALSE)</f>
        <v>518</v>
      </c>
      <c r="Y189" s="7">
        <f t="shared" si="10"/>
        <v>3.2624937285694771E-4</v>
      </c>
      <c r="Z189" s="7">
        <f t="shared" si="10"/>
        <v>7.9916626287015303E-5</v>
      </c>
      <c r="AA189" s="7">
        <f t="shared" si="10"/>
        <v>7.5126808229964535E-5</v>
      </c>
      <c r="AB189" s="7">
        <f t="shared" si="10"/>
        <v>7.3817132946960761E-5</v>
      </c>
      <c r="AC189" s="7">
        <f t="shared" si="10"/>
        <v>7.7418829089938708E-5</v>
      </c>
      <c r="AD189" s="7">
        <f t="shared" si="9"/>
        <v>6.7467348013117303E-5</v>
      </c>
      <c r="AE189" s="7">
        <f t="shared" si="9"/>
        <v>9.9616176878164896E-5</v>
      </c>
      <c r="AF189" s="8">
        <f t="shared" si="9"/>
        <v>3.8808477895172216E-4</v>
      </c>
      <c r="AG189" s="7">
        <f t="shared" si="9"/>
        <v>1.3268732789338781E-3</v>
      </c>
      <c r="AH189" s="7">
        <f t="shared" si="9"/>
        <v>4.9129971746851809E-3</v>
      </c>
      <c r="AI189" s="2">
        <f>VLOOKUP(A189, '[2]Influenza Visits Pivot Table'!$A:$D, 2, FALSE)</f>
        <v>6487</v>
      </c>
      <c r="AJ189" s="2">
        <f>VLOOKUP(A189, '[2]Influenza Visits Pivot Table'!$A:$D, 3, FALSE)</f>
        <v>400260</v>
      </c>
      <c r="AK189" s="7">
        <f t="shared" si="8"/>
        <v>1.6206965472442911E-2</v>
      </c>
    </row>
    <row r="190" spans="1:37" x14ac:dyDescent="0.25">
      <c r="A190" s="6" t="s">
        <v>235</v>
      </c>
      <c r="B190" s="6">
        <v>5878915</v>
      </c>
      <c r="C190" s="6">
        <v>2848387</v>
      </c>
      <c r="D190" s="6">
        <v>3030528</v>
      </c>
      <c r="E190" s="6">
        <v>362932.74400000001</v>
      </c>
      <c r="F190" s="6">
        <v>738769.473</v>
      </c>
      <c r="G190" s="6">
        <v>780193.13299999991</v>
      </c>
      <c r="H190" s="6">
        <v>811908.64800000004</v>
      </c>
      <c r="I190" s="6">
        <v>759872.48199999996</v>
      </c>
      <c r="J190" s="6">
        <v>865385.66200000001</v>
      </c>
      <c r="K190" s="6">
        <v>755914.01099999994</v>
      </c>
      <c r="L190" s="6">
        <v>467880.52399999998</v>
      </c>
      <c r="M190" s="6">
        <v>230968.103</v>
      </c>
      <c r="N190" s="6">
        <v>105973.875</v>
      </c>
      <c r="O190" s="6">
        <f>VLOOKUP(A190, '[1]Influenza Deaths Pivot Table'!$A:$B, 2, FALSE)</f>
        <v>120</v>
      </c>
      <c r="P190" s="2">
        <f>VLOOKUP(A190, '[1]Influenza Deaths Pivot Table'!$A:$C, 3, FALSE)</f>
        <v>60</v>
      </c>
      <c r="Q190" s="2">
        <f>VLOOKUP(A190, '[1]Influenza Deaths Pivot Table'!$A:$D, 4, FALSE)</f>
        <v>60</v>
      </c>
      <c r="R190" s="2">
        <f>VLOOKUP(A190, '[1]Influenza Deaths Pivot Table'!$A:$E, 5, FALSE)</f>
        <v>60</v>
      </c>
      <c r="S190" s="2">
        <f>VLOOKUP(A190, '[1]Influenza Deaths Pivot Table'!$A:$F, 6, FALSE)</f>
        <v>60</v>
      </c>
      <c r="T190" s="2">
        <f>VLOOKUP(A190, '[1]Influenza Deaths Pivot Table'!$A:$G, 7, FALSE)</f>
        <v>66</v>
      </c>
      <c r="U190" s="2">
        <f>VLOOKUP(A190, '[1]Influenza Deaths Pivot Table'!$A:$H, 8, FALSE)</f>
        <v>77</v>
      </c>
      <c r="V190" s="2">
        <f>VLOOKUP(A190, '[1]Influenza Deaths Pivot Table'!$A:$I, 9, FALSE)</f>
        <v>154</v>
      </c>
      <c r="W190" s="2">
        <f>VLOOKUP(A190, '[1]Influenza Deaths Pivot Table'!$A:$J, 10, FALSE)</f>
        <v>254</v>
      </c>
      <c r="X190" s="2">
        <f>VLOOKUP(A190, '[1]Influenza Deaths Pivot Table'!$A:$K, 11, FALSE)</f>
        <v>440</v>
      </c>
      <c r="Y190" s="7">
        <f t="shared" si="10"/>
        <v>3.3063977275084333E-4</v>
      </c>
      <c r="Z190" s="7">
        <f t="shared" si="10"/>
        <v>8.1216133303872989E-5</v>
      </c>
      <c r="AA190" s="7">
        <f t="shared" si="10"/>
        <v>7.6904034991038571E-5</v>
      </c>
      <c r="AB190" s="7">
        <f t="shared" si="10"/>
        <v>7.3899939540981465E-5</v>
      </c>
      <c r="AC190" s="7">
        <f t="shared" si="10"/>
        <v>7.8960616973625323E-5</v>
      </c>
      <c r="AD190" s="7">
        <f t="shared" si="9"/>
        <v>7.6266574428176742E-5</v>
      </c>
      <c r="AE190" s="7">
        <f t="shared" si="9"/>
        <v>1.0186343800948545E-4</v>
      </c>
      <c r="AF190" s="8">
        <f t="shared" si="9"/>
        <v>3.2914385639185105E-4</v>
      </c>
      <c r="AG190" s="7">
        <f t="shared" si="9"/>
        <v>1.0997189512354439E-3</v>
      </c>
      <c r="AH190" s="7">
        <f t="shared" si="9"/>
        <v>4.1519666993398135E-3</v>
      </c>
      <c r="AI190" s="2">
        <f>VLOOKUP(A190, '[2]Influenza Visits Pivot Table'!$A:$D, 2, FALSE)</f>
        <v>6074</v>
      </c>
      <c r="AJ190" s="2">
        <f>VLOOKUP(A190, '[2]Influenza Visits Pivot Table'!$A:$D, 3, FALSE)</f>
        <v>384833</v>
      </c>
      <c r="AK190" s="7">
        <f t="shared" si="8"/>
        <v>1.5783469712836479E-2</v>
      </c>
    </row>
    <row r="191" spans="1:37" x14ac:dyDescent="0.25">
      <c r="A191" s="6" t="s">
        <v>236</v>
      </c>
      <c r="B191" s="6">
        <v>5921207</v>
      </c>
      <c r="C191" s="6">
        <v>2868226</v>
      </c>
      <c r="D191" s="6">
        <v>3052981</v>
      </c>
      <c r="E191" s="6">
        <v>363031</v>
      </c>
      <c r="F191" s="6">
        <v>741392</v>
      </c>
      <c r="G191" s="6">
        <v>772879</v>
      </c>
      <c r="H191" s="6">
        <v>818802</v>
      </c>
      <c r="I191" s="6">
        <v>759833</v>
      </c>
      <c r="J191" s="6">
        <v>857032</v>
      </c>
      <c r="K191" s="6">
        <v>771764</v>
      </c>
      <c r="L191" s="6">
        <v>489182</v>
      </c>
      <c r="M191" s="6">
        <v>240311</v>
      </c>
      <c r="N191" s="6">
        <v>106981</v>
      </c>
      <c r="O191" s="6">
        <f>VLOOKUP(A191, '[1]Influenza Deaths Pivot Table'!$A:$B, 2, FALSE)</f>
        <v>120</v>
      </c>
      <c r="P191" s="2">
        <f>VLOOKUP(A191, '[1]Influenza Deaths Pivot Table'!$A:$C, 3, FALSE)</f>
        <v>60</v>
      </c>
      <c r="Q191" s="2">
        <f>VLOOKUP(A191, '[1]Influenza Deaths Pivot Table'!$A:$D, 4, FALSE)</f>
        <v>60</v>
      </c>
      <c r="R191" s="2">
        <f>VLOOKUP(A191, '[1]Influenza Deaths Pivot Table'!$A:$E, 5, FALSE)</f>
        <v>60</v>
      </c>
      <c r="S191" s="2">
        <f>VLOOKUP(A191, '[1]Influenza Deaths Pivot Table'!$A:$F, 6, FALSE)</f>
        <v>60</v>
      </c>
      <c r="T191" s="2">
        <f>VLOOKUP(A191, '[1]Influenza Deaths Pivot Table'!$A:$G, 7, FALSE)</f>
        <v>60</v>
      </c>
      <c r="U191" s="2">
        <f>VLOOKUP(A191, '[1]Influenza Deaths Pivot Table'!$A:$H, 8, FALSE)</f>
        <v>70</v>
      </c>
      <c r="V191" s="2">
        <f>VLOOKUP(A191, '[1]Influenza Deaths Pivot Table'!$A:$I, 9, FALSE)</f>
        <v>160</v>
      </c>
      <c r="W191" s="2">
        <f>VLOOKUP(A191, '[1]Influenza Deaths Pivot Table'!$A:$J, 10, FALSE)</f>
        <v>235</v>
      </c>
      <c r="X191" s="2">
        <f>VLOOKUP(A191, '[1]Influenza Deaths Pivot Table'!$A:$K, 11, FALSE)</f>
        <v>442</v>
      </c>
      <c r="Y191" s="7">
        <f t="shared" si="10"/>
        <v>3.3055028358459747E-4</v>
      </c>
      <c r="Z191" s="7">
        <f t="shared" si="10"/>
        <v>8.0928847357403369E-5</v>
      </c>
      <c r="AA191" s="7">
        <f t="shared" si="10"/>
        <v>7.7631815588209791E-5</v>
      </c>
      <c r="AB191" s="7">
        <f t="shared" si="10"/>
        <v>7.327778876944609E-5</v>
      </c>
      <c r="AC191" s="7">
        <f t="shared" si="10"/>
        <v>7.8964719879236623E-5</v>
      </c>
      <c r="AD191" s="7">
        <f t="shared" si="9"/>
        <v>7.0009054504382561E-5</v>
      </c>
      <c r="AE191" s="7">
        <f t="shared" si="9"/>
        <v>9.0701302470703484E-5</v>
      </c>
      <c r="AF191" s="8">
        <f t="shared" si="9"/>
        <v>3.2707662996594316E-4</v>
      </c>
      <c r="AG191" s="7">
        <f t="shared" si="9"/>
        <v>9.7789947193428523E-4</v>
      </c>
      <c r="AH191" s="7">
        <f t="shared" si="9"/>
        <v>4.1315747656125853E-3</v>
      </c>
      <c r="AI191" s="2">
        <f>VLOOKUP(A191, '[2]Influenza Visits Pivot Table'!$A:$D, 2, FALSE)</f>
        <v>7467</v>
      </c>
      <c r="AJ191" s="2">
        <f>VLOOKUP(A191, '[2]Influenza Visits Pivot Table'!$A:$D, 3, FALSE)</f>
        <v>361602</v>
      </c>
      <c r="AK191" s="7">
        <f t="shared" si="8"/>
        <v>2.0649775167172747E-2</v>
      </c>
    </row>
    <row r="192" spans="1:37" x14ac:dyDescent="0.25">
      <c r="A192" s="6" t="s">
        <v>237</v>
      </c>
      <c r="B192" s="6">
        <v>6511176</v>
      </c>
      <c r="C192" s="6">
        <v>3159175</v>
      </c>
      <c r="D192" s="6">
        <v>3352001</v>
      </c>
      <c r="E192" s="6">
        <v>384502.80900000001</v>
      </c>
      <c r="F192" s="6">
        <v>800466.30099999998</v>
      </c>
      <c r="G192" s="6">
        <v>909982.86400000006</v>
      </c>
      <c r="H192" s="6">
        <v>839232.33400000003</v>
      </c>
      <c r="I192" s="6">
        <v>975467.11400000006</v>
      </c>
      <c r="J192" s="6">
        <v>998066.13800000004</v>
      </c>
      <c r="K192" s="6">
        <v>732768.84299999999</v>
      </c>
      <c r="L192" s="6">
        <v>426481.35699999996</v>
      </c>
      <c r="M192" s="6">
        <v>305548.37599999999</v>
      </c>
      <c r="N192" s="6">
        <v>136968.65</v>
      </c>
      <c r="O192" s="6">
        <f>VLOOKUP(A192, '[1]Influenza Deaths Pivot Table'!$A:$B, 2, FALSE)</f>
        <v>120</v>
      </c>
      <c r="P192" s="2">
        <f>VLOOKUP(A192, '[1]Influenza Deaths Pivot Table'!$A:$C, 3, FALSE)</f>
        <v>60</v>
      </c>
      <c r="Q192" s="2">
        <f>VLOOKUP(A192, '[1]Influenza Deaths Pivot Table'!$A:$D, 4, FALSE)</f>
        <v>60</v>
      </c>
      <c r="R192" s="2">
        <f>VLOOKUP(A192, '[1]Influenza Deaths Pivot Table'!$A:$E, 5, FALSE)</f>
        <v>60</v>
      </c>
      <c r="S192" s="2">
        <f>VLOOKUP(A192, '[1]Influenza Deaths Pivot Table'!$A:$F, 6, FALSE)</f>
        <v>60</v>
      </c>
      <c r="T192" s="2">
        <f>VLOOKUP(A192, '[1]Influenza Deaths Pivot Table'!$A:$G, 7, FALSE)</f>
        <v>68</v>
      </c>
      <c r="U192" s="2">
        <f>VLOOKUP(A192, '[1]Influenza Deaths Pivot Table'!$A:$H, 8, FALSE)</f>
        <v>60</v>
      </c>
      <c r="V192" s="2">
        <f>VLOOKUP(A192, '[1]Influenza Deaths Pivot Table'!$A:$I, 9, FALSE)</f>
        <v>112</v>
      </c>
      <c r="W192" s="2">
        <f>VLOOKUP(A192, '[1]Influenza Deaths Pivot Table'!$A:$J, 10, FALSE)</f>
        <v>362</v>
      </c>
      <c r="X192" s="2">
        <f>VLOOKUP(A192, '[1]Influenza Deaths Pivot Table'!$A:$K, 11, FALSE)</f>
        <v>706</v>
      </c>
      <c r="Y192" s="7">
        <f t="shared" si="10"/>
        <v>3.1209134807647142E-4</v>
      </c>
      <c r="Z192" s="7">
        <f t="shared" si="10"/>
        <v>7.4956309747260683E-5</v>
      </c>
      <c r="AA192" s="7">
        <f t="shared" si="10"/>
        <v>6.5935307546626497E-5</v>
      </c>
      <c r="AB192" s="7">
        <f t="shared" si="10"/>
        <v>7.149390886076131E-5</v>
      </c>
      <c r="AC192" s="7">
        <f t="shared" si="10"/>
        <v>6.1508993116091867E-5</v>
      </c>
      <c r="AD192" s="7">
        <f t="shared" si="9"/>
        <v>6.8131757416661293E-5</v>
      </c>
      <c r="AE192" s="7">
        <f t="shared" si="9"/>
        <v>8.1881210661682025E-5</v>
      </c>
      <c r="AF192" s="8">
        <f t="shared" si="9"/>
        <v>2.626140584147504E-4</v>
      </c>
      <c r="AG192" s="7">
        <f t="shared" si="9"/>
        <v>1.1847551105949913E-3</v>
      </c>
      <c r="AH192" s="7">
        <f t="shared" si="9"/>
        <v>5.1544641784817182E-3</v>
      </c>
      <c r="AI192" s="2" t="e">
        <v>#N/A</v>
      </c>
      <c r="AJ192" s="2" t="e">
        <v>#N/A</v>
      </c>
      <c r="AK192" s="7" t="e">
        <v>#N/A</v>
      </c>
    </row>
    <row r="193" spans="1:37" x14ac:dyDescent="0.25">
      <c r="A193" s="6" t="s">
        <v>238</v>
      </c>
      <c r="B193" s="6">
        <v>6476616</v>
      </c>
      <c r="C193" s="6">
        <v>3132168</v>
      </c>
      <c r="D193" s="6">
        <v>3344448</v>
      </c>
      <c r="E193" s="6">
        <v>367201.02</v>
      </c>
      <c r="F193" s="6">
        <v>796736.58400000003</v>
      </c>
      <c r="G193" s="6">
        <v>928069.52399999998</v>
      </c>
      <c r="H193" s="6">
        <v>827723.375</v>
      </c>
      <c r="I193" s="6">
        <v>931406.21900000004</v>
      </c>
      <c r="J193" s="6">
        <v>990184.18699999992</v>
      </c>
      <c r="K193" s="6">
        <v>755561.76800000004</v>
      </c>
      <c r="L193" s="6">
        <v>430182.69400000002</v>
      </c>
      <c r="M193" s="6">
        <v>306678.924</v>
      </c>
      <c r="N193" s="6">
        <v>137755.10800000001</v>
      </c>
      <c r="O193" s="6">
        <f>VLOOKUP(A193, '[1]Influenza Deaths Pivot Table'!$A:$B, 2, FALSE)</f>
        <v>120</v>
      </c>
      <c r="P193" s="2">
        <f>VLOOKUP(A193, '[1]Influenza Deaths Pivot Table'!$A:$C, 3, FALSE)</f>
        <v>60</v>
      </c>
      <c r="Q193" s="2">
        <f>VLOOKUP(A193, '[1]Influenza Deaths Pivot Table'!$A:$D, 4, FALSE)</f>
        <v>60</v>
      </c>
      <c r="R193" s="2">
        <f>VLOOKUP(A193, '[1]Influenza Deaths Pivot Table'!$A:$E, 5, FALSE)</f>
        <v>60</v>
      </c>
      <c r="S193" s="2">
        <f>VLOOKUP(A193, '[1]Influenza Deaths Pivot Table'!$A:$F, 6, FALSE)</f>
        <v>60</v>
      </c>
      <c r="T193" s="2">
        <f>VLOOKUP(A193, '[1]Influenza Deaths Pivot Table'!$A:$G, 7, FALSE)</f>
        <v>60</v>
      </c>
      <c r="U193" s="2">
        <f>VLOOKUP(A193, '[1]Influenza Deaths Pivot Table'!$A:$H, 8, FALSE)</f>
        <v>67</v>
      </c>
      <c r="V193" s="2">
        <f>VLOOKUP(A193, '[1]Influenza Deaths Pivot Table'!$A:$I, 9, FALSE)</f>
        <v>108</v>
      </c>
      <c r="W193" s="2">
        <f>VLOOKUP(A193, '[1]Influenza Deaths Pivot Table'!$A:$J, 10, FALSE)</f>
        <v>340</v>
      </c>
      <c r="X193" s="2">
        <f>VLOOKUP(A193, '[1]Influenza Deaths Pivot Table'!$A:$K, 11, FALSE)</f>
        <v>703</v>
      </c>
      <c r="Y193" s="7">
        <f t="shared" si="10"/>
        <v>3.2679647785292099E-4</v>
      </c>
      <c r="Z193" s="7">
        <f t="shared" si="10"/>
        <v>7.5307198395197571E-5</v>
      </c>
      <c r="AA193" s="7">
        <f t="shared" si="10"/>
        <v>6.4650328933762077E-5</v>
      </c>
      <c r="AB193" s="7">
        <f t="shared" si="10"/>
        <v>7.2487985493945969E-5</v>
      </c>
      <c r="AC193" s="7">
        <f t="shared" si="10"/>
        <v>6.4418723835040224E-5</v>
      </c>
      <c r="AD193" s="7">
        <f t="shared" si="9"/>
        <v>6.0594787098937991E-5</v>
      </c>
      <c r="AE193" s="7">
        <f t="shared" si="9"/>
        <v>8.8675741464991646E-5</v>
      </c>
      <c r="AF193" s="8">
        <f t="shared" si="9"/>
        <v>2.5105612454042608E-4</v>
      </c>
      <c r="AG193" s="7">
        <f t="shared" si="9"/>
        <v>1.108651339861881E-3</v>
      </c>
      <c r="AH193" s="7">
        <f t="shared" si="9"/>
        <v>5.1032590384960533E-3</v>
      </c>
      <c r="AI193" s="2">
        <f>VLOOKUP(A193, '[2]Influenza Visits Pivot Table'!$A:$D, 2, FALSE)</f>
        <v>3041</v>
      </c>
      <c r="AJ193" s="2">
        <f>VLOOKUP(A193, '[2]Influenza Visits Pivot Table'!$A:$D, 3, FALSE)</f>
        <v>335811</v>
      </c>
      <c r="AK193" s="7">
        <f t="shared" si="8"/>
        <v>9.0556890631932844E-3</v>
      </c>
    </row>
    <row r="194" spans="1:37" x14ac:dyDescent="0.25">
      <c r="A194" s="6" t="s">
        <v>239</v>
      </c>
      <c r="B194" s="6">
        <v>6511549</v>
      </c>
      <c r="C194" s="6">
        <v>3149852</v>
      </c>
      <c r="D194" s="6">
        <v>3361697</v>
      </c>
      <c r="E194" s="6">
        <v>366558.07400000002</v>
      </c>
      <c r="F194" s="6">
        <v>792131.49</v>
      </c>
      <c r="G194" s="6">
        <v>933865.69</v>
      </c>
      <c r="H194" s="6">
        <v>836786.98200000008</v>
      </c>
      <c r="I194" s="6">
        <v>909779.67800000007</v>
      </c>
      <c r="J194" s="6">
        <v>998227.68900000001</v>
      </c>
      <c r="K194" s="6">
        <v>780760.66100000008</v>
      </c>
      <c r="L194" s="6">
        <v>445905.19900000002</v>
      </c>
      <c r="M194" s="6">
        <v>307181.51</v>
      </c>
      <c r="N194" s="6">
        <v>141603.038</v>
      </c>
      <c r="O194" s="6">
        <f>VLOOKUP(A194, '[1]Influenza Deaths Pivot Table'!$A:$B, 2, FALSE)</f>
        <v>120</v>
      </c>
      <c r="P194" s="2">
        <f>VLOOKUP(A194, '[1]Influenza Deaths Pivot Table'!$A:$C, 3, FALSE)</f>
        <v>60</v>
      </c>
      <c r="Q194" s="2">
        <f>VLOOKUP(A194, '[1]Influenza Deaths Pivot Table'!$A:$D, 4, FALSE)</f>
        <v>60</v>
      </c>
      <c r="R194" s="2">
        <f>VLOOKUP(A194, '[1]Influenza Deaths Pivot Table'!$A:$E, 5, FALSE)</f>
        <v>60</v>
      </c>
      <c r="S194" s="2">
        <f>VLOOKUP(A194, '[1]Influenza Deaths Pivot Table'!$A:$F, 6, FALSE)</f>
        <v>60</v>
      </c>
      <c r="T194" s="2">
        <f>VLOOKUP(A194, '[1]Influenza Deaths Pivot Table'!$A:$G, 7, FALSE)</f>
        <v>60</v>
      </c>
      <c r="U194" s="2">
        <f>VLOOKUP(A194, '[1]Influenza Deaths Pivot Table'!$A:$H, 8, FALSE)</f>
        <v>68</v>
      </c>
      <c r="V194" s="2">
        <f>VLOOKUP(A194, '[1]Influenza Deaths Pivot Table'!$A:$I, 9, FALSE)</f>
        <v>108</v>
      </c>
      <c r="W194" s="2">
        <f>VLOOKUP(A194, '[1]Influenza Deaths Pivot Table'!$A:$J, 10, FALSE)</f>
        <v>318</v>
      </c>
      <c r="X194" s="2">
        <f>VLOOKUP(A194, '[1]Influenza Deaths Pivot Table'!$A:$K, 11, FALSE)</f>
        <v>838</v>
      </c>
      <c r="Y194" s="7">
        <f t="shared" si="10"/>
        <v>3.2736968167286907E-4</v>
      </c>
      <c r="Z194" s="7">
        <f t="shared" si="10"/>
        <v>7.5745000366037713E-5</v>
      </c>
      <c r="AA194" s="7">
        <f t="shared" si="10"/>
        <v>6.4249067764766049E-5</v>
      </c>
      <c r="AB194" s="7">
        <f t="shared" si="10"/>
        <v>7.1702836313961672E-5</v>
      </c>
      <c r="AC194" s="7">
        <f t="shared" si="10"/>
        <v>6.5950033234310165E-5</v>
      </c>
      <c r="AD194" s="7">
        <f t="shared" si="9"/>
        <v>6.0106527459788788E-5</v>
      </c>
      <c r="AE194" s="7">
        <f t="shared" si="9"/>
        <v>8.7094552014064643E-5</v>
      </c>
      <c r="AF194" s="8">
        <f t="shared" si="9"/>
        <v>2.4220394882635131E-4</v>
      </c>
      <c r="AG194" s="7">
        <f t="shared" si="9"/>
        <v>1.0352185585649344E-3</v>
      </c>
      <c r="AH194" s="7">
        <f t="shared" si="9"/>
        <v>5.9179521275525178E-3</v>
      </c>
      <c r="AI194" s="2">
        <f>VLOOKUP(A194, '[2]Influenza Visits Pivot Table'!$A:$D, 2, FALSE)</f>
        <v>15542</v>
      </c>
      <c r="AJ194" s="2">
        <f>VLOOKUP(A194, '[2]Influenza Visits Pivot Table'!$A:$D, 3, FALSE)</f>
        <v>1336153</v>
      </c>
      <c r="AK194" s="7">
        <f t="shared" si="8"/>
        <v>1.1631901436437294E-2</v>
      </c>
    </row>
    <row r="195" spans="1:37" x14ac:dyDescent="0.25">
      <c r="A195" s="6" t="s">
        <v>240</v>
      </c>
      <c r="B195" s="6">
        <v>6544014</v>
      </c>
      <c r="C195" s="6">
        <v>3166779</v>
      </c>
      <c r="D195" s="6">
        <v>3377235</v>
      </c>
      <c r="E195" s="6">
        <v>366924.87400000001</v>
      </c>
      <c r="F195" s="6">
        <v>788154.40099999995</v>
      </c>
      <c r="G195" s="6">
        <v>935330.125</v>
      </c>
      <c r="H195" s="6">
        <v>851799.02500000002</v>
      </c>
      <c r="I195" s="6">
        <v>887334.43500000006</v>
      </c>
      <c r="J195" s="6">
        <v>1003879.6429999999</v>
      </c>
      <c r="K195" s="6">
        <v>804376.93599999999</v>
      </c>
      <c r="L195" s="6">
        <v>463308.01299999998</v>
      </c>
      <c r="M195" s="6">
        <v>301728.52</v>
      </c>
      <c r="N195" s="6">
        <v>144422.84899999999</v>
      </c>
      <c r="O195" s="6">
        <f>VLOOKUP(A195, '[1]Influenza Deaths Pivot Table'!$A:$B, 2, FALSE)</f>
        <v>120</v>
      </c>
      <c r="P195" s="2">
        <f>VLOOKUP(A195, '[1]Influenza Deaths Pivot Table'!$A:$C, 3, FALSE)</f>
        <v>60</v>
      </c>
      <c r="Q195" s="2">
        <f>VLOOKUP(A195, '[1]Influenza Deaths Pivot Table'!$A:$D, 4, FALSE)</f>
        <v>60</v>
      </c>
      <c r="R195" s="2">
        <f>VLOOKUP(A195, '[1]Influenza Deaths Pivot Table'!$A:$E, 5, FALSE)</f>
        <v>60</v>
      </c>
      <c r="S195" s="2">
        <f>VLOOKUP(A195, '[1]Influenza Deaths Pivot Table'!$A:$F, 6, FALSE)</f>
        <v>60</v>
      </c>
      <c r="T195" s="2">
        <f>VLOOKUP(A195, '[1]Influenza Deaths Pivot Table'!$A:$G, 7, FALSE)</f>
        <v>60</v>
      </c>
      <c r="U195" s="2">
        <f>VLOOKUP(A195, '[1]Influenza Deaths Pivot Table'!$A:$H, 8, FALSE)</f>
        <v>60</v>
      </c>
      <c r="V195" s="2">
        <f>VLOOKUP(A195, '[1]Influenza Deaths Pivot Table'!$A:$I, 9, FALSE)</f>
        <v>126</v>
      </c>
      <c r="W195" s="2">
        <f>VLOOKUP(A195, '[1]Influenza Deaths Pivot Table'!$A:$J, 10, FALSE)</f>
        <v>329</v>
      </c>
      <c r="X195" s="2">
        <f>VLOOKUP(A195, '[1]Influenza Deaths Pivot Table'!$A:$K, 11, FALSE)</f>
        <v>762</v>
      </c>
      <c r="Y195" s="7">
        <f t="shared" si="10"/>
        <v>3.2704242340354388E-4</v>
      </c>
      <c r="Z195" s="7">
        <f t="shared" si="10"/>
        <v>7.6127215586023234E-5</v>
      </c>
      <c r="AA195" s="7">
        <f t="shared" si="10"/>
        <v>6.4148473780848236E-5</v>
      </c>
      <c r="AB195" s="7">
        <f t="shared" si="10"/>
        <v>7.0439150831383022E-5</v>
      </c>
      <c r="AC195" s="7">
        <f t="shared" si="10"/>
        <v>6.761824812986098E-5</v>
      </c>
      <c r="AD195" s="7">
        <f t="shared" si="9"/>
        <v>5.9768121027632002E-5</v>
      </c>
      <c r="AE195" s="7">
        <f t="shared" si="9"/>
        <v>7.4591895061496401E-5</v>
      </c>
      <c r="AF195" s="8">
        <f t="shared" si="9"/>
        <v>2.7195730802091696E-4</v>
      </c>
      <c r="AG195" s="7">
        <f t="shared" si="9"/>
        <v>1.0903841638834804E-3</v>
      </c>
      <c r="AH195" s="7">
        <f t="shared" si="9"/>
        <v>5.2761734398412263E-3</v>
      </c>
      <c r="AI195" s="2">
        <f>VLOOKUP(A195, '[2]Influenza Visits Pivot Table'!$A:$D, 2, FALSE)</f>
        <v>13451</v>
      </c>
      <c r="AJ195" s="2">
        <f>VLOOKUP(A195, '[2]Influenza Visits Pivot Table'!$A:$D, 3, FALSE)</f>
        <v>1314710</v>
      </c>
      <c r="AK195" s="7">
        <f t="shared" si="8"/>
        <v>1.0231153638444981E-2</v>
      </c>
    </row>
    <row r="196" spans="1:37" x14ac:dyDescent="0.25">
      <c r="A196" s="6" t="s">
        <v>241</v>
      </c>
      <c r="B196" s="6">
        <v>6605058</v>
      </c>
      <c r="C196" s="6">
        <v>3197502</v>
      </c>
      <c r="D196" s="6">
        <v>3407556</v>
      </c>
      <c r="E196" s="6">
        <v>365746.65100000001</v>
      </c>
      <c r="F196" s="6">
        <v>786522.85700000008</v>
      </c>
      <c r="G196" s="6">
        <v>942758.26399999997</v>
      </c>
      <c r="H196" s="6">
        <v>873587.00300000003</v>
      </c>
      <c r="I196" s="6">
        <v>870888.9310000001</v>
      </c>
      <c r="J196" s="6">
        <v>1005792.9010000001</v>
      </c>
      <c r="K196" s="6">
        <v>829644.92800000007</v>
      </c>
      <c r="L196" s="6">
        <v>486304.23700000002</v>
      </c>
      <c r="M196" s="6">
        <v>300782.68400000001</v>
      </c>
      <c r="N196" s="6">
        <v>148437.785</v>
      </c>
      <c r="O196" s="6">
        <f>VLOOKUP(A196, '[1]Influenza Deaths Pivot Table'!$A:$B, 2, FALSE)</f>
        <v>120</v>
      </c>
      <c r="P196" s="2">
        <f>VLOOKUP(A196, '[1]Influenza Deaths Pivot Table'!$A:$C, 3, FALSE)</f>
        <v>60</v>
      </c>
      <c r="Q196" s="2">
        <f>VLOOKUP(A196, '[1]Influenza Deaths Pivot Table'!$A:$D, 4, FALSE)</f>
        <v>60</v>
      </c>
      <c r="R196" s="2">
        <f>VLOOKUP(A196, '[1]Influenza Deaths Pivot Table'!$A:$E, 5, FALSE)</f>
        <v>60</v>
      </c>
      <c r="S196" s="2">
        <f>VLOOKUP(A196, '[1]Influenza Deaths Pivot Table'!$A:$F, 6, FALSE)</f>
        <v>60</v>
      </c>
      <c r="T196" s="2">
        <f>VLOOKUP(A196, '[1]Influenza Deaths Pivot Table'!$A:$G, 7, FALSE)</f>
        <v>60</v>
      </c>
      <c r="U196" s="2">
        <f>VLOOKUP(A196, '[1]Influenza Deaths Pivot Table'!$A:$H, 8, FALSE)</f>
        <v>84</v>
      </c>
      <c r="V196" s="2">
        <f>VLOOKUP(A196, '[1]Influenza Deaths Pivot Table'!$A:$I, 9, FALSE)</f>
        <v>152</v>
      </c>
      <c r="W196" s="2">
        <f>VLOOKUP(A196, '[1]Influenza Deaths Pivot Table'!$A:$J, 10, FALSE)</f>
        <v>363</v>
      </c>
      <c r="X196" s="2">
        <f>VLOOKUP(A196, '[1]Influenza Deaths Pivot Table'!$A:$K, 11, FALSE)</f>
        <v>883</v>
      </c>
      <c r="Y196" s="7">
        <f t="shared" si="10"/>
        <v>3.2809596389168303E-4</v>
      </c>
      <c r="Z196" s="7">
        <f t="shared" si="10"/>
        <v>7.6285132041623545E-5</v>
      </c>
      <c r="AA196" s="7">
        <f t="shared" si="10"/>
        <v>6.3643037978185254E-5</v>
      </c>
      <c r="AB196" s="7">
        <f t="shared" si="10"/>
        <v>6.8682340504097443E-5</v>
      </c>
      <c r="AC196" s="7">
        <f t="shared" si="10"/>
        <v>6.8895122976364928E-5</v>
      </c>
      <c r="AD196" s="7">
        <f t="shared" si="9"/>
        <v>5.9654427805511023E-5</v>
      </c>
      <c r="AE196" s="7">
        <f t="shared" si="9"/>
        <v>1.0124813298442775E-4</v>
      </c>
      <c r="AF196" s="8">
        <f t="shared" si="9"/>
        <v>3.12561537480497E-4</v>
      </c>
      <c r="AG196" s="7">
        <f t="shared" si="9"/>
        <v>1.2068513890912682E-3</v>
      </c>
      <c r="AH196" s="7">
        <f t="shared" si="9"/>
        <v>5.9486201575966657E-3</v>
      </c>
      <c r="AI196" s="2">
        <f>VLOOKUP(A196, '[2]Influenza Visits Pivot Table'!$A:$D, 2, FALSE)</f>
        <v>14455</v>
      </c>
      <c r="AJ196" s="2">
        <f>VLOOKUP(A196, '[2]Influenza Visits Pivot Table'!$A:$D, 3, FALSE)</f>
        <v>1337844</v>
      </c>
      <c r="AK196" s="7">
        <f t="shared" ref="AK196:AK259" si="11">AI196/AJ196</f>
        <v>1.0804697707655003E-2</v>
      </c>
    </row>
    <row r="197" spans="1:37" x14ac:dyDescent="0.25">
      <c r="A197" s="6" t="s">
        <v>242</v>
      </c>
      <c r="B197" s="6">
        <v>6657291</v>
      </c>
      <c r="C197" s="6">
        <v>3224430</v>
      </c>
      <c r="D197" s="6">
        <v>3432861</v>
      </c>
      <c r="E197" s="6">
        <v>365071.283</v>
      </c>
      <c r="F197" s="6">
        <v>783713.5290000001</v>
      </c>
      <c r="G197" s="6">
        <v>947482.60800000001</v>
      </c>
      <c r="H197" s="6">
        <v>892264.71699999995</v>
      </c>
      <c r="I197" s="6">
        <v>856747.29499999993</v>
      </c>
      <c r="J197" s="6">
        <v>1001890.701</v>
      </c>
      <c r="K197" s="6">
        <v>850762.92299999995</v>
      </c>
      <c r="L197" s="6">
        <v>509930.47399999993</v>
      </c>
      <c r="M197" s="6">
        <v>299600.70699999999</v>
      </c>
      <c r="N197" s="6">
        <v>151002.726</v>
      </c>
      <c r="O197" s="6">
        <f>VLOOKUP(A197, '[1]Influenza Deaths Pivot Table'!$A:$B, 2, FALSE)</f>
        <v>120</v>
      </c>
      <c r="P197" s="2">
        <f>VLOOKUP(A197, '[1]Influenza Deaths Pivot Table'!$A:$C, 3, FALSE)</f>
        <v>60</v>
      </c>
      <c r="Q197" s="2">
        <f>VLOOKUP(A197, '[1]Influenza Deaths Pivot Table'!$A:$D, 4, FALSE)</f>
        <v>60</v>
      </c>
      <c r="R197" s="2">
        <f>VLOOKUP(A197, '[1]Influenza Deaths Pivot Table'!$A:$E, 5, FALSE)</f>
        <v>60</v>
      </c>
      <c r="S197" s="2">
        <f>VLOOKUP(A197, '[1]Influenza Deaths Pivot Table'!$A:$F, 6, FALSE)</f>
        <v>60</v>
      </c>
      <c r="T197" s="2">
        <f>VLOOKUP(A197, '[1]Influenza Deaths Pivot Table'!$A:$G, 7, FALSE)</f>
        <v>60</v>
      </c>
      <c r="U197" s="2">
        <f>VLOOKUP(A197, '[1]Influenza Deaths Pivot Table'!$A:$H, 8, FALSE)</f>
        <v>104</v>
      </c>
      <c r="V197" s="2">
        <f>VLOOKUP(A197, '[1]Influenza Deaths Pivot Table'!$A:$I, 9, FALSE)</f>
        <v>158</v>
      </c>
      <c r="W197" s="2">
        <f>VLOOKUP(A197, '[1]Influenza Deaths Pivot Table'!$A:$J, 10, FALSE)</f>
        <v>310</v>
      </c>
      <c r="X197" s="2">
        <f>VLOOKUP(A197, '[1]Influenza Deaths Pivot Table'!$A:$K, 11, FALSE)</f>
        <v>720</v>
      </c>
      <c r="Y197" s="7">
        <f t="shared" si="10"/>
        <v>3.2870292895647999E-4</v>
      </c>
      <c r="Z197" s="7">
        <f t="shared" si="10"/>
        <v>7.6558586498511237E-5</v>
      </c>
      <c r="AA197" s="7">
        <f t="shared" si="10"/>
        <v>6.3325700644417532E-5</v>
      </c>
      <c r="AB197" s="7">
        <f t="shared" si="10"/>
        <v>6.7244617944474882E-5</v>
      </c>
      <c r="AC197" s="7">
        <f t="shared" si="10"/>
        <v>7.0032319156607321E-5</v>
      </c>
      <c r="AD197" s="7">
        <f t="shared" ref="AD197:AH247" si="12">T197/J197</f>
        <v>5.988677202025453E-5</v>
      </c>
      <c r="AE197" s="7">
        <f t="shared" si="12"/>
        <v>1.2224322098249222E-4</v>
      </c>
      <c r="AF197" s="8">
        <f t="shared" si="12"/>
        <v>3.0984616149847916E-4</v>
      </c>
      <c r="AG197" s="7">
        <f t="shared" si="12"/>
        <v>1.0347105088774041E-3</v>
      </c>
      <c r="AH197" s="7">
        <f t="shared" si="12"/>
        <v>4.7681258416487132E-3</v>
      </c>
      <c r="AI197" s="2">
        <f>VLOOKUP(A197, '[2]Influenza Visits Pivot Table'!$A:$D, 2, FALSE)</f>
        <v>14544</v>
      </c>
      <c r="AJ197" s="2">
        <f>VLOOKUP(A197, '[2]Influenza Visits Pivot Table'!$A:$D, 3, FALSE)</f>
        <v>1341175</v>
      </c>
      <c r="AK197" s="7">
        <f t="shared" si="11"/>
        <v>1.0844222416910545E-2</v>
      </c>
    </row>
    <row r="198" spans="1:37" x14ac:dyDescent="0.25">
      <c r="A198" s="6" t="s">
        <v>243</v>
      </c>
      <c r="B198" s="6">
        <v>6688538</v>
      </c>
      <c r="C198" s="6">
        <v>3241207</v>
      </c>
      <c r="D198" s="6">
        <v>3447331</v>
      </c>
      <c r="E198" s="6">
        <v>363716.66800000001</v>
      </c>
      <c r="F198" s="6">
        <v>776947.30599999998</v>
      </c>
      <c r="G198" s="6">
        <v>948497.67999999993</v>
      </c>
      <c r="H198" s="6">
        <v>908255.66500000004</v>
      </c>
      <c r="I198" s="6">
        <v>847156.30300000007</v>
      </c>
      <c r="J198" s="6">
        <v>994198.30900000001</v>
      </c>
      <c r="K198" s="6">
        <v>865074.26399999997</v>
      </c>
      <c r="L198" s="6">
        <v>532939.72499999998</v>
      </c>
      <c r="M198" s="6">
        <v>293687.67000000004</v>
      </c>
      <c r="N198" s="6">
        <v>153639.87100000001</v>
      </c>
      <c r="O198" s="6">
        <f>VLOOKUP(A198, '[1]Influenza Deaths Pivot Table'!$A:$B, 2, FALSE)</f>
        <v>120</v>
      </c>
      <c r="P198" s="2">
        <f>VLOOKUP(A198, '[1]Influenza Deaths Pivot Table'!$A:$C, 3, FALSE)</f>
        <v>60</v>
      </c>
      <c r="Q198" s="2">
        <f>VLOOKUP(A198, '[1]Influenza Deaths Pivot Table'!$A:$D, 4, FALSE)</f>
        <v>60</v>
      </c>
      <c r="R198" s="2">
        <f>VLOOKUP(A198, '[1]Influenza Deaths Pivot Table'!$A:$E, 5, FALSE)</f>
        <v>60</v>
      </c>
      <c r="S198" s="2">
        <f>VLOOKUP(A198, '[1]Influenza Deaths Pivot Table'!$A:$F, 6, FALSE)</f>
        <v>60</v>
      </c>
      <c r="T198" s="2">
        <f>VLOOKUP(A198, '[1]Influenza Deaths Pivot Table'!$A:$G, 7, FALSE)</f>
        <v>60</v>
      </c>
      <c r="U198" s="2">
        <f>VLOOKUP(A198, '[1]Influenza Deaths Pivot Table'!$A:$H, 8, FALSE)</f>
        <v>85</v>
      </c>
      <c r="V198" s="2">
        <f>VLOOKUP(A198, '[1]Influenza Deaths Pivot Table'!$A:$I, 9, FALSE)</f>
        <v>171</v>
      </c>
      <c r="W198" s="2">
        <f>VLOOKUP(A198, '[1]Influenza Deaths Pivot Table'!$A:$J, 10, FALSE)</f>
        <v>337</v>
      </c>
      <c r="X198" s="2">
        <f>VLOOKUP(A198, '[1]Influenza Deaths Pivot Table'!$A:$K, 11, FALSE)</f>
        <v>868</v>
      </c>
      <c r="Y198" s="7">
        <f t="shared" ref="Y198:AC248" si="13">O198/E198</f>
        <v>3.2992713988021027E-4</v>
      </c>
      <c r="Z198" s="7">
        <f t="shared" si="13"/>
        <v>7.7225314428209116E-5</v>
      </c>
      <c r="AA198" s="7">
        <f t="shared" si="13"/>
        <v>6.3257930161726919E-5</v>
      </c>
      <c r="AB198" s="7">
        <f t="shared" si="13"/>
        <v>6.6060694485181102E-5</v>
      </c>
      <c r="AC198" s="7">
        <f t="shared" si="13"/>
        <v>7.0825182776217854E-5</v>
      </c>
      <c r="AD198" s="7">
        <f t="shared" si="12"/>
        <v>6.0350132822444785E-5</v>
      </c>
      <c r="AE198" s="7">
        <f t="shared" si="12"/>
        <v>9.8257460124833869E-5</v>
      </c>
      <c r="AF198" s="8">
        <f t="shared" si="12"/>
        <v>3.2086180102262033E-4</v>
      </c>
      <c r="AG198" s="7">
        <f t="shared" si="12"/>
        <v>1.1474775226348452E-3</v>
      </c>
      <c r="AH198" s="7">
        <f t="shared" si="12"/>
        <v>5.6495751678937558E-3</v>
      </c>
      <c r="AI198" s="2">
        <f>VLOOKUP(A198, '[2]Influenza Visits Pivot Table'!$A:$D, 2, FALSE)</f>
        <v>12921</v>
      </c>
      <c r="AJ198" s="2">
        <f>VLOOKUP(A198, '[2]Influenza Visits Pivot Table'!$A:$D, 3, FALSE)</f>
        <v>1147979</v>
      </c>
      <c r="AK198" s="7">
        <f t="shared" si="11"/>
        <v>1.1255432372891838E-2</v>
      </c>
    </row>
    <row r="199" spans="1:37" x14ac:dyDescent="0.25">
      <c r="A199" s="6" t="s">
        <v>244</v>
      </c>
      <c r="B199" s="6">
        <v>6741921</v>
      </c>
      <c r="C199" s="6">
        <v>3269450</v>
      </c>
      <c r="D199" s="6">
        <v>3472471</v>
      </c>
      <c r="E199" s="6">
        <v>363626.19199999998</v>
      </c>
      <c r="F199" s="6">
        <v>776585.07900000003</v>
      </c>
      <c r="G199" s="6">
        <v>953980.647</v>
      </c>
      <c r="H199" s="6">
        <v>926165.804</v>
      </c>
      <c r="I199" s="6">
        <v>838652.93599999999</v>
      </c>
      <c r="J199" s="6">
        <v>984369.01399999997</v>
      </c>
      <c r="K199" s="6">
        <v>883741.99600000004</v>
      </c>
      <c r="L199" s="6">
        <v>560636.93900000001</v>
      </c>
      <c r="M199" s="6">
        <v>300953.40399999998</v>
      </c>
      <c r="N199" s="6">
        <v>155000.51</v>
      </c>
      <c r="O199" s="6">
        <f>VLOOKUP(A199, '[1]Influenza Deaths Pivot Table'!$A:$B, 2, FALSE)</f>
        <v>120</v>
      </c>
      <c r="P199" s="2">
        <f>VLOOKUP(A199, '[1]Influenza Deaths Pivot Table'!$A:$C, 3, FALSE)</f>
        <v>60</v>
      </c>
      <c r="Q199" s="2">
        <f>VLOOKUP(A199, '[1]Influenza Deaths Pivot Table'!$A:$D, 4, FALSE)</f>
        <v>60</v>
      </c>
      <c r="R199" s="2">
        <f>VLOOKUP(A199, '[1]Influenza Deaths Pivot Table'!$A:$E, 5, FALSE)</f>
        <v>60</v>
      </c>
      <c r="S199" s="2">
        <f>VLOOKUP(A199, '[1]Influenza Deaths Pivot Table'!$A:$F, 6, FALSE)</f>
        <v>60</v>
      </c>
      <c r="T199" s="2">
        <f>VLOOKUP(A199, '[1]Influenza Deaths Pivot Table'!$A:$G, 7, FALSE)</f>
        <v>60</v>
      </c>
      <c r="U199" s="2">
        <f>VLOOKUP(A199, '[1]Influenza Deaths Pivot Table'!$A:$H, 8, FALSE)</f>
        <v>72</v>
      </c>
      <c r="V199" s="2">
        <f>VLOOKUP(A199, '[1]Influenza Deaths Pivot Table'!$A:$I, 9, FALSE)</f>
        <v>165</v>
      </c>
      <c r="W199" s="2">
        <f>VLOOKUP(A199, '[1]Influenza Deaths Pivot Table'!$A:$J, 10, FALSE)</f>
        <v>292</v>
      </c>
      <c r="X199" s="2">
        <f>VLOOKUP(A199, '[1]Influenza Deaths Pivot Table'!$A:$K, 11, FALSE)</f>
        <v>654</v>
      </c>
      <c r="Y199" s="7">
        <f t="shared" si="13"/>
        <v>3.3000923101821007E-4</v>
      </c>
      <c r="Z199" s="7">
        <f t="shared" si="13"/>
        <v>7.7261335071311617E-5</v>
      </c>
      <c r="AA199" s="7">
        <f t="shared" si="13"/>
        <v>6.2894357646230107E-5</v>
      </c>
      <c r="AB199" s="7">
        <f t="shared" si="13"/>
        <v>6.4783216720879923E-5</v>
      </c>
      <c r="AC199" s="7">
        <f t="shared" si="13"/>
        <v>7.1543301673959687E-5</v>
      </c>
      <c r="AD199" s="7">
        <f t="shared" si="12"/>
        <v>6.0952751607030983E-5</v>
      </c>
      <c r="AE199" s="7">
        <f t="shared" si="12"/>
        <v>8.1471742121441509E-5</v>
      </c>
      <c r="AF199" s="8">
        <f t="shared" si="12"/>
        <v>2.943081137220607E-4</v>
      </c>
      <c r="AG199" s="7">
        <f t="shared" si="12"/>
        <v>9.7024986632149876E-4</v>
      </c>
      <c r="AH199" s="7">
        <f t="shared" si="12"/>
        <v>4.2193409557168549E-3</v>
      </c>
      <c r="AI199" s="2">
        <f>VLOOKUP(A199, '[2]Influenza Visits Pivot Table'!$A:$D, 2, FALSE)</f>
        <v>11701</v>
      </c>
      <c r="AJ199" s="2">
        <f>VLOOKUP(A199, '[2]Influenza Visits Pivot Table'!$A:$D, 3, FALSE)</f>
        <v>1193451</v>
      </c>
      <c r="AK199" s="7">
        <f t="shared" si="11"/>
        <v>9.8043405217306777E-3</v>
      </c>
    </row>
    <row r="200" spans="1:37" x14ac:dyDescent="0.25">
      <c r="A200" s="6" t="s">
        <v>245</v>
      </c>
      <c r="B200" s="6">
        <v>6772044</v>
      </c>
      <c r="C200" s="6">
        <v>3285144</v>
      </c>
      <c r="D200" s="6">
        <v>3486900</v>
      </c>
      <c r="E200" s="6">
        <v>362100</v>
      </c>
      <c r="F200" s="6">
        <v>768074</v>
      </c>
      <c r="G200" s="6">
        <v>948061</v>
      </c>
      <c r="H200" s="6">
        <v>945243</v>
      </c>
      <c r="I200" s="6">
        <v>832945</v>
      </c>
      <c r="J200" s="6">
        <v>970659</v>
      </c>
      <c r="K200" s="6">
        <v>898870</v>
      </c>
      <c r="L200" s="6">
        <v>587061</v>
      </c>
      <c r="M200" s="6">
        <v>304237</v>
      </c>
      <c r="N200" s="6">
        <v>154794</v>
      </c>
      <c r="O200" s="6">
        <f>VLOOKUP(A200, '[1]Influenza Deaths Pivot Table'!$A:$B, 2, FALSE)</f>
        <v>120</v>
      </c>
      <c r="P200" s="2">
        <f>VLOOKUP(A200, '[1]Influenza Deaths Pivot Table'!$A:$C, 3, FALSE)</f>
        <v>60</v>
      </c>
      <c r="Q200" s="2">
        <f>VLOOKUP(A200, '[1]Influenza Deaths Pivot Table'!$A:$D, 4, FALSE)</f>
        <v>60</v>
      </c>
      <c r="R200" s="2">
        <f>VLOOKUP(A200, '[1]Influenza Deaths Pivot Table'!$A:$E, 5, FALSE)</f>
        <v>60</v>
      </c>
      <c r="S200" s="2">
        <f>VLOOKUP(A200, '[1]Influenza Deaths Pivot Table'!$A:$F, 6, FALSE)</f>
        <v>60</v>
      </c>
      <c r="T200" s="2">
        <f>VLOOKUP(A200, '[1]Influenza Deaths Pivot Table'!$A:$G, 7, FALSE)</f>
        <v>60</v>
      </c>
      <c r="U200" s="2">
        <f>VLOOKUP(A200, '[1]Influenza Deaths Pivot Table'!$A:$H, 8, FALSE)</f>
        <v>83</v>
      </c>
      <c r="V200" s="2">
        <f>VLOOKUP(A200, '[1]Influenza Deaths Pivot Table'!$A:$I, 9, FALSE)</f>
        <v>169</v>
      </c>
      <c r="W200" s="2">
        <f>VLOOKUP(A200, '[1]Influenza Deaths Pivot Table'!$A:$J, 10, FALSE)</f>
        <v>342</v>
      </c>
      <c r="X200" s="2">
        <f>VLOOKUP(A200, '[1]Influenza Deaths Pivot Table'!$A:$K, 11, FALSE)</f>
        <v>791</v>
      </c>
      <c r="Y200" s="7">
        <f t="shared" si="13"/>
        <v>3.3140016570008286E-4</v>
      </c>
      <c r="Z200" s="7">
        <f t="shared" si="13"/>
        <v>7.8117473055981592E-5</v>
      </c>
      <c r="AA200" s="7">
        <f t="shared" si="13"/>
        <v>6.3287066971429059E-5</v>
      </c>
      <c r="AB200" s="7">
        <f t="shared" si="13"/>
        <v>6.34757411586227E-5</v>
      </c>
      <c r="AC200" s="7">
        <f t="shared" si="13"/>
        <v>7.2033567642521413E-5</v>
      </c>
      <c r="AD200" s="7">
        <f t="shared" si="12"/>
        <v>6.1813675039328945E-5</v>
      </c>
      <c r="AE200" s="7">
        <f t="shared" si="12"/>
        <v>9.2338157909375106E-5</v>
      </c>
      <c r="AF200" s="8">
        <f t="shared" si="12"/>
        <v>2.8787468423213262E-4</v>
      </c>
      <c r="AG200" s="7">
        <f t="shared" si="12"/>
        <v>1.1241236273037138E-3</v>
      </c>
      <c r="AH200" s="7">
        <f t="shared" si="12"/>
        <v>5.1100171841285836E-3</v>
      </c>
      <c r="AI200" s="2">
        <f>VLOOKUP(A200, '[2]Influenza Visits Pivot Table'!$A:$D, 2, FALSE)</f>
        <v>17714</v>
      </c>
      <c r="AJ200" s="2">
        <f>VLOOKUP(A200, '[2]Influenza Visits Pivot Table'!$A:$D, 3, FALSE)</f>
        <v>1386991</v>
      </c>
      <c r="AK200" s="7">
        <f t="shared" si="11"/>
        <v>1.2771532043106264E-2</v>
      </c>
    </row>
    <row r="201" spans="1:37" x14ac:dyDescent="0.25">
      <c r="A201" s="6" t="s">
        <v>246</v>
      </c>
      <c r="B201" s="6">
        <v>10008213</v>
      </c>
      <c r="C201" s="6">
        <v>4922139</v>
      </c>
      <c r="D201" s="6">
        <v>5086074</v>
      </c>
      <c r="E201" s="6">
        <v>630769.59900000005</v>
      </c>
      <c r="F201" s="6">
        <v>1351255.1359999999</v>
      </c>
      <c r="G201" s="6">
        <v>1434877.7390000001</v>
      </c>
      <c r="H201" s="6">
        <v>1225867.7009999999</v>
      </c>
      <c r="I201" s="6">
        <v>1415148.969</v>
      </c>
      <c r="J201" s="6">
        <v>1528148.9679999999</v>
      </c>
      <c r="K201" s="6">
        <v>1135826.2409999999</v>
      </c>
      <c r="L201" s="6">
        <v>664946.86699999997</v>
      </c>
      <c r="M201" s="6">
        <v>444405.15399999998</v>
      </c>
      <c r="N201" s="6">
        <v>173978.43299999999</v>
      </c>
      <c r="O201" s="6">
        <f>VLOOKUP(A201, '[1]Influenza Deaths Pivot Table'!$A:$B, 2, FALSE)</f>
        <v>120</v>
      </c>
      <c r="P201" s="2">
        <f>VLOOKUP(A201, '[1]Influenza Deaths Pivot Table'!$A:$C, 3, FALSE)</f>
        <v>60</v>
      </c>
      <c r="Q201" s="2">
        <f>VLOOKUP(A201, '[1]Influenza Deaths Pivot Table'!$A:$D, 4, FALSE)</f>
        <v>60</v>
      </c>
      <c r="R201" s="2">
        <f>VLOOKUP(A201, '[1]Influenza Deaths Pivot Table'!$A:$E, 5, FALSE)</f>
        <v>60</v>
      </c>
      <c r="S201" s="2">
        <f>VLOOKUP(A201, '[1]Influenza Deaths Pivot Table'!$A:$F, 6, FALSE)</f>
        <v>65</v>
      </c>
      <c r="T201" s="2">
        <f>VLOOKUP(A201, '[1]Influenza Deaths Pivot Table'!$A:$G, 7, FALSE)</f>
        <v>81</v>
      </c>
      <c r="U201" s="2">
        <f>VLOOKUP(A201, '[1]Influenza Deaths Pivot Table'!$A:$H, 8, FALSE)</f>
        <v>141</v>
      </c>
      <c r="V201" s="2">
        <f>VLOOKUP(A201, '[1]Influenza Deaths Pivot Table'!$A:$I, 9, FALSE)</f>
        <v>191</v>
      </c>
      <c r="W201" s="2">
        <f>VLOOKUP(A201, '[1]Influenza Deaths Pivot Table'!$A:$J, 10, FALSE)</f>
        <v>417</v>
      </c>
      <c r="X201" s="2">
        <f>VLOOKUP(A201, '[1]Influenza Deaths Pivot Table'!$A:$K, 11, FALSE)</f>
        <v>685</v>
      </c>
      <c r="Y201" s="7">
        <f t="shared" si="13"/>
        <v>1.9024379137841103E-4</v>
      </c>
      <c r="Z201" s="7">
        <f t="shared" si="13"/>
        <v>4.4403161476679116E-5</v>
      </c>
      <c r="AA201" s="7">
        <f t="shared" si="13"/>
        <v>4.1815409333631036E-5</v>
      </c>
      <c r="AB201" s="7">
        <f t="shared" si="13"/>
        <v>4.8944922809414981E-5</v>
      </c>
      <c r="AC201" s="7">
        <f t="shared" si="13"/>
        <v>4.5931560156477068E-5</v>
      </c>
      <c r="AD201" s="7">
        <f t="shared" si="12"/>
        <v>5.3005303603359173E-5</v>
      </c>
      <c r="AE201" s="7">
        <f t="shared" si="12"/>
        <v>1.2413870617732981E-4</v>
      </c>
      <c r="AF201" s="8">
        <f t="shared" si="12"/>
        <v>2.8724099545234796E-4</v>
      </c>
      <c r="AG201" s="7">
        <f t="shared" si="12"/>
        <v>9.3833295191711485E-4</v>
      </c>
      <c r="AH201" s="7">
        <f t="shared" si="12"/>
        <v>3.9372696269772706E-3</v>
      </c>
      <c r="AI201" s="2" t="e">
        <v>#N/A</v>
      </c>
      <c r="AJ201" s="2" t="e">
        <v>#N/A</v>
      </c>
      <c r="AK201" s="7" t="e">
        <v>#N/A</v>
      </c>
    </row>
    <row r="202" spans="1:37" x14ac:dyDescent="0.25">
      <c r="A202" s="6" t="s">
        <v>247</v>
      </c>
      <c r="B202" s="6">
        <v>9937232</v>
      </c>
      <c r="C202" s="6">
        <v>4876557</v>
      </c>
      <c r="D202" s="6">
        <v>5060675</v>
      </c>
      <c r="E202" s="6">
        <v>614519.55900000001</v>
      </c>
      <c r="F202" s="6">
        <v>1350715.5209999999</v>
      </c>
      <c r="G202" s="6">
        <v>1423352.9849999999</v>
      </c>
      <c r="H202" s="6">
        <v>1186565.942</v>
      </c>
      <c r="I202" s="6">
        <v>1354684.4040000001</v>
      </c>
      <c r="J202" s="6">
        <v>1516353.7960000001</v>
      </c>
      <c r="K202" s="6">
        <v>1179079.1800000002</v>
      </c>
      <c r="L202" s="6">
        <v>683333.01600000006</v>
      </c>
      <c r="M202" s="6">
        <v>451860.70299999998</v>
      </c>
      <c r="N202" s="6">
        <v>178703.78200000001</v>
      </c>
      <c r="O202" s="6">
        <f>VLOOKUP(A202, '[1]Influenza Deaths Pivot Table'!$A:$B, 2, FALSE)</f>
        <v>120</v>
      </c>
      <c r="P202" s="2">
        <f>VLOOKUP(A202, '[1]Influenza Deaths Pivot Table'!$A:$C, 3, FALSE)</f>
        <v>60</v>
      </c>
      <c r="Q202" s="2">
        <f>VLOOKUP(A202, '[1]Influenza Deaths Pivot Table'!$A:$D, 4, FALSE)</f>
        <v>60</v>
      </c>
      <c r="R202" s="2">
        <f>VLOOKUP(A202, '[1]Influenza Deaths Pivot Table'!$A:$E, 5, FALSE)</f>
        <v>60</v>
      </c>
      <c r="S202" s="2">
        <f>VLOOKUP(A202, '[1]Influenza Deaths Pivot Table'!$A:$F, 6, FALSE)</f>
        <v>60</v>
      </c>
      <c r="T202" s="2">
        <f>VLOOKUP(A202, '[1]Influenza Deaths Pivot Table'!$A:$G, 7, FALSE)</f>
        <v>60</v>
      </c>
      <c r="U202" s="2">
        <f>VLOOKUP(A202, '[1]Influenza Deaths Pivot Table'!$A:$H, 8, FALSE)</f>
        <v>97</v>
      </c>
      <c r="V202" s="2">
        <f>VLOOKUP(A202, '[1]Influenza Deaths Pivot Table'!$A:$I, 9, FALSE)</f>
        <v>198</v>
      </c>
      <c r="W202" s="2">
        <f>VLOOKUP(A202, '[1]Influenza Deaths Pivot Table'!$A:$J, 10, FALSE)</f>
        <v>433</v>
      </c>
      <c r="X202" s="2">
        <f>VLOOKUP(A202, '[1]Influenza Deaths Pivot Table'!$A:$K, 11, FALSE)</f>
        <v>643</v>
      </c>
      <c r="Y202" s="7">
        <f t="shared" si="13"/>
        <v>1.9527450061194879E-4</v>
      </c>
      <c r="Z202" s="7">
        <f t="shared" si="13"/>
        <v>4.4420900676094326E-5</v>
      </c>
      <c r="AA202" s="7">
        <f t="shared" si="13"/>
        <v>4.2153984733449664E-5</v>
      </c>
      <c r="AB202" s="7">
        <f t="shared" si="13"/>
        <v>5.0566089819557618E-5</v>
      </c>
      <c r="AC202" s="7">
        <f t="shared" si="13"/>
        <v>4.4290758661454254E-5</v>
      </c>
      <c r="AD202" s="7">
        <f t="shared" si="12"/>
        <v>3.9568602102144236E-5</v>
      </c>
      <c r="AE202" s="7">
        <f t="shared" si="12"/>
        <v>8.2267587830700217E-5</v>
      </c>
      <c r="AF202" s="8">
        <f t="shared" si="12"/>
        <v>2.8975623212094286E-4</v>
      </c>
      <c r="AG202" s="7">
        <f t="shared" si="12"/>
        <v>9.5825991754808562E-4</v>
      </c>
      <c r="AH202" s="7">
        <f t="shared" si="12"/>
        <v>3.5981331385588691E-3</v>
      </c>
      <c r="AI202" s="2">
        <f>VLOOKUP(A202, '[2]Influenza Visits Pivot Table'!$A:$D, 2, FALSE)</f>
        <v>1340</v>
      </c>
      <c r="AJ202" s="2">
        <f>VLOOKUP(A202, '[2]Influenza Visits Pivot Table'!$A:$D, 3, FALSE)</f>
        <v>188121</v>
      </c>
      <c r="AK202" s="7">
        <f t="shared" si="11"/>
        <v>7.1230750421271416E-3</v>
      </c>
    </row>
    <row r="203" spans="1:37" x14ac:dyDescent="0.25">
      <c r="A203" s="6" t="s">
        <v>248</v>
      </c>
      <c r="B203" s="6">
        <v>9857189</v>
      </c>
      <c r="C203" s="6">
        <v>4835349</v>
      </c>
      <c r="D203" s="6">
        <v>5021840</v>
      </c>
      <c r="E203" s="6">
        <v>603142.495</v>
      </c>
      <c r="F203" s="6">
        <v>1324817.3700000001</v>
      </c>
      <c r="G203" s="6">
        <v>1412490.0860000001</v>
      </c>
      <c r="H203" s="6">
        <v>1173463.898</v>
      </c>
      <c r="I203" s="6">
        <v>1309493.9380000001</v>
      </c>
      <c r="J203" s="6">
        <v>1501504.8389999999</v>
      </c>
      <c r="K203" s="6">
        <v>1210769.4180000001</v>
      </c>
      <c r="L203" s="6">
        <v>697414.61800000002</v>
      </c>
      <c r="M203" s="6">
        <v>446755.277</v>
      </c>
      <c r="N203" s="6">
        <v>183028.43400000001</v>
      </c>
      <c r="O203" s="6">
        <f>VLOOKUP(A203, '[1]Influenza Deaths Pivot Table'!$A:$B, 2, FALSE)</f>
        <v>120</v>
      </c>
      <c r="P203" s="2">
        <f>VLOOKUP(A203, '[1]Influenza Deaths Pivot Table'!$A:$C, 3, FALSE)</f>
        <v>60</v>
      </c>
      <c r="Q203" s="2">
        <f>VLOOKUP(A203, '[1]Influenza Deaths Pivot Table'!$A:$D, 4, FALSE)</f>
        <v>60</v>
      </c>
      <c r="R203" s="2">
        <f>VLOOKUP(A203, '[1]Influenza Deaths Pivot Table'!$A:$E, 5, FALSE)</f>
        <v>60</v>
      </c>
      <c r="S203" s="2">
        <f>VLOOKUP(A203, '[1]Influenza Deaths Pivot Table'!$A:$F, 6, FALSE)</f>
        <v>60</v>
      </c>
      <c r="T203" s="2">
        <f>VLOOKUP(A203, '[1]Influenza Deaths Pivot Table'!$A:$G, 7, FALSE)</f>
        <v>67</v>
      </c>
      <c r="U203" s="2">
        <f>VLOOKUP(A203, '[1]Influenza Deaths Pivot Table'!$A:$H, 8, FALSE)</f>
        <v>140</v>
      </c>
      <c r="V203" s="2">
        <f>VLOOKUP(A203, '[1]Influenza Deaths Pivot Table'!$A:$I, 9, FALSE)</f>
        <v>221</v>
      </c>
      <c r="W203" s="2">
        <f>VLOOKUP(A203, '[1]Influenza Deaths Pivot Table'!$A:$J, 10, FALSE)</f>
        <v>439</v>
      </c>
      <c r="X203" s="2">
        <f>VLOOKUP(A203, '[1]Influenza Deaths Pivot Table'!$A:$K, 11, FALSE)</f>
        <v>805</v>
      </c>
      <c r="Y203" s="7">
        <f t="shared" si="13"/>
        <v>1.989579593459088E-4</v>
      </c>
      <c r="Z203" s="7">
        <f t="shared" si="13"/>
        <v>4.5289261266252867E-5</v>
      </c>
      <c r="AA203" s="7">
        <f t="shared" si="13"/>
        <v>4.24781742503501E-5</v>
      </c>
      <c r="AB203" s="7">
        <f t="shared" si="13"/>
        <v>5.1130673983461564E-5</v>
      </c>
      <c r="AC203" s="7">
        <f t="shared" si="13"/>
        <v>4.5819226999735831E-5</v>
      </c>
      <c r="AD203" s="7">
        <f t="shared" si="12"/>
        <v>4.462190081559904E-5</v>
      </c>
      <c r="AE203" s="7">
        <f t="shared" si="12"/>
        <v>1.1562895289448085E-4</v>
      </c>
      <c r="AF203" s="8">
        <f t="shared" si="12"/>
        <v>3.1688466845413902E-4</v>
      </c>
      <c r="AG203" s="7">
        <f t="shared" si="12"/>
        <v>9.8264088327713254E-4</v>
      </c>
      <c r="AH203" s="7">
        <f t="shared" si="12"/>
        <v>4.3982237208017635E-3</v>
      </c>
      <c r="AI203" s="2">
        <f>VLOOKUP(A203, '[2]Influenza Visits Pivot Table'!$A:$D, 2, FALSE)</f>
        <v>6200</v>
      </c>
      <c r="AJ203" s="2">
        <f>VLOOKUP(A203, '[2]Influenza Visits Pivot Table'!$A:$D, 3, FALSE)</f>
        <v>695410</v>
      </c>
      <c r="AK203" s="7">
        <f t="shared" si="11"/>
        <v>8.9156037445535727E-3</v>
      </c>
    </row>
    <row r="204" spans="1:37" x14ac:dyDescent="0.25">
      <c r="A204" s="6" t="s">
        <v>249</v>
      </c>
      <c r="B204" s="6">
        <v>9778449</v>
      </c>
      <c r="C204" s="6">
        <v>4794659</v>
      </c>
      <c r="D204" s="6">
        <v>4983790</v>
      </c>
      <c r="E204" s="6">
        <v>588603.09900000005</v>
      </c>
      <c r="F204" s="6">
        <v>1297091.2519999999</v>
      </c>
      <c r="G204" s="6">
        <v>1400882.173</v>
      </c>
      <c r="H204" s="6">
        <v>1163111.517</v>
      </c>
      <c r="I204" s="6">
        <v>1266910.8020000001</v>
      </c>
      <c r="J204" s="6">
        <v>1477865.3640000001</v>
      </c>
      <c r="K204" s="6">
        <v>1236863.8139999998</v>
      </c>
      <c r="L204" s="6">
        <v>719111.25199999998</v>
      </c>
      <c r="M204" s="6">
        <v>441106.51699999999</v>
      </c>
      <c r="N204" s="6">
        <v>188165.75099999999</v>
      </c>
      <c r="O204" s="6">
        <f>VLOOKUP(A204, '[1]Influenza Deaths Pivot Table'!$A:$B, 2, FALSE)</f>
        <v>120</v>
      </c>
      <c r="P204" s="2">
        <f>VLOOKUP(A204, '[1]Influenza Deaths Pivot Table'!$A:$C, 3, FALSE)</f>
        <v>60</v>
      </c>
      <c r="Q204" s="2">
        <f>VLOOKUP(A204, '[1]Influenza Deaths Pivot Table'!$A:$D, 4, FALSE)</f>
        <v>60</v>
      </c>
      <c r="R204" s="2">
        <f>VLOOKUP(A204, '[1]Influenza Deaths Pivot Table'!$A:$E, 5, FALSE)</f>
        <v>60</v>
      </c>
      <c r="S204" s="2">
        <f>VLOOKUP(A204, '[1]Influenza Deaths Pivot Table'!$A:$F, 6, FALSE)</f>
        <v>60</v>
      </c>
      <c r="T204" s="2">
        <f>VLOOKUP(A204, '[1]Influenza Deaths Pivot Table'!$A:$G, 7, FALSE)</f>
        <v>68</v>
      </c>
      <c r="U204" s="2">
        <f>VLOOKUP(A204, '[1]Influenza Deaths Pivot Table'!$A:$H, 8, FALSE)</f>
        <v>109</v>
      </c>
      <c r="V204" s="2">
        <f>VLOOKUP(A204, '[1]Influenza Deaths Pivot Table'!$A:$I, 9, FALSE)</f>
        <v>183</v>
      </c>
      <c r="W204" s="2">
        <f>VLOOKUP(A204, '[1]Influenza Deaths Pivot Table'!$A:$J, 10, FALSE)</f>
        <v>435</v>
      </c>
      <c r="X204" s="2">
        <f>VLOOKUP(A204, '[1]Influenza Deaths Pivot Table'!$A:$K, 11, FALSE)</f>
        <v>717</v>
      </c>
      <c r="Y204" s="7">
        <f t="shared" si="13"/>
        <v>2.0387252497289349E-4</v>
      </c>
      <c r="Z204" s="7">
        <f t="shared" si="13"/>
        <v>4.6257346896361619E-5</v>
      </c>
      <c r="AA204" s="7">
        <f t="shared" si="13"/>
        <v>4.2830154567182148E-5</v>
      </c>
      <c r="AB204" s="7">
        <f t="shared" si="13"/>
        <v>5.1585767248489895E-5</v>
      </c>
      <c r="AC204" s="7">
        <f t="shared" si="13"/>
        <v>4.7359293097257841E-5</v>
      </c>
      <c r="AD204" s="7">
        <f t="shared" si="12"/>
        <v>4.6012310496235432E-5</v>
      </c>
      <c r="AE204" s="7">
        <f t="shared" si="12"/>
        <v>8.8126112807436382E-5</v>
      </c>
      <c r="AF204" s="8">
        <f t="shared" si="12"/>
        <v>2.5448079068577837E-4</v>
      </c>
      <c r="AG204" s="7">
        <f t="shared" si="12"/>
        <v>9.8615636639981909E-4</v>
      </c>
      <c r="AH204" s="7">
        <f t="shared" si="12"/>
        <v>3.8104702699058132E-3</v>
      </c>
      <c r="AI204" s="2">
        <f>VLOOKUP(A204, '[2]Influenza Visits Pivot Table'!$A:$D, 2, FALSE)</f>
        <v>6268</v>
      </c>
      <c r="AJ204" s="2">
        <f>VLOOKUP(A204, '[2]Influenza Visits Pivot Table'!$A:$D, 3, FALSE)</f>
        <v>651156</v>
      </c>
      <c r="AK204" s="7">
        <f t="shared" si="11"/>
        <v>9.6259575278427895E-3</v>
      </c>
    </row>
    <row r="205" spans="1:37" x14ac:dyDescent="0.25">
      <c r="A205" s="6" t="s">
        <v>250</v>
      </c>
      <c r="B205" s="6">
        <v>9711943</v>
      </c>
      <c r="C205" s="6">
        <v>4763696</v>
      </c>
      <c r="D205" s="6">
        <v>4948247</v>
      </c>
      <c r="E205" s="6">
        <v>577017.21</v>
      </c>
      <c r="F205" s="6">
        <v>1277595.176</v>
      </c>
      <c r="G205" s="6">
        <v>1395126.314</v>
      </c>
      <c r="H205" s="6">
        <v>1155482.3540000001</v>
      </c>
      <c r="I205" s="6">
        <v>1231666.2480000001</v>
      </c>
      <c r="J205" s="6">
        <v>1449708.426</v>
      </c>
      <c r="K205" s="6">
        <v>1261962.1269999999</v>
      </c>
      <c r="L205" s="6">
        <v>740718.54</v>
      </c>
      <c r="M205" s="6">
        <v>431890.41700000002</v>
      </c>
      <c r="N205" s="6">
        <v>189853.31899999999</v>
      </c>
      <c r="O205" s="6">
        <f>VLOOKUP(A205, '[1]Influenza Deaths Pivot Table'!$A:$B, 2, FALSE)</f>
        <v>120</v>
      </c>
      <c r="P205" s="2">
        <f>VLOOKUP(A205, '[1]Influenza Deaths Pivot Table'!$A:$C, 3, FALSE)</f>
        <v>60</v>
      </c>
      <c r="Q205" s="2">
        <f>VLOOKUP(A205, '[1]Influenza Deaths Pivot Table'!$A:$D, 4, FALSE)</f>
        <v>60</v>
      </c>
      <c r="R205" s="2">
        <f>VLOOKUP(A205, '[1]Influenza Deaths Pivot Table'!$A:$E, 5, FALSE)</f>
        <v>60</v>
      </c>
      <c r="S205" s="2">
        <f>VLOOKUP(A205, '[1]Influenza Deaths Pivot Table'!$A:$F, 6, FALSE)</f>
        <v>60</v>
      </c>
      <c r="T205" s="2">
        <f>VLOOKUP(A205, '[1]Influenza Deaths Pivot Table'!$A:$G, 7, FALSE)</f>
        <v>70</v>
      </c>
      <c r="U205" s="2">
        <f>VLOOKUP(A205, '[1]Influenza Deaths Pivot Table'!$A:$H, 8, FALSE)</f>
        <v>171</v>
      </c>
      <c r="V205" s="2">
        <f>VLOOKUP(A205, '[1]Influenza Deaths Pivot Table'!$A:$I, 9, FALSE)</f>
        <v>267</v>
      </c>
      <c r="W205" s="2">
        <f>VLOOKUP(A205, '[1]Influenza Deaths Pivot Table'!$A:$J, 10, FALSE)</f>
        <v>472</v>
      </c>
      <c r="X205" s="2">
        <f>VLOOKUP(A205, '[1]Influenza Deaths Pivot Table'!$A:$K, 11, FALSE)</f>
        <v>847</v>
      </c>
      <c r="Y205" s="7">
        <f t="shared" si="13"/>
        <v>2.0796606742457476E-4</v>
      </c>
      <c r="Z205" s="7">
        <f t="shared" si="13"/>
        <v>4.6963233054662067E-5</v>
      </c>
      <c r="AA205" s="7">
        <f t="shared" si="13"/>
        <v>4.3006858517328491E-5</v>
      </c>
      <c r="AB205" s="7">
        <f t="shared" si="13"/>
        <v>5.1926366328567921E-5</v>
      </c>
      <c r="AC205" s="7">
        <f t="shared" si="13"/>
        <v>4.8714495584683745E-5</v>
      </c>
      <c r="AD205" s="7">
        <f t="shared" si="12"/>
        <v>4.8285571598105622E-5</v>
      </c>
      <c r="AE205" s="7">
        <f t="shared" si="12"/>
        <v>1.3550327410103016E-4</v>
      </c>
      <c r="AF205" s="8">
        <f t="shared" si="12"/>
        <v>3.6046080337073783E-4</v>
      </c>
      <c r="AG205" s="7">
        <f t="shared" si="12"/>
        <v>1.0928698147057983E-3</v>
      </c>
      <c r="AH205" s="7">
        <f t="shared" si="12"/>
        <v>4.4613389139644168E-3</v>
      </c>
      <c r="AI205" s="2">
        <f>VLOOKUP(A205, '[2]Influenza Visits Pivot Table'!$A:$D, 2, FALSE)</f>
        <v>13293</v>
      </c>
      <c r="AJ205" s="2">
        <f>VLOOKUP(A205, '[2]Influenza Visits Pivot Table'!$A:$D, 3, FALSE)</f>
        <v>663548</v>
      </c>
      <c r="AK205" s="7">
        <f t="shared" si="11"/>
        <v>2.0033215381554913E-2</v>
      </c>
    </row>
    <row r="206" spans="1:37" x14ac:dyDescent="0.25">
      <c r="A206" s="6" t="s">
        <v>251</v>
      </c>
      <c r="B206" s="6">
        <v>9750020</v>
      </c>
      <c r="C206" s="6">
        <v>4785240</v>
      </c>
      <c r="D206" s="6">
        <v>4964780</v>
      </c>
      <c r="E206" s="6">
        <v>574297.75</v>
      </c>
      <c r="F206" s="6">
        <v>1265892.8149999999</v>
      </c>
      <c r="G206" s="6">
        <v>1393118.078</v>
      </c>
      <c r="H206" s="6">
        <v>1166581.615</v>
      </c>
      <c r="I206" s="6">
        <v>1212817.8319999999</v>
      </c>
      <c r="J206" s="6">
        <v>1431973.196</v>
      </c>
      <c r="K206" s="6">
        <v>1297660.6030000001</v>
      </c>
      <c r="L206" s="6">
        <v>777327.83199999994</v>
      </c>
      <c r="M206" s="6">
        <v>437200.21400000004</v>
      </c>
      <c r="N206" s="6">
        <v>196495.41899999999</v>
      </c>
      <c r="O206" s="6">
        <f>VLOOKUP(A206, '[1]Influenza Deaths Pivot Table'!$A:$B, 2, FALSE)</f>
        <v>120</v>
      </c>
      <c r="P206" s="2">
        <f>VLOOKUP(A206, '[1]Influenza Deaths Pivot Table'!$A:$C, 3, FALSE)</f>
        <v>60</v>
      </c>
      <c r="Q206" s="2">
        <f>VLOOKUP(A206, '[1]Influenza Deaths Pivot Table'!$A:$D, 4, FALSE)</f>
        <v>60</v>
      </c>
      <c r="R206" s="2">
        <f>VLOOKUP(A206, '[1]Influenza Deaths Pivot Table'!$A:$E, 5, FALSE)</f>
        <v>60</v>
      </c>
      <c r="S206" s="2">
        <f>VLOOKUP(A206, '[1]Influenza Deaths Pivot Table'!$A:$F, 6, FALSE)</f>
        <v>66</v>
      </c>
      <c r="T206" s="2">
        <f>VLOOKUP(A206, '[1]Influenza Deaths Pivot Table'!$A:$G, 7, FALSE)</f>
        <v>87</v>
      </c>
      <c r="U206" s="2">
        <f>VLOOKUP(A206, '[1]Influenza Deaths Pivot Table'!$A:$H, 8, FALSE)</f>
        <v>145</v>
      </c>
      <c r="V206" s="2">
        <f>VLOOKUP(A206, '[1]Influenza Deaths Pivot Table'!$A:$I, 9, FALSE)</f>
        <v>267</v>
      </c>
      <c r="W206" s="2">
        <f>VLOOKUP(A206, '[1]Influenza Deaths Pivot Table'!$A:$J, 10, FALSE)</f>
        <v>457</v>
      </c>
      <c r="X206" s="2">
        <f>VLOOKUP(A206, '[1]Influenza Deaths Pivot Table'!$A:$K, 11, FALSE)</f>
        <v>829</v>
      </c>
      <c r="Y206" s="7">
        <f t="shared" si="13"/>
        <v>2.0895084474908704E-4</v>
      </c>
      <c r="Z206" s="7">
        <f t="shared" si="13"/>
        <v>4.7397377794580498E-5</v>
      </c>
      <c r="AA206" s="7">
        <f t="shared" si="13"/>
        <v>4.3068854641623566E-5</v>
      </c>
      <c r="AB206" s="7">
        <f t="shared" si="13"/>
        <v>5.143232091824111E-5</v>
      </c>
      <c r="AC206" s="7">
        <f t="shared" si="13"/>
        <v>5.4418724938404438E-5</v>
      </c>
      <c r="AD206" s="7">
        <f t="shared" si="12"/>
        <v>6.075532715488063E-5</v>
      </c>
      <c r="AE206" s="7">
        <f t="shared" si="12"/>
        <v>1.1173954088209303E-4</v>
      </c>
      <c r="AF206" s="8">
        <f t="shared" si="12"/>
        <v>3.4348442061186871E-4</v>
      </c>
      <c r="AG206" s="7">
        <f t="shared" si="12"/>
        <v>1.0452876859753778E-3</v>
      </c>
      <c r="AH206" s="7">
        <f t="shared" si="12"/>
        <v>4.2189278723083106E-3</v>
      </c>
      <c r="AI206" s="2">
        <f>VLOOKUP(A206, '[2]Influenza Visits Pivot Table'!$A:$D, 2, FALSE)</f>
        <v>9844</v>
      </c>
      <c r="AJ206" s="2">
        <f>VLOOKUP(A206, '[2]Influenza Visits Pivot Table'!$A:$D, 3, FALSE)</f>
        <v>688508</v>
      </c>
      <c r="AK206" s="7">
        <f t="shared" si="11"/>
        <v>1.4297582598895003E-2</v>
      </c>
    </row>
    <row r="207" spans="1:37" x14ac:dyDescent="0.25">
      <c r="A207" s="6" t="s">
        <v>252</v>
      </c>
      <c r="B207" s="6">
        <v>9637574</v>
      </c>
      <c r="C207" s="6">
        <v>4726433</v>
      </c>
      <c r="D207" s="6">
        <v>4911141</v>
      </c>
      <c r="E207" s="6">
        <v>562749.53700000001</v>
      </c>
      <c r="F207" s="6">
        <v>1236413.145</v>
      </c>
      <c r="G207" s="6">
        <v>1384204.0759999999</v>
      </c>
      <c r="H207" s="6">
        <v>1164752.659</v>
      </c>
      <c r="I207" s="6">
        <v>1179905.287</v>
      </c>
      <c r="J207" s="6">
        <v>1386700.0959999999</v>
      </c>
      <c r="K207" s="6">
        <v>1301390.5320000001</v>
      </c>
      <c r="L207" s="6">
        <v>796332.85899999994</v>
      </c>
      <c r="M207" s="6">
        <v>432723.76899999997</v>
      </c>
      <c r="N207" s="6">
        <v>195686.24100000001</v>
      </c>
      <c r="O207" s="6">
        <f>VLOOKUP(A207, '[1]Influenza Deaths Pivot Table'!$A:$B, 2, FALSE)</f>
        <v>120</v>
      </c>
      <c r="P207" s="2">
        <f>VLOOKUP(A207, '[1]Influenza Deaths Pivot Table'!$A:$C, 3, FALSE)</f>
        <v>60</v>
      </c>
      <c r="Q207" s="2">
        <f>VLOOKUP(A207, '[1]Influenza Deaths Pivot Table'!$A:$D, 4, FALSE)</f>
        <v>60</v>
      </c>
      <c r="R207" s="2">
        <f>VLOOKUP(A207, '[1]Influenza Deaths Pivot Table'!$A:$E, 5, FALSE)</f>
        <v>60</v>
      </c>
      <c r="S207" s="2">
        <f>VLOOKUP(A207, '[1]Influenza Deaths Pivot Table'!$A:$F, 6, FALSE)</f>
        <v>60</v>
      </c>
      <c r="T207" s="2">
        <f>VLOOKUP(A207, '[1]Influenza Deaths Pivot Table'!$A:$G, 7, FALSE)</f>
        <v>79</v>
      </c>
      <c r="U207" s="2">
        <f>VLOOKUP(A207, '[1]Influenza Deaths Pivot Table'!$A:$H, 8, FALSE)</f>
        <v>150</v>
      </c>
      <c r="V207" s="2">
        <f>VLOOKUP(A207, '[1]Influenza Deaths Pivot Table'!$A:$I, 9, FALSE)</f>
        <v>269</v>
      </c>
      <c r="W207" s="2">
        <f>VLOOKUP(A207, '[1]Influenza Deaths Pivot Table'!$A:$J, 10, FALSE)</f>
        <v>438</v>
      </c>
      <c r="X207" s="2">
        <f>VLOOKUP(A207, '[1]Influenza Deaths Pivot Table'!$A:$K, 11, FALSE)</f>
        <v>900</v>
      </c>
      <c r="Y207" s="7">
        <f t="shared" si="13"/>
        <v>2.1323873608091479E-4</v>
      </c>
      <c r="Z207" s="7">
        <f t="shared" si="13"/>
        <v>4.8527468542887416E-5</v>
      </c>
      <c r="AA207" s="7">
        <f t="shared" si="13"/>
        <v>4.3346209594603163E-5</v>
      </c>
      <c r="AB207" s="7">
        <f t="shared" si="13"/>
        <v>5.1513082658693461E-5</v>
      </c>
      <c r="AC207" s="7">
        <f t="shared" si="13"/>
        <v>5.0851539238844005E-5</v>
      </c>
      <c r="AD207" s="7">
        <f t="shared" si="12"/>
        <v>5.6969780436216259E-5</v>
      </c>
      <c r="AE207" s="7">
        <f t="shared" si="12"/>
        <v>1.1526132725852656E-4</v>
      </c>
      <c r="AF207" s="8">
        <f t="shared" si="12"/>
        <v>3.3779844315076797E-4</v>
      </c>
      <c r="AG207" s="7">
        <f t="shared" si="12"/>
        <v>1.0121930695237589E-3</v>
      </c>
      <c r="AH207" s="7">
        <f t="shared" si="12"/>
        <v>4.5991991843718841E-3</v>
      </c>
      <c r="AI207" s="2">
        <f>VLOOKUP(A207, '[2]Influenza Visits Pivot Table'!$A:$D, 2, FALSE)</f>
        <v>6238</v>
      </c>
      <c r="AJ207" s="2">
        <f>VLOOKUP(A207, '[2]Influenza Visits Pivot Table'!$A:$D, 3, FALSE)</f>
        <v>863972</v>
      </c>
      <c r="AK207" s="7">
        <f t="shared" si="11"/>
        <v>7.2201413934710849E-3</v>
      </c>
    </row>
    <row r="208" spans="1:37" x14ac:dyDescent="0.25">
      <c r="A208" s="6" t="s">
        <v>253</v>
      </c>
      <c r="B208" s="6">
        <v>9624709</v>
      </c>
      <c r="C208" s="6">
        <v>4724825</v>
      </c>
      <c r="D208" s="6">
        <v>4899884</v>
      </c>
      <c r="E208" s="6">
        <v>560201.51199999999</v>
      </c>
      <c r="F208" s="6">
        <v>1219035.7319999998</v>
      </c>
      <c r="G208" s="6">
        <v>1380527.872</v>
      </c>
      <c r="H208" s="6">
        <v>1182758.0970000001</v>
      </c>
      <c r="I208" s="6">
        <v>1161972.7220000001</v>
      </c>
      <c r="J208" s="6">
        <v>1355401.048</v>
      </c>
      <c r="K208" s="6">
        <v>1309922.7439999999</v>
      </c>
      <c r="L208" s="6">
        <v>827896.39400000009</v>
      </c>
      <c r="M208" s="6">
        <v>429913.25699999998</v>
      </c>
      <c r="N208" s="6">
        <v>197501.095</v>
      </c>
      <c r="O208" s="6">
        <f>VLOOKUP(A208, '[1]Influenza Deaths Pivot Table'!$A:$B, 2, FALSE)</f>
        <v>120</v>
      </c>
      <c r="P208" s="2">
        <f>VLOOKUP(A208, '[1]Influenza Deaths Pivot Table'!$A:$C, 3, FALSE)</f>
        <v>60</v>
      </c>
      <c r="Q208" s="2">
        <f>VLOOKUP(A208, '[1]Influenza Deaths Pivot Table'!$A:$D, 4, FALSE)</f>
        <v>60</v>
      </c>
      <c r="R208" s="2">
        <f>VLOOKUP(A208, '[1]Influenza Deaths Pivot Table'!$A:$E, 5, FALSE)</f>
        <v>60</v>
      </c>
      <c r="S208" s="2">
        <f>VLOOKUP(A208, '[1]Influenza Deaths Pivot Table'!$A:$F, 6, FALSE)</f>
        <v>60</v>
      </c>
      <c r="T208" s="2">
        <f>VLOOKUP(A208, '[1]Influenza Deaths Pivot Table'!$A:$G, 7, FALSE)</f>
        <v>76</v>
      </c>
      <c r="U208" s="2">
        <f>VLOOKUP(A208, '[1]Influenza Deaths Pivot Table'!$A:$H, 8, FALSE)</f>
        <v>149</v>
      </c>
      <c r="V208" s="2">
        <f>VLOOKUP(A208, '[1]Influenza Deaths Pivot Table'!$A:$I, 9, FALSE)</f>
        <v>272</v>
      </c>
      <c r="W208" s="2">
        <f>VLOOKUP(A208, '[1]Influenza Deaths Pivot Table'!$A:$J, 10, FALSE)</f>
        <v>442</v>
      </c>
      <c r="X208" s="2">
        <f>VLOOKUP(A208, '[1]Influenza Deaths Pivot Table'!$A:$K, 11, FALSE)</f>
        <v>640</v>
      </c>
      <c r="Y208" s="7">
        <f t="shared" si="13"/>
        <v>2.1420863283924874E-4</v>
      </c>
      <c r="Z208" s="7">
        <f t="shared" si="13"/>
        <v>4.9219229941325465E-5</v>
      </c>
      <c r="AA208" s="7">
        <f t="shared" si="13"/>
        <v>4.3461636100889968E-5</v>
      </c>
      <c r="AB208" s="7">
        <f t="shared" si="13"/>
        <v>5.0728885434973266E-5</v>
      </c>
      <c r="AC208" s="7">
        <f t="shared" si="13"/>
        <v>5.1636324041004463E-5</v>
      </c>
      <c r="AD208" s="7">
        <f t="shared" si="12"/>
        <v>5.6071964908204795E-5</v>
      </c>
      <c r="AE208" s="7">
        <f t="shared" si="12"/>
        <v>1.1374716614585325E-4</v>
      </c>
      <c r="AF208" s="8">
        <f t="shared" si="12"/>
        <v>3.2854352545953953E-4</v>
      </c>
      <c r="AG208" s="7">
        <f t="shared" si="12"/>
        <v>1.0281143761054106E-3</v>
      </c>
      <c r="AH208" s="7">
        <f t="shared" si="12"/>
        <v>3.240488362861988E-3</v>
      </c>
      <c r="AI208" s="2">
        <f>VLOOKUP(A208, '[2]Influenza Visits Pivot Table'!$A:$D, 2, FALSE)</f>
        <v>12749</v>
      </c>
      <c r="AJ208" s="2">
        <f>VLOOKUP(A208, '[2]Influenza Visits Pivot Table'!$A:$D, 3, FALSE)</f>
        <v>1088281</v>
      </c>
      <c r="AK208" s="7">
        <f t="shared" si="11"/>
        <v>1.1714805275475727E-2</v>
      </c>
    </row>
    <row r="209" spans="1:37" x14ac:dyDescent="0.25">
      <c r="A209" s="6" t="s">
        <v>254</v>
      </c>
      <c r="B209" s="6">
        <v>9551028</v>
      </c>
      <c r="C209" s="6">
        <v>4691746</v>
      </c>
      <c r="D209" s="6">
        <v>4859282</v>
      </c>
      <c r="E209" s="6">
        <v>554329</v>
      </c>
      <c r="F209" s="6">
        <v>1194042</v>
      </c>
      <c r="G209" s="6">
        <v>1349275</v>
      </c>
      <c r="H209" s="6">
        <v>1181729</v>
      </c>
      <c r="I209" s="6">
        <v>1138345</v>
      </c>
      <c r="J209" s="6">
        <v>1318073</v>
      </c>
      <c r="K209" s="6">
        <v>1317147</v>
      </c>
      <c r="L209" s="6">
        <v>864182</v>
      </c>
      <c r="M209" s="6">
        <v>436456</v>
      </c>
      <c r="N209" s="6">
        <v>197450</v>
      </c>
      <c r="O209" s="6">
        <f>VLOOKUP(A209, '[1]Influenza Deaths Pivot Table'!$A:$B, 2, FALSE)</f>
        <v>120</v>
      </c>
      <c r="P209" s="2">
        <f>VLOOKUP(A209, '[1]Influenza Deaths Pivot Table'!$A:$C, 3, FALSE)</f>
        <v>60</v>
      </c>
      <c r="Q209" s="2">
        <f>VLOOKUP(A209, '[1]Influenza Deaths Pivot Table'!$A:$D, 4, FALSE)</f>
        <v>60</v>
      </c>
      <c r="R209" s="2">
        <f>VLOOKUP(A209, '[1]Influenza Deaths Pivot Table'!$A:$E, 5, FALSE)</f>
        <v>60</v>
      </c>
      <c r="S209" s="2">
        <f>VLOOKUP(A209, '[1]Influenza Deaths Pivot Table'!$A:$F, 6, FALSE)</f>
        <v>60</v>
      </c>
      <c r="T209" s="2">
        <f>VLOOKUP(A209, '[1]Influenza Deaths Pivot Table'!$A:$G, 7, FALSE)</f>
        <v>65</v>
      </c>
      <c r="U209" s="2">
        <f>VLOOKUP(A209, '[1]Influenza Deaths Pivot Table'!$A:$H, 8, FALSE)</f>
        <v>177</v>
      </c>
      <c r="V209" s="2">
        <f>VLOOKUP(A209, '[1]Influenza Deaths Pivot Table'!$A:$I, 9, FALSE)</f>
        <v>270</v>
      </c>
      <c r="W209" s="2">
        <f>VLOOKUP(A209, '[1]Influenza Deaths Pivot Table'!$A:$J, 10, FALSE)</f>
        <v>441</v>
      </c>
      <c r="X209" s="2">
        <f>VLOOKUP(A209, '[1]Influenza Deaths Pivot Table'!$A:$K, 11, FALSE)</f>
        <v>784</v>
      </c>
      <c r="Y209" s="7">
        <f t="shared" si="13"/>
        <v>2.16477939995923E-4</v>
      </c>
      <c r="Z209" s="7">
        <f t="shared" si="13"/>
        <v>5.0249488711452362E-5</v>
      </c>
      <c r="AA209" s="7">
        <f t="shared" si="13"/>
        <v>4.446832558225714E-5</v>
      </c>
      <c r="AB209" s="7">
        <f t="shared" si="13"/>
        <v>5.0773062182615471E-5</v>
      </c>
      <c r="AC209" s="7">
        <f t="shared" si="13"/>
        <v>5.2708098160048141E-5</v>
      </c>
      <c r="AD209" s="7">
        <f t="shared" si="12"/>
        <v>4.9314415817636809E-5</v>
      </c>
      <c r="AE209" s="7">
        <f t="shared" si="12"/>
        <v>1.3438135606731822E-4</v>
      </c>
      <c r="AF209" s="8">
        <f t="shared" si="12"/>
        <v>3.124341863172341E-4</v>
      </c>
      <c r="AG209" s="7">
        <f t="shared" si="12"/>
        <v>1.0104111296442254E-3</v>
      </c>
      <c r="AH209" s="7">
        <f t="shared" si="12"/>
        <v>3.9706254748037477E-3</v>
      </c>
      <c r="AI209" s="2">
        <f>VLOOKUP(A209, '[2]Influenza Visits Pivot Table'!$A:$D, 2, FALSE)</f>
        <v>19608</v>
      </c>
      <c r="AJ209" s="2">
        <f>VLOOKUP(A209, '[2]Influenza Visits Pivot Table'!$A:$D, 3, FALSE)</f>
        <v>1113070</v>
      </c>
      <c r="AK209" s="7">
        <f t="shared" si="11"/>
        <v>1.7616142740348766E-2</v>
      </c>
    </row>
    <row r="210" spans="1:37" x14ac:dyDescent="0.25">
      <c r="A210" s="6" t="s">
        <v>255</v>
      </c>
      <c r="B210" s="6">
        <v>5168946</v>
      </c>
      <c r="C210" s="6">
        <v>2569690</v>
      </c>
      <c r="D210" s="6">
        <v>2599256</v>
      </c>
      <c r="E210" s="6">
        <v>354883.35800000001</v>
      </c>
      <c r="F210" s="6">
        <v>681410.272</v>
      </c>
      <c r="G210" s="6">
        <v>743301.06300000008</v>
      </c>
      <c r="H210" s="6">
        <v>673770.11599999992</v>
      </c>
      <c r="I210" s="6">
        <v>731353.71600000001</v>
      </c>
      <c r="J210" s="6">
        <v>791899.47100000002</v>
      </c>
      <c r="K210" s="6">
        <v>554679.53899999999</v>
      </c>
      <c r="L210" s="6">
        <v>321393.04700000002</v>
      </c>
      <c r="M210" s="6">
        <v>219702.277</v>
      </c>
      <c r="N210" s="6">
        <v>98819.255999999994</v>
      </c>
      <c r="O210" s="6">
        <f>VLOOKUP(A210, '[1]Influenza Deaths Pivot Table'!$A:$B, 2, FALSE)</f>
        <v>120</v>
      </c>
      <c r="P210" s="2">
        <f>VLOOKUP(A210, '[1]Influenza Deaths Pivot Table'!$A:$C, 3, FALSE)</f>
        <v>60</v>
      </c>
      <c r="Q210" s="2">
        <f>VLOOKUP(A210, '[1]Influenza Deaths Pivot Table'!$A:$D, 4, FALSE)</f>
        <v>60</v>
      </c>
      <c r="R210" s="2">
        <f>VLOOKUP(A210, '[1]Influenza Deaths Pivot Table'!$A:$E, 5, FALSE)</f>
        <v>60</v>
      </c>
      <c r="S210" s="2">
        <f>VLOOKUP(A210, '[1]Influenza Deaths Pivot Table'!$A:$F, 6, FALSE)</f>
        <v>60</v>
      </c>
      <c r="T210" s="2">
        <f>VLOOKUP(A210, '[1]Influenza Deaths Pivot Table'!$A:$G, 7, FALSE)</f>
        <v>66</v>
      </c>
      <c r="U210" s="2">
        <f>VLOOKUP(A210, '[1]Influenza Deaths Pivot Table'!$A:$H, 8, FALSE)</f>
        <v>60</v>
      </c>
      <c r="V210" s="2">
        <f>VLOOKUP(A210, '[1]Influenza Deaths Pivot Table'!$A:$I, 9, FALSE)</f>
        <v>60</v>
      </c>
      <c r="W210" s="2">
        <f>VLOOKUP(A210, '[1]Influenza Deaths Pivot Table'!$A:$J, 10, FALSE)</f>
        <v>116</v>
      </c>
      <c r="X210" s="2">
        <f>VLOOKUP(A210, '[1]Influenza Deaths Pivot Table'!$A:$K, 11, FALSE)</f>
        <v>348</v>
      </c>
      <c r="Y210" s="7">
        <f t="shared" si="13"/>
        <v>3.3813927110101343E-4</v>
      </c>
      <c r="Z210" s="7">
        <f t="shared" si="13"/>
        <v>8.8052679076725167E-5</v>
      </c>
      <c r="AA210" s="7">
        <f t="shared" si="13"/>
        <v>8.0720993130074394E-5</v>
      </c>
      <c r="AB210" s="7">
        <f t="shared" si="13"/>
        <v>8.905114455981602E-5</v>
      </c>
      <c r="AC210" s="7">
        <f t="shared" si="13"/>
        <v>8.2039646052745283E-5</v>
      </c>
      <c r="AD210" s="7">
        <f t="shared" si="12"/>
        <v>8.3343912222413891E-5</v>
      </c>
      <c r="AE210" s="7">
        <f t="shared" si="12"/>
        <v>1.0817056657285496E-4</v>
      </c>
      <c r="AF210" s="8">
        <f t="shared" si="12"/>
        <v>1.8668729942997178E-4</v>
      </c>
      <c r="AG210" s="7">
        <f t="shared" si="12"/>
        <v>5.2798724521184643E-4</v>
      </c>
      <c r="AH210" s="7">
        <f t="shared" si="12"/>
        <v>3.5215808546463861E-3</v>
      </c>
      <c r="AI210" s="2" t="e">
        <v>#N/A</v>
      </c>
      <c r="AJ210" s="2" t="e">
        <v>#N/A</v>
      </c>
      <c r="AK210" s="7" t="e">
        <v>#N/A</v>
      </c>
    </row>
    <row r="211" spans="1:37" x14ac:dyDescent="0.25">
      <c r="A211" s="6" t="s">
        <v>256</v>
      </c>
      <c r="B211" s="6">
        <v>5228413</v>
      </c>
      <c r="C211" s="6">
        <v>2594729</v>
      </c>
      <c r="D211" s="6">
        <v>2633684</v>
      </c>
      <c r="E211" s="6">
        <v>352390.098</v>
      </c>
      <c r="F211" s="6">
        <v>701457.01899999997</v>
      </c>
      <c r="G211" s="6">
        <v>733067.39800000004</v>
      </c>
      <c r="H211" s="6">
        <v>692633.28899999999</v>
      </c>
      <c r="I211" s="6">
        <v>713829.92500000005</v>
      </c>
      <c r="J211" s="6">
        <v>798558.91200000001</v>
      </c>
      <c r="K211" s="6">
        <v>583532.71299999999</v>
      </c>
      <c r="L211" s="6">
        <v>331419.348</v>
      </c>
      <c r="M211" s="6">
        <v>223261.59700000001</v>
      </c>
      <c r="N211" s="6">
        <v>98524.028999999995</v>
      </c>
      <c r="O211" s="6">
        <f>VLOOKUP(A211, '[1]Influenza Deaths Pivot Table'!$A:$B, 2, FALSE)</f>
        <v>120</v>
      </c>
      <c r="P211" s="2">
        <f>VLOOKUP(A211, '[1]Influenza Deaths Pivot Table'!$A:$C, 3, FALSE)</f>
        <v>60</v>
      </c>
      <c r="Q211" s="2">
        <f>VLOOKUP(A211, '[1]Influenza Deaths Pivot Table'!$A:$D, 4, FALSE)</f>
        <v>60</v>
      </c>
      <c r="R211" s="2">
        <f>VLOOKUP(A211, '[1]Influenza Deaths Pivot Table'!$A:$E, 5, FALSE)</f>
        <v>60</v>
      </c>
      <c r="S211" s="2">
        <f>VLOOKUP(A211, '[1]Influenza Deaths Pivot Table'!$A:$F, 6, FALSE)</f>
        <v>60</v>
      </c>
      <c r="T211" s="2">
        <f>VLOOKUP(A211, '[1]Influenza Deaths Pivot Table'!$A:$G, 7, FALSE)</f>
        <v>60</v>
      </c>
      <c r="U211" s="2">
        <f>VLOOKUP(A211, '[1]Influenza Deaths Pivot Table'!$A:$H, 8, FALSE)</f>
        <v>60</v>
      </c>
      <c r="V211" s="2">
        <f>VLOOKUP(A211, '[1]Influenza Deaths Pivot Table'!$A:$I, 9, FALSE)</f>
        <v>60</v>
      </c>
      <c r="W211" s="2">
        <f>VLOOKUP(A211, '[1]Influenza Deaths Pivot Table'!$A:$J, 10, FALSE)</f>
        <v>114</v>
      </c>
      <c r="X211" s="2">
        <f>VLOOKUP(A211, '[1]Influenza Deaths Pivot Table'!$A:$K, 11, FALSE)</f>
        <v>355</v>
      </c>
      <c r="Y211" s="7">
        <f t="shared" si="13"/>
        <v>3.4053170245436354E-4</v>
      </c>
      <c r="Z211" s="7">
        <f t="shared" si="13"/>
        <v>8.553624580667287E-5</v>
      </c>
      <c r="AA211" s="7">
        <f t="shared" si="13"/>
        <v>8.184786305283214E-5</v>
      </c>
      <c r="AB211" s="7">
        <f t="shared" si="13"/>
        <v>8.6625925945063847E-5</v>
      </c>
      <c r="AC211" s="7">
        <f t="shared" si="13"/>
        <v>8.4053635044790249E-5</v>
      </c>
      <c r="AD211" s="7">
        <f t="shared" si="12"/>
        <v>7.513534580652204E-5</v>
      </c>
      <c r="AE211" s="7">
        <f t="shared" si="12"/>
        <v>1.0282199894421344E-4</v>
      </c>
      <c r="AF211" s="8">
        <f t="shared" si="12"/>
        <v>1.8103952096363426E-4</v>
      </c>
      <c r="AG211" s="7">
        <f t="shared" si="12"/>
        <v>5.1061177350621568E-4</v>
      </c>
      <c r="AH211" s="7">
        <f t="shared" si="12"/>
        <v>3.603181920219686E-3</v>
      </c>
      <c r="AI211" s="2">
        <f>VLOOKUP(A211, '[2]Influenza Visits Pivot Table'!$A:$D, 2, FALSE)</f>
        <v>554</v>
      </c>
      <c r="AJ211" s="2">
        <f>VLOOKUP(A211, '[2]Influenza Visits Pivot Table'!$A:$D, 3, FALSE)</f>
        <v>72521</v>
      </c>
      <c r="AK211" s="7">
        <f t="shared" si="11"/>
        <v>7.6391665862301956E-3</v>
      </c>
    </row>
    <row r="212" spans="1:37" x14ac:dyDescent="0.25">
      <c r="A212" s="6" t="s">
        <v>257</v>
      </c>
      <c r="B212" s="6">
        <v>5049930</v>
      </c>
      <c r="C212" s="6">
        <v>2506415</v>
      </c>
      <c r="D212" s="6">
        <v>2543515</v>
      </c>
      <c r="E212" s="6">
        <v>339163.89199999999</v>
      </c>
      <c r="F212" s="6">
        <v>677004.90299999993</v>
      </c>
      <c r="G212" s="6">
        <v>702287.20699999994</v>
      </c>
      <c r="H212" s="6">
        <v>679763.01099999994</v>
      </c>
      <c r="I212" s="6">
        <v>673645.54799999995</v>
      </c>
      <c r="J212" s="6">
        <v>770233.87800000003</v>
      </c>
      <c r="K212" s="6">
        <v>580274.73300000001</v>
      </c>
      <c r="L212" s="6">
        <v>323909.77600000001</v>
      </c>
      <c r="M212" s="6">
        <v>209969.05</v>
      </c>
      <c r="N212" s="6">
        <v>95140.464999999997</v>
      </c>
      <c r="O212" s="6">
        <f>VLOOKUP(A212, '[1]Influenza Deaths Pivot Table'!$A:$B, 2, FALSE)</f>
        <v>120</v>
      </c>
      <c r="P212" s="2">
        <f>VLOOKUP(A212, '[1]Influenza Deaths Pivot Table'!$A:$C, 3, FALSE)</f>
        <v>60</v>
      </c>
      <c r="Q212" s="2">
        <f>VLOOKUP(A212, '[1]Influenza Deaths Pivot Table'!$A:$D, 4, FALSE)</f>
        <v>60</v>
      </c>
      <c r="R212" s="2">
        <f>VLOOKUP(A212, '[1]Influenza Deaths Pivot Table'!$A:$E, 5, FALSE)</f>
        <v>60</v>
      </c>
      <c r="S212" s="2">
        <f>VLOOKUP(A212, '[1]Influenza Deaths Pivot Table'!$A:$F, 6, FALSE)</f>
        <v>60</v>
      </c>
      <c r="T212" s="2">
        <f>VLOOKUP(A212, '[1]Influenza Deaths Pivot Table'!$A:$G, 7, FALSE)</f>
        <v>60</v>
      </c>
      <c r="U212" s="2">
        <f>VLOOKUP(A212, '[1]Influenza Deaths Pivot Table'!$A:$H, 8, FALSE)</f>
        <v>60</v>
      </c>
      <c r="V212" s="2">
        <f>VLOOKUP(A212, '[1]Influenza Deaths Pivot Table'!$A:$I, 9, FALSE)</f>
        <v>60</v>
      </c>
      <c r="W212" s="2">
        <f>VLOOKUP(A212, '[1]Influenza Deaths Pivot Table'!$A:$J, 10, FALSE)</f>
        <v>127</v>
      </c>
      <c r="X212" s="2">
        <f>VLOOKUP(A212, '[1]Influenza Deaths Pivot Table'!$A:$K, 11, FALSE)</f>
        <v>394</v>
      </c>
      <c r="Y212" s="7">
        <f t="shared" si="13"/>
        <v>3.5381124827993187E-4</v>
      </c>
      <c r="Z212" s="7">
        <f t="shared" si="13"/>
        <v>8.8625650618072411E-5</v>
      </c>
      <c r="AA212" s="7">
        <f t="shared" si="13"/>
        <v>8.5435131669713026E-5</v>
      </c>
      <c r="AB212" s="7">
        <f t="shared" si="13"/>
        <v>8.8266056006392502E-5</v>
      </c>
      <c r="AC212" s="7">
        <f t="shared" si="13"/>
        <v>8.906761156239394E-5</v>
      </c>
      <c r="AD212" s="7">
        <f t="shared" si="12"/>
        <v>7.7898417238925964E-5</v>
      </c>
      <c r="AE212" s="7">
        <f t="shared" si="12"/>
        <v>1.0339929793220895E-4</v>
      </c>
      <c r="AF212" s="8">
        <f t="shared" si="12"/>
        <v>1.8523676790786333E-4</v>
      </c>
      <c r="AG212" s="7">
        <f t="shared" si="12"/>
        <v>6.0485104828544975E-4</v>
      </c>
      <c r="AH212" s="7">
        <f t="shared" si="12"/>
        <v>4.1412452629908843E-3</v>
      </c>
      <c r="AI212" s="2">
        <f>VLOOKUP(A212, '[2]Influenza Visits Pivot Table'!$A:$D, 2, FALSE)</f>
        <v>3076</v>
      </c>
      <c r="AJ212" s="2">
        <f>VLOOKUP(A212, '[2]Influenza Visits Pivot Table'!$A:$D, 3, FALSE)</f>
        <v>208509</v>
      </c>
      <c r="AK212" s="7">
        <f t="shared" si="11"/>
        <v>1.4752360809365542E-2</v>
      </c>
    </row>
    <row r="213" spans="1:37" x14ac:dyDescent="0.25">
      <c r="A213" s="6" t="s">
        <v>258</v>
      </c>
      <c r="B213" s="6">
        <v>5032187</v>
      </c>
      <c r="C213" s="6">
        <v>2498565</v>
      </c>
      <c r="D213" s="6">
        <v>2533622</v>
      </c>
      <c r="E213" s="6">
        <v>335678.71799999999</v>
      </c>
      <c r="F213" s="6">
        <v>672423.74900000007</v>
      </c>
      <c r="G213" s="6">
        <v>695542.51</v>
      </c>
      <c r="H213" s="6">
        <v>687377.87700000009</v>
      </c>
      <c r="I213" s="6">
        <v>654897.17599999998</v>
      </c>
      <c r="J213" s="6">
        <v>758363.18500000006</v>
      </c>
      <c r="K213" s="6">
        <v>593456.24600000004</v>
      </c>
      <c r="L213" s="6">
        <v>332030.82400000002</v>
      </c>
      <c r="M213" s="6">
        <v>206004.81400000001</v>
      </c>
      <c r="N213" s="6">
        <v>94985.638000000006</v>
      </c>
      <c r="O213" s="6">
        <f>VLOOKUP(A213, '[1]Influenza Deaths Pivot Table'!$A:$B, 2, FALSE)</f>
        <v>120</v>
      </c>
      <c r="P213" s="2">
        <f>VLOOKUP(A213, '[1]Influenza Deaths Pivot Table'!$A:$C, 3, FALSE)</f>
        <v>60</v>
      </c>
      <c r="Q213" s="2">
        <f>VLOOKUP(A213, '[1]Influenza Deaths Pivot Table'!$A:$D, 4, FALSE)</f>
        <v>60</v>
      </c>
      <c r="R213" s="2">
        <f>VLOOKUP(A213, '[1]Influenza Deaths Pivot Table'!$A:$E, 5, FALSE)</f>
        <v>60</v>
      </c>
      <c r="S213" s="2">
        <f>VLOOKUP(A213, '[1]Influenza Deaths Pivot Table'!$A:$F, 6, FALSE)</f>
        <v>60</v>
      </c>
      <c r="T213" s="2">
        <f>VLOOKUP(A213, '[1]Influenza Deaths Pivot Table'!$A:$G, 7, FALSE)</f>
        <v>60</v>
      </c>
      <c r="U213" s="2">
        <f>VLOOKUP(A213, '[1]Influenza Deaths Pivot Table'!$A:$H, 8, FALSE)</f>
        <v>60</v>
      </c>
      <c r="V213" s="2">
        <f>VLOOKUP(A213, '[1]Influenza Deaths Pivot Table'!$A:$I, 9, FALSE)</f>
        <v>70</v>
      </c>
      <c r="W213" s="2">
        <f>VLOOKUP(A213, '[1]Influenza Deaths Pivot Table'!$A:$J, 10, FALSE)</f>
        <v>141</v>
      </c>
      <c r="X213" s="2">
        <f>VLOOKUP(A213, '[1]Influenza Deaths Pivot Table'!$A:$K, 11, FALSE)</f>
        <v>366</v>
      </c>
      <c r="Y213" s="7">
        <f t="shared" si="13"/>
        <v>3.5748468271974275E-4</v>
      </c>
      <c r="Z213" s="7">
        <f t="shared" si="13"/>
        <v>8.9229448081257451E-5</v>
      </c>
      <c r="AA213" s="7">
        <f t="shared" si="13"/>
        <v>8.626359875545205E-5</v>
      </c>
      <c r="AB213" s="7">
        <f t="shared" si="13"/>
        <v>8.7288232583022146E-5</v>
      </c>
      <c r="AC213" s="7">
        <f t="shared" si="13"/>
        <v>9.1617435833927014E-5</v>
      </c>
      <c r="AD213" s="7">
        <f t="shared" si="12"/>
        <v>7.9117764663114547E-5</v>
      </c>
      <c r="AE213" s="7">
        <f t="shared" si="12"/>
        <v>1.01102651466575E-4</v>
      </c>
      <c r="AF213" s="8">
        <f t="shared" si="12"/>
        <v>2.1082379990118024E-4</v>
      </c>
      <c r="AG213" s="7">
        <f t="shared" si="12"/>
        <v>6.8445002455136796E-4</v>
      </c>
      <c r="AH213" s="7">
        <f t="shared" si="12"/>
        <v>3.8532141037995659E-3</v>
      </c>
      <c r="AI213" s="2">
        <f>VLOOKUP(A213, '[2]Influenza Visits Pivot Table'!$A:$D, 2, FALSE)</f>
        <v>2625</v>
      </c>
      <c r="AJ213" s="2">
        <f>VLOOKUP(A213, '[2]Influenza Visits Pivot Table'!$A:$D, 3, FALSE)</f>
        <v>212972</v>
      </c>
      <c r="AK213" s="7">
        <f t="shared" si="11"/>
        <v>1.23255639238961E-2</v>
      </c>
    </row>
    <row r="214" spans="1:37" x14ac:dyDescent="0.25">
      <c r="A214" s="6" t="s">
        <v>259</v>
      </c>
      <c r="B214" s="6">
        <v>5190792</v>
      </c>
      <c r="C214" s="6">
        <v>2571089</v>
      </c>
      <c r="D214" s="6">
        <v>2619703</v>
      </c>
      <c r="E214" s="6">
        <v>336961.842</v>
      </c>
      <c r="F214" s="6">
        <v>680429.473</v>
      </c>
      <c r="G214" s="6">
        <v>698919.05099999998</v>
      </c>
      <c r="H214" s="6">
        <v>699737.86400000006</v>
      </c>
      <c r="I214" s="6">
        <v>649787.98600000003</v>
      </c>
      <c r="J214" s="6">
        <v>761382.42599999998</v>
      </c>
      <c r="K214" s="6">
        <v>641259.38199999998</v>
      </c>
      <c r="L214" s="6">
        <v>382088.158</v>
      </c>
      <c r="M214" s="6">
        <v>234822.932</v>
      </c>
      <c r="N214" s="6">
        <v>107269.713</v>
      </c>
      <c r="O214" s="6">
        <f>VLOOKUP(A214, '[1]Influenza Deaths Pivot Table'!$A:$B, 2, FALSE)</f>
        <v>120</v>
      </c>
      <c r="P214" s="2">
        <f>VLOOKUP(A214, '[1]Influenza Deaths Pivot Table'!$A:$C, 3, FALSE)</f>
        <v>60</v>
      </c>
      <c r="Q214" s="2">
        <f>VLOOKUP(A214, '[1]Influenza Deaths Pivot Table'!$A:$D, 4, FALSE)</f>
        <v>60</v>
      </c>
      <c r="R214" s="2">
        <f>VLOOKUP(A214, '[1]Influenza Deaths Pivot Table'!$A:$E, 5, FALSE)</f>
        <v>60</v>
      </c>
      <c r="S214" s="2">
        <f>VLOOKUP(A214, '[1]Influenza Deaths Pivot Table'!$A:$F, 6, FALSE)</f>
        <v>60</v>
      </c>
      <c r="T214" s="2">
        <f>VLOOKUP(A214, '[1]Influenza Deaths Pivot Table'!$A:$G, 7, FALSE)</f>
        <v>60</v>
      </c>
      <c r="U214" s="2">
        <f>VLOOKUP(A214, '[1]Influenza Deaths Pivot Table'!$A:$H, 8, FALSE)</f>
        <v>60</v>
      </c>
      <c r="V214" s="2">
        <f>VLOOKUP(A214, '[1]Influenza Deaths Pivot Table'!$A:$I, 9, FALSE)</f>
        <v>78</v>
      </c>
      <c r="W214" s="2">
        <f>VLOOKUP(A214, '[1]Influenza Deaths Pivot Table'!$A:$J, 10, FALSE)</f>
        <v>149</v>
      </c>
      <c r="X214" s="2">
        <f>VLOOKUP(A214, '[1]Influenza Deaths Pivot Table'!$A:$K, 11, FALSE)</f>
        <v>420</v>
      </c>
      <c r="Y214" s="7">
        <f t="shared" si="13"/>
        <v>3.5612340936811473E-4</v>
      </c>
      <c r="Z214" s="7">
        <f t="shared" si="13"/>
        <v>8.8179601826271866E-5</v>
      </c>
      <c r="AA214" s="7">
        <f t="shared" si="13"/>
        <v>8.5846851526157641E-5</v>
      </c>
      <c r="AB214" s="7">
        <f t="shared" si="13"/>
        <v>8.574639602466902E-5</v>
      </c>
      <c r="AC214" s="7">
        <f t="shared" si="13"/>
        <v>9.2337810628588621E-5</v>
      </c>
      <c r="AD214" s="7">
        <f t="shared" si="12"/>
        <v>7.8804025350593003E-5</v>
      </c>
      <c r="AE214" s="7">
        <f t="shared" si="12"/>
        <v>9.3565882518347317E-5</v>
      </c>
      <c r="AF214" s="8">
        <f t="shared" si="12"/>
        <v>2.0414136990866909E-4</v>
      </c>
      <c r="AG214" s="7">
        <f t="shared" si="12"/>
        <v>6.3452065235264159E-4</v>
      </c>
      <c r="AH214" s="7">
        <f t="shared" si="12"/>
        <v>3.9153642557056157E-3</v>
      </c>
      <c r="AI214" s="2">
        <f>VLOOKUP(A214, '[2]Influenza Visits Pivot Table'!$A:$D, 2, FALSE)</f>
        <v>2697</v>
      </c>
      <c r="AJ214" s="2">
        <f>VLOOKUP(A214, '[2]Influenza Visits Pivot Table'!$A:$D, 3, FALSE)</f>
        <v>216501</v>
      </c>
      <c r="AK214" s="7">
        <f t="shared" si="11"/>
        <v>1.2457217287679965E-2</v>
      </c>
    </row>
    <row r="215" spans="1:37" x14ac:dyDescent="0.25">
      <c r="A215" s="6" t="s">
        <v>260</v>
      </c>
      <c r="B215" s="6">
        <v>5166404</v>
      </c>
      <c r="C215" s="6">
        <v>2565529</v>
      </c>
      <c r="D215" s="6">
        <v>2600875</v>
      </c>
      <c r="E215" s="6">
        <v>338865.79599999997</v>
      </c>
      <c r="F215" s="6">
        <v>688227.076</v>
      </c>
      <c r="G215" s="6">
        <v>693603.91599999997</v>
      </c>
      <c r="H215" s="6">
        <v>716060.647</v>
      </c>
      <c r="I215" s="6">
        <v>649973.18599999999</v>
      </c>
      <c r="J215" s="6">
        <v>751667.55</v>
      </c>
      <c r="K215" s="6">
        <v>642692.55000000005</v>
      </c>
      <c r="L215" s="6">
        <v>372090.58100000001</v>
      </c>
      <c r="M215" s="6">
        <v>213690.90700000001</v>
      </c>
      <c r="N215" s="6">
        <v>100288.46400000001</v>
      </c>
      <c r="O215" s="6">
        <f>VLOOKUP(A215, '[1]Influenza Deaths Pivot Table'!$A:$B, 2, FALSE)</f>
        <v>120</v>
      </c>
      <c r="P215" s="2">
        <f>VLOOKUP(A215, '[1]Influenza Deaths Pivot Table'!$A:$C, 3, FALSE)</f>
        <v>60</v>
      </c>
      <c r="Q215" s="2">
        <f>VLOOKUP(A215, '[1]Influenza Deaths Pivot Table'!$A:$D, 4, FALSE)</f>
        <v>60</v>
      </c>
      <c r="R215" s="2">
        <f>VLOOKUP(A215, '[1]Influenza Deaths Pivot Table'!$A:$E, 5, FALSE)</f>
        <v>60</v>
      </c>
      <c r="S215" s="2">
        <f>VLOOKUP(A215, '[1]Influenza Deaths Pivot Table'!$A:$F, 6, FALSE)</f>
        <v>60</v>
      </c>
      <c r="T215" s="2">
        <f>VLOOKUP(A215, '[1]Influenza Deaths Pivot Table'!$A:$G, 7, FALSE)</f>
        <v>65</v>
      </c>
      <c r="U215" s="2">
        <f>VLOOKUP(A215, '[1]Influenza Deaths Pivot Table'!$A:$H, 8, FALSE)</f>
        <v>65</v>
      </c>
      <c r="V215" s="2">
        <f>VLOOKUP(A215, '[1]Influenza Deaths Pivot Table'!$A:$I, 9, FALSE)</f>
        <v>66</v>
      </c>
      <c r="W215" s="2">
        <f>VLOOKUP(A215, '[1]Influenza Deaths Pivot Table'!$A:$J, 10, FALSE)</f>
        <v>112</v>
      </c>
      <c r="X215" s="2">
        <f>VLOOKUP(A215, '[1]Influenza Deaths Pivot Table'!$A:$K, 11, FALSE)</f>
        <v>337</v>
      </c>
      <c r="Y215" s="7">
        <f t="shared" si="13"/>
        <v>3.5412249160726749E-4</v>
      </c>
      <c r="Z215" s="7">
        <f t="shared" si="13"/>
        <v>8.718052818950704E-5</v>
      </c>
      <c r="AA215" s="7">
        <f t="shared" si="13"/>
        <v>8.6504701914053218E-5</v>
      </c>
      <c r="AB215" s="7">
        <f t="shared" si="13"/>
        <v>8.3791785306699035E-5</v>
      </c>
      <c r="AC215" s="7">
        <f t="shared" si="13"/>
        <v>9.2311500370109121E-5</v>
      </c>
      <c r="AD215" s="7">
        <f t="shared" si="12"/>
        <v>8.64743994868476E-5</v>
      </c>
      <c r="AE215" s="7">
        <f t="shared" si="12"/>
        <v>1.011370055557669E-4</v>
      </c>
      <c r="AF215" s="8">
        <f t="shared" si="12"/>
        <v>1.7737616421953985E-4</v>
      </c>
      <c r="AG215" s="7">
        <f t="shared" si="12"/>
        <v>5.2412150602177939E-4</v>
      </c>
      <c r="AH215" s="7">
        <f t="shared" si="12"/>
        <v>3.3603067248093458E-3</v>
      </c>
      <c r="AI215" s="2">
        <f>VLOOKUP(A215, '[2]Influenza Visits Pivot Table'!$A:$D, 2, FALSE)</f>
        <v>4099</v>
      </c>
      <c r="AJ215" s="2">
        <f>VLOOKUP(A215, '[2]Influenza Visits Pivot Table'!$A:$D, 3, FALSE)</f>
        <v>230671</v>
      </c>
      <c r="AK215" s="7">
        <f t="shared" si="11"/>
        <v>1.7769897386320777E-2</v>
      </c>
    </row>
    <row r="216" spans="1:37" x14ac:dyDescent="0.25">
      <c r="A216" s="6" t="s">
        <v>261</v>
      </c>
      <c r="B216" s="6">
        <v>5152678</v>
      </c>
      <c r="C216" s="6">
        <v>2558610</v>
      </c>
      <c r="D216" s="6">
        <v>2594068</v>
      </c>
      <c r="E216" s="6">
        <v>332898.69199999998</v>
      </c>
      <c r="F216" s="6">
        <v>680407.14599999995</v>
      </c>
      <c r="G216" s="6">
        <v>682235.72900000005</v>
      </c>
      <c r="H216" s="6">
        <v>713599.71200000006</v>
      </c>
      <c r="I216" s="6">
        <v>642341.13599999994</v>
      </c>
      <c r="J216" s="6">
        <v>736804.21500000008</v>
      </c>
      <c r="K216" s="6">
        <v>658229.79</v>
      </c>
      <c r="L216" s="6">
        <v>385699.78100000002</v>
      </c>
      <c r="M216" s="6">
        <v>215767.39299999998</v>
      </c>
      <c r="N216" s="6">
        <v>102889.867</v>
      </c>
      <c r="O216" s="6">
        <f>VLOOKUP(A216, '[1]Influenza Deaths Pivot Table'!$A:$B, 2, FALSE)</f>
        <v>120</v>
      </c>
      <c r="P216" s="2">
        <f>VLOOKUP(A216, '[1]Influenza Deaths Pivot Table'!$A:$C, 3, FALSE)</f>
        <v>60</v>
      </c>
      <c r="Q216" s="2">
        <f>VLOOKUP(A216, '[1]Influenza Deaths Pivot Table'!$A:$D, 4, FALSE)</f>
        <v>60</v>
      </c>
      <c r="R216" s="2">
        <f>VLOOKUP(A216, '[1]Influenza Deaths Pivot Table'!$A:$E, 5, FALSE)</f>
        <v>60</v>
      </c>
      <c r="S216" s="2">
        <f>VLOOKUP(A216, '[1]Influenza Deaths Pivot Table'!$A:$F, 6, FALSE)</f>
        <v>60</v>
      </c>
      <c r="T216" s="2">
        <f>VLOOKUP(A216, '[1]Influenza Deaths Pivot Table'!$A:$G, 7, FALSE)</f>
        <v>60</v>
      </c>
      <c r="U216" s="2">
        <f>VLOOKUP(A216, '[1]Influenza Deaths Pivot Table'!$A:$H, 8, FALSE)</f>
        <v>60</v>
      </c>
      <c r="V216" s="2">
        <f>VLOOKUP(A216, '[1]Influenza Deaths Pivot Table'!$A:$I, 9, FALSE)</f>
        <v>81</v>
      </c>
      <c r="W216" s="2">
        <f>VLOOKUP(A216, '[1]Influenza Deaths Pivot Table'!$A:$J, 10, FALSE)</f>
        <v>141</v>
      </c>
      <c r="X216" s="2">
        <f>VLOOKUP(A216, '[1]Influenza Deaths Pivot Table'!$A:$K, 11, FALSE)</f>
        <v>415</v>
      </c>
      <c r="Y216" s="7">
        <f t="shared" si="13"/>
        <v>3.6047002551755296E-4</v>
      </c>
      <c r="Z216" s="7">
        <f t="shared" si="13"/>
        <v>8.818249536726647E-5</v>
      </c>
      <c r="AA216" s="7">
        <f t="shared" si="13"/>
        <v>8.7946141560111684E-5</v>
      </c>
      <c r="AB216" s="7">
        <f t="shared" si="13"/>
        <v>8.4080751422724778E-5</v>
      </c>
      <c r="AC216" s="7">
        <f t="shared" si="13"/>
        <v>9.3408310066568745E-5</v>
      </c>
      <c r="AD216" s="7">
        <f t="shared" si="12"/>
        <v>8.1432758904616194E-5</v>
      </c>
      <c r="AE216" s="7">
        <f t="shared" si="12"/>
        <v>9.1153577233263778E-5</v>
      </c>
      <c r="AF216" s="8">
        <f t="shared" si="12"/>
        <v>2.1000789730808792E-4</v>
      </c>
      <c r="AG216" s="7">
        <f t="shared" si="12"/>
        <v>6.53481501720698E-4</v>
      </c>
      <c r="AH216" s="7">
        <f t="shared" si="12"/>
        <v>4.03343897800937E-3</v>
      </c>
      <c r="AI216" s="2">
        <f>VLOOKUP(A216, '[2]Influenza Visits Pivot Table'!$A:$D, 2, FALSE)</f>
        <v>3962</v>
      </c>
      <c r="AJ216" s="2">
        <f>VLOOKUP(A216, '[2]Influenza Visits Pivot Table'!$A:$D, 3, FALSE)</f>
        <v>252376</v>
      </c>
      <c r="AK216" s="7">
        <f t="shared" si="11"/>
        <v>1.5698798617935144E-2</v>
      </c>
    </row>
    <row r="217" spans="1:37" x14ac:dyDescent="0.25">
      <c r="A217" s="6" t="s">
        <v>262</v>
      </c>
      <c r="B217" s="6">
        <v>5195638</v>
      </c>
      <c r="C217" s="6">
        <v>2581749</v>
      </c>
      <c r="D217" s="6">
        <v>2613889</v>
      </c>
      <c r="E217" s="6">
        <v>333261.73300000001</v>
      </c>
      <c r="F217" s="6">
        <v>686280.82900000003</v>
      </c>
      <c r="G217" s="6">
        <v>683388.95500000007</v>
      </c>
      <c r="H217" s="6">
        <v>715947.03</v>
      </c>
      <c r="I217" s="6">
        <v>643762.95900000003</v>
      </c>
      <c r="J217" s="6">
        <v>724190.92999999993</v>
      </c>
      <c r="K217" s="6">
        <v>674338.50699999998</v>
      </c>
      <c r="L217" s="6">
        <v>408009.49199999997</v>
      </c>
      <c r="M217" s="6">
        <v>218535.731</v>
      </c>
      <c r="N217" s="6">
        <v>107132.141</v>
      </c>
      <c r="O217" s="6">
        <f>VLOOKUP(A217, '[1]Influenza Deaths Pivot Table'!$A:$B, 2, FALSE)</f>
        <v>120</v>
      </c>
      <c r="P217" s="2">
        <f>VLOOKUP(A217, '[1]Influenza Deaths Pivot Table'!$A:$C, 3, FALSE)</f>
        <v>60</v>
      </c>
      <c r="Q217" s="2">
        <f>VLOOKUP(A217, '[1]Influenza Deaths Pivot Table'!$A:$D, 4, FALSE)</f>
        <v>60</v>
      </c>
      <c r="R217" s="2">
        <f>VLOOKUP(A217, '[1]Influenza Deaths Pivot Table'!$A:$E, 5, FALSE)</f>
        <v>60</v>
      </c>
      <c r="S217" s="2">
        <f>VLOOKUP(A217, '[1]Influenza Deaths Pivot Table'!$A:$F, 6, FALSE)</f>
        <v>60</v>
      </c>
      <c r="T217" s="2">
        <f>VLOOKUP(A217, '[1]Influenza Deaths Pivot Table'!$A:$G, 7, FALSE)</f>
        <v>60</v>
      </c>
      <c r="U217" s="2">
        <f>VLOOKUP(A217, '[1]Influenza Deaths Pivot Table'!$A:$H, 8, FALSE)</f>
        <v>60</v>
      </c>
      <c r="V217" s="2">
        <f>VLOOKUP(A217, '[1]Influenza Deaths Pivot Table'!$A:$I, 9, FALSE)</f>
        <v>68</v>
      </c>
      <c r="W217" s="2">
        <f>VLOOKUP(A217, '[1]Influenza Deaths Pivot Table'!$A:$J, 10, FALSE)</f>
        <v>96</v>
      </c>
      <c r="X217" s="2">
        <f>VLOOKUP(A217, '[1]Influenza Deaths Pivot Table'!$A:$K, 11, FALSE)</f>
        <v>275</v>
      </c>
      <c r="Y217" s="7">
        <f t="shared" si="13"/>
        <v>3.6007734497377772E-4</v>
      </c>
      <c r="Z217" s="7">
        <f t="shared" si="13"/>
        <v>8.7427766396196385E-5</v>
      </c>
      <c r="AA217" s="7">
        <f t="shared" si="13"/>
        <v>8.7797731527574938E-5</v>
      </c>
      <c r="AB217" s="7">
        <f t="shared" si="13"/>
        <v>8.3805082619031179E-5</v>
      </c>
      <c r="AC217" s="7">
        <f t="shared" si="13"/>
        <v>9.3202007293495119E-5</v>
      </c>
      <c r="AD217" s="7">
        <f t="shared" si="12"/>
        <v>8.2851079065571849E-5</v>
      </c>
      <c r="AE217" s="7">
        <f t="shared" si="12"/>
        <v>8.8976084529012367E-5</v>
      </c>
      <c r="AF217" s="8">
        <f t="shared" si="12"/>
        <v>1.6666278930589195E-4</v>
      </c>
      <c r="AG217" s="7">
        <f t="shared" si="12"/>
        <v>4.392874316740451E-4</v>
      </c>
      <c r="AH217" s="7">
        <f t="shared" si="12"/>
        <v>2.5669234035003556E-3</v>
      </c>
      <c r="AI217" s="2">
        <f>VLOOKUP(A217, '[2]Influenza Visits Pivot Table'!$A:$D, 2, FALSE)</f>
        <v>2764</v>
      </c>
      <c r="AJ217" s="2">
        <f>VLOOKUP(A217, '[2]Influenza Visits Pivot Table'!$A:$D, 3, FALSE)</f>
        <v>208374</v>
      </c>
      <c r="AK217" s="7">
        <f t="shared" si="11"/>
        <v>1.3264610747981994E-2</v>
      </c>
    </row>
    <row r="218" spans="1:37" x14ac:dyDescent="0.25">
      <c r="A218" s="6" t="s">
        <v>263</v>
      </c>
      <c r="B218" s="6">
        <v>4927974</v>
      </c>
      <c r="C218" s="6">
        <v>2448110</v>
      </c>
      <c r="D218" s="6">
        <v>2479864</v>
      </c>
      <c r="E218" s="6">
        <v>316049</v>
      </c>
      <c r="F218" s="6">
        <v>650976</v>
      </c>
      <c r="G218" s="6">
        <v>639854</v>
      </c>
      <c r="H218" s="6">
        <v>684324</v>
      </c>
      <c r="I218" s="6">
        <v>616148</v>
      </c>
      <c r="J218" s="6">
        <v>671407</v>
      </c>
      <c r="K218" s="6">
        <v>646451</v>
      </c>
      <c r="L218" s="6">
        <v>398504</v>
      </c>
      <c r="M218" s="6">
        <v>205756</v>
      </c>
      <c r="N218" s="6">
        <v>98505</v>
      </c>
      <c r="O218" s="6">
        <f>VLOOKUP(A218, '[1]Influenza Deaths Pivot Table'!$A:$B, 2, FALSE)</f>
        <v>120</v>
      </c>
      <c r="P218" s="2">
        <f>VLOOKUP(A218, '[1]Influenza Deaths Pivot Table'!$A:$C, 3, FALSE)</f>
        <v>60</v>
      </c>
      <c r="Q218" s="2">
        <f>VLOOKUP(A218, '[1]Influenza Deaths Pivot Table'!$A:$D, 4, FALSE)</f>
        <v>60</v>
      </c>
      <c r="R218" s="2">
        <f>VLOOKUP(A218, '[1]Influenza Deaths Pivot Table'!$A:$E, 5, FALSE)</f>
        <v>60</v>
      </c>
      <c r="S218" s="2">
        <f>VLOOKUP(A218, '[1]Influenza Deaths Pivot Table'!$A:$F, 6, FALSE)</f>
        <v>60</v>
      </c>
      <c r="T218" s="2">
        <f>VLOOKUP(A218, '[1]Influenza Deaths Pivot Table'!$A:$G, 7, FALSE)</f>
        <v>60</v>
      </c>
      <c r="U218" s="2">
        <f>VLOOKUP(A218, '[1]Influenza Deaths Pivot Table'!$A:$H, 8, FALSE)</f>
        <v>60</v>
      </c>
      <c r="V218" s="2">
        <f>VLOOKUP(A218, '[1]Influenza Deaths Pivot Table'!$A:$I, 9, FALSE)</f>
        <v>77</v>
      </c>
      <c r="W218" s="2">
        <f>VLOOKUP(A218, '[1]Influenza Deaths Pivot Table'!$A:$J, 10, FALSE)</f>
        <v>123</v>
      </c>
      <c r="X218" s="2">
        <f>VLOOKUP(A218, '[1]Influenza Deaths Pivot Table'!$A:$K, 11, FALSE)</f>
        <v>377</v>
      </c>
      <c r="Y218" s="7">
        <f t="shared" si="13"/>
        <v>3.7968795977838879E-4</v>
      </c>
      <c r="Z218" s="7">
        <f t="shared" si="13"/>
        <v>9.2169296563928625E-5</v>
      </c>
      <c r="AA218" s="7">
        <f t="shared" si="13"/>
        <v>9.3771391598708451E-5</v>
      </c>
      <c r="AB218" s="7">
        <f t="shared" si="13"/>
        <v>8.7677766671927327E-5</v>
      </c>
      <c r="AC218" s="7">
        <f t="shared" si="13"/>
        <v>9.7379201101034172E-5</v>
      </c>
      <c r="AD218" s="7">
        <f t="shared" si="12"/>
        <v>8.9364573202245428E-5</v>
      </c>
      <c r="AE218" s="7">
        <f t="shared" si="12"/>
        <v>9.2814459255225845E-5</v>
      </c>
      <c r="AF218" s="8">
        <f t="shared" si="12"/>
        <v>1.9322265272117721E-4</v>
      </c>
      <c r="AG218" s="7">
        <f t="shared" si="12"/>
        <v>5.9779544703435141E-4</v>
      </c>
      <c r="AH218" s="7">
        <f t="shared" si="12"/>
        <v>3.8272168925435257E-3</v>
      </c>
      <c r="AI218" s="2">
        <f>VLOOKUP(A218, '[2]Influenza Visits Pivot Table'!$A:$D, 2, FALSE)</f>
        <v>6325</v>
      </c>
      <c r="AJ218" s="2">
        <f>VLOOKUP(A218, '[2]Influenza Visits Pivot Table'!$A:$D, 3, FALSE)</f>
        <v>293219</v>
      </c>
      <c r="AK218" s="7">
        <f t="shared" si="11"/>
        <v>2.1570907751544067E-2</v>
      </c>
    </row>
    <row r="219" spans="1:37" x14ac:dyDescent="0.25">
      <c r="A219" s="6" t="s">
        <v>264</v>
      </c>
      <c r="B219" s="6">
        <v>2922240</v>
      </c>
      <c r="C219" s="6">
        <v>1416956</v>
      </c>
      <c r="D219" s="6">
        <v>1505284</v>
      </c>
      <c r="E219" s="6">
        <v>215338.057</v>
      </c>
      <c r="F219" s="6">
        <v>416772.92200000002</v>
      </c>
      <c r="G219" s="6">
        <v>447296.75400000002</v>
      </c>
      <c r="H219" s="6">
        <v>381306.36800000002</v>
      </c>
      <c r="I219" s="6">
        <v>383759.95</v>
      </c>
      <c r="J219" s="6">
        <v>403646.66700000002</v>
      </c>
      <c r="K219" s="6">
        <v>310222.77600000001</v>
      </c>
      <c r="L219" s="6">
        <v>194329.20300000001</v>
      </c>
      <c r="M219" s="6">
        <v>124229.84300000001</v>
      </c>
      <c r="N219" s="6">
        <v>46621.498</v>
      </c>
      <c r="O219" s="6">
        <f>VLOOKUP(A219, '[1]Influenza Deaths Pivot Table'!$A:$B, 2, FALSE)</f>
        <v>120</v>
      </c>
      <c r="P219" s="2">
        <f>VLOOKUP(A219, '[1]Influenza Deaths Pivot Table'!$A:$C, 3, FALSE)</f>
        <v>60</v>
      </c>
      <c r="Q219" s="2">
        <f>VLOOKUP(A219, '[1]Influenza Deaths Pivot Table'!$A:$D, 4, FALSE)</f>
        <v>60</v>
      </c>
      <c r="R219" s="2">
        <f>VLOOKUP(A219, '[1]Influenza Deaths Pivot Table'!$A:$E, 5, FALSE)</f>
        <v>60</v>
      </c>
      <c r="S219" s="2">
        <f>VLOOKUP(A219, '[1]Influenza Deaths Pivot Table'!$A:$F, 6, FALSE)</f>
        <v>60</v>
      </c>
      <c r="T219" s="2">
        <f>VLOOKUP(A219, '[1]Influenza Deaths Pivot Table'!$A:$G, 7, FALSE)</f>
        <v>60</v>
      </c>
      <c r="U219" s="2">
        <f>VLOOKUP(A219, '[1]Influenza Deaths Pivot Table'!$A:$H, 8, FALSE)</f>
        <v>60</v>
      </c>
      <c r="V219" s="2">
        <f>VLOOKUP(A219, '[1]Influenza Deaths Pivot Table'!$A:$I, 9, FALSE)</f>
        <v>76</v>
      </c>
      <c r="W219" s="2">
        <f>VLOOKUP(A219, '[1]Influenza Deaths Pivot Table'!$A:$J, 10, FALSE)</f>
        <v>164</v>
      </c>
      <c r="X219" s="2">
        <f>VLOOKUP(A219, '[1]Influenza Deaths Pivot Table'!$A:$K, 11, FALSE)</f>
        <v>219</v>
      </c>
      <c r="Y219" s="7">
        <f t="shared" si="13"/>
        <v>5.5726331737078873E-4</v>
      </c>
      <c r="Z219" s="7">
        <f t="shared" si="13"/>
        <v>1.4396328751895259E-4</v>
      </c>
      <c r="AA219" s="7">
        <f t="shared" si="13"/>
        <v>1.3413913573806082E-4</v>
      </c>
      <c r="AB219" s="7">
        <f t="shared" si="13"/>
        <v>1.573537843459252E-4</v>
      </c>
      <c r="AC219" s="7">
        <f t="shared" si="13"/>
        <v>1.5634773769383699E-4</v>
      </c>
      <c r="AD219" s="7">
        <f t="shared" si="12"/>
        <v>1.4864485428787153E-4</v>
      </c>
      <c r="AE219" s="7">
        <f t="shared" si="12"/>
        <v>1.9340939686517407E-4</v>
      </c>
      <c r="AF219" s="8">
        <f t="shared" si="12"/>
        <v>3.9108892964481512E-4</v>
      </c>
      <c r="AG219" s="7">
        <f t="shared" si="12"/>
        <v>1.3201336815663526E-3</v>
      </c>
      <c r="AH219" s="7">
        <f t="shared" si="12"/>
        <v>4.6974037599564044E-3</v>
      </c>
      <c r="AI219" s="2" t="e">
        <v>#N/A</v>
      </c>
      <c r="AJ219" s="2" t="e">
        <v>#N/A</v>
      </c>
      <c r="AK219" s="7" t="e">
        <v>#N/A</v>
      </c>
    </row>
    <row r="220" spans="1:37" x14ac:dyDescent="0.25">
      <c r="A220" s="6" t="s">
        <v>265</v>
      </c>
      <c r="B220" s="6">
        <v>2821136</v>
      </c>
      <c r="C220" s="6">
        <v>1369813</v>
      </c>
      <c r="D220" s="6">
        <v>1451323</v>
      </c>
      <c r="E220" s="6">
        <v>199939.45</v>
      </c>
      <c r="F220" s="6">
        <v>398252.33499999996</v>
      </c>
      <c r="G220" s="6">
        <v>424340.39300000004</v>
      </c>
      <c r="H220" s="6">
        <v>364378.14799999999</v>
      </c>
      <c r="I220" s="6">
        <v>369638.68599999999</v>
      </c>
      <c r="J220" s="6">
        <v>397130.77</v>
      </c>
      <c r="K220" s="6">
        <v>315735.36100000003</v>
      </c>
      <c r="L220" s="6">
        <v>195663.83799999999</v>
      </c>
      <c r="M220" s="6">
        <v>113743.398</v>
      </c>
      <c r="N220" s="6">
        <v>41388.43</v>
      </c>
      <c r="O220" s="6">
        <f>VLOOKUP(A220, '[1]Influenza Deaths Pivot Table'!$A:$B, 2, FALSE)</f>
        <v>120</v>
      </c>
      <c r="P220" s="2">
        <f>VLOOKUP(A220, '[1]Influenza Deaths Pivot Table'!$A:$C, 3, FALSE)</f>
        <v>60</v>
      </c>
      <c r="Q220" s="2">
        <f>VLOOKUP(A220, '[1]Influenza Deaths Pivot Table'!$A:$D, 4, FALSE)</f>
        <v>60</v>
      </c>
      <c r="R220" s="2">
        <f>VLOOKUP(A220, '[1]Influenza Deaths Pivot Table'!$A:$E, 5, FALSE)</f>
        <v>60</v>
      </c>
      <c r="S220" s="2">
        <f>VLOOKUP(A220, '[1]Influenza Deaths Pivot Table'!$A:$F, 6, FALSE)</f>
        <v>60</v>
      </c>
      <c r="T220" s="2">
        <f>VLOOKUP(A220, '[1]Influenza Deaths Pivot Table'!$A:$G, 7, FALSE)</f>
        <v>60</v>
      </c>
      <c r="U220" s="2">
        <f>VLOOKUP(A220, '[1]Influenza Deaths Pivot Table'!$A:$H, 8, FALSE)</f>
        <v>65</v>
      </c>
      <c r="V220" s="2">
        <f>VLOOKUP(A220, '[1]Influenza Deaths Pivot Table'!$A:$I, 9, FALSE)</f>
        <v>76</v>
      </c>
      <c r="W220" s="2">
        <f>VLOOKUP(A220, '[1]Influenza Deaths Pivot Table'!$A:$J, 10, FALSE)</f>
        <v>138</v>
      </c>
      <c r="X220" s="2">
        <f>VLOOKUP(A220, '[1]Influenza Deaths Pivot Table'!$A:$K, 11, FALSE)</f>
        <v>222</v>
      </c>
      <c r="Y220" s="7">
        <f t="shared" si="13"/>
        <v>6.0018170501119209E-4</v>
      </c>
      <c r="Z220" s="7">
        <f t="shared" si="13"/>
        <v>1.506582503778666E-4</v>
      </c>
      <c r="AA220" s="7">
        <f t="shared" si="13"/>
        <v>1.413959193839932E-4</v>
      </c>
      <c r="AB220" s="7">
        <f t="shared" si="13"/>
        <v>1.6466410054864213E-4</v>
      </c>
      <c r="AC220" s="7">
        <f t="shared" si="13"/>
        <v>1.6232067224695198E-4</v>
      </c>
      <c r="AD220" s="7">
        <f t="shared" si="12"/>
        <v>1.5108373496216371E-4</v>
      </c>
      <c r="AE220" s="7">
        <f t="shared" si="12"/>
        <v>2.058686103264816E-4</v>
      </c>
      <c r="AF220" s="8">
        <f t="shared" si="12"/>
        <v>3.8842128814829853E-4</v>
      </c>
      <c r="AG220" s="7">
        <f t="shared" si="12"/>
        <v>1.2132572301031485E-3</v>
      </c>
      <c r="AH220" s="7">
        <f t="shared" si="12"/>
        <v>5.3638178592423048E-3</v>
      </c>
      <c r="AI220" s="2">
        <f>VLOOKUP(A220, '[2]Influenza Visits Pivot Table'!$A:$D, 2, FALSE)</f>
        <v>11416</v>
      </c>
      <c r="AJ220" s="2">
        <f>VLOOKUP(A220, '[2]Influenza Visits Pivot Table'!$A:$D, 3, FALSE)</f>
        <v>220284</v>
      </c>
      <c r="AK220" s="7">
        <f t="shared" si="11"/>
        <v>5.1824009006555177E-2</v>
      </c>
    </row>
    <row r="221" spans="1:37" x14ac:dyDescent="0.25">
      <c r="A221" s="6" t="s">
        <v>266</v>
      </c>
      <c r="B221" s="6">
        <v>2752624</v>
      </c>
      <c r="C221" s="6">
        <v>1338106</v>
      </c>
      <c r="D221" s="6">
        <v>1414518</v>
      </c>
      <c r="E221" s="6">
        <v>194829.02499999999</v>
      </c>
      <c r="F221" s="6">
        <v>388394.73800000001</v>
      </c>
      <c r="G221" s="6">
        <v>401460.36</v>
      </c>
      <c r="H221" s="6">
        <v>356345.7</v>
      </c>
      <c r="I221" s="6">
        <v>358445.89899999998</v>
      </c>
      <c r="J221" s="6">
        <v>388306.57999999996</v>
      </c>
      <c r="K221" s="6">
        <v>317157.68599999999</v>
      </c>
      <c r="L221" s="6">
        <v>195286.872</v>
      </c>
      <c r="M221" s="6">
        <v>111479.44099999999</v>
      </c>
      <c r="N221" s="6">
        <v>40236.578000000001</v>
      </c>
      <c r="O221" s="6">
        <f>VLOOKUP(A221, '[1]Influenza Deaths Pivot Table'!$A:$B, 2, FALSE)</f>
        <v>120</v>
      </c>
      <c r="P221" s="2">
        <f>VLOOKUP(A221, '[1]Influenza Deaths Pivot Table'!$A:$C, 3, FALSE)</f>
        <v>60</v>
      </c>
      <c r="Q221" s="2">
        <f>VLOOKUP(A221, '[1]Influenza Deaths Pivot Table'!$A:$D, 4, FALSE)</f>
        <v>60</v>
      </c>
      <c r="R221" s="2">
        <f>VLOOKUP(A221, '[1]Influenza Deaths Pivot Table'!$A:$E, 5, FALSE)</f>
        <v>60</v>
      </c>
      <c r="S221" s="2">
        <f>VLOOKUP(A221, '[1]Influenza Deaths Pivot Table'!$A:$F, 6, FALSE)</f>
        <v>60</v>
      </c>
      <c r="T221" s="2">
        <f>VLOOKUP(A221, '[1]Influenza Deaths Pivot Table'!$A:$G, 7, FALSE)</f>
        <v>60</v>
      </c>
      <c r="U221" s="2">
        <f>VLOOKUP(A221, '[1]Influenza Deaths Pivot Table'!$A:$H, 8, FALSE)</f>
        <v>60</v>
      </c>
      <c r="V221" s="2">
        <f>VLOOKUP(A221, '[1]Influenza Deaths Pivot Table'!$A:$I, 9, FALSE)</f>
        <v>71</v>
      </c>
      <c r="W221" s="2">
        <f>VLOOKUP(A221, '[1]Influenza Deaths Pivot Table'!$A:$J, 10, FALSE)</f>
        <v>201</v>
      </c>
      <c r="X221" s="2">
        <f>VLOOKUP(A221, '[1]Influenza Deaths Pivot Table'!$A:$K, 11, FALSE)</f>
        <v>217</v>
      </c>
      <c r="Y221" s="7">
        <f t="shared" si="13"/>
        <v>6.1592465496349946E-4</v>
      </c>
      <c r="Z221" s="7">
        <f t="shared" si="13"/>
        <v>1.5448201051580673E-4</v>
      </c>
      <c r="AA221" s="7">
        <f t="shared" si="13"/>
        <v>1.4945435708770848E-4</v>
      </c>
      <c r="AB221" s="7">
        <f t="shared" si="13"/>
        <v>1.6837582156877437E-4</v>
      </c>
      <c r="AC221" s="7">
        <f t="shared" si="13"/>
        <v>1.6738927734252025E-4</v>
      </c>
      <c r="AD221" s="7">
        <f t="shared" si="12"/>
        <v>1.5451708286787211E-4</v>
      </c>
      <c r="AE221" s="7">
        <f t="shared" si="12"/>
        <v>1.891803435594495E-4</v>
      </c>
      <c r="AF221" s="8">
        <f t="shared" si="12"/>
        <v>3.6356770566738349E-4</v>
      </c>
      <c r="AG221" s="7">
        <f t="shared" si="12"/>
        <v>1.8030230345342333E-3</v>
      </c>
      <c r="AH221" s="7">
        <f t="shared" si="12"/>
        <v>5.3931027633612382E-3</v>
      </c>
      <c r="AI221" s="2">
        <f>VLOOKUP(A221, '[2]Influenza Visits Pivot Table'!$A:$D, 2, FALSE)</f>
        <v>26015</v>
      </c>
      <c r="AJ221" s="2">
        <f>VLOOKUP(A221, '[2]Influenza Visits Pivot Table'!$A:$D, 3, FALSE)</f>
        <v>795501</v>
      </c>
      <c r="AK221" s="7">
        <f t="shared" si="11"/>
        <v>3.270266159313439E-2</v>
      </c>
    </row>
    <row r="222" spans="1:37" x14ac:dyDescent="0.25">
      <c r="A222" s="6" t="s">
        <v>267</v>
      </c>
      <c r="B222" s="6">
        <v>2787849</v>
      </c>
      <c r="C222" s="6">
        <v>1352621</v>
      </c>
      <c r="D222" s="6">
        <v>1435228</v>
      </c>
      <c r="E222" s="6">
        <v>195379.46</v>
      </c>
      <c r="F222" s="6">
        <v>390067.65299999999</v>
      </c>
      <c r="G222" s="6">
        <v>412468.54599999997</v>
      </c>
      <c r="H222" s="6">
        <v>360477.31900000002</v>
      </c>
      <c r="I222" s="6">
        <v>353756.54</v>
      </c>
      <c r="J222" s="6">
        <v>388065.897</v>
      </c>
      <c r="K222" s="6">
        <v>328897.359</v>
      </c>
      <c r="L222" s="6">
        <v>203701.185</v>
      </c>
      <c r="M222" s="6">
        <v>113241.24100000001</v>
      </c>
      <c r="N222" s="6">
        <v>42044.557000000001</v>
      </c>
      <c r="O222" s="6">
        <f>VLOOKUP(A222, '[1]Influenza Deaths Pivot Table'!$A:$B, 2, FALSE)</f>
        <v>120</v>
      </c>
      <c r="P222" s="2">
        <f>VLOOKUP(A222, '[1]Influenza Deaths Pivot Table'!$A:$C, 3, FALSE)</f>
        <v>60</v>
      </c>
      <c r="Q222" s="2">
        <f>VLOOKUP(A222, '[1]Influenza Deaths Pivot Table'!$A:$D, 4, FALSE)</f>
        <v>60</v>
      </c>
      <c r="R222" s="2">
        <f>VLOOKUP(A222, '[1]Influenza Deaths Pivot Table'!$A:$E, 5, FALSE)</f>
        <v>60</v>
      </c>
      <c r="S222" s="2">
        <f>VLOOKUP(A222, '[1]Influenza Deaths Pivot Table'!$A:$F, 6, FALSE)</f>
        <v>60</v>
      </c>
      <c r="T222" s="2">
        <f>VLOOKUP(A222, '[1]Influenza Deaths Pivot Table'!$A:$G, 7, FALSE)</f>
        <v>60</v>
      </c>
      <c r="U222" s="2">
        <f>VLOOKUP(A222, '[1]Influenza Deaths Pivot Table'!$A:$H, 8, FALSE)</f>
        <v>60</v>
      </c>
      <c r="V222" s="2">
        <f>VLOOKUP(A222, '[1]Influenza Deaths Pivot Table'!$A:$I, 9, FALSE)</f>
        <v>91</v>
      </c>
      <c r="W222" s="2">
        <f>VLOOKUP(A222, '[1]Influenza Deaths Pivot Table'!$A:$J, 10, FALSE)</f>
        <v>122</v>
      </c>
      <c r="X222" s="2">
        <f>VLOOKUP(A222, '[1]Influenza Deaths Pivot Table'!$A:$K, 11, FALSE)</f>
        <v>237</v>
      </c>
      <c r="Y222" s="7">
        <f t="shared" si="13"/>
        <v>6.1418943424247359E-4</v>
      </c>
      <c r="Z222" s="7">
        <f t="shared" si="13"/>
        <v>1.5381947090085935E-4</v>
      </c>
      <c r="AA222" s="7">
        <f t="shared" si="13"/>
        <v>1.4546563751796968E-4</v>
      </c>
      <c r="AB222" s="7">
        <f t="shared" si="13"/>
        <v>1.6644597825584692E-4</v>
      </c>
      <c r="AC222" s="7">
        <f t="shared" si="13"/>
        <v>1.696081717669446E-4</v>
      </c>
      <c r="AD222" s="7">
        <f t="shared" si="12"/>
        <v>1.5461291616665815E-4</v>
      </c>
      <c r="AE222" s="7">
        <f t="shared" si="12"/>
        <v>1.8242773424033485E-4</v>
      </c>
      <c r="AF222" s="8">
        <f t="shared" si="12"/>
        <v>4.4673279637523955E-4</v>
      </c>
      <c r="AG222" s="7">
        <f t="shared" si="12"/>
        <v>1.077346017428403E-3</v>
      </c>
      <c r="AH222" s="7">
        <f t="shared" si="12"/>
        <v>5.6368770873242878E-3</v>
      </c>
      <c r="AI222" s="2">
        <f>VLOOKUP(A222, '[2]Influenza Visits Pivot Table'!$A:$D, 2, FALSE)</f>
        <v>26976</v>
      </c>
      <c r="AJ222" s="2">
        <f>VLOOKUP(A222, '[2]Influenza Visits Pivot Table'!$A:$D, 3, FALSE)</f>
        <v>618102</v>
      </c>
      <c r="AK222" s="7">
        <f t="shared" si="11"/>
        <v>4.364328217672811E-2</v>
      </c>
    </row>
    <row r="223" spans="1:37" x14ac:dyDescent="0.25">
      <c r="A223" s="6" t="s">
        <v>268</v>
      </c>
      <c r="B223" s="6">
        <v>2808240</v>
      </c>
      <c r="C223" s="6">
        <v>1363424</v>
      </c>
      <c r="D223" s="6">
        <v>1444816</v>
      </c>
      <c r="E223" s="6">
        <v>194963.785</v>
      </c>
      <c r="F223" s="6">
        <v>393399.83199999999</v>
      </c>
      <c r="G223" s="6">
        <v>413405.25900000002</v>
      </c>
      <c r="H223" s="6">
        <v>366269.70699999999</v>
      </c>
      <c r="I223" s="6">
        <v>351704.45400000003</v>
      </c>
      <c r="J223" s="6">
        <v>384107.89600000001</v>
      </c>
      <c r="K223" s="6">
        <v>335586.49800000002</v>
      </c>
      <c r="L223" s="6">
        <v>209363.905</v>
      </c>
      <c r="M223" s="6">
        <v>115259.754</v>
      </c>
      <c r="N223" s="6">
        <v>43571.197999999997</v>
      </c>
      <c r="O223" s="6">
        <f>VLOOKUP(A223, '[1]Influenza Deaths Pivot Table'!$A:$B, 2, FALSE)</f>
        <v>120</v>
      </c>
      <c r="P223" s="2">
        <f>VLOOKUP(A223, '[1]Influenza Deaths Pivot Table'!$A:$C, 3, FALSE)</f>
        <v>60</v>
      </c>
      <c r="Q223" s="2">
        <f>VLOOKUP(A223, '[1]Influenza Deaths Pivot Table'!$A:$D, 4, FALSE)</f>
        <v>60</v>
      </c>
      <c r="R223" s="2">
        <f>VLOOKUP(A223, '[1]Influenza Deaths Pivot Table'!$A:$E, 5, FALSE)</f>
        <v>60</v>
      </c>
      <c r="S223" s="2">
        <f>VLOOKUP(A223, '[1]Influenza Deaths Pivot Table'!$A:$F, 6, FALSE)</f>
        <v>60</v>
      </c>
      <c r="T223" s="2">
        <f>VLOOKUP(A223, '[1]Influenza Deaths Pivot Table'!$A:$G, 7, FALSE)</f>
        <v>60</v>
      </c>
      <c r="U223" s="2">
        <f>VLOOKUP(A223, '[1]Influenza Deaths Pivot Table'!$A:$H, 8, FALSE)</f>
        <v>83</v>
      </c>
      <c r="V223" s="2">
        <f>VLOOKUP(A223, '[1]Influenza Deaths Pivot Table'!$A:$I, 9, FALSE)</f>
        <v>108</v>
      </c>
      <c r="W223" s="2">
        <f>VLOOKUP(A223, '[1]Influenza Deaths Pivot Table'!$A:$J, 10, FALSE)</f>
        <v>205</v>
      </c>
      <c r="X223" s="2">
        <f>VLOOKUP(A223, '[1]Influenza Deaths Pivot Table'!$A:$K, 11, FALSE)</f>
        <v>282</v>
      </c>
      <c r="Y223" s="7">
        <f t="shared" si="13"/>
        <v>6.1549892458232695E-4</v>
      </c>
      <c r="Z223" s="7">
        <f t="shared" si="13"/>
        <v>1.525165877549231E-4</v>
      </c>
      <c r="AA223" s="7">
        <f t="shared" si="13"/>
        <v>1.4513603466278111E-4</v>
      </c>
      <c r="AB223" s="7">
        <f t="shared" si="13"/>
        <v>1.6381371118960705E-4</v>
      </c>
      <c r="AC223" s="7">
        <f t="shared" si="13"/>
        <v>1.7059778264849609E-4</v>
      </c>
      <c r="AD223" s="7">
        <f t="shared" si="12"/>
        <v>1.5620610933757007E-4</v>
      </c>
      <c r="AE223" s="7">
        <f t="shared" si="12"/>
        <v>2.4732818660660175E-4</v>
      </c>
      <c r="AF223" s="8">
        <f t="shared" si="12"/>
        <v>5.1584823085908723E-4</v>
      </c>
      <c r="AG223" s="7">
        <f t="shared" si="12"/>
        <v>1.7785913372676467E-3</v>
      </c>
      <c r="AH223" s="7">
        <f t="shared" si="12"/>
        <v>6.4721653969670523E-3</v>
      </c>
      <c r="AI223" s="2">
        <f>VLOOKUP(A223, '[2]Influenza Visits Pivot Table'!$A:$D, 2, FALSE)</f>
        <v>31897</v>
      </c>
      <c r="AJ223" s="2">
        <f>VLOOKUP(A223, '[2]Influenza Visits Pivot Table'!$A:$D, 3, FALSE)</f>
        <v>845638</v>
      </c>
      <c r="AK223" s="7">
        <f t="shared" si="11"/>
        <v>3.7719449693604121E-2</v>
      </c>
    </row>
    <row r="224" spans="1:37" x14ac:dyDescent="0.25">
      <c r="A224" s="6" t="s">
        <v>269</v>
      </c>
      <c r="B224" s="6">
        <v>2684587</v>
      </c>
      <c r="C224" s="6">
        <v>1306325</v>
      </c>
      <c r="D224" s="6">
        <v>1378262</v>
      </c>
      <c r="E224" s="6">
        <v>179679.43799999999</v>
      </c>
      <c r="F224" s="6">
        <v>372766.31900000002</v>
      </c>
      <c r="G224" s="6">
        <v>383853.21100000001</v>
      </c>
      <c r="H224" s="6">
        <v>348531.09399999998</v>
      </c>
      <c r="I224" s="6">
        <v>335227.13199999998</v>
      </c>
      <c r="J224" s="6">
        <v>365431.32299999997</v>
      </c>
      <c r="K224" s="6">
        <v>329994.05700000003</v>
      </c>
      <c r="L224" s="6">
        <v>209974.337</v>
      </c>
      <c r="M224" s="6">
        <v>115418.14599999999</v>
      </c>
      <c r="N224" s="6">
        <v>43631.315999999999</v>
      </c>
      <c r="O224" s="6">
        <f>VLOOKUP(A224, '[1]Influenza Deaths Pivot Table'!$A:$B, 2, FALSE)</f>
        <v>120</v>
      </c>
      <c r="P224" s="2">
        <f>VLOOKUP(A224, '[1]Influenza Deaths Pivot Table'!$A:$C, 3, FALSE)</f>
        <v>60</v>
      </c>
      <c r="Q224" s="2">
        <f>VLOOKUP(A224, '[1]Influenza Deaths Pivot Table'!$A:$D, 4, FALSE)</f>
        <v>60</v>
      </c>
      <c r="R224" s="2">
        <f>VLOOKUP(A224, '[1]Influenza Deaths Pivot Table'!$A:$E, 5, FALSE)</f>
        <v>60</v>
      </c>
      <c r="S224" s="2">
        <f>VLOOKUP(A224, '[1]Influenza Deaths Pivot Table'!$A:$F, 6, FALSE)</f>
        <v>60</v>
      </c>
      <c r="T224" s="2">
        <f>VLOOKUP(A224, '[1]Influenza Deaths Pivot Table'!$A:$G, 7, FALSE)</f>
        <v>67</v>
      </c>
      <c r="U224" s="2">
        <f>VLOOKUP(A224, '[1]Influenza Deaths Pivot Table'!$A:$H, 8, FALSE)</f>
        <v>110</v>
      </c>
      <c r="V224" s="2">
        <f>VLOOKUP(A224, '[1]Influenza Deaths Pivot Table'!$A:$I, 9, FALSE)</f>
        <v>117</v>
      </c>
      <c r="W224" s="2">
        <f>VLOOKUP(A224, '[1]Influenza Deaths Pivot Table'!$A:$J, 10, FALSE)</f>
        <v>197</v>
      </c>
      <c r="X224" s="2">
        <f>VLOOKUP(A224, '[1]Influenza Deaths Pivot Table'!$A:$K, 11, FALSE)</f>
        <v>241</v>
      </c>
      <c r="Y224" s="7">
        <f t="shared" si="13"/>
        <v>6.6785605150879873E-4</v>
      </c>
      <c r="Z224" s="7">
        <f t="shared" si="13"/>
        <v>1.6095874799246549E-4</v>
      </c>
      <c r="AA224" s="7">
        <f t="shared" si="13"/>
        <v>1.5630975143777031E-4</v>
      </c>
      <c r="AB224" s="7">
        <f t="shared" si="13"/>
        <v>1.7215106781835656E-4</v>
      </c>
      <c r="AC224" s="7">
        <f t="shared" si="13"/>
        <v>1.789831259839672E-4</v>
      </c>
      <c r="AD224" s="7">
        <f t="shared" si="12"/>
        <v>1.8334498381245771E-4</v>
      </c>
      <c r="AE224" s="7">
        <f t="shared" si="12"/>
        <v>3.3333933647174742E-4</v>
      </c>
      <c r="AF224" s="8">
        <f t="shared" si="12"/>
        <v>5.5721095097445168E-4</v>
      </c>
      <c r="AG224" s="7">
        <f t="shared" si="12"/>
        <v>1.7068373286814017E-3</v>
      </c>
      <c r="AH224" s="7">
        <f t="shared" si="12"/>
        <v>5.5235556039611548E-3</v>
      </c>
      <c r="AI224" s="2">
        <f>VLOOKUP(A224, '[2]Influenza Visits Pivot Table'!$A:$D, 2, FALSE)</f>
        <v>31018</v>
      </c>
      <c r="AJ224" s="2">
        <f>VLOOKUP(A224, '[2]Influenza Visits Pivot Table'!$A:$D, 3, FALSE)</f>
        <v>897864</v>
      </c>
      <c r="AK224" s="7">
        <f t="shared" si="11"/>
        <v>3.4546434649345557E-2</v>
      </c>
    </row>
    <row r="225" spans="1:37" x14ac:dyDescent="0.25">
      <c r="A225" s="6" t="s">
        <v>270</v>
      </c>
      <c r="B225" s="6">
        <v>2747550</v>
      </c>
      <c r="C225" s="6">
        <v>1337180</v>
      </c>
      <c r="D225" s="6">
        <v>1410370</v>
      </c>
      <c r="E225" s="6">
        <v>181973.663</v>
      </c>
      <c r="F225" s="6">
        <v>381640.33100000001</v>
      </c>
      <c r="G225" s="6">
        <v>399249.533</v>
      </c>
      <c r="H225" s="6">
        <v>360517.951</v>
      </c>
      <c r="I225" s="6">
        <v>342804.96499999997</v>
      </c>
      <c r="J225" s="6">
        <v>364860.47699999996</v>
      </c>
      <c r="K225" s="6">
        <v>338436.13099999999</v>
      </c>
      <c r="L225" s="6">
        <v>219899.87700000001</v>
      </c>
      <c r="M225" s="6">
        <v>115155.11600000001</v>
      </c>
      <c r="N225" s="6">
        <v>43534.561000000002</v>
      </c>
      <c r="O225" s="6">
        <f>VLOOKUP(A225, '[1]Influenza Deaths Pivot Table'!$A:$B, 2, FALSE)</f>
        <v>120</v>
      </c>
      <c r="P225" s="2">
        <f>VLOOKUP(A225, '[1]Influenza Deaths Pivot Table'!$A:$C, 3, FALSE)</f>
        <v>60</v>
      </c>
      <c r="Q225" s="2">
        <f>VLOOKUP(A225, '[1]Influenza Deaths Pivot Table'!$A:$D, 4, FALSE)</f>
        <v>60</v>
      </c>
      <c r="R225" s="2">
        <f>VLOOKUP(A225, '[1]Influenza Deaths Pivot Table'!$A:$E, 5, FALSE)</f>
        <v>60</v>
      </c>
      <c r="S225" s="2">
        <f>VLOOKUP(A225, '[1]Influenza Deaths Pivot Table'!$A:$F, 6, FALSE)</f>
        <v>60</v>
      </c>
      <c r="T225" s="2">
        <f>VLOOKUP(A225, '[1]Influenza Deaths Pivot Table'!$A:$G, 7, FALSE)</f>
        <v>60</v>
      </c>
      <c r="U225" s="2">
        <f>VLOOKUP(A225, '[1]Influenza Deaths Pivot Table'!$A:$H, 8, FALSE)</f>
        <v>78</v>
      </c>
      <c r="V225" s="2">
        <f>VLOOKUP(A225, '[1]Influenza Deaths Pivot Table'!$A:$I, 9, FALSE)</f>
        <v>143</v>
      </c>
      <c r="W225" s="2">
        <f>VLOOKUP(A225, '[1]Influenza Deaths Pivot Table'!$A:$J, 10, FALSE)</f>
        <v>210</v>
      </c>
      <c r="X225" s="2">
        <f>VLOOKUP(A225, '[1]Influenza Deaths Pivot Table'!$A:$K, 11, FALSE)</f>
        <v>290</v>
      </c>
      <c r="Y225" s="7">
        <f t="shared" si="13"/>
        <v>6.594360855394772E-4</v>
      </c>
      <c r="Z225" s="7">
        <f t="shared" si="13"/>
        <v>1.5721608835938253E-4</v>
      </c>
      <c r="AA225" s="7">
        <f t="shared" si="13"/>
        <v>1.5028195411815297E-4</v>
      </c>
      <c r="AB225" s="7">
        <f t="shared" si="13"/>
        <v>1.6642721904297077E-4</v>
      </c>
      <c r="AC225" s="7">
        <f t="shared" si="13"/>
        <v>1.7502663650160378E-4</v>
      </c>
      <c r="AD225" s="7">
        <f t="shared" si="12"/>
        <v>1.6444642207711637E-4</v>
      </c>
      <c r="AE225" s="7">
        <f t="shared" si="12"/>
        <v>2.3047184639987507E-4</v>
      </c>
      <c r="AF225" s="8">
        <f t="shared" si="12"/>
        <v>6.5029595264393895E-4</v>
      </c>
      <c r="AG225" s="7">
        <f t="shared" si="12"/>
        <v>1.823627184744445E-3</v>
      </c>
      <c r="AH225" s="7">
        <f t="shared" si="12"/>
        <v>6.6613741666075371E-3</v>
      </c>
      <c r="AI225" s="2">
        <f>VLOOKUP(A225, '[2]Influenza Visits Pivot Table'!$A:$D, 2, FALSE)</f>
        <v>29733</v>
      </c>
      <c r="AJ225" s="2">
        <f>VLOOKUP(A225, '[2]Influenza Visits Pivot Table'!$A:$D, 3, FALSE)</f>
        <v>950595</v>
      </c>
      <c r="AK225" s="7">
        <f t="shared" si="11"/>
        <v>3.1278304640777618E-2</v>
      </c>
    </row>
    <row r="226" spans="1:37" x14ac:dyDescent="0.25">
      <c r="A226" s="6" t="s">
        <v>271</v>
      </c>
      <c r="B226" s="6">
        <v>2734849</v>
      </c>
      <c r="C226" s="6">
        <v>1328833</v>
      </c>
      <c r="D226" s="6">
        <v>1406016</v>
      </c>
      <c r="E226" s="6">
        <v>175449.29399999999</v>
      </c>
      <c r="F226" s="6">
        <v>378376.07699999999</v>
      </c>
      <c r="G226" s="6">
        <v>396193.58499999996</v>
      </c>
      <c r="H226" s="6">
        <v>358118.21400000004</v>
      </c>
      <c r="I226" s="6">
        <v>339535.08400000003</v>
      </c>
      <c r="J226" s="6">
        <v>357727.18900000001</v>
      </c>
      <c r="K226" s="6">
        <v>342098.53599999996</v>
      </c>
      <c r="L226" s="6">
        <v>226882.89199999999</v>
      </c>
      <c r="M226" s="6">
        <v>115817.72899999999</v>
      </c>
      <c r="N226" s="6">
        <v>44504.654999999999</v>
      </c>
      <c r="O226" s="6">
        <f>VLOOKUP(A226, '[1]Influenza Deaths Pivot Table'!$A:$B, 2, FALSE)</f>
        <v>120</v>
      </c>
      <c r="P226" s="2">
        <f>VLOOKUP(A226, '[1]Influenza Deaths Pivot Table'!$A:$C, 3, FALSE)</f>
        <v>60</v>
      </c>
      <c r="Q226" s="2">
        <f>VLOOKUP(A226, '[1]Influenza Deaths Pivot Table'!$A:$D, 4, FALSE)</f>
        <v>60</v>
      </c>
      <c r="R226" s="2">
        <f>VLOOKUP(A226, '[1]Influenza Deaths Pivot Table'!$A:$E, 5, FALSE)</f>
        <v>60</v>
      </c>
      <c r="S226" s="2">
        <f>VLOOKUP(A226, '[1]Influenza Deaths Pivot Table'!$A:$F, 6, FALSE)</f>
        <v>60</v>
      </c>
      <c r="T226" s="2">
        <f>VLOOKUP(A226, '[1]Influenza Deaths Pivot Table'!$A:$G, 7, FALSE)</f>
        <v>60</v>
      </c>
      <c r="U226" s="2">
        <f>VLOOKUP(A226, '[1]Influenza Deaths Pivot Table'!$A:$H, 8, FALSE)</f>
        <v>90</v>
      </c>
      <c r="V226" s="2">
        <f>VLOOKUP(A226, '[1]Influenza Deaths Pivot Table'!$A:$I, 9, FALSE)</f>
        <v>147</v>
      </c>
      <c r="W226" s="2">
        <f>VLOOKUP(A226, '[1]Influenza Deaths Pivot Table'!$A:$J, 10, FALSE)</f>
        <v>206</v>
      </c>
      <c r="X226" s="2">
        <f>VLOOKUP(A226, '[1]Influenza Deaths Pivot Table'!$A:$K, 11, FALSE)</f>
        <v>263</v>
      </c>
      <c r="Y226" s="7">
        <f t="shared" si="13"/>
        <v>6.8395829509578995E-4</v>
      </c>
      <c r="Z226" s="7">
        <f t="shared" si="13"/>
        <v>1.5857239304270285E-4</v>
      </c>
      <c r="AA226" s="7">
        <f t="shared" si="13"/>
        <v>1.514411193709762E-4</v>
      </c>
      <c r="AB226" s="7">
        <f t="shared" si="13"/>
        <v>1.6754244172568111E-4</v>
      </c>
      <c r="AC226" s="7">
        <f t="shared" si="13"/>
        <v>1.7671222453111794E-4</v>
      </c>
      <c r="AD226" s="7">
        <f t="shared" si="12"/>
        <v>1.6772557928214956E-4</v>
      </c>
      <c r="AE226" s="7">
        <f t="shared" si="12"/>
        <v>2.6308209632326521E-4</v>
      </c>
      <c r="AF226" s="8">
        <f t="shared" si="12"/>
        <v>6.4791134626404536E-4</v>
      </c>
      <c r="AG226" s="7">
        <f t="shared" si="12"/>
        <v>1.7786568755807672E-3</v>
      </c>
      <c r="AH226" s="7">
        <f t="shared" si="12"/>
        <v>5.9094941866193549E-3</v>
      </c>
      <c r="AI226" s="2">
        <f>VLOOKUP(A226, '[2]Influenza Visits Pivot Table'!$A:$D, 2, FALSE)</f>
        <v>25068</v>
      </c>
      <c r="AJ226" s="2">
        <f>VLOOKUP(A226, '[2]Influenza Visits Pivot Table'!$A:$D, 3, FALSE)</f>
        <v>952489</v>
      </c>
      <c r="AK226" s="7">
        <f t="shared" si="11"/>
        <v>2.6318414175911742E-2</v>
      </c>
    </row>
    <row r="227" spans="1:37" x14ac:dyDescent="0.25">
      <c r="A227" s="6" t="s">
        <v>272</v>
      </c>
      <c r="B227" s="6">
        <v>2366832</v>
      </c>
      <c r="C227" s="6">
        <v>1147344</v>
      </c>
      <c r="D227" s="6">
        <v>1219488</v>
      </c>
      <c r="E227" s="6">
        <v>149621</v>
      </c>
      <c r="F227" s="6">
        <v>323328</v>
      </c>
      <c r="G227" s="6">
        <v>337176</v>
      </c>
      <c r="H227" s="6">
        <v>307945</v>
      </c>
      <c r="I227" s="6">
        <v>293831</v>
      </c>
      <c r="J227" s="6">
        <v>307324</v>
      </c>
      <c r="K227" s="6">
        <v>300392</v>
      </c>
      <c r="L227" s="6">
        <v>204233</v>
      </c>
      <c r="M227" s="6">
        <v>104380</v>
      </c>
      <c r="N227" s="6">
        <v>38602</v>
      </c>
      <c r="O227" s="6">
        <f>VLOOKUP(A227, '[1]Influenza Deaths Pivot Table'!$A:$B, 2, FALSE)</f>
        <v>120</v>
      </c>
      <c r="P227" s="2">
        <f>VLOOKUP(A227, '[1]Influenza Deaths Pivot Table'!$A:$C, 3, FALSE)</f>
        <v>60</v>
      </c>
      <c r="Q227" s="2">
        <f>VLOOKUP(A227, '[1]Influenza Deaths Pivot Table'!$A:$D, 4, FALSE)</f>
        <v>60</v>
      </c>
      <c r="R227" s="2">
        <f>VLOOKUP(A227, '[1]Influenza Deaths Pivot Table'!$A:$E, 5, FALSE)</f>
        <v>60</v>
      </c>
      <c r="S227" s="2">
        <f>VLOOKUP(A227, '[1]Influenza Deaths Pivot Table'!$A:$F, 6, FALSE)</f>
        <v>60</v>
      </c>
      <c r="T227" s="2">
        <f>VLOOKUP(A227, '[1]Influenza Deaths Pivot Table'!$A:$G, 7, FALSE)</f>
        <v>60</v>
      </c>
      <c r="U227" s="2">
        <f>VLOOKUP(A227, '[1]Influenza Deaths Pivot Table'!$A:$H, 8, FALSE)</f>
        <v>94</v>
      </c>
      <c r="V227" s="2">
        <f>VLOOKUP(A227, '[1]Influenza Deaths Pivot Table'!$A:$I, 9, FALSE)</f>
        <v>156</v>
      </c>
      <c r="W227" s="2">
        <f>VLOOKUP(A227, '[1]Influenza Deaths Pivot Table'!$A:$J, 10, FALSE)</f>
        <v>212</v>
      </c>
      <c r="X227" s="2">
        <f>VLOOKUP(A227, '[1]Influenza Deaths Pivot Table'!$A:$K, 11, FALSE)</f>
        <v>219</v>
      </c>
      <c r="Y227" s="7">
        <f t="shared" si="13"/>
        <v>8.0202645350585815E-4</v>
      </c>
      <c r="Z227" s="7">
        <f t="shared" si="13"/>
        <v>1.8557007125890736E-4</v>
      </c>
      <c r="AA227" s="7">
        <f t="shared" si="13"/>
        <v>1.7794860844188199E-4</v>
      </c>
      <c r="AB227" s="7">
        <f t="shared" si="13"/>
        <v>1.9483998766013411E-4</v>
      </c>
      <c r="AC227" s="7">
        <f t="shared" si="13"/>
        <v>2.0419901235744356E-4</v>
      </c>
      <c r="AD227" s="7">
        <f t="shared" si="12"/>
        <v>1.9523369473259492E-4</v>
      </c>
      <c r="AE227" s="7">
        <f t="shared" si="12"/>
        <v>3.1292444539135532E-4</v>
      </c>
      <c r="AF227" s="8">
        <f t="shared" si="12"/>
        <v>7.6383346471921775E-4</v>
      </c>
      <c r="AG227" s="7">
        <f t="shared" si="12"/>
        <v>2.0310404292009964E-3</v>
      </c>
      <c r="AH227" s="7">
        <f t="shared" si="12"/>
        <v>5.673281177141081E-3</v>
      </c>
      <c r="AI227" s="2">
        <f>VLOOKUP(A227, '[2]Influenza Visits Pivot Table'!$A:$D, 2, FALSE)</f>
        <v>33587</v>
      </c>
      <c r="AJ227" s="2">
        <f>VLOOKUP(A227, '[2]Influenza Visits Pivot Table'!$A:$D, 3, FALSE)</f>
        <v>890896</v>
      </c>
      <c r="AK227" s="7">
        <f t="shared" si="11"/>
        <v>3.7700247840376427E-2</v>
      </c>
    </row>
    <row r="228" spans="1:37" x14ac:dyDescent="0.25">
      <c r="A228" s="6" t="s">
        <v>273</v>
      </c>
      <c r="B228" s="6">
        <v>5784755</v>
      </c>
      <c r="C228" s="6">
        <v>2819926</v>
      </c>
      <c r="D228" s="6">
        <v>2964829</v>
      </c>
      <c r="E228" s="6">
        <v>387831.17800000001</v>
      </c>
      <c r="F228" s="6">
        <v>765931.51899999997</v>
      </c>
      <c r="G228" s="6">
        <v>823917.65599999996</v>
      </c>
      <c r="H228" s="6">
        <v>743732.13800000004</v>
      </c>
      <c r="I228" s="6">
        <v>785589.59499999997</v>
      </c>
      <c r="J228" s="6">
        <v>855733.826</v>
      </c>
      <c r="K228" s="6">
        <v>643494.84899999993</v>
      </c>
      <c r="L228" s="6">
        <v>399549.63699999999</v>
      </c>
      <c r="M228" s="6">
        <v>269276.93200000003</v>
      </c>
      <c r="N228" s="6">
        <v>108359.329</v>
      </c>
      <c r="O228" s="6">
        <f>VLOOKUP(A228, '[1]Influenza Deaths Pivot Table'!$A:$B, 2, FALSE)</f>
        <v>120</v>
      </c>
      <c r="P228" s="2">
        <f>VLOOKUP(A228, '[1]Influenza Deaths Pivot Table'!$A:$C, 3, FALSE)</f>
        <v>60</v>
      </c>
      <c r="Q228" s="2">
        <f>VLOOKUP(A228, '[1]Influenza Deaths Pivot Table'!$A:$D, 4, FALSE)</f>
        <v>60</v>
      </c>
      <c r="R228" s="2">
        <f>VLOOKUP(A228, '[1]Influenza Deaths Pivot Table'!$A:$E, 5, FALSE)</f>
        <v>60</v>
      </c>
      <c r="S228" s="2">
        <f>VLOOKUP(A228, '[1]Influenza Deaths Pivot Table'!$A:$F, 6, FALSE)</f>
        <v>60</v>
      </c>
      <c r="T228" s="2">
        <f>VLOOKUP(A228, '[1]Influenza Deaths Pivot Table'!$A:$G, 7, FALSE)</f>
        <v>65</v>
      </c>
      <c r="U228" s="2">
        <f>VLOOKUP(A228, '[1]Influenza Deaths Pivot Table'!$A:$H, 8, FALSE)</f>
        <v>95</v>
      </c>
      <c r="V228" s="2">
        <f>VLOOKUP(A228, '[1]Influenza Deaths Pivot Table'!$A:$I, 9, FALSE)</f>
        <v>152</v>
      </c>
      <c r="W228" s="2">
        <f>VLOOKUP(A228, '[1]Influenza Deaths Pivot Table'!$A:$J, 10, FALSE)</f>
        <v>346</v>
      </c>
      <c r="X228" s="2">
        <f>VLOOKUP(A228, '[1]Influenza Deaths Pivot Table'!$A:$K, 11, FALSE)</f>
        <v>620</v>
      </c>
      <c r="Y228" s="7">
        <f t="shared" si="13"/>
        <v>3.0941297865433602E-4</v>
      </c>
      <c r="Z228" s="7">
        <f t="shared" si="13"/>
        <v>7.8335985021658316E-5</v>
      </c>
      <c r="AA228" s="7">
        <f t="shared" si="13"/>
        <v>7.2822811312590692E-5</v>
      </c>
      <c r="AB228" s="7">
        <f t="shared" si="13"/>
        <v>8.0674206390150637E-5</v>
      </c>
      <c r="AC228" s="7">
        <f t="shared" si="13"/>
        <v>7.6375756987972834E-5</v>
      </c>
      <c r="AD228" s="7">
        <f t="shared" si="12"/>
        <v>7.595819871213085E-5</v>
      </c>
      <c r="AE228" s="7">
        <f t="shared" si="12"/>
        <v>1.4763132936904054E-4</v>
      </c>
      <c r="AF228" s="8">
        <f t="shared" si="12"/>
        <v>3.804283271067019E-4</v>
      </c>
      <c r="AG228" s="7">
        <f t="shared" si="12"/>
        <v>1.2849225421210605E-3</v>
      </c>
      <c r="AH228" s="7">
        <f t="shared" si="12"/>
        <v>5.7217039429987614E-3</v>
      </c>
      <c r="AI228" s="2" t="e">
        <v>#N/A</v>
      </c>
      <c r="AJ228" s="2" t="e">
        <v>#N/A</v>
      </c>
      <c r="AK228" s="7" t="e">
        <v>#N/A</v>
      </c>
    </row>
    <row r="229" spans="1:37" x14ac:dyDescent="0.25">
      <c r="A229" s="6" t="s">
        <v>274</v>
      </c>
      <c r="B229" s="6">
        <v>5733300</v>
      </c>
      <c r="C229" s="6">
        <v>2798486</v>
      </c>
      <c r="D229" s="6">
        <v>2934814</v>
      </c>
      <c r="E229" s="6">
        <v>375261.68</v>
      </c>
      <c r="F229" s="6">
        <v>763225.29200000002</v>
      </c>
      <c r="G229" s="6">
        <v>811646.90800000005</v>
      </c>
      <c r="H229" s="6">
        <v>730368.17</v>
      </c>
      <c r="I229" s="6">
        <v>756350.4850000001</v>
      </c>
      <c r="J229" s="6">
        <v>852100.44200000004</v>
      </c>
      <c r="K229" s="6">
        <v>659324.88400000008</v>
      </c>
      <c r="L229" s="6">
        <v>414003.42500000005</v>
      </c>
      <c r="M229" s="6">
        <v>264750.652</v>
      </c>
      <c r="N229" s="6">
        <v>107837.817</v>
      </c>
      <c r="O229" s="6">
        <f>VLOOKUP(A229, '[1]Influenza Deaths Pivot Table'!$A:$B, 2, FALSE)</f>
        <v>120</v>
      </c>
      <c r="P229" s="2">
        <f>VLOOKUP(A229, '[1]Influenza Deaths Pivot Table'!$A:$C, 3, FALSE)</f>
        <v>60</v>
      </c>
      <c r="Q229" s="2">
        <f>VLOOKUP(A229, '[1]Influenza Deaths Pivot Table'!$A:$D, 4, FALSE)</f>
        <v>60</v>
      </c>
      <c r="R229" s="2">
        <f>VLOOKUP(A229, '[1]Influenza Deaths Pivot Table'!$A:$E, 5, FALSE)</f>
        <v>60</v>
      </c>
      <c r="S229" s="2">
        <f>VLOOKUP(A229, '[1]Influenza Deaths Pivot Table'!$A:$F, 6, FALSE)</f>
        <v>60</v>
      </c>
      <c r="T229" s="2">
        <f>VLOOKUP(A229, '[1]Influenza Deaths Pivot Table'!$A:$G, 7, FALSE)</f>
        <v>65</v>
      </c>
      <c r="U229" s="2">
        <f>VLOOKUP(A229, '[1]Influenza Deaths Pivot Table'!$A:$H, 8, FALSE)</f>
        <v>67</v>
      </c>
      <c r="V229" s="2">
        <f>VLOOKUP(A229, '[1]Influenza Deaths Pivot Table'!$A:$I, 9, FALSE)</f>
        <v>126</v>
      </c>
      <c r="W229" s="2">
        <f>VLOOKUP(A229, '[1]Influenza Deaths Pivot Table'!$A:$J, 10, FALSE)</f>
        <v>312</v>
      </c>
      <c r="X229" s="2">
        <f>VLOOKUP(A229, '[1]Influenza Deaths Pivot Table'!$A:$K, 11, FALSE)</f>
        <v>568</v>
      </c>
      <c r="Y229" s="7">
        <f t="shared" si="13"/>
        <v>3.1977685544657796E-4</v>
      </c>
      <c r="Z229" s="7">
        <f t="shared" si="13"/>
        <v>7.8613746987829124E-5</v>
      </c>
      <c r="AA229" s="7">
        <f t="shared" si="13"/>
        <v>7.3923770803054661E-5</v>
      </c>
      <c r="AB229" s="7">
        <f t="shared" si="13"/>
        <v>8.2150348912384829E-5</v>
      </c>
      <c r="AC229" s="7">
        <f t="shared" si="13"/>
        <v>7.9328302407315819E-5</v>
      </c>
      <c r="AD229" s="7">
        <f t="shared" si="12"/>
        <v>7.6282086942046199E-5</v>
      </c>
      <c r="AE229" s="7">
        <f t="shared" si="12"/>
        <v>1.0161909799843076E-4</v>
      </c>
      <c r="AF229" s="8">
        <f t="shared" si="12"/>
        <v>3.0434530825439426E-4</v>
      </c>
      <c r="AG229" s="7">
        <f t="shared" si="12"/>
        <v>1.1784673527451784E-3</v>
      </c>
      <c r="AH229" s="7">
        <f t="shared" si="12"/>
        <v>5.2671689375907898E-3</v>
      </c>
      <c r="AI229" s="2">
        <f>VLOOKUP(A229, '[2]Influenza Visits Pivot Table'!$A:$D, 2, FALSE)</f>
        <v>1472</v>
      </c>
      <c r="AJ229" s="2">
        <f>VLOOKUP(A229, '[2]Influenza Visits Pivot Table'!$A:$D, 3, FALSE)</f>
        <v>108334</v>
      </c>
      <c r="AK229" s="7">
        <f t="shared" si="11"/>
        <v>1.358760869163882E-2</v>
      </c>
    </row>
    <row r="230" spans="1:37" x14ac:dyDescent="0.25">
      <c r="A230" s="6" t="s">
        <v>275</v>
      </c>
      <c r="B230" s="6">
        <v>5750826</v>
      </c>
      <c r="C230" s="6">
        <v>2813115</v>
      </c>
      <c r="D230" s="6">
        <v>2937711</v>
      </c>
      <c r="E230" s="6">
        <v>374261.94099999999</v>
      </c>
      <c r="F230" s="6">
        <v>758149.55799999996</v>
      </c>
      <c r="G230" s="6">
        <v>814624.70699999994</v>
      </c>
      <c r="H230" s="6">
        <v>746204.31499999994</v>
      </c>
      <c r="I230" s="6">
        <v>739678.80200000003</v>
      </c>
      <c r="J230" s="6">
        <v>850235.804</v>
      </c>
      <c r="K230" s="6">
        <v>679047.21</v>
      </c>
      <c r="L230" s="6">
        <v>418201.08400000003</v>
      </c>
      <c r="M230" s="6">
        <v>261058.698</v>
      </c>
      <c r="N230" s="6">
        <v>107997.07799999999</v>
      </c>
      <c r="O230" s="6">
        <f>VLOOKUP(A230, '[1]Influenza Deaths Pivot Table'!$A:$B, 2, FALSE)</f>
        <v>120</v>
      </c>
      <c r="P230" s="2">
        <f>VLOOKUP(A230, '[1]Influenza Deaths Pivot Table'!$A:$C, 3, FALSE)</f>
        <v>60</v>
      </c>
      <c r="Q230" s="2">
        <f>VLOOKUP(A230, '[1]Influenza Deaths Pivot Table'!$A:$D, 4, FALSE)</f>
        <v>60</v>
      </c>
      <c r="R230" s="2">
        <f>VLOOKUP(A230, '[1]Influenza Deaths Pivot Table'!$A:$E, 5, FALSE)</f>
        <v>60</v>
      </c>
      <c r="S230" s="2">
        <f>VLOOKUP(A230, '[1]Influenza Deaths Pivot Table'!$A:$F, 6, FALSE)</f>
        <v>60</v>
      </c>
      <c r="T230" s="2">
        <f>VLOOKUP(A230, '[1]Influenza Deaths Pivot Table'!$A:$G, 7, FALSE)</f>
        <v>60</v>
      </c>
      <c r="U230" s="2">
        <f>VLOOKUP(A230, '[1]Influenza Deaths Pivot Table'!$A:$H, 8, FALSE)</f>
        <v>84</v>
      </c>
      <c r="V230" s="2">
        <f>VLOOKUP(A230, '[1]Influenza Deaths Pivot Table'!$A:$I, 9, FALSE)</f>
        <v>144</v>
      </c>
      <c r="W230" s="2">
        <f>VLOOKUP(A230, '[1]Influenza Deaths Pivot Table'!$A:$J, 10, FALSE)</f>
        <v>310</v>
      </c>
      <c r="X230" s="2">
        <f>VLOOKUP(A230, '[1]Influenza Deaths Pivot Table'!$A:$K, 11, FALSE)</f>
        <v>562</v>
      </c>
      <c r="Y230" s="7">
        <f t="shared" si="13"/>
        <v>3.206310523569908E-4</v>
      </c>
      <c r="Z230" s="7">
        <f t="shared" si="13"/>
        <v>7.9140058009504241E-5</v>
      </c>
      <c r="AA230" s="7">
        <f t="shared" si="13"/>
        <v>7.3653548050317118E-5</v>
      </c>
      <c r="AB230" s="7">
        <f t="shared" si="13"/>
        <v>8.0406932516867058E-5</v>
      </c>
      <c r="AC230" s="7">
        <f t="shared" si="13"/>
        <v>8.1116289716249025E-5</v>
      </c>
      <c r="AD230" s="7">
        <f t="shared" si="12"/>
        <v>7.0568658385974068E-5</v>
      </c>
      <c r="AE230" s="7">
        <f t="shared" si="12"/>
        <v>1.2370273931322094E-4</v>
      </c>
      <c r="AF230" s="8">
        <f t="shared" si="12"/>
        <v>3.4433196256373165E-4</v>
      </c>
      <c r="AG230" s="7">
        <f t="shared" si="12"/>
        <v>1.1874724051523463E-3</v>
      </c>
      <c r="AH230" s="7">
        <f t="shared" si="12"/>
        <v>5.2038444966075841E-3</v>
      </c>
      <c r="AI230" s="2">
        <f>VLOOKUP(A230, '[2]Influenza Visits Pivot Table'!$A:$D, 2, FALSE)</f>
        <v>5403</v>
      </c>
      <c r="AJ230" s="2">
        <f>VLOOKUP(A230, '[2]Influenza Visits Pivot Table'!$A:$D, 3, FALSE)</f>
        <v>312055</v>
      </c>
      <c r="AK230" s="7">
        <f t="shared" si="11"/>
        <v>1.731425549983176E-2</v>
      </c>
    </row>
    <row r="231" spans="1:37" x14ac:dyDescent="0.25">
      <c r="A231" s="6" t="s">
        <v>276</v>
      </c>
      <c r="B231" s="6">
        <v>5772855</v>
      </c>
      <c r="C231" s="6">
        <v>2824787</v>
      </c>
      <c r="D231" s="6">
        <v>2948068</v>
      </c>
      <c r="E231" s="6">
        <v>373549.68699999998</v>
      </c>
      <c r="F231" s="6">
        <v>760022.47</v>
      </c>
      <c r="G231" s="6">
        <v>808175.02300000004</v>
      </c>
      <c r="H231" s="6">
        <v>753717.73399999994</v>
      </c>
      <c r="I231" s="6">
        <v>727506.81599999999</v>
      </c>
      <c r="J231" s="6">
        <v>845374.69299999997</v>
      </c>
      <c r="K231" s="6">
        <v>698495.49600000004</v>
      </c>
      <c r="L231" s="6">
        <v>434252.20999999996</v>
      </c>
      <c r="M231" s="6">
        <v>260196.70299999998</v>
      </c>
      <c r="N231" s="6">
        <v>110457.489</v>
      </c>
      <c r="O231" s="6">
        <f>VLOOKUP(A231, '[1]Influenza Deaths Pivot Table'!$A:$B, 2, FALSE)</f>
        <v>120</v>
      </c>
      <c r="P231" s="2">
        <f>VLOOKUP(A231, '[1]Influenza Deaths Pivot Table'!$A:$C, 3, FALSE)</f>
        <v>60</v>
      </c>
      <c r="Q231" s="2">
        <f>VLOOKUP(A231, '[1]Influenza Deaths Pivot Table'!$A:$D, 4, FALSE)</f>
        <v>60</v>
      </c>
      <c r="R231" s="2">
        <f>VLOOKUP(A231, '[1]Influenza Deaths Pivot Table'!$A:$E, 5, FALSE)</f>
        <v>60</v>
      </c>
      <c r="S231" s="2">
        <f>VLOOKUP(A231, '[1]Influenza Deaths Pivot Table'!$A:$F, 6, FALSE)</f>
        <v>60</v>
      </c>
      <c r="T231" s="2">
        <f>VLOOKUP(A231, '[1]Influenza Deaths Pivot Table'!$A:$G, 7, FALSE)</f>
        <v>60</v>
      </c>
      <c r="U231" s="2">
        <f>VLOOKUP(A231, '[1]Influenza Deaths Pivot Table'!$A:$H, 8, FALSE)</f>
        <v>99</v>
      </c>
      <c r="V231" s="2">
        <f>VLOOKUP(A231, '[1]Influenza Deaths Pivot Table'!$A:$I, 9, FALSE)</f>
        <v>139</v>
      </c>
      <c r="W231" s="2">
        <f>VLOOKUP(A231, '[1]Influenza Deaths Pivot Table'!$A:$J, 10, FALSE)</f>
        <v>317</v>
      </c>
      <c r="X231" s="2">
        <f>VLOOKUP(A231, '[1]Influenza Deaths Pivot Table'!$A:$K, 11, FALSE)</f>
        <v>573</v>
      </c>
      <c r="Y231" s="7">
        <f t="shared" si="13"/>
        <v>3.2124240543132887E-4</v>
      </c>
      <c r="Z231" s="7">
        <f t="shared" si="13"/>
        <v>7.894503434878709E-5</v>
      </c>
      <c r="AA231" s="7">
        <f t="shared" si="13"/>
        <v>7.4241344130230561E-5</v>
      </c>
      <c r="AB231" s="7">
        <f t="shared" si="13"/>
        <v>7.9605397741643163E-5</v>
      </c>
      <c r="AC231" s="7">
        <f t="shared" si="13"/>
        <v>8.2473454104380517E-5</v>
      </c>
      <c r="AD231" s="7">
        <f t="shared" si="12"/>
        <v>7.0974445410799635E-5</v>
      </c>
      <c r="AE231" s="7">
        <f t="shared" si="12"/>
        <v>1.4173319737483317E-4</v>
      </c>
      <c r="AF231" s="8">
        <f t="shared" si="12"/>
        <v>3.2009048382275365E-4</v>
      </c>
      <c r="AG231" s="7">
        <f t="shared" si="12"/>
        <v>1.2183090575133076E-3</v>
      </c>
      <c r="AH231" s="7">
        <f t="shared" si="12"/>
        <v>5.1875160768863754E-3</v>
      </c>
      <c r="AI231" s="2">
        <f>VLOOKUP(A231, '[2]Influenza Visits Pivot Table'!$A:$D, 2, FALSE)</f>
        <v>6358</v>
      </c>
      <c r="AJ231" s="2">
        <f>VLOOKUP(A231, '[2]Influenza Visits Pivot Table'!$A:$D, 3, FALSE)</f>
        <v>325645</v>
      </c>
      <c r="AK231" s="7">
        <f t="shared" si="11"/>
        <v>1.9524328640083525E-2</v>
      </c>
    </row>
    <row r="232" spans="1:37" x14ac:dyDescent="0.25">
      <c r="A232" s="6" t="s">
        <v>277</v>
      </c>
      <c r="B232" s="6">
        <v>5560104</v>
      </c>
      <c r="C232" s="6">
        <v>2725296</v>
      </c>
      <c r="D232" s="6">
        <v>2834808</v>
      </c>
      <c r="E232" s="6">
        <v>353791.23700000002</v>
      </c>
      <c r="F232" s="6">
        <v>728921.28499999992</v>
      </c>
      <c r="G232" s="6">
        <v>775389.61400000006</v>
      </c>
      <c r="H232" s="6">
        <v>735682.34700000007</v>
      </c>
      <c r="I232" s="6">
        <v>690184.54099999997</v>
      </c>
      <c r="J232" s="6">
        <v>806044.48499999999</v>
      </c>
      <c r="K232" s="6">
        <v>686515.04300000006</v>
      </c>
      <c r="L232" s="6">
        <v>425056.95299999998</v>
      </c>
      <c r="M232" s="6">
        <v>250309.041</v>
      </c>
      <c r="N232" s="6">
        <v>107825.95600000001</v>
      </c>
      <c r="O232" s="6">
        <f>VLOOKUP(A232, '[1]Influenza Deaths Pivot Table'!$A:$B, 2, FALSE)</f>
        <v>120</v>
      </c>
      <c r="P232" s="2">
        <f>VLOOKUP(A232, '[1]Influenza Deaths Pivot Table'!$A:$C, 3, FALSE)</f>
        <v>60</v>
      </c>
      <c r="Q232" s="2">
        <f>VLOOKUP(A232, '[1]Influenza Deaths Pivot Table'!$A:$D, 4, FALSE)</f>
        <v>60</v>
      </c>
      <c r="R232" s="2">
        <f>VLOOKUP(A232, '[1]Influenza Deaths Pivot Table'!$A:$E, 5, FALSE)</f>
        <v>60</v>
      </c>
      <c r="S232" s="2">
        <f>VLOOKUP(A232, '[1]Influenza Deaths Pivot Table'!$A:$F, 6, FALSE)</f>
        <v>60</v>
      </c>
      <c r="T232" s="2">
        <f>VLOOKUP(A232, '[1]Influenza Deaths Pivot Table'!$A:$G, 7, FALSE)</f>
        <v>65</v>
      </c>
      <c r="U232" s="2">
        <f>VLOOKUP(A232, '[1]Influenza Deaths Pivot Table'!$A:$H, 8, FALSE)</f>
        <v>85</v>
      </c>
      <c r="V232" s="2">
        <f>VLOOKUP(A232, '[1]Influenza Deaths Pivot Table'!$A:$I, 9, FALSE)</f>
        <v>170</v>
      </c>
      <c r="W232" s="2">
        <f>VLOOKUP(A232, '[1]Influenza Deaths Pivot Table'!$A:$J, 10, FALSE)</f>
        <v>318</v>
      </c>
      <c r="X232" s="2">
        <f>VLOOKUP(A232, '[1]Influenza Deaths Pivot Table'!$A:$K, 11, FALSE)</f>
        <v>647</v>
      </c>
      <c r="Y232" s="7">
        <f t="shared" si="13"/>
        <v>3.3918307592225634E-4</v>
      </c>
      <c r="Z232" s="7">
        <f t="shared" si="13"/>
        <v>8.2313414678239239E-5</v>
      </c>
      <c r="AA232" s="7">
        <f t="shared" si="13"/>
        <v>7.738045353803255E-5</v>
      </c>
      <c r="AB232" s="7">
        <f t="shared" si="13"/>
        <v>8.155693859540168E-5</v>
      </c>
      <c r="AC232" s="7">
        <f t="shared" si="13"/>
        <v>8.6933271372706685E-5</v>
      </c>
      <c r="AD232" s="7">
        <f t="shared" si="12"/>
        <v>8.0640710543413739E-5</v>
      </c>
      <c r="AE232" s="7">
        <f t="shared" si="12"/>
        <v>1.2381374722476401E-4</v>
      </c>
      <c r="AF232" s="8">
        <f t="shared" si="12"/>
        <v>3.9994640435866486E-4</v>
      </c>
      <c r="AG232" s="7">
        <f t="shared" si="12"/>
        <v>1.2704295407372041E-3</v>
      </c>
      <c r="AH232" s="7">
        <f t="shared" si="12"/>
        <v>6.0004105134018005E-3</v>
      </c>
      <c r="AI232" s="2">
        <f>VLOOKUP(A232, '[2]Influenza Visits Pivot Table'!$A:$D, 2, FALSE)</f>
        <v>5849</v>
      </c>
      <c r="AJ232" s="2">
        <f>VLOOKUP(A232, '[2]Influenza Visits Pivot Table'!$A:$D, 3, FALSE)</f>
        <v>297395</v>
      </c>
      <c r="AK232" s="7">
        <f t="shared" si="11"/>
        <v>1.9667445653087645E-2</v>
      </c>
    </row>
    <row r="233" spans="1:37" x14ac:dyDescent="0.25">
      <c r="A233" s="6" t="s">
        <v>278</v>
      </c>
      <c r="B233" s="6">
        <v>5773588</v>
      </c>
      <c r="C233" s="6">
        <v>2824370</v>
      </c>
      <c r="D233" s="6">
        <v>2949218</v>
      </c>
      <c r="E233" s="6">
        <v>364253.70500000002</v>
      </c>
      <c r="F233" s="6">
        <v>751848.13800000004</v>
      </c>
      <c r="G233" s="6">
        <v>798866.201</v>
      </c>
      <c r="H233" s="6">
        <v>764137.75399999996</v>
      </c>
      <c r="I233" s="6">
        <v>707771.875</v>
      </c>
      <c r="J233" s="6">
        <v>819487.21400000004</v>
      </c>
      <c r="K233" s="6">
        <v>731425.98699999996</v>
      </c>
      <c r="L233" s="6">
        <v>459815.76800000004</v>
      </c>
      <c r="M233" s="6">
        <v>262065.17499999999</v>
      </c>
      <c r="N233" s="6">
        <v>112865.90399999999</v>
      </c>
      <c r="O233" s="6">
        <f>VLOOKUP(A233, '[1]Influenza Deaths Pivot Table'!$A:$B, 2, FALSE)</f>
        <v>120</v>
      </c>
      <c r="P233" s="2">
        <f>VLOOKUP(A233, '[1]Influenza Deaths Pivot Table'!$A:$C, 3, FALSE)</f>
        <v>60</v>
      </c>
      <c r="Q233" s="2">
        <f>VLOOKUP(A233, '[1]Influenza Deaths Pivot Table'!$A:$D, 4, FALSE)</f>
        <v>60</v>
      </c>
      <c r="R233" s="2">
        <f>VLOOKUP(A233, '[1]Influenza Deaths Pivot Table'!$A:$E, 5, FALSE)</f>
        <v>60</v>
      </c>
      <c r="S233" s="2">
        <f>VLOOKUP(A233, '[1]Influenza Deaths Pivot Table'!$A:$F, 6, FALSE)</f>
        <v>67</v>
      </c>
      <c r="T233" s="2">
        <f>VLOOKUP(A233, '[1]Influenza Deaths Pivot Table'!$A:$G, 7, FALSE)</f>
        <v>70</v>
      </c>
      <c r="U233" s="2">
        <f>VLOOKUP(A233, '[1]Influenza Deaths Pivot Table'!$A:$H, 8, FALSE)</f>
        <v>100</v>
      </c>
      <c r="V233" s="2">
        <f>VLOOKUP(A233, '[1]Influenza Deaths Pivot Table'!$A:$I, 9, FALSE)</f>
        <v>159</v>
      </c>
      <c r="W233" s="2">
        <f>VLOOKUP(A233, '[1]Influenza Deaths Pivot Table'!$A:$J, 10, FALSE)</f>
        <v>355</v>
      </c>
      <c r="X233" s="2">
        <f>VLOOKUP(A233, '[1]Influenza Deaths Pivot Table'!$A:$K, 11, FALSE)</f>
        <v>586</v>
      </c>
      <c r="Y233" s="7">
        <f t="shared" si="13"/>
        <v>3.294407122090906E-4</v>
      </c>
      <c r="Z233" s="7">
        <f t="shared" si="13"/>
        <v>7.9803349862123344E-5</v>
      </c>
      <c r="AA233" s="7">
        <f t="shared" si="13"/>
        <v>7.5106444514605269E-5</v>
      </c>
      <c r="AB233" s="7">
        <f t="shared" si="13"/>
        <v>7.8519873787050187E-5</v>
      </c>
      <c r="AC233" s="7">
        <f t="shared" si="13"/>
        <v>9.4663269856548062E-5</v>
      </c>
      <c r="AD233" s="7">
        <f t="shared" si="12"/>
        <v>8.5419270495170889E-5</v>
      </c>
      <c r="AE233" s="7">
        <f t="shared" si="12"/>
        <v>1.3671923308352456E-4</v>
      </c>
      <c r="AF233" s="8">
        <f t="shared" si="12"/>
        <v>3.4579066457764444E-4</v>
      </c>
      <c r="AG233" s="7">
        <f t="shared" si="12"/>
        <v>1.3546248562022788E-3</v>
      </c>
      <c r="AH233" s="7">
        <f t="shared" si="12"/>
        <v>5.1920020062037513E-3</v>
      </c>
      <c r="AI233" s="2">
        <f>VLOOKUP(A233, '[2]Influenza Visits Pivot Table'!$A:$D, 2, FALSE)</f>
        <v>5830</v>
      </c>
      <c r="AJ233" s="2">
        <f>VLOOKUP(A233, '[2]Influenza Visits Pivot Table'!$A:$D, 3, FALSE)</f>
        <v>300344</v>
      </c>
      <c r="AK233" s="7">
        <f t="shared" si="11"/>
        <v>1.9411075300322298E-2</v>
      </c>
    </row>
    <row r="234" spans="1:37" x14ac:dyDescent="0.25">
      <c r="A234" s="6" t="s">
        <v>279</v>
      </c>
      <c r="B234" s="6">
        <v>5583743</v>
      </c>
      <c r="C234" s="6">
        <v>2736692</v>
      </c>
      <c r="D234" s="6">
        <v>2847051</v>
      </c>
      <c r="E234" s="6">
        <v>350015.489</v>
      </c>
      <c r="F234" s="6">
        <v>723141.27399999998</v>
      </c>
      <c r="G234" s="6">
        <v>771624.04200000002</v>
      </c>
      <c r="H234" s="6">
        <v>749220.28</v>
      </c>
      <c r="I234" s="6">
        <v>683658.93200000003</v>
      </c>
      <c r="J234" s="6">
        <v>774389.66899999999</v>
      </c>
      <c r="K234" s="6">
        <v>715375.67200000002</v>
      </c>
      <c r="L234" s="6">
        <v>454149.41799999995</v>
      </c>
      <c r="M234" s="6">
        <v>253259.23800000001</v>
      </c>
      <c r="N234" s="6">
        <v>109650.774</v>
      </c>
      <c r="O234" s="6">
        <f>VLOOKUP(A234, '[1]Influenza Deaths Pivot Table'!$A:$B, 2, FALSE)</f>
        <v>120</v>
      </c>
      <c r="P234" s="2">
        <f>VLOOKUP(A234, '[1]Influenza Deaths Pivot Table'!$A:$C, 3, FALSE)</f>
        <v>60</v>
      </c>
      <c r="Q234" s="2">
        <f>VLOOKUP(A234, '[1]Influenza Deaths Pivot Table'!$A:$D, 4, FALSE)</f>
        <v>60</v>
      </c>
      <c r="R234" s="2">
        <f>VLOOKUP(A234, '[1]Influenza Deaths Pivot Table'!$A:$E, 5, FALSE)</f>
        <v>60</v>
      </c>
      <c r="S234" s="2">
        <f>VLOOKUP(A234, '[1]Influenza Deaths Pivot Table'!$A:$F, 6, FALSE)</f>
        <v>60</v>
      </c>
      <c r="T234" s="2">
        <f>VLOOKUP(A234, '[1]Influenza Deaths Pivot Table'!$A:$G, 7, FALSE)</f>
        <v>60</v>
      </c>
      <c r="U234" s="2">
        <f>VLOOKUP(A234, '[1]Influenza Deaths Pivot Table'!$A:$H, 8, FALSE)</f>
        <v>81</v>
      </c>
      <c r="V234" s="2">
        <f>VLOOKUP(A234, '[1]Influenza Deaths Pivot Table'!$A:$I, 9, FALSE)</f>
        <v>164</v>
      </c>
      <c r="W234" s="2">
        <f>VLOOKUP(A234, '[1]Influenza Deaths Pivot Table'!$A:$J, 10, FALSE)</f>
        <v>327</v>
      </c>
      <c r="X234" s="2">
        <f>VLOOKUP(A234, '[1]Influenza Deaths Pivot Table'!$A:$K, 11, FALSE)</f>
        <v>663</v>
      </c>
      <c r="Y234" s="7">
        <f t="shared" si="13"/>
        <v>3.4284197063061969E-4</v>
      </c>
      <c r="Z234" s="7">
        <f t="shared" si="13"/>
        <v>8.2971339290474516E-5</v>
      </c>
      <c r="AA234" s="7">
        <f t="shared" si="13"/>
        <v>7.7758074831991823E-5</v>
      </c>
      <c r="AB234" s="7">
        <f t="shared" si="13"/>
        <v>8.0083256689207608E-5</v>
      </c>
      <c r="AC234" s="7">
        <f t="shared" si="13"/>
        <v>8.7763060192125149E-5</v>
      </c>
      <c r="AD234" s="7">
        <f t="shared" si="12"/>
        <v>7.7480372481570392E-5</v>
      </c>
      <c r="AE234" s="7">
        <f t="shared" si="12"/>
        <v>1.1322722196233701E-4</v>
      </c>
      <c r="AF234" s="8">
        <f t="shared" si="12"/>
        <v>3.6111463210110296E-4</v>
      </c>
      <c r="AG234" s="7">
        <f t="shared" si="12"/>
        <v>1.2911671162810653E-3</v>
      </c>
      <c r="AH234" s="7">
        <f t="shared" si="12"/>
        <v>6.0464689469497037E-3</v>
      </c>
      <c r="AI234" s="2">
        <f>VLOOKUP(A234, '[2]Influenza Visits Pivot Table'!$A:$D, 2, FALSE)</f>
        <v>4665</v>
      </c>
      <c r="AJ234" s="2">
        <f>VLOOKUP(A234, '[2]Influenza Visits Pivot Table'!$A:$D, 3, FALSE)</f>
        <v>287361</v>
      </c>
      <c r="AK234" s="7">
        <f t="shared" si="11"/>
        <v>1.6233935711526617E-2</v>
      </c>
    </row>
    <row r="235" spans="1:37" x14ac:dyDescent="0.25">
      <c r="A235" s="6" t="s">
        <v>280</v>
      </c>
      <c r="B235" s="6">
        <v>5777156</v>
      </c>
      <c r="C235" s="6">
        <v>2833445</v>
      </c>
      <c r="D235" s="6">
        <v>2943711</v>
      </c>
      <c r="E235" s="6">
        <v>355932.80800000002</v>
      </c>
      <c r="F235" s="6">
        <v>744744.51300000004</v>
      </c>
      <c r="G235" s="6">
        <v>787866.58199999994</v>
      </c>
      <c r="H235" s="6">
        <v>767967.22</v>
      </c>
      <c r="I235" s="6">
        <v>702267.55599999998</v>
      </c>
      <c r="J235" s="6">
        <v>784604.39199999999</v>
      </c>
      <c r="K235" s="6">
        <v>756558.73100000003</v>
      </c>
      <c r="L235" s="6">
        <v>496787.02</v>
      </c>
      <c r="M235" s="6">
        <v>266535.12300000002</v>
      </c>
      <c r="N235" s="6">
        <v>113788.272</v>
      </c>
      <c r="O235" s="6">
        <f>VLOOKUP(A235, '[1]Influenza Deaths Pivot Table'!$A:$B, 2, FALSE)</f>
        <v>120</v>
      </c>
      <c r="P235" s="2">
        <f>VLOOKUP(A235, '[1]Influenza Deaths Pivot Table'!$A:$C, 3, FALSE)</f>
        <v>60</v>
      </c>
      <c r="Q235" s="2">
        <f>VLOOKUP(A235, '[1]Influenza Deaths Pivot Table'!$A:$D, 4, FALSE)</f>
        <v>60</v>
      </c>
      <c r="R235" s="2">
        <f>VLOOKUP(A235, '[1]Influenza Deaths Pivot Table'!$A:$E, 5, FALSE)</f>
        <v>60</v>
      </c>
      <c r="S235" s="2">
        <f>VLOOKUP(A235, '[1]Influenza Deaths Pivot Table'!$A:$F, 6, FALSE)</f>
        <v>60</v>
      </c>
      <c r="T235" s="2">
        <f>VLOOKUP(A235, '[1]Influenza Deaths Pivot Table'!$A:$G, 7, FALSE)</f>
        <v>67</v>
      </c>
      <c r="U235" s="2">
        <f>VLOOKUP(A235, '[1]Influenza Deaths Pivot Table'!$A:$H, 8, FALSE)</f>
        <v>99</v>
      </c>
      <c r="V235" s="2">
        <f>VLOOKUP(A235, '[1]Influenza Deaths Pivot Table'!$A:$I, 9, FALSE)</f>
        <v>172</v>
      </c>
      <c r="W235" s="2">
        <f>VLOOKUP(A235, '[1]Influenza Deaths Pivot Table'!$A:$J, 10, FALSE)</f>
        <v>292</v>
      </c>
      <c r="X235" s="2">
        <f>VLOOKUP(A235, '[1]Influenza Deaths Pivot Table'!$A:$K, 11, FALSE)</f>
        <v>492</v>
      </c>
      <c r="Y235" s="7">
        <f t="shared" si="13"/>
        <v>3.371422844504966E-4</v>
      </c>
      <c r="Z235" s="7">
        <f t="shared" si="13"/>
        <v>8.056454119857342E-5</v>
      </c>
      <c r="AA235" s="7">
        <f t="shared" si="13"/>
        <v>7.6155025953366306E-5</v>
      </c>
      <c r="AB235" s="7">
        <f t="shared" si="13"/>
        <v>7.8128334696368949E-5</v>
      </c>
      <c r="AC235" s="7">
        <f t="shared" si="13"/>
        <v>8.543752233372433E-5</v>
      </c>
      <c r="AD235" s="7">
        <f t="shared" si="12"/>
        <v>8.5393353240367797E-5</v>
      </c>
      <c r="AE235" s="7">
        <f t="shared" si="12"/>
        <v>1.3085567047669164E-4</v>
      </c>
      <c r="AF235" s="8">
        <f t="shared" si="12"/>
        <v>3.4622482688859304E-4</v>
      </c>
      <c r="AG235" s="7">
        <f t="shared" si="12"/>
        <v>1.0955404177632529E-3</v>
      </c>
      <c r="AH235" s="7">
        <f t="shared" si="12"/>
        <v>4.323819945169745E-3</v>
      </c>
      <c r="AI235" s="2">
        <f>VLOOKUP(A235, '[2]Influenza Visits Pivot Table'!$A:$D, 2, FALSE)</f>
        <v>4827</v>
      </c>
      <c r="AJ235" s="2">
        <f>VLOOKUP(A235, '[2]Influenza Visits Pivot Table'!$A:$D, 3, FALSE)</f>
        <v>302192</v>
      </c>
      <c r="AK235" s="7">
        <f t="shared" si="11"/>
        <v>1.597328850532112E-2</v>
      </c>
    </row>
    <row r="236" spans="1:37" x14ac:dyDescent="0.25">
      <c r="A236" s="6" t="s">
        <v>281</v>
      </c>
      <c r="B236" s="6">
        <v>5568576</v>
      </c>
      <c r="C236" s="6">
        <v>2729226</v>
      </c>
      <c r="D236" s="6">
        <v>2839350</v>
      </c>
      <c r="E236" s="6">
        <v>344037</v>
      </c>
      <c r="F236" s="6">
        <v>712752</v>
      </c>
      <c r="G236" s="6">
        <v>765866</v>
      </c>
      <c r="H236" s="6">
        <v>751285</v>
      </c>
      <c r="I236" s="6">
        <v>675450</v>
      </c>
      <c r="J236" s="6">
        <v>736575</v>
      </c>
      <c r="K236" s="6">
        <v>729676</v>
      </c>
      <c r="L236" s="6">
        <v>486467</v>
      </c>
      <c r="M236" s="6">
        <v>256393</v>
      </c>
      <c r="N236" s="6">
        <v>110075</v>
      </c>
      <c r="O236" s="6">
        <f>VLOOKUP(A236, '[1]Influenza Deaths Pivot Table'!$A:$B, 2, FALSE)</f>
        <v>120</v>
      </c>
      <c r="P236" s="2">
        <f>VLOOKUP(A236, '[1]Influenza Deaths Pivot Table'!$A:$C, 3, FALSE)</f>
        <v>60</v>
      </c>
      <c r="Q236" s="2">
        <f>VLOOKUP(A236, '[1]Influenza Deaths Pivot Table'!$A:$D, 4, FALSE)</f>
        <v>60</v>
      </c>
      <c r="R236" s="2">
        <f>VLOOKUP(A236, '[1]Influenza Deaths Pivot Table'!$A:$E, 5, FALSE)</f>
        <v>60</v>
      </c>
      <c r="S236" s="2">
        <f>VLOOKUP(A236, '[1]Influenza Deaths Pivot Table'!$A:$F, 6, FALSE)</f>
        <v>60</v>
      </c>
      <c r="T236" s="2">
        <f>VLOOKUP(A236, '[1]Influenza Deaths Pivot Table'!$A:$G, 7, FALSE)</f>
        <v>60</v>
      </c>
      <c r="U236" s="2">
        <f>VLOOKUP(A236, '[1]Influenza Deaths Pivot Table'!$A:$H, 8, FALSE)</f>
        <v>70</v>
      </c>
      <c r="V236" s="2">
        <f>VLOOKUP(A236, '[1]Influenza Deaths Pivot Table'!$A:$I, 9, FALSE)</f>
        <v>181</v>
      </c>
      <c r="W236" s="2">
        <f>VLOOKUP(A236, '[1]Influenza Deaths Pivot Table'!$A:$J, 10, FALSE)</f>
        <v>365</v>
      </c>
      <c r="X236" s="2">
        <f>VLOOKUP(A236, '[1]Influenza Deaths Pivot Table'!$A:$K, 11, FALSE)</f>
        <v>566</v>
      </c>
      <c r="Y236" s="7">
        <f t="shared" si="13"/>
        <v>3.4879969305627009E-4</v>
      </c>
      <c r="Z236" s="7">
        <f t="shared" si="13"/>
        <v>8.4180752912654054E-5</v>
      </c>
      <c r="AA236" s="7">
        <f t="shared" si="13"/>
        <v>7.8342686579636653E-5</v>
      </c>
      <c r="AB236" s="7">
        <f t="shared" si="13"/>
        <v>7.9863167772549696E-5</v>
      </c>
      <c r="AC236" s="7">
        <f t="shared" si="13"/>
        <v>8.8829669109482569E-5</v>
      </c>
      <c r="AD236" s="7">
        <f t="shared" si="12"/>
        <v>8.1458099989817741E-5</v>
      </c>
      <c r="AE236" s="7">
        <f t="shared" si="12"/>
        <v>9.5932989436407388E-5</v>
      </c>
      <c r="AF236" s="8">
        <f t="shared" si="12"/>
        <v>3.7207045904449838E-4</v>
      </c>
      <c r="AG236" s="7">
        <f t="shared" si="12"/>
        <v>1.4235958079978782E-3</v>
      </c>
      <c r="AH236" s="7">
        <f t="shared" si="12"/>
        <v>5.1419486713604363E-3</v>
      </c>
      <c r="AI236" s="2">
        <f>VLOOKUP(A236, '[2]Influenza Visits Pivot Table'!$A:$D, 2, FALSE)</f>
        <v>5831</v>
      </c>
      <c r="AJ236" s="2">
        <f>VLOOKUP(A236, '[2]Influenza Visits Pivot Table'!$A:$D, 3, FALSE)</f>
        <v>262468</v>
      </c>
      <c r="AK236" s="7">
        <f t="shared" si="11"/>
        <v>2.2216041574591949E-2</v>
      </c>
    </row>
    <row r="237" spans="1:37" x14ac:dyDescent="0.25">
      <c r="A237" s="6" t="s">
        <v>282</v>
      </c>
      <c r="B237" s="6">
        <v>937916</v>
      </c>
      <c r="C237" s="6">
        <v>468202</v>
      </c>
      <c r="D237" s="6">
        <v>469714</v>
      </c>
      <c r="E237" s="6">
        <v>58474.987000000001</v>
      </c>
      <c r="F237" s="6">
        <v>116668.704</v>
      </c>
      <c r="G237" s="6">
        <v>142895.72999999998</v>
      </c>
      <c r="H237" s="6">
        <v>110958.31</v>
      </c>
      <c r="I237" s="6">
        <v>114921.764</v>
      </c>
      <c r="J237" s="6">
        <v>146303.829</v>
      </c>
      <c r="K237" s="6">
        <v>116524.79000000001</v>
      </c>
      <c r="L237" s="6">
        <v>67969.760999999999</v>
      </c>
      <c r="M237" s="6">
        <v>45930.739000000001</v>
      </c>
      <c r="N237" s="6">
        <v>17783.141</v>
      </c>
      <c r="O237" s="6">
        <f>VLOOKUP(A237, '[1]Influenza Deaths Pivot Table'!$A:$B, 2, FALSE)</f>
        <v>120</v>
      </c>
      <c r="P237" s="2">
        <f>VLOOKUP(A237, '[1]Influenza Deaths Pivot Table'!$A:$C, 3, FALSE)</f>
        <v>60</v>
      </c>
      <c r="Q237" s="2">
        <f>VLOOKUP(A237, '[1]Influenza Deaths Pivot Table'!$A:$D, 4, FALSE)</f>
        <v>60</v>
      </c>
      <c r="R237" s="2">
        <f>VLOOKUP(A237, '[1]Influenza Deaths Pivot Table'!$A:$E, 5, FALSE)</f>
        <v>60</v>
      </c>
      <c r="S237" s="2">
        <f>VLOOKUP(A237, '[1]Influenza Deaths Pivot Table'!$A:$F, 6, FALSE)</f>
        <v>60</v>
      </c>
      <c r="T237" s="2">
        <f>VLOOKUP(A237, '[1]Influenza Deaths Pivot Table'!$A:$G, 7, FALSE)</f>
        <v>60</v>
      </c>
      <c r="U237" s="2">
        <f>VLOOKUP(A237, '[1]Influenza Deaths Pivot Table'!$A:$H, 8, FALSE)</f>
        <v>60</v>
      </c>
      <c r="V237" s="2">
        <f>VLOOKUP(A237, '[1]Influenza Deaths Pivot Table'!$A:$I, 9, FALSE)</f>
        <v>60</v>
      </c>
      <c r="W237" s="2">
        <f>VLOOKUP(A237, '[1]Influenza Deaths Pivot Table'!$A:$J, 10, FALSE)</f>
        <v>60</v>
      </c>
      <c r="X237" s="2">
        <f>VLOOKUP(A237, '[1]Influenza Deaths Pivot Table'!$A:$K, 11, FALSE)</f>
        <v>77</v>
      </c>
      <c r="Y237" s="7">
        <f t="shared" si="13"/>
        <v>2.0521594985561946E-3</v>
      </c>
      <c r="Z237" s="7">
        <f t="shared" si="13"/>
        <v>5.1427673354458448E-4</v>
      </c>
      <c r="AA237" s="7">
        <f t="shared" si="13"/>
        <v>4.198865844346784E-4</v>
      </c>
      <c r="AB237" s="7">
        <f t="shared" si="13"/>
        <v>5.4074363605574019E-4</v>
      </c>
      <c r="AC237" s="7">
        <f t="shared" si="13"/>
        <v>5.2209431800925019E-4</v>
      </c>
      <c r="AD237" s="7">
        <f t="shared" si="12"/>
        <v>4.1010546620758639E-4</v>
      </c>
      <c r="AE237" s="7">
        <f t="shared" si="12"/>
        <v>5.1491189128081668E-4</v>
      </c>
      <c r="AF237" s="8">
        <f t="shared" si="12"/>
        <v>8.8274549030707933E-4</v>
      </c>
      <c r="AG237" s="7">
        <f t="shared" si="12"/>
        <v>1.3063147100681311E-3</v>
      </c>
      <c r="AH237" s="7">
        <f t="shared" si="12"/>
        <v>4.3299437371609436E-3</v>
      </c>
      <c r="AI237" s="2" t="e">
        <v>#N/A</v>
      </c>
      <c r="AJ237" s="2" t="e">
        <v>#N/A</v>
      </c>
      <c r="AK237" s="7" t="e">
        <v>#N/A</v>
      </c>
    </row>
    <row r="238" spans="1:37" x14ac:dyDescent="0.25">
      <c r="A238" s="6" t="s">
        <v>283</v>
      </c>
      <c r="B238" s="6">
        <v>937821</v>
      </c>
      <c r="C238" s="6">
        <v>469741</v>
      </c>
      <c r="D238" s="6">
        <v>468080</v>
      </c>
      <c r="E238" s="6">
        <v>57620.567000000003</v>
      </c>
      <c r="F238" s="6">
        <v>117520.736</v>
      </c>
      <c r="G238" s="6">
        <v>133208.17300000001</v>
      </c>
      <c r="H238" s="6">
        <v>111918.811</v>
      </c>
      <c r="I238" s="6">
        <v>113007.58199999999</v>
      </c>
      <c r="J238" s="6">
        <v>146682.57400000002</v>
      </c>
      <c r="K238" s="6">
        <v>124051.337</v>
      </c>
      <c r="L238" s="6">
        <v>71833.94</v>
      </c>
      <c r="M238" s="6">
        <v>45056.373</v>
      </c>
      <c r="N238" s="6">
        <v>17196.359</v>
      </c>
      <c r="O238" s="6">
        <f>VLOOKUP(A238, '[1]Influenza Deaths Pivot Table'!$A:$B, 2, FALSE)</f>
        <v>120</v>
      </c>
      <c r="P238" s="2">
        <f>VLOOKUP(A238, '[1]Influenza Deaths Pivot Table'!$A:$C, 3, FALSE)</f>
        <v>60</v>
      </c>
      <c r="Q238" s="2">
        <f>VLOOKUP(A238, '[1]Influenza Deaths Pivot Table'!$A:$D, 4, FALSE)</f>
        <v>60</v>
      </c>
      <c r="R238" s="2">
        <f>VLOOKUP(A238, '[1]Influenza Deaths Pivot Table'!$A:$E, 5, FALSE)</f>
        <v>60</v>
      </c>
      <c r="S238" s="2">
        <f>VLOOKUP(A238, '[1]Influenza Deaths Pivot Table'!$A:$F, 6, FALSE)</f>
        <v>60</v>
      </c>
      <c r="T238" s="2">
        <f>VLOOKUP(A238, '[1]Influenza Deaths Pivot Table'!$A:$G, 7, FALSE)</f>
        <v>60</v>
      </c>
      <c r="U238" s="2">
        <f>VLOOKUP(A238, '[1]Influenza Deaths Pivot Table'!$A:$H, 8, FALSE)</f>
        <v>60</v>
      </c>
      <c r="V238" s="2">
        <f>VLOOKUP(A238, '[1]Influenza Deaths Pivot Table'!$A:$I, 9, FALSE)</f>
        <v>60</v>
      </c>
      <c r="W238" s="2">
        <f>VLOOKUP(A238, '[1]Influenza Deaths Pivot Table'!$A:$J, 10, FALSE)</f>
        <v>60</v>
      </c>
      <c r="X238" s="2">
        <f>VLOOKUP(A238, '[1]Influenza Deaths Pivot Table'!$A:$K, 11, FALSE)</f>
        <v>88</v>
      </c>
      <c r="Y238" s="7">
        <f t="shared" si="13"/>
        <v>2.0825897114132874E-3</v>
      </c>
      <c r="Z238" s="7">
        <f t="shared" si="13"/>
        <v>5.1054819806438238E-4</v>
      </c>
      <c r="AA238" s="7">
        <f t="shared" si="13"/>
        <v>4.5042281302063949E-4</v>
      </c>
      <c r="AB238" s="7">
        <f t="shared" si="13"/>
        <v>5.3610290766938182E-4</v>
      </c>
      <c r="AC238" s="7">
        <f t="shared" si="13"/>
        <v>5.3093782680882419E-4</v>
      </c>
      <c r="AD238" s="7">
        <f t="shared" si="12"/>
        <v>4.0904654427457749E-4</v>
      </c>
      <c r="AE238" s="7">
        <f t="shared" si="12"/>
        <v>4.8367072416156227E-4</v>
      </c>
      <c r="AF238" s="8">
        <f t="shared" si="12"/>
        <v>8.3525976717969247E-4</v>
      </c>
      <c r="AG238" s="7">
        <f t="shared" si="12"/>
        <v>1.3316651120586205E-3</v>
      </c>
      <c r="AH238" s="7">
        <f t="shared" si="12"/>
        <v>5.117362343970604E-3</v>
      </c>
      <c r="AI238" s="2">
        <f>VLOOKUP(A238, '[2]Influenza Visits Pivot Table'!$A:$D, 2, FALSE)</f>
        <v>40</v>
      </c>
      <c r="AJ238" s="2">
        <f>VLOOKUP(A238, '[2]Influenza Visits Pivot Table'!$A:$D, 3, FALSE)</f>
        <v>31291</v>
      </c>
      <c r="AK238" s="7">
        <f t="shared" si="11"/>
        <v>1.2783228404333515E-3</v>
      </c>
    </row>
    <row r="239" spans="1:37" x14ac:dyDescent="0.25">
      <c r="A239" s="6" t="s">
        <v>284</v>
      </c>
      <c r="B239" s="6">
        <v>921330</v>
      </c>
      <c r="C239" s="6">
        <v>461753</v>
      </c>
      <c r="D239" s="6">
        <v>459577</v>
      </c>
      <c r="E239" s="6">
        <v>56386.385999999999</v>
      </c>
      <c r="F239" s="6">
        <v>113366.292</v>
      </c>
      <c r="G239" s="6">
        <v>127750.25899999999</v>
      </c>
      <c r="H239" s="6">
        <v>113866.958</v>
      </c>
      <c r="I239" s="6">
        <v>108261.607</v>
      </c>
      <c r="J239" s="6">
        <v>140230.05200000003</v>
      </c>
      <c r="K239" s="6">
        <v>125867.08500000001</v>
      </c>
      <c r="L239" s="6">
        <v>73037.945999999996</v>
      </c>
      <c r="M239" s="6">
        <v>44198.577000000005</v>
      </c>
      <c r="N239" s="6">
        <v>18023.067999999999</v>
      </c>
      <c r="O239" s="6">
        <f>VLOOKUP(A239, '[1]Influenza Deaths Pivot Table'!$A:$B, 2, FALSE)</f>
        <v>120</v>
      </c>
      <c r="P239" s="2">
        <f>VLOOKUP(A239, '[1]Influenza Deaths Pivot Table'!$A:$C, 3, FALSE)</f>
        <v>60</v>
      </c>
      <c r="Q239" s="2">
        <f>VLOOKUP(A239, '[1]Influenza Deaths Pivot Table'!$A:$D, 4, FALSE)</f>
        <v>60</v>
      </c>
      <c r="R239" s="2">
        <f>VLOOKUP(A239, '[1]Influenza Deaths Pivot Table'!$A:$E, 5, FALSE)</f>
        <v>60</v>
      </c>
      <c r="S239" s="2">
        <f>VLOOKUP(A239, '[1]Influenza Deaths Pivot Table'!$A:$F, 6, FALSE)</f>
        <v>60</v>
      </c>
      <c r="T239" s="2">
        <f>VLOOKUP(A239, '[1]Influenza Deaths Pivot Table'!$A:$G, 7, FALSE)</f>
        <v>60</v>
      </c>
      <c r="U239" s="2">
        <f>VLOOKUP(A239, '[1]Influenza Deaths Pivot Table'!$A:$H, 8, FALSE)</f>
        <v>60</v>
      </c>
      <c r="V239" s="2">
        <f>VLOOKUP(A239, '[1]Influenza Deaths Pivot Table'!$A:$I, 9, FALSE)</f>
        <v>60</v>
      </c>
      <c r="W239" s="2">
        <f>VLOOKUP(A239, '[1]Influenza Deaths Pivot Table'!$A:$J, 10, FALSE)</f>
        <v>60</v>
      </c>
      <c r="X239" s="2">
        <f>VLOOKUP(A239, '[1]Influenza Deaths Pivot Table'!$A:$K, 11, FALSE)</f>
        <v>77</v>
      </c>
      <c r="Y239" s="7">
        <f t="shared" si="13"/>
        <v>2.1281732792734756E-3</v>
      </c>
      <c r="Z239" s="7">
        <f t="shared" si="13"/>
        <v>5.2925785029645325E-4</v>
      </c>
      <c r="AA239" s="7">
        <f t="shared" si="13"/>
        <v>4.6966636678208223E-4</v>
      </c>
      <c r="AB239" s="7">
        <f t="shared" si="13"/>
        <v>5.2693073613154754E-4</v>
      </c>
      <c r="AC239" s="7">
        <f t="shared" si="13"/>
        <v>5.5421309236616074E-4</v>
      </c>
      <c r="AD239" s="7">
        <f t="shared" si="12"/>
        <v>4.2786834308526097E-4</v>
      </c>
      <c r="AE239" s="7">
        <f t="shared" si="12"/>
        <v>4.766933309053753E-4</v>
      </c>
      <c r="AF239" s="8">
        <f t="shared" si="12"/>
        <v>8.2149079055426888E-4</v>
      </c>
      <c r="AG239" s="7">
        <f t="shared" si="12"/>
        <v>1.3575097677918453E-3</v>
      </c>
      <c r="AH239" s="7">
        <f t="shared" si="12"/>
        <v>4.2723025846653859E-3</v>
      </c>
      <c r="AI239" s="2">
        <f>VLOOKUP(A239, '[2]Influenza Visits Pivot Table'!$A:$D, 2, FALSE)</f>
        <v>279</v>
      </c>
      <c r="AJ239" s="2">
        <f>VLOOKUP(A239, '[2]Influenza Visits Pivot Table'!$A:$D, 3, FALSE)</f>
        <v>114560</v>
      </c>
      <c r="AK239" s="7">
        <f t="shared" si="11"/>
        <v>2.4354050279329609E-3</v>
      </c>
    </row>
    <row r="240" spans="1:37" x14ac:dyDescent="0.25">
      <c r="A240" s="6" t="s">
        <v>285</v>
      </c>
      <c r="B240" s="6">
        <v>916291</v>
      </c>
      <c r="C240" s="6">
        <v>459314</v>
      </c>
      <c r="D240" s="6">
        <v>456977</v>
      </c>
      <c r="E240" s="6">
        <v>55365.135999999999</v>
      </c>
      <c r="F240" s="6">
        <v>112706.398</v>
      </c>
      <c r="G240" s="6">
        <v>125397.23199999999</v>
      </c>
      <c r="H240" s="6">
        <v>113701.348</v>
      </c>
      <c r="I240" s="6">
        <v>106347.51699999999</v>
      </c>
      <c r="J240" s="6">
        <v>136559.84099999999</v>
      </c>
      <c r="K240" s="6">
        <v>129245.265</v>
      </c>
      <c r="L240" s="6">
        <v>75368.89</v>
      </c>
      <c r="M240" s="6">
        <v>43365.896999999997</v>
      </c>
      <c r="N240" s="6">
        <v>18376.077000000001</v>
      </c>
      <c r="O240" s="6">
        <f>VLOOKUP(A240, '[1]Influenza Deaths Pivot Table'!$A:$B, 2, FALSE)</f>
        <v>120</v>
      </c>
      <c r="P240" s="2">
        <f>VLOOKUP(A240, '[1]Influenza Deaths Pivot Table'!$A:$C, 3, FALSE)</f>
        <v>60</v>
      </c>
      <c r="Q240" s="2">
        <f>VLOOKUP(A240, '[1]Influenza Deaths Pivot Table'!$A:$D, 4, FALSE)</f>
        <v>60</v>
      </c>
      <c r="R240" s="2">
        <f>VLOOKUP(A240, '[1]Influenza Deaths Pivot Table'!$A:$E, 5, FALSE)</f>
        <v>60</v>
      </c>
      <c r="S240" s="2">
        <f>VLOOKUP(A240, '[1]Influenza Deaths Pivot Table'!$A:$F, 6, FALSE)</f>
        <v>60</v>
      </c>
      <c r="T240" s="2">
        <f>VLOOKUP(A240, '[1]Influenza Deaths Pivot Table'!$A:$G, 7, FALSE)</f>
        <v>60</v>
      </c>
      <c r="U240" s="2">
        <f>VLOOKUP(A240, '[1]Influenza Deaths Pivot Table'!$A:$H, 8, FALSE)</f>
        <v>60</v>
      </c>
      <c r="V240" s="2">
        <f>VLOOKUP(A240, '[1]Influenza Deaths Pivot Table'!$A:$I, 9, FALSE)</f>
        <v>60</v>
      </c>
      <c r="W240" s="2">
        <f>VLOOKUP(A240, '[1]Influenza Deaths Pivot Table'!$A:$J, 10, FALSE)</f>
        <v>60</v>
      </c>
      <c r="X240" s="2">
        <f>VLOOKUP(A240, '[1]Influenza Deaths Pivot Table'!$A:$K, 11, FALSE)</f>
        <v>84</v>
      </c>
      <c r="Y240" s="7">
        <f t="shared" si="13"/>
        <v>2.1674289755199013E-3</v>
      </c>
      <c r="Z240" s="7">
        <f t="shared" si="13"/>
        <v>5.3235664580461529E-4</v>
      </c>
      <c r="AA240" s="7">
        <f t="shared" si="13"/>
        <v>4.7847946117343329E-4</v>
      </c>
      <c r="AB240" s="7">
        <f t="shared" si="13"/>
        <v>5.2769822922416011E-4</v>
      </c>
      <c r="AC240" s="7">
        <f t="shared" si="13"/>
        <v>5.6418806656294577E-4</v>
      </c>
      <c r="AD240" s="7">
        <f t="shared" si="12"/>
        <v>4.3936782263828212E-4</v>
      </c>
      <c r="AE240" s="7">
        <f t="shared" si="12"/>
        <v>4.6423364136396024E-4</v>
      </c>
      <c r="AF240" s="8">
        <f t="shared" si="12"/>
        <v>7.9608443218415453E-4</v>
      </c>
      <c r="AG240" s="7">
        <f t="shared" si="12"/>
        <v>1.3835756700708854E-3</v>
      </c>
      <c r="AH240" s="7">
        <f t="shared" si="12"/>
        <v>4.5711606454413526E-3</v>
      </c>
      <c r="AI240" s="2">
        <f>VLOOKUP(A240, '[2]Influenza Visits Pivot Table'!$A:$D, 2, FALSE)</f>
        <v>249</v>
      </c>
      <c r="AJ240" s="2">
        <f>VLOOKUP(A240, '[2]Influenza Visits Pivot Table'!$A:$D, 3, FALSE)</f>
        <v>106071</v>
      </c>
      <c r="AK240" s="7">
        <f t="shared" si="11"/>
        <v>2.3474842322595245E-3</v>
      </c>
    </row>
    <row r="241" spans="1:37" x14ac:dyDescent="0.25">
      <c r="A241" s="6" t="s">
        <v>286</v>
      </c>
      <c r="B241" s="6">
        <v>892590</v>
      </c>
      <c r="C241" s="6">
        <v>447686</v>
      </c>
      <c r="D241" s="6">
        <v>444904</v>
      </c>
      <c r="E241" s="6">
        <v>54267.972000000002</v>
      </c>
      <c r="F241" s="6">
        <v>110013.658</v>
      </c>
      <c r="G241" s="6">
        <v>122874.51000000001</v>
      </c>
      <c r="H241" s="6">
        <v>112764.58100000001</v>
      </c>
      <c r="I241" s="6">
        <v>101836.81600000001</v>
      </c>
      <c r="J241" s="6">
        <v>128437.09099999999</v>
      </c>
      <c r="K241" s="6">
        <v>127201.448</v>
      </c>
      <c r="L241" s="6">
        <v>75313.292000000001</v>
      </c>
      <c r="M241" s="6">
        <v>42103.652000000002</v>
      </c>
      <c r="N241" s="6">
        <v>18148.066999999999</v>
      </c>
      <c r="O241" s="6">
        <f>VLOOKUP(A241, '[1]Influenza Deaths Pivot Table'!$A:$B, 2, FALSE)</f>
        <v>120</v>
      </c>
      <c r="P241" s="2">
        <f>VLOOKUP(A241, '[1]Influenza Deaths Pivot Table'!$A:$C, 3, FALSE)</f>
        <v>60</v>
      </c>
      <c r="Q241" s="2">
        <f>VLOOKUP(A241, '[1]Influenza Deaths Pivot Table'!$A:$D, 4, FALSE)</f>
        <v>60</v>
      </c>
      <c r="R241" s="2">
        <f>VLOOKUP(A241, '[1]Influenza Deaths Pivot Table'!$A:$E, 5, FALSE)</f>
        <v>60</v>
      </c>
      <c r="S241" s="2">
        <f>VLOOKUP(A241, '[1]Influenza Deaths Pivot Table'!$A:$F, 6, FALSE)</f>
        <v>60</v>
      </c>
      <c r="T241" s="2">
        <f>VLOOKUP(A241, '[1]Influenza Deaths Pivot Table'!$A:$G, 7, FALSE)</f>
        <v>60</v>
      </c>
      <c r="U241" s="2">
        <f>VLOOKUP(A241, '[1]Influenza Deaths Pivot Table'!$A:$H, 8, FALSE)</f>
        <v>60</v>
      </c>
      <c r="V241" s="2">
        <f>VLOOKUP(A241, '[1]Influenza Deaths Pivot Table'!$A:$I, 9, FALSE)</f>
        <v>60</v>
      </c>
      <c r="W241" s="2">
        <f>VLOOKUP(A241, '[1]Influenza Deaths Pivot Table'!$A:$J, 10, FALSE)</f>
        <v>69</v>
      </c>
      <c r="X241" s="2">
        <f>VLOOKUP(A241, '[1]Influenza Deaths Pivot Table'!$A:$K, 11, FALSE)</f>
        <v>102</v>
      </c>
      <c r="Y241" s="7">
        <f t="shared" si="13"/>
        <v>2.2112490217987141E-3</v>
      </c>
      <c r="Z241" s="7">
        <f t="shared" si="13"/>
        <v>5.4538682824272606E-4</v>
      </c>
      <c r="AA241" s="7">
        <f t="shared" si="13"/>
        <v>4.8830306627468945E-4</v>
      </c>
      <c r="AB241" s="7">
        <f t="shared" si="13"/>
        <v>5.3208196641106663E-4</v>
      </c>
      <c r="AC241" s="7">
        <f t="shared" si="13"/>
        <v>5.8917788631569149E-4</v>
      </c>
      <c r="AD241" s="7">
        <f t="shared" si="12"/>
        <v>4.671547722923747E-4</v>
      </c>
      <c r="AE241" s="7">
        <f t="shared" si="12"/>
        <v>4.7169274362348452E-4</v>
      </c>
      <c r="AF241" s="8">
        <f t="shared" si="12"/>
        <v>7.9667211997584697E-4</v>
      </c>
      <c r="AG241" s="7">
        <f t="shared" si="12"/>
        <v>1.6388127091683162E-3</v>
      </c>
      <c r="AH241" s="7">
        <f t="shared" si="12"/>
        <v>5.6204332946313239E-3</v>
      </c>
      <c r="AI241" s="2">
        <f>VLOOKUP(A241, '[2]Influenza Visits Pivot Table'!$A:$D, 2, FALSE)</f>
        <v>440</v>
      </c>
      <c r="AJ241" s="2">
        <f>VLOOKUP(A241, '[2]Influenza Visits Pivot Table'!$A:$D, 3, FALSE)</f>
        <v>106430</v>
      </c>
      <c r="AK241" s="7">
        <f t="shared" si="11"/>
        <v>4.1341726956685143E-3</v>
      </c>
    </row>
    <row r="242" spans="1:37" x14ac:dyDescent="0.25">
      <c r="A242" s="6" t="s">
        <v>287</v>
      </c>
      <c r="B242" s="6">
        <v>886141</v>
      </c>
      <c r="C242" s="6">
        <v>443707</v>
      </c>
      <c r="D242" s="6">
        <v>442434</v>
      </c>
      <c r="E242" s="6">
        <v>54287.482000000004</v>
      </c>
      <c r="F242" s="6">
        <v>109927.144</v>
      </c>
      <c r="G242" s="6">
        <v>122165.49799999999</v>
      </c>
      <c r="H242" s="6">
        <v>113828.54800000001</v>
      </c>
      <c r="I242" s="6">
        <v>101108.89600000001</v>
      </c>
      <c r="J242" s="6">
        <v>122110.874</v>
      </c>
      <c r="K242" s="6">
        <v>126559.973</v>
      </c>
      <c r="L242" s="6">
        <v>76946.489000000001</v>
      </c>
      <c r="M242" s="6">
        <v>41460.131999999998</v>
      </c>
      <c r="N242" s="6">
        <v>17786.078000000001</v>
      </c>
      <c r="O242" s="6">
        <f>VLOOKUP(A242, '[1]Influenza Deaths Pivot Table'!$A:$B, 2, FALSE)</f>
        <v>120</v>
      </c>
      <c r="P242" s="2">
        <f>VLOOKUP(A242, '[1]Influenza Deaths Pivot Table'!$A:$C, 3, FALSE)</f>
        <v>60</v>
      </c>
      <c r="Q242" s="2">
        <f>VLOOKUP(A242, '[1]Influenza Deaths Pivot Table'!$A:$D, 4, FALSE)</f>
        <v>60</v>
      </c>
      <c r="R242" s="2">
        <f>VLOOKUP(A242, '[1]Influenza Deaths Pivot Table'!$A:$E, 5, FALSE)</f>
        <v>60</v>
      </c>
      <c r="S242" s="2">
        <f>VLOOKUP(A242, '[1]Influenza Deaths Pivot Table'!$A:$F, 6, FALSE)</f>
        <v>60</v>
      </c>
      <c r="T242" s="2">
        <f>VLOOKUP(A242, '[1]Influenza Deaths Pivot Table'!$A:$G, 7, FALSE)</f>
        <v>60</v>
      </c>
      <c r="U242" s="2">
        <f>VLOOKUP(A242, '[1]Influenza Deaths Pivot Table'!$A:$H, 8, FALSE)</f>
        <v>60</v>
      </c>
      <c r="V242" s="2">
        <f>VLOOKUP(A242, '[1]Influenza Deaths Pivot Table'!$A:$I, 9, FALSE)</f>
        <v>60</v>
      </c>
      <c r="W242" s="2">
        <f>VLOOKUP(A242, '[1]Influenza Deaths Pivot Table'!$A:$J, 10, FALSE)</f>
        <v>60</v>
      </c>
      <c r="X242" s="2">
        <f>VLOOKUP(A242, '[1]Influenza Deaths Pivot Table'!$A:$K, 11, FALSE)</f>
        <v>86</v>
      </c>
      <c r="Y242" s="7">
        <f t="shared" si="13"/>
        <v>2.2104543364158979E-3</v>
      </c>
      <c r="Z242" s="7">
        <f t="shared" si="13"/>
        <v>5.4581605431320949E-4</v>
      </c>
      <c r="AA242" s="7">
        <f t="shared" si="13"/>
        <v>4.9113703117716599E-4</v>
      </c>
      <c r="AB242" s="7">
        <f t="shared" si="13"/>
        <v>5.2710854222615578E-4</v>
      </c>
      <c r="AC242" s="7">
        <f t="shared" si="13"/>
        <v>5.9341959386046501E-4</v>
      </c>
      <c r="AD242" s="7">
        <f t="shared" si="12"/>
        <v>4.9135673207940521E-4</v>
      </c>
      <c r="AE242" s="7">
        <f t="shared" si="12"/>
        <v>4.7408353982502825E-4</v>
      </c>
      <c r="AF242" s="8">
        <f t="shared" si="12"/>
        <v>7.7976267377189877E-4</v>
      </c>
      <c r="AG242" s="7">
        <f t="shared" si="12"/>
        <v>1.4471733953958469E-3</v>
      </c>
      <c r="AH242" s="7">
        <f t="shared" si="12"/>
        <v>4.8352424857239463E-3</v>
      </c>
      <c r="AI242" s="2">
        <f>VLOOKUP(A242, '[2]Influenza Visits Pivot Table'!$A:$D, 2, FALSE)</f>
        <v>315</v>
      </c>
      <c r="AJ242" s="2">
        <f>VLOOKUP(A242, '[2]Influenza Visits Pivot Table'!$A:$D, 3, FALSE)</f>
        <v>125298</v>
      </c>
      <c r="AK242" s="7">
        <f t="shared" si="11"/>
        <v>2.5140066082459415E-3</v>
      </c>
    </row>
    <row r="243" spans="1:37" x14ac:dyDescent="0.25">
      <c r="A243" s="6" t="s">
        <v>288</v>
      </c>
      <c r="B243" s="6">
        <v>950613</v>
      </c>
      <c r="C243" s="6">
        <v>477505</v>
      </c>
      <c r="D243" s="6">
        <v>473108</v>
      </c>
      <c r="E243" s="6">
        <v>56230.805</v>
      </c>
      <c r="F243" s="6">
        <v>117167.94200000001</v>
      </c>
      <c r="G243" s="6">
        <v>129693.02500000001</v>
      </c>
      <c r="H243" s="6">
        <v>120853.871</v>
      </c>
      <c r="I243" s="6">
        <v>107961.031</v>
      </c>
      <c r="J243" s="6">
        <v>126742.46800000001</v>
      </c>
      <c r="K243" s="6">
        <v>138670.495</v>
      </c>
      <c r="L243" s="6">
        <v>88342.13</v>
      </c>
      <c r="M243" s="6">
        <v>45606.464999999997</v>
      </c>
      <c r="N243" s="6">
        <v>19513.744999999999</v>
      </c>
      <c r="O243" s="6">
        <f>VLOOKUP(A243, '[1]Influenza Deaths Pivot Table'!$A:$B, 2, FALSE)</f>
        <v>120</v>
      </c>
      <c r="P243" s="2">
        <f>VLOOKUP(A243, '[1]Influenza Deaths Pivot Table'!$A:$C, 3, FALSE)</f>
        <v>60</v>
      </c>
      <c r="Q243" s="2">
        <f>VLOOKUP(A243, '[1]Influenza Deaths Pivot Table'!$A:$D, 4, FALSE)</f>
        <v>60</v>
      </c>
      <c r="R243" s="2">
        <f>VLOOKUP(A243, '[1]Influenza Deaths Pivot Table'!$A:$E, 5, FALSE)</f>
        <v>60</v>
      </c>
      <c r="S243" s="2">
        <f>VLOOKUP(A243, '[1]Influenza Deaths Pivot Table'!$A:$F, 6, FALSE)</f>
        <v>60</v>
      </c>
      <c r="T243" s="2">
        <f>VLOOKUP(A243, '[1]Influenza Deaths Pivot Table'!$A:$G, 7, FALSE)</f>
        <v>60</v>
      </c>
      <c r="U243" s="2">
        <f>VLOOKUP(A243, '[1]Influenza Deaths Pivot Table'!$A:$H, 8, FALSE)</f>
        <v>60</v>
      </c>
      <c r="V243" s="2">
        <f>VLOOKUP(A243, '[1]Influenza Deaths Pivot Table'!$A:$I, 9, FALSE)</f>
        <v>60</v>
      </c>
      <c r="W243" s="2">
        <f>VLOOKUP(A243, '[1]Influenza Deaths Pivot Table'!$A:$J, 10, FALSE)</f>
        <v>60</v>
      </c>
      <c r="X243" s="2">
        <f>VLOOKUP(A243, '[1]Influenza Deaths Pivot Table'!$A:$K, 11, FALSE)</f>
        <v>98</v>
      </c>
      <c r="Y243" s="7">
        <f t="shared" si="13"/>
        <v>2.1340615699881943E-3</v>
      </c>
      <c r="Z243" s="7">
        <f t="shared" si="13"/>
        <v>5.1208546446945358E-4</v>
      </c>
      <c r="AA243" s="7">
        <f t="shared" si="13"/>
        <v>4.6263089321881419E-4</v>
      </c>
      <c r="AB243" s="7">
        <f t="shared" si="13"/>
        <v>4.9646734112472081E-4</v>
      </c>
      <c r="AC243" s="7">
        <f t="shared" si="13"/>
        <v>5.5575608573060027E-4</v>
      </c>
      <c r="AD243" s="7">
        <f t="shared" si="12"/>
        <v>4.7340091247079073E-4</v>
      </c>
      <c r="AE243" s="7">
        <f t="shared" si="12"/>
        <v>4.3268036217798174E-4</v>
      </c>
      <c r="AF243" s="8">
        <f t="shared" si="12"/>
        <v>6.7917764717694712E-4</v>
      </c>
      <c r="AG243" s="7">
        <f t="shared" si="12"/>
        <v>1.3156029523445855E-3</v>
      </c>
      <c r="AH243" s="7">
        <f t="shared" si="12"/>
        <v>5.0221010882329359E-3</v>
      </c>
      <c r="AI243" s="2">
        <f>VLOOKUP(A243, '[2]Influenza Visits Pivot Table'!$A:$D, 2, FALSE)</f>
        <v>528</v>
      </c>
      <c r="AJ243" s="2">
        <f>VLOOKUP(A243, '[2]Influenza Visits Pivot Table'!$A:$D, 3, FALSE)</f>
        <v>136204</v>
      </c>
      <c r="AK243" s="7">
        <f t="shared" si="11"/>
        <v>3.8765381339755075E-3</v>
      </c>
    </row>
    <row r="244" spans="1:37" x14ac:dyDescent="0.25">
      <c r="A244" s="6" t="s">
        <v>289</v>
      </c>
      <c r="B244" s="6">
        <v>946419</v>
      </c>
      <c r="C244" s="6">
        <v>473669</v>
      </c>
      <c r="D244" s="6">
        <v>472750</v>
      </c>
      <c r="E244" s="6">
        <v>56921.296999999999</v>
      </c>
      <c r="F244" s="6">
        <v>117630.36900000001</v>
      </c>
      <c r="G244" s="6">
        <v>127548.405</v>
      </c>
      <c r="H244" s="6">
        <v>121205.281</v>
      </c>
      <c r="I244" s="6">
        <v>108519.667</v>
      </c>
      <c r="J244" s="6">
        <v>121893.217</v>
      </c>
      <c r="K244" s="6">
        <v>136596.283</v>
      </c>
      <c r="L244" s="6">
        <v>90457.668000000005</v>
      </c>
      <c r="M244" s="6">
        <v>46102.581999999995</v>
      </c>
      <c r="N244" s="6">
        <v>19355.628000000001</v>
      </c>
      <c r="O244" s="6">
        <f>VLOOKUP(A244, '[1]Influenza Deaths Pivot Table'!$A:$B, 2, FALSE)</f>
        <v>120</v>
      </c>
      <c r="P244" s="2">
        <f>VLOOKUP(A244, '[1]Influenza Deaths Pivot Table'!$A:$C, 3, FALSE)</f>
        <v>60</v>
      </c>
      <c r="Q244" s="2">
        <f>VLOOKUP(A244, '[1]Influenza Deaths Pivot Table'!$A:$D, 4, FALSE)</f>
        <v>60</v>
      </c>
      <c r="R244" s="2">
        <f>VLOOKUP(A244, '[1]Influenza Deaths Pivot Table'!$A:$E, 5, FALSE)</f>
        <v>60</v>
      </c>
      <c r="S244" s="2">
        <f>VLOOKUP(A244, '[1]Influenza Deaths Pivot Table'!$A:$F, 6, FALSE)</f>
        <v>60</v>
      </c>
      <c r="T244" s="2">
        <f>VLOOKUP(A244, '[1]Influenza Deaths Pivot Table'!$A:$G, 7, FALSE)</f>
        <v>60</v>
      </c>
      <c r="U244" s="2">
        <f>VLOOKUP(A244, '[1]Influenza Deaths Pivot Table'!$A:$H, 8, FALSE)</f>
        <v>60</v>
      </c>
      <c r="V244" s="2">
        <f>VLOOKUP(A244, '[1]Influenza Deaths Pivot Table'!$A:$I, 9, FALSE)</f>
        <v>60</v>
      </c>
      <c r="W244" s="2">
        <f>VLOOKUP(A244, '[1]Influenza Deaths Pivot Table'!$A:$J, 10, FALSE)</f>
        <v>60</v>
      </c>
      <c r="X244" s="2">
        <f>VLOOKUP(A244, '[1]Influenza Deaths Pivot Table'!$A:$K, 11, FALSE)</f>
        <v>66</v>
      </c>
      <c r="Y244" s="7">
        <f t="shared" si="13"/>
        <v>2.1081740284308701E-3</v>
      </c>
      <c r="Z244" s="7">
        <f t="shared" si="13"/>
        <v>5.1007236065033509E-4</v>
      </c>
      <c r="AA244" s="7">
        <f t="shared" si="13"/>
        <v>4.7040964565570227E-4</v>
      </c>
      <c r="AB244" s="7">
        <f t="shared" si="13"/>
        <v>4.9502793529268747E-4</v>
      </c>
      <c r="AC244" s="7">
        <f t="shared" si="13"/>
        <v>5.5289517244832686E-4</v>
      </c>
      <c r="AD244" s="7">
        <f t="shared" si="12"/>
        <v>4.9223411668591866E-4</v>
      </c>
      <c r="AE244" s="7">
        <f t="shared" si="12"/>
        <v>4.3925060537701455E-4</v>
      </c>
      <c r="AF244" s="8">
        <f t="shared" si="12"/>
        <v>6.6329368561656929E-4</v>
      </c>
      <c r="AG244" s="7">
        <f t="shared" si="12"/>
        <v>1.3014455459349327E-3</v>
      </c>
      <c r="AH244" s="7">
        <f t="shared" si="12"/>
        <v>3.4098609458706273E-3</v>
      </c>
      <c r="AI244" s="2">
        <f>VLOOKUP(A244, '[2]Influenza Visits Pivot Table'!$A:$D, 2, FALSE)</f>
        <v>323</v>
      </c>
      <c r="AJ244" s="2">
        <f>VLOOKUP(A244, '[2]Influenza Visits Pivot Table'!$A:$D, 3, FALSE)</f>
        <v>135522</v>
      </c>
      <c r="AK244" s="7">
        <f t="shared" si="11"/>
        <v>2.3833768687002849E-3</v>
      </c>
    </row>
    <row r="245" spans="1:37" x14ac:dyDescent="0.25">
      <c r="A245" s="6" t="s">
        <v>290</v>
      </c>
      <c r="B245" s="6">
        <v>805712</v>
      </c>
      <c r="C245" s="6">
        <v>405761</v>
      </c>
      <c r="D245" s="6">
        <v>399951</v>
      </c>
      <c r="E245" s="6">
        <v>47734</v>
      </c>
      <c r="F245" s="6">
        <v>98768</v>
      </c>
      <c r="G245" s="6">
        <v>110443</v>
      </c>
      <c r="H245" s="6">
        <v>105652</v>
      </c>
      <c r="I245" s="6">
        <v>94620</v>
      </c>
      <c r="J245" s="6">
        <v>100337</v>
      </c>
      <c r="K245" s="6">
        <v>113613</v>
      </c>
      <c r="L245" s="6">
        <v>78825</v>
      </c>
      <c r="M245" s="6">
        <v>39276</v>
      </c>
      <c r="N245" s="6">
        <v>16444</v>
      </c>
      <c r="O245" s="6">
        <f>VLOOKUP(A245, '[1]Influenza Deaths Pivot Table'!$A:$B, 2, FALSE)</f>
        <v>120</v>
      </c>
      <c r="P245" s="2">
        <f>VLOOKUP(A245, '[1]Influenza Deaths Pivot Table'!$A:$C, 3, FALSE)</f>
        <v>60</v>
      </c>
      <c r="Q245" s="2">
        <f>VLOOKUP(A245, '[1]Influenza Deaths Pivot Table'!$A:$D, 4, FALSE)</f>
        <v>60</v>
      </c>
      <c r="R245" s="2">
        <f>VLOOKUP(A245, '[1]Influenza Deaths Pivot Table'!$A:$E, 5, FALSE)</f>
        <v>60</v>
      </c>
      <c r="S245" s="2">
        <f>VLOOKUP(A245, '[1]Influenza Deaths Pivot Table'!$A:$F, 6, FALSE)</f>
        <v>60</v>
      </c>
      <c r="T245" s="2">
        <f>VLOOKUP(A245, '[1]Influenza Deaths Pivot Table'!$A:$G, 7, FALSE)</f>
        <v>60</v>
      </c>
      <c r="U245" s="2">
        <f>VLOOKUP(A245, '[1]Influenza Deaths Pivot Table'!$A:$H, 8, FALSE)</f>
        <v>60</v>
      </c>
      <c r="V245" s="2">
        <f>VLOOKUP(A245, '[1]Influenza Deaths Pivot Table'!$A:$I, 9, FALSE)</f>
        <v>60</v>
      </c>
      <c r="W245" s="2">
        <f>VLOOKUP(A245, '[1]Influenza Deaths Pivot Table'!$A:$J, 10, FALSE)</f>
        <v>60</v>
      </c>
      <c r="X245" s="2">
        <f>VLOOKUP(A245, '[1]Influenza Deaths Pivot Table'!$A:$K, 11, FALSE)</f>
        <v>94</v>
      </c>
      <c r="Y245" s="7">
        <f t="shared" si="13"/>
        <v>2.5139313696736078E-3</v>
      </c>
      <c r="Z245" s="7">
        <f t="shared" si="13"/>
        <v>6.0748420541065933E-4</v>
      </c>
      <c r="AA245" s="7">
        <f t="shared" si="13"/>
        <v>5.4326666244125933E-4</v>
      </c>
      <c r="AB245" s="7">
        <f t="shared" si="13"/>
        <v>5.6790216938628702E-4</v>
      </c>
      <c r="AC245" s="7">
        <f t="shared" si="13"/>
        <v>6.3411540900443881E-4</v>
      </c>
      <c r="AD245" s="7">
        <f t="shared" si="12"/>
        <v>5.979847912534758E-4</v>
      </c>
      <c r="AE245" s="7">
        <f t="shared" si="12"/>
        <v>5.281085791238679E-4</v>
      </c>
      <c r="AF245" s="8">
        <f t="shared" si="12"/>
        <v>7.6117982873453852E-4</v>
      </c>
      <c r="AG245" s="7">
        <f t="shared" si="12"/>
        <v>1.5276504735716467E-3</v>
      </c>
      <c r="AH245" s="7">
        <f t="shared" si="12"/>
        <v>5.7163707127219658E-3</v>
      </c>
      <c r="AI245" s="2">
        <f>VLOOKUP(A245, '[2]Influenza Visits Pivot Table'!$A:$D, 2, FALSE)</f>
        <v>184</v>
      </c>
      <c r="AJ245" s="2">
        <f>VLOOKUP(A245, '[2]Influenza Visits Pivot Table'!$A:$D, 3, FALSE)</f>
        <v>145145</v>
      </c>
      <c r="AK245" s="7">
        <f t="shared" si="11"/>
        <v>1.2676978194219573E-3</v>
      </c>
    </row>
    <row r="246" spans="1:37" x14ac:dyDescent="0.25">
      <c r="A246" s="6" t="s">
        <v>291</v>
      </c>
      <c r="B246" s="6">
        <v>1736643</v>
      </c>
      <c r="C246" s="6">
        <v>860111</v>
      </c>
      <c r="D246" s="6">
        <v>876532</v>
      </c>
      <c r="E246" s="6">
        <v>128139.89599999999</v>
      </c>
      <c r="F246" s="6">
        <v>233802.81200000001</v>
      </c>
      <c r="G246" s="6">
        <v>267002.283</v>
      </c>
      <c r="H246" s="6">
        <v>220174.52500000002</v>
      </c>
      <c r="I246" s="6">
        <v>224407.55100000001</v>
      </c>
      <c r="J246" s="6">
        <v>248826.77600000001</v>
      </c>
      <c r="K246" s="6">
        <v>183385.802</v>
      </c>
      <c r="L246" s="6">
        <v>112195.693</v>
      </c>
      <c r="M246" s="6">
        <v>83098.752999999997</v>
      </c>
      <c r="N246" s="6">
        <v>36130.972999999998</v>
      </c>
      <c r="O246" s="6">
        <f>VLOOKUP(A246, '[1]Influenza Deaths Pivot Table'!$A:$B, 2, FALSE)</f>
        <v>120</v>
      </c>
      <c r="P246" s="2">
        <f>VLOOKUP(A246, '[1]Influenza Deaths Pivot Table'!$A:$C, 3, FALSE)</f>
        <v>60</v>
      </c>
      <c r="Q246" s="2">
        <f>VLOOKUP(A246, '[1]Influenza Deaths Pivot Table'!$A:$D, 4, FALSE)</f>
        <v>60</v>
      </c>
      <c r="R246" s="2">
        <f>VLOOKUP(A246, '[1]Influenza Deaths Pivot Table'!$A:$E, 5, FALSE)</f>
        <v>60</v>
      </c>
      <c r="S246" s="2">
        <f>VLOOKUP(A246, '[1]Influenza Deaths Pivot Table'!$A:$F, 6, FALSE)</f>
        <v>60</v>
      </c>
      <c r="T246" s="2">
        <f>VLOOKUP(A246, '[1]Influenza Deaths Pivot Table'!$A:$G, 7, FALSE)</f>
        <v>60</v>
      </c>
      <c r="U246" s="2">
        <f>VLOOKUP(A246, '[1]Influenza Deaths Pivot Table'!$A:$H, 8, FALSE)</f>
        <v>60</v>
      </c>
      <c r="V246" s="2">
        <f>VLOOKUP(A246, '[1]Influenza Deaths Pivot Table'!$A:$I, 9, FALSE)</f>
        <v>60</v>
      </c>
      <c r="W246" s="2">
        <f>VLOOKUP(A246, '[1]Influenza Deaths Pivot Table'!$A:$J, 10, FALSE)</f>
        <v>65</v>
      </c>
      <c r="X246" s="2">
        <f>VLOOKUP(A246, '[1]Influenza Deaths Pivot Table'!$A:$K, 11, FALSE)</f>
        <v>135</v>
      </c>
      <c r="Y246" s="7">
        <f t="shared" si="13"/>
        <v>9.3647648972650956E-4</v>
      </c>
      <c r="Z246" s="7">
        <f t="shared" si="13"/>
        <v>2.5662651140397747E-4</v>
      </c>
      <c r="AA246" s="7">
        <f t="shared" si="13"/>
        <v>2.2471717966546375E-4</v>
      </c>
      <c r="AB246" s="7">
        <f t="shared" si="13"/>
        <v>2.7251109091753459E-4</v>
      </c>
      <c r="AC246" s="7">
        <f t="shared" si="13"/>
        <v>2.6737068219241872E-4</v>
      </c>
      <c r="AD246" s="7">
        <f t="shared" si="12"/>
        <v>2.4113160554714577E-4</v>
      </c>
      <c r="AE246" s="7">
        <f t="shared" si="12"/>
        <v>3.2717909099636841E-4</v>
      </c>
      <c r="AF246" s="8">
        <f t="shared" si="12"/>
        <v>5.3477988678228496E-4</v>
      </c>
      <c r="AG246" s="7">
        <f t="shared" si="12"/>
        <v>7.8220187010507854E-4</v>
      </c>
      <c r="AH246" s="7">
        <f t="shared" si="12"/>
        <v>3.7364064344461469E-3</v>
      </c>
      <c r="AI246" s="2" t="e">
        <v>#N/A</v>
      </c>
      <c r="AJ246" s="2" t="e">
        <v>#N/A</v>
      </c>
      <c r="AK246" s="7" t="e">
        <v>#N/A</v>
      </c>
    </row>
    <row r="247" spans="1:37" x14ac:dyDescent="0.25">
      <c r="A247" s="6" t="s">
        <v>292</v>
      </c>
      <c r="B247" s="6">
        <v>1736701</v>
      </c>
      <c r="C247" s="6">
        <v>859859</v>
      </c>
      <c r="D247" s="6">
        <v>876842</v>
      </c>
      <c r="E247" s="6">
        <v>125435.88099999999</v>
      </c>
      <c r="F247" s="6">
        <v>237200.19099999999</v>
      </c>
      <c r="G247" s="6">
        <v>253352.886</v>
      </c>
      <c r="H247" s="6">
        <v>228635.198</v>
      </c>
      <c r="I247" s="6">
        <v>219223.98800000001</v>
      </c>
      <c r="J247" s="6">
        <v>249273.43799999999</v>
      </c>
      <c r="K247" s="6">
        <v>191811.856</v>
      </c>
      <c r="L247" s="6">
        <v>113781.808</v>
      </c>
      <c r="M247" s="6">
        <v>81608.409</v>
      </c>
      <c r="N247" s="6">
        <v>35917.661</v>
      </c>
      <c r="O247" s="6">
        <f>VLOOKUP(A247, '[1]Influenza Deaths Pivot Table'!$A:$B, 2, FALSE)</f>
        <v>120</v>
      </c>
      <c r="P247" s="2">
        <f>VLOOKUP(A247, '[1]Influenza Deaths Pivot Table'!$A:$C, 3, FALSE)</f>
        <v>60</v>
      </c>
      <c r="Q247" s="2">
        <f>VLOOKUP(A247, '[1]Influenza Deaths Pivot Table'!$A:$D, 4, FALSE)</f>
        <v>60</v>
      </c>
      <c r="R247" s="2">
        <f>VLOOKUP(A247, '[1]Influenza Deaths Pivot Table'!$A:$E, 5, FALSE)</f>
        <v>60</v>
      </c>
      <c r="S247" s="2">
        <f>VLOOKUP(A247, '[1]Influenza Deaths Pivot Table'!$A:$F, 6, FALSE)</f>
        <v>60</v>
      </c>
      <c r="T247" s="2">
        <f>VLOOKUP(A247, '[1]Influenza Deaths Pivot Table'!$A:$G, 7, FALSE)</f>
        <v>60</v>
      </c>
      <c r="U247" s="2">
        <f>VLOOKUP(A247, '[1]Influenza Deaths Pivot Table'!$A:$H, 8, FALSE)</f>
        <v>60</v>
      </c>
      <c r="V247" s="2">
        <f>VLOOKUP(A247, '[1]Influenza Deaths Pivot Table'!$A:$I, 9, FALSE)</f>
        <v>60</v>
      </c>
      <c r="W247" s="2">
        <f>VLOOKUP(A247, '[1]Influenza Deaths Pivot Table'!$A:$J, 10, FALSE)</f>
        <v>60</v>
      </c>
      <c r="X247" s="2">
        <f>VLOOKUP(A247, '[1]Influenza Deaths Pivot Table'!$A:$K, 11, FALSE)</f>
        <v>149</v>
      </c>
      <c r="Y247" s="7">
        <f t="shared" si="13"/>
        <v>9.5666406648030799E-4</v>
      </c>
      <c r="Z247" s="7">
        <f t="shared" si="13"/>
        <v>2.5295089243836235E-4</v>
      </c>
      <c r="AA247" s="7">
        <f t="shared" si="13"/>
        <v>2.368238268262711E-4</v>
      </c>
      <c r="AB247" s="7">
        <f t="shared" si="13"/>
        <v>2.6242678522315712E-4</v>
      </c>
      <c r="AC247" s="7">
        <f t="shared" si="13"/>
        <v>2.7369267636897474E-4</v>
      </c>
      <c r="AD247" s="7">
        <f t="shared" si="12"/>
        <v>2.4069953253503086E-4</v>
      </c>
      <c r="AE247" s="7">
        <f t="shared" si="12"/>
        <v>3.1280652432662975E-4</v>
      </c>
      <c r="AF247" s="8">
        <f t="shared" si="12"/>
        <v>5.2732507115724506E-4</v>
      </c>
      <c r="AG247" s="7">
        <f t="shared" si="12"/>
        <v>7.3521835231464929E-4</v>
      </c>
      <c r="AH247" s="7">
        <f t="shared" si="12"/>
        <v>4.1483770337940439E-3</v>
      </c>
      <c r="AI247" s="2">
        <f>VLOOKUP(A247, '[2]Influenza Visits Pivot Table'!$A:$D, 2, FALSE)</f>
        <v>947</v>
      </c>
      <c r="AJ247" s="2">
        <f>VLOOKUP(A247, '[2]Influenza Visits Pivot Table'!$A:$D, 3, FALSE)</f>
        <v>39081</v>
      </c>
      <c r="AK247" s="7">
        <f t="shared" si="11"/>
        <v>2.4231723855581998E-2</v>
      </c>
    </row>
    <row r="248" spans="1:37" x14ac:dyDescent="0.25">
      <c r="A248" s="6" t="s">
        <v>293</v>
      </c>
      <c r="B248" s="6">
        <v>1738683</v>
      </c>
      <c r="C248" s="6">
        <v>861486</v>
      </c>
      <c r="D248" s="6">
        <v>877197</v>
      </c>
      <c r="E248" s="6">
        <v>125020.613</v>
      </c>
      <c r="F248" s="6">
        <v>237826.93900000001</v>
      </c>
      <c r="G248" s="6">
        <v>250140.05599999998</v>
      </c>
      <c r="H248" s="6">
        <v>232059.516</v>
      </c>
      <c r="I248" s="6">
        <v>217825.533</v>
      </c>
      <c r="J248" s="6">
        <v>247924.17600000001</v>
      </c>
      <c r="K248" s="6">
        <v>199085.353</v>
      </c>
      <c r="L248" s="6">
        <v>115113.584</v>
      </c>
      <c r="M248" s="6">
        <v>79774.323000000004</v>
      </c>
      <c r="N248" s="6">
        <v>35650.773000000001</v>
      </c>
      <c r="O248" s="6">
        <f>VLOOKUP(A248, '[1]Influenza Deaths Pivot Table'!$A:$B, 2, FALSE)</f>
        <v>120</v>
      </c>
      <c r="P248" s="2">
        <f>VLOOKUP(A248, '[1]Influenza Deaths Pivot Table'!$A:$C, 3, FALSE)</f>
        <v>60</v>
      </c>
      <c r="Q248" s="2">
        <f>VLOOKUP(A248, '[1]Influenza Deaths Pivot Table'!$A:$D, 4, FALSE)</f>
        <v>60</v>
      </c>
      <c r="R248" s="2">
        <f>VLOOKUP(A248, '[1]Influenza Deaths Pivot Table'!$A:$E, 5, FALSE)</f>
        <v>60</v>
      </c>
      <c r="S248" s="2">
        <f>VLOOKUP(A248, '[1]Influenza Deaths Pivot Table'!$A:$F, 6, FALSE)</f>
        <v>60</v>
      </c>
      <c r="T248" s="2">
        <f>VLOOKUP(A248, '[1]Influenza Deaths Pivot Table'!$A:$G, 7, FALSE)</f>
        <v>60</v>
      </c>
      <c r="U248" s="2">
        <f>VLOOKUP(A248, '[1]Influenza Deaths Pivot Table'!$A:$H, 8, FALSE)</f>
        <v>60</v>
      </c>
      <c r="V248" s="2">
        <f>VLOOKUP(A248, '[1]Influenza Deaths Pivot Table'!$A:$I, 9, FALSE)</f>
        <v>60</v>
      </c>
      <c r="W248" s="2">
        <f>VLOOKUP(A248, '[1]Influenza Deaths Pivot Table'!$A:$J, 10, FALSE)</f>
        <v>60</v>
      </c>
      <c r="X248" s="2">
        <f>VLOOKUP(A248, '[1]Influenza Deaths Pivot Table'!$A:$K, 11, FALSE)</f>
        <v>194</v>
      </c>
      <c r="Y248" s="7">
        <f t="shared" si="13"/>
        <v>9.5984171826129182E-4</v>
      </c>
      <c r="Z248" s="7">
        <f t="shared" si="13"/>
        <v>2.5228428811422407E-4</v>
      </c>
      <c r="AA248" s="7">
        <f t="shared" si="13"/>
        <v>2.3986562152204845E-4</v>
      </c>
      <c r="AB248" s="7">
        <f t="shared" si="13"/>
        <v>2.5855436154576829E-4</v>
      </c>
      <c r="AC248" s="7">
        <f t="shared" si="13"/>
        <v>2.7544980229659302E-4</v>
      </c>
      <c r="AD248" s="7">
        <f t="shared" ref="AD248:AH298" si="14">T248/J248</f>
        <v>2.4200947631666223E-4</v>
      </c>
      <c r="AE248" s="7">
        <f t="shared" si="14"/>
        <v>3.013782736693844E-4</v>
      </c>
      <c r="AF248" s="8">
        <f t="shared" si="14"/>
        <v>5.2122432396857694E-4</v>
      </c>
      <c r="AG248" s="7">
        <f t="shared" si="14"/>
        <v>7.521217071312532E-4</v>
      </c>
      <c r="AH248" s="7">
        <f t="shared" si="14"/>
        <v>5.4416772393686948E-3</v>
      </c>
      <c r="AI248" s="2">
        <f>VLOOKUP(A248, '[2]Influenza Visits Pivot Table'!$A:$D, 2, FALSE)</f>
        <v>2784</v>
      </c>
      <c r="AJ248" s="2">
        <f>VLOOKUP(A248, '[2]Influenza Visits Pivot Table'!$A:$D, 3, FALSE)</f>
        <v>126524</v>
      </c>
      <c r="AK248" s="7">
        <f t="shared" si="11"/>
        <v>2.2003730517530271E-2</v>
      </c>
    </row>
    <row r="249" spans="1:37" x14ac:dyDescent="0.25">
      <c r="A249" s="6" t="s">
        <v>294</v>
      </c>
      <c r="B249" s="6">
        <v>1704870</v>
      </c>
      <c r="C249" s="6">
        <v>847233</v>
      </c>
      <c r="D249" s="6">
        <v>857637</v>
      </c>
      <c r="E249" s="6">
        <v>122417.122</v>
      </c>
      <c r="F249" s="6">
        <v>233826.649</v>
      </c>
      <c r="G249" s="6">
        <v>246188.45600000001</v>
      </c>
      <c r="H249" s="6">
        <v>232039.43300000002</v>
      </c>
      <c r="I249" s="6">
        <v>209578.40299999999</v>
      </c>
      <c r="J249" s="6">
        <v>237231.36900000001</v>
      </c>
      <c r="K249" s="6">
        <v>198054.78600000002</v>
      </c>
      <c r="L249" s="6">
        <v>114648.65599999999</v>
      </c>
      <c r="M249" s="6">
        <v>76659.370999999999</v>
      </c>
      <c r="N249" s="6">
        <v>34208.58</v>
      </c>
      <c r="O249" s="6">
        <f>VLOOKUP(A249, '[1]Influenza Deaths Pivot Table'!$A:$B, 2, FALSE)</f>
        <v>120</v>
      </c>
      <c r="P249" s="2">
        <f>VLOOKUP(A249, '[1]Influenza Deaths Pivot Table'!$A:$C, 3, FALSE)</f>
        <v>60</v>
      </c>
      <c r="Q249" s="2">
        <f>VLOOKUP(A249, '[1]Influenza Deaths Pivot Table'!$A:$D, 4, FALSE)</f>
        <v>60</v>
      </c>
      <c r="R249" s="2">
        <f>VLOOKUP(A249, '[1]Influenza Deaths Pivot Table'!$A:$E, 5, FALSE)</f>
        <v>60</v>
      </c>
      <c r="S249" s="2">
        <f>VLOOKUP(A249, '[1]Influenza Deaths Pivot Table'!$A:$F, 6, FALSE)</f>
        <v>60</v>
      </c>
      <c r="T249" s="2">
        <f>VLOOKUP(A249, '[1]Influenza Deaths Pivot Table'!$A:$G, 7, FALSE)</f>
        <v>60</v>
      </c>
      <c r="U249" s="2">
        <f>VLOOKUP(A249, '[1]Influenza Deaths Pivot Table'!$A:$H, 8, FALSE)</f>
        <v>60</v>
      </c>
      <c r="V249" s="2">
        <f>VLOOKUP(A249, '[1]Influenza Deaths Pivot Table'!$A:$I, 9, FALSE)</f>
        <v>60</v>
      </c>
      <c r="W249" s="2">
        <f>VLOOKUP(A249, '[1]Influenza Deaths Pivot Table'!$A:$J, 10, FALSE)</f>
        <v>71</v>
      </c>
      <c r="X249" s="2">
        <f>VLOOKUP(A249, '[1]Influenza Deaths Pivot Table'!$A:$K, 11, FALSE)</f>
        <v>157</v>
      </c>
      <c r="Y249" s="7">
        <f t="shared" ref="Y249:AC299" si="15">O249/E249</f>
        <v>9.8025503327875971E-4</v>
      </c>
      <c r="Z249" s="7">
        <f t="shared" si="15"/>
        <v>2.5660035011663702E-4</v>
      </c>
      <c r="AA249" s="7">
        <f t="shared" si="15"/>
        <v>2.4371573295865667E-4</v>
      </c>
      <c r="AB249" s="7">
        <f t="shared" si="15"/>
        <v>2.5857673941135685E-4</v>
      </c>
      <c r="AC249" s="7">
        <f t="shared" si="15"/>
        <v>2.8628904095619054E-4</v>
      </c>
      <c r="AD249" s="7">
        <f t="shared" si="14"/>
        <v>2.5291764850878554E-4</v>
      </c>
      <c r="AE249" s="7">
        <f t="shared" si="14"/>
        <v>3.0294647865767806E-4</v>
      </c>
      <c r="AF249" s="8">
        <f t="shared" si="14"/>
        <v>5.2333801453372474E-4</v>
      </c>
      <c r="AG249" s="7">
        <f t="shared" si="14"/>
        <v>9.2617509214887772E-4</v>
      </c>
      <c r="AH249" s="7">
        <f t="shared" si="14"/>
        <v>4.5894918760147306E-3</v>
      </c>
      <c r="AI249" s="2">
        <f>VLOOKUP(A249, '[2]Influenza Visits Pivot Table'!$A:$D, 2, FALSE)</f>
        <v>3735</v>
      </c>
      <c r="AJ249" s="2">
        <f>VLOOKUP(A249, '[2]Influenza Visits Pivot Table'!$A:$D, 3, FALSE)</f>
        <v>129995</v>
      </c>
      <c r="AK249" s="7">
        <f t="shared" si="11"/>
        <v>2.8731874302857802E-2</v>
      </c>
    </row>
    <row r="250" spans="1:37" x14ac:dyDescent="0.25">
      <c r="A250" s="6" t="s">
        <v>295</v>
      </c>
      <c r="B250" s="6">
        <v>1725065</v>
      </c>
      <c r="C250" s="6">
        <v>858799</v>
      </c>
      <c r="D250" s="6">
        <v>866266</v>
      </c>
      <c r="E250" s="6">
        <v>122878.87</v>
      </c>
      <c r="F250" s="6">
        <v>238851.71399999998</v>
      </c>
      <c r="G250" s="6">
        <v>245850.783</v>
      </c>
      <c r="H250" s="6">
        <v>237231.52100000001</v>
      </c>
      <c r="I250" s="6">
        <v>210748.73699999999</v>
      </c>
      <c r="J250" s="6">
        <v>236530.81400000001</v>
      </c>
      <c r="K250" s="6">
        <v>204689.31400000001</v>
      </c>
      <c r="L250" s="6">
        <v>118380.701</v>
      </c>
      <c r="M250" s="6">
        <v>75196.06700000001</v>
      </c>
      <c r="N250" s="6">
        <v>34816.171999999999</v>
      </c>
      <c r="O250" s="6">
        <f>VLOOKUP(A250, '[1]Influenza Deaths Pivot Table'!$A:$B, 2, FALSE)</f>
        <v>120</v>
      </c>
      <c r="P250" s="2">
        <f>VLOOKUP(A250, '[1]Influenza Deaths Pivot Table'!$A:$C, 3, FALSE)</f>
        <v>60</v>
      </c>
      <c r="Q250" s="2">
        <f>VLOOKUP(A250, '[1]Influenza Deaths Pivot Table'!$A:$D, 4, FALSE)</f>
        <v>60</v>
      </c>
      <c r="R250" s="2">
        <f>VLOOKUP(A250, '[1]Influenza Deaths Pivot Table'!$A:$E, 5, FALSE)</f>
        <v>60</v>
      </c>
      <c r="S250" s="2">
        <f>VLOOKUP(A250, '[1]Influenza Deaths Pivot Table'!$A:$F, 6, FALSE)</f>
        <v>60</v>
      </c>
      <c r="T250" s="2">
        <f>VLOOKUP(A250, '[1]Influenza Deaths Pivot Table'!$A:$G, 7, FALSE)</f>
        <v>60</v>
      </c>
      <c r="U250" s="2">
        <f>VLOOKUP(A250, '[1]Influenza Deaths Pivot Table'!$A:$H, 8, FALSE)</f>
        <v>60</v>
      </c>
      <c r="V250" s="2">
        <f>VLOOKUP(A250, '[1]Influenza Deaths Pivot Table'!$A:$I, 9, FALSE)</f>
        <v>60</v>
      </c>
      <c r="W250" s="2">
        <f>VLOOKUP(A250, '[1]Influenza Deaths Pivot Table'!$A:$J, 10, FALSE)</f>
        <v>66</v>
      </c>
      <c r="X250" s="2">
        <f>VLOOKUP(A250, '[1]Influenza Deaths Pivot Table'!$A:$K, 11, FALSE)</f>
        <v>207</v>
      </c>
      <c r="Y250" s="7">
        <f t="shared" si="15"/>
        <v>9.7657148051573058E-4</v>
      </c>
      <c r="Z250" s="7">
        <f t="shared" si="15"/>
        <v>2.5120188168295917E-4</v>
      </c>
      <c r="AA250" s="7">
        <f t="shared" si="15"/>
        <v>2.4405047349391603E-4</v>
      </c>
      <c r="AB250" s="7">
        <f t="shared" si="15"/>
        <v>2.5291748645830248E-4</v>
      </c>
      <c r="AC250" s="7">
        <f t="shared" si="15"/>
        <v>2.8469921506575862E-4</v>
      </c>
      <c r="AD250" s="7">
        <f t="shared" si="14"/>
        <v>2.5366673789910515E-4</v>
      </c>
      <c r="AE250" s="7">
        <f t="shared" si="14"/>
        <v>2.9312717321432809E-4</v>
      </c>
      <c r="AF250" s="8">
        <f t="shared" si="14"/>
        <v>5.0683937071803616E-4</v>
      </c>
      <c r="AG250" s="7">
        <f t="shared" si="14"/>
        <v>8.7770547893149776E-4</v>
      </c>
      <c r="AH250" s="7">
        <f t="shared" si="14"/>
        <v>5.945512907047909E-3</v>
      </c>
      <c r="AI250" s="2">
        <f>VLOOKUP(A250, '[2]Influenza Visits Pivot Table'!$A:$D, 2, FALSE)</f>
        <v>4206</v>
      </c>
      <c r="AJ250" s="2">
        <f>VLOOKUP(A250, '[2]Influenza Visits Pivot Table'!$A:$D, 3, FALSE)</f>
        <v>114444</v>
      </c>
      <c r="AK250" s="7">
        <f t="shared" si="11"/>
        <v>3.6751599035336056E-2</v>
      </c>
    </row>
    <row r="251" spans="1:37" x14ac:dyDescent="0.25">
      <c r="A251" s="6" t="s">
        <v>296</v>
      </c>
      <c r="B251" s="6">
        <v>1668040</v>
      </c>
      <c r="C251" s="6">
        <v>829886</v>
      </c>
      <c r="D251" s="6">
        <v>838154</v>
      </c>
      <c r="E251" s="6">
        <v>118147.92</v>
      </c>
      <c r="F251" s="6">
        <v>231665.19099999999</v>
      </c>
      <c r="G251" s="6">
        <v>233436.23700000002</v>
      </c>
      <c r="H251" s="6">
        <v>229309.35</v>
      </c>
      <c r="I251" s="6">
        <v>202510.62700000001</v>
      </c>
      <c r="J251" s="6">
        <v>224928.05499999999</v>
      </c>
      <c r="K251" s="6">
        <v>203256.454</v>
      </c>
      <c r="L251" s="6">
        <v>119119.412</v>
      </c>
      <c r="M251" s="6">
        <v>73817.130999999994</v>
      </c>
      <c r="N251" s="6">
        <v>34244.006999999998</v>
      </c>
      <c r="O251" s="6">
        <f>VLOOKUP(A251, '[1]Influenza Deaths Pivot Table'!$A:$B, 2, FALSE)</f>
        <v>120</v>
      </c>
      <c r="P251" s="2">
        <f>VLOOKUP(A251, '[1]Influenza Deaths Pivot Table'!$A:$C, 3, FALSE)</f>
        <v>60</v>
      </c>
      <c r="Q251" s="2">
        <f>VLOOKUP(A251, '[1]Influenza Deaths Pivot Table'!$A:$D, 4, FALSE)</f>
        <v>60</v>
      </c>
      <c r="R251" s="2">
        <f>VLOOKUP(A251, '[1]Influenza Deaths Pivot Table'!$A:$E, 5, FALSE)</f>
        <v>60</v>
      </c>
      <c r="S251" s="2">
        <f>VLOOKUP(A251, '[1]Influenza Deaths Pivot Table'!$A:$F, 6, FALSE)</f>
        <v>60</v>
      </c>
      <c r="T251" s="2">
        <f>VLOOKUP(A251, '[1]Influenza Deaths Pivot Table'!$A:$G, 7, FALSE)</f>
        <v>60</v>
      </c>
      <c r="U251" s="2">
        <f>VLOOKUP(A251, '[1]Influenza Deaths Pivot Table'!$A:$H, 8, FALSE)</f>
        <v>60</v>
      </c>
      <c r="V251" s="2">
        <f>VLOOKUP(A251, '[1]Influenza Deaths Pivot Table'!$A:$I, 9, FALSE)</f>
        <v>60</v>
      </c>
      <c r="W251" s="2">
        <f>VLOOKUP(A251, '[1]Influenza Deaths Pivot Table'!$A:$J, 10, FALSE)</f>
        <v>81</v>
      </c>
      <c r="X251" s="2">
        <f>VLOOKUP(A251, '[1]Influenza Deaths Pivot Table'!$A:$K, 11, FALSE)</f>
        <v>166</v>
      </c>
      <c r="Y251" s="7">
        <f t="shared" si="15"/>
        <v>1.015675942496491E-3</v>
      </c>
      <c r="Z251" s="7">
        <f t="shared" si="15"/>
        <v>2.5899445549417913E-4</v>
      </c>
      <c r="AA251" s="7">
        <f t="shared" si="15"/>
        <v>2.5702950309295806E-4</v>
      </c>
      <c r="AB251" s="7">
        <f t="shared" si="15"/>
        <v>2.6165527048940655E-4</v>
      </c>
      <c r="AC251" s="7">
        <f t="shared" si="15"/>
        <v>2.96280747775276E-4</v>
      </c>
      <c r="AD251" s="7">
        <f t="shared" si="14"/>
        <v>2.6675196208849982E-4</v>
      </c>
      <c r="AE251" s="7">
        <f t="shared" si="14"/>
        <v>2.9519357845335625E-4</v>
      </c>
      <c r="AF251" s="8">
        <f t="shared" si="14"/>
        <v>5.0369624054222165E-4</v>
      </c>
      <c r="AG251" s="7">
        <f t="shared" si="14"/>
        <v>1.0973062607919563E-3</v>
      </c>
      <c r="AH251" s="7">
        <f t="shared" si="14"/>
        <v>4.8475635459366657E-3</v>
      </c>
      <c r="AI251" s="2">
        <f>VLOOKUP(A251, '[2]Influenza Visits Pivot Table'!$A:$D, 2, FALSE)</f>
        <v>1159</v>
      </c>
      <c r="AJ251" s="2">
        <f>VLOOKUP(A251, '[2]Influenza Visits Pivot Table'!$A:$D, 3, FALSE)</f>
        <v>103428</v>
      </c>
      <c r="AK251" s="7">
        <f t="shared" si="11"/>
        <v>1.1205863015817767E-2</v>
      </c>
    </row>
    <row r="252" spans="1:37" x14ac:dyDescent="0.25">
      <c r="A252" s="6" t="s">
        <v>297</v>
      </c>
      <c r="B252" s="6">
        <v>1649860</v>
      </c>
      <c r="C252" s="6">
        <v>820165</v>
      </c>
      <c r="D252" s="6">
        <v>829695</v>
      </c>
      <c r="E252" s="6">
        <v>114444.20299999999</v>
      </c>
      <c r="F252" s="6">
        <v>227556.299</v>
      </c>
      <c r="G252" s="6">
        <v>236178.51</v>
      </c>
      <c r="H252" s="6">
        <v>227386.78</v>
      </c>
      <c r="I252" s="6">
        <v>201710.78599999999</v>
      </c>
      <c r="J252" s="6">
        <v>214982.74599999998</v>
      </c>
      <c r="K252" s="6">
        <v>201673.766</v>
      </c>
      <c r="L252" s="6">
        <v>122438.01699999999</v>
      </c>
      <c r="M252" s="6">
        <v>69792.688999999998</v>
      </c>
      <c r="N252" s="6">
        <v>32724.071</v>
      </c>
      <c r="O252" s="6">
        <f>VLOOKUP(A252, '[1]Influenza Deaths Pivot Table'!$A:$B, 2, FALSE)</f>
        <v>120</v>
      </c>
      <c r="P252" s="2">
        <f>VLOOKUP(A252, '[1]Influenza Deaths Pivot Table'!$A:$C, 3, FALSE)</f>
        <v>60</v>
      </c>
      <c r="Q252" s="2">
        <f>VLOOKUP(A252, '[1]Influenza Deaths Pivot Table'!$A:$D, 4, FALSE)</f>
        <v>60</v>
      </c>
      <c r="R252" s="2">
        <f>VLOOKUP(A252, '[1]Influenza Deaths Pivot Table'!$A:$E, 5, FALSE)</f>
        <v>60</v>
      </c>
      <c r="S252" s="2">
        <f>VLOOKUP(A252, '[1]Influenza Deaths Pivot Table'!$A:$F, 6, FALSE)</f>
        <v>60</v>
      </c>
      <c r="T252" s="2">
        <f>VLOOKUP(A252, '[1]Influenza Deaths Pivot Table'!$A:$G, 7, FALSE)</f>
        <v>60</v>
      </c>
      <c r="U252" s="2">
        <f>VLOOKUP(A252, '[1]Influenza Deaths Pivot Table'!$A:$H, 8, FALSE)</f>
        <v>60</v>
      </c>
      <c r="V252" s="2">
        <f>VLOOKUP(A252, '[1]Influenza Deaths Pivot Table'!$A:$I, 9, FALSE)</f>
        <v>60</v>
      </c>
      <c r="W252" s="2">
        <f>VLOOKUP(A252, '[1]Influenza Deaths Pivot Table'!$A:$J, 10, FALSE)</f>
        <v>75</v>
      </c>
      <c r="X252" s="2">
        <f>VLOOKUP(A252, '[1]Influenza Deaths Pivot Table'!$A:$K, 11, FALSE)</f>
        <v>198</v>
      </c>
      <c r="Y252" s="7">
        <f t="shared" si="15"/>
        <v>1.0485459014468387E-3</v>
      </c>
      <c r="Z252" s="7">
        <f t="shared" si="15"/>
        <v>2.636710135631095E-4</v>
      </c>
      <c r="AA252" s="7">
        <f t="shared" si="15"/>
        <v>2.5404512883073059E-4</v>
      </c>
      <c r="AB252" s="7">
        <f t="shared" si="15"/>
        <v>2.6386758280318672E-4</v>
      </c>
      <c r="AC252" s="7">
        <f t="shared" si="15"/>
        <v>2.9745558574145855E-4</v>
      </c>
      <c r="AD252" s="7">
        <f t="shared" si="14"/>
        <v>2.790921649126205E-4</v>
      </c>
      <c r="AE252" s="7">
        <f t="shared" si="14"/>
        <v>2.9751018781490893E-4</v>
      </c>
      <c r="AF252" s="8">
        <f t="shared" si="14"/>
        <v>4.9004387256614912E-4</v>
      </c>
      <c r="AG252" s="7">
        <f t="shared" si="14"/>
        <v>1.0746111243829565E-3</v>
      </c>
      <c r="AH252" s="7">
        <f t="shared" si="14"/>
        <v>6.0505919327702232E-3</v>
      </c>
      <c r="AI252" s="2">
        <f>VLOOKUP(A252, '[2]Influenza Visits Pivot Table'!$A:$D, 2, FALSE)</f>
        <v>1467</v>
      </c>
      <c r="AJ252" s="2">
        <f>VLOOKUP(A252, '[2]Influenza Visits Pivot Table'!$A:$D, 3, FALSE)</f>
        <v>119876</v>
      </c>
      <c r="AK252" s="7">
        <f t="shared" si="11"/>
        <v>1.2237645567085989E-2</v>
      </c>
    </row>
    <row r="253" spans="1:37" x14ac:dyDescent="0.25">
      <c r="A253" s="6" t="s">
        <v>298</v>
      </c>
      <c r="B253" s="6">
        <v>1795077</v>
      </c>
      <c r="C253" s="6">
        <v>895590</v>
      </c>
      <c r="D253" s="6">
        <v>899487</v>
      </c>
      <c r="E253" s="6">
        <v>125129.478</v>
      </c>
      <c r="F253" s="6">
        <v>250664.791</v>
      </c>
      <c r="G253" s="6">
        <v>252837.74300000002</v>
      </c>
      <c r="H253" s="6">
        <v>244619.745</v>
      </c>
      <c r="I253" s="6">
        <v>218746.302</v>
      </c>
      <c r="J253" s="6">
        <v>227817.663</v>
      </c>
      <c r="K253" s="6">
        <v>221953.682</v>
      </c>
      <c r="L253" s="6">
        <v>138783.97200000001</v>
      </c>
      <c r="M253" s="6">
        <v>77503.010999999999</v>
      </c>
      <c r="N253" s="6">
        <v>37013.792000000001</v>
      </c>
      <c r="O253" s="6">
        <f>VLOOKUP(A253, '[1]Influenza Deaths Pivot Table'!$A:$B, 2, FALSE)</f>
        <v>120</v>
      </c>
      <c r="P253" s="2">
        <f>VLOOKUP(A253, '[1]Influenza Deaths Pivot Table'!$A:$C, 3, FALSE)</f>
        <v>60</v>
      </c>
      <c r="Q253" s="2">
        <f>VLOOKUP(A253, '[1]Influenza Deaths Pivot Table'!$A:$D, 4, FALSE)</f>
        <v>60</v>
      </c>
      <c r="R253" s="2">
        <f>VLOOKUP(A253, '[1]Influenza Deaths Pivot Table'!$A:$E, 5, FALSE)</f>
        <v>60</v>
      </c>
      <c r="S253" s="2">
        <f>VLOOKUP(A253, '[1]Influenza Deaths Pivot Table'!$A:$F, 6, FALSE)</f>
        <v>60</v>
      </c>
      <c r="T253" s="2">
        <f>VLOOKUP(A253, '[1]Influenza Deaths Pivot Table'!$A:$G, 7, FALSE)</f>
        <v>60</v>
      </c>
      <c r="U253" s="2">
        <f>VLOOKUP(A253, '[1]Influenza Deaths Pivot Table'!$A:$H, 8, FALSE)</f>
        <v>60</v>
      </c>
      <c r="V253" s="2">
        <f>VLOOKUP(A253, '[1]Influenza Deaths Pivot Table'!$A:$I, 9, FALSE)</f>
        <v>60</v>
      </c>
      <c r="W253" s="2">
        <f>VLOOKUP(A253, '[1]Influenza Deaths Pivot Table'!$A:$J, 10, FALSE)</f>
        <v>69</v>
      </c>
      <c r="X253" s="2">
        <f>VLOOKUP(A253, '[1]Influenza Deaths Pivot Table'!$A:$K, 11, FALSE)</f>
        <v>178</v>
      </c>
      <c r="Y253" s="7">
        <f t="shared" si="15"/>
        <v>9.5900663790829529E-4</v>
      </c>
      <c r="Z253" s="7">
        <f t="shared" si="15"/>
        <v>2.3936349321592598E-4</v>
      </c>
      <c r="AA253" s="7">
        <f t="shared" si="15"/>
        <v>2.3730634235253394E-4</v>
      </c>
      <c r="AB253" s="7">
        <f t="shared" si="15"/>
        <v>2.4527864666035035E-4</v>
      </c>
      <c r="AC253" s="7">
        <f t="shared" si="15"/>
        <v>2.742903512032857E-4</v>
      </c>
      <c r="AD253" s="7">
        <f t="shared" si="14"/>
        <v>2.6336851677738438E-4</v>
      </c>
      <c r="AE253" s="7">
        <f t="shared" si="14"/>
        <v>2.7032667112951973E-4</v>
      </c>
      <c r="AF253" s="8">
        <f t="shared" si="14"/>
        <v>4.3232658019039835E-4</v>
      </c>
      <c r="AG253" s="7">
        <f t="shared" si="14"/>
        <v>8.9028799152074238E-4</v>
      </c>
      <c r="AH253" s="7">
        <f t="shared" si="14"/>
        <v>4.8090182167771405E-3</v>
      </c>
      <c r="AI253" s="2">
        <f>VLOOKUP(A253, '[2]Influenza Visits Pivot Table'!$A:$D, 2, FALSE)</f>
        <v>794</v>
      </c>
      <c r="AJ253" s="2">
        <f>VLOOKUP(A253, '[2]Influenza Visits Pivot Table'!$A:$D, 3, FALSE)</f>
        <v>140076</v>
      </c>
      <c r="AK253" s="7">
        <f t="shared" si="11"/>
        <v>5.6683514663468399E-3</v>
      </c>
    </row>
    <row r="254" spans="1:37" x14ac:dyDescent="0.25">
      <c r="A254" s="6" t="s">
        <v>299</v>
      </c>
      <c r="B254" s="6">
        <v>1705402</v>
      </c>
      <c r="C254" s="6">
        <v>848248</v>
      </c>
      <c r="D254" s="6">
        <v>857154</v>
      </c>
      <c r="E254" s="6">
        <v>119794</v>
      </c>
      <c r="F254" s="6">
        <v>239068</v>
      </c>
      <c r="G254" s="6">
        <v>241127</v>
      </c>
      <c r="H254" s="6">
        <v>235088</v>
      </c>
      <c r="I254" s="6">
        <v>209841</v>
      </c>
      <c r="J254" s="6">
        <v>210013</v>
      </c>
      <c r="K254" s="6">
        <v>209777</v>
      </c>
      <c r="L254" s="6">
        <v>134597</v>
      </c>
      <c r="M254" s="6">
        <v>72353</v>
      </c>
      <c r="N254" s="6">
        <v>33744</v>
      </c>
      <c r="O254" s="6">
        <f>VLOOKUP(A254, '[1]Influenza Deaths Pivot Table'!$A:$B, 2, FALSE)</f>
        <v>120</v>
      </c>
      <c r="P254" s="2">
        <f>VLOOKUP(A254, '[1]Influenza Deaths Pivot Table'!$A:$C, 3, FALSE)</f>
        <v>60</v>
      </c>
      <c r="Q254" s="2">
        <f>VLOOKUP(A254, '[1]Influenza Deaths Pivot Table'!$A:$D, 4, FALSE)</f>
        <v>60</v>
      </c>
      <c r="R254" s="2">
        <f>VLOOKUP(A254, '[1]Influenza Deaths Pivot Table'!$A:$E, 5, FALSE)</f>
        <v>60</v>
      </c>
      <c r="S254" s="2">
        <f>VLOOKUP(A254, '[1]Influenza Deaths Pivot Table'!$A:$F, 6, FALSE)</f>
        <v>60</v>
      </c>
      <c r="T254" s="2">
        <f>VLOOKUP(A254, '[1]Influenza Deaths Pivot Table'!$A:$G, 7, FALSE)</f>
        <v>60</v>
      </c>
      <c r="U254" s="2">
        <f>VLOOKUP(A254, '[1]Influenza Deaths Pivot Table'!$A:$H, 8, FALSE)</f>
        <v>60</v>
      </c>
      <c r="V254" s="2">
        <f>VLOOKUP(A254, '[1]Influenza Deaths Pivot Table'!$A:$I, 9, FALSE)</f>
        <v>60</v>
      </c>
      <c r="W254" s="2">
        <f>VLOOKUP(A254, '[1]Influenza Deaths Pivot Table'!$A:$J, 10, FALSE)</f>
        <v>78</v>
      </c>
      <c r="X254" s="2">
        <f>VLOOKUP(A254, '[1]Influenza Deaths Pivot Table'!$A:$K, 11, FALSE)</f>
        <v>215</v>
      </c>
      <c r="Y254" s="7">
        <f t="shared" si="15"/>
        <v>1.0017196186787318E-3</v>
      </c>
      <c r="Z254" s="7">
        <f t="shared" si="15"/>
        <v>2.5097461810028948E-4</v>
      </c>
      <c r="AA254" s="7">
        <f t="shared" si="15"/>
        <v>2.4883152861355221E-4</v>
      </c>
      <c r="AB254" s="7">
        <f t="shared" si="15"/>
        <v>2.5522357585244673E-4</v>
      </c>
      <c r="AC254" s="7">
        <f t="shared" si="15"/>
        <v>2.8593077615909191E-4</v>
      </c>
      <c r="AD254" s="7">
        <f t="shared" si="14"/>
        <v>2.8569659973430215E-4</v>
      </c>
      <c r="AE254" s="7">
        <f t="shared" si="14"/>
        <v>2.8601800960067119E-4</v>
      </c>
      <c r="AF254" s="8">
        <f t="shared" si="14"/>
        <v>4.4577516586550962E-4</v>
      </c>
      <c r="AG254" s="7">
        <f t="shared" si="14"/>
        <v>1.0780479040260944E-3</v>
      </c>
      <c r="AH254" s="7">
        <f t="shared" si="14"/>
        <v>6.3715030820293977E-3</v>
      </c>
      <c r="AI254" s="2">
        <f>VLOOKUP(A254, '[2]Influenza Visits Pivot Table'!$A:$D, 2, FALSE)</f>
        <v>4159</v>
      </c>
      <c r="AJ254" s="2">
        <f>VLOOKUP(A254, '[2]Influenza Visits Pivot Table'!$A:$D, 3, FALSE)</f>
        <v>203371</v>
      </c>
      <c r="AK254" s="7">
        <f t="shared" si="11"/>
        <v>2.0450310024536438E-2</v>
      </c>
    </row>
    <row r="255" spans="1:37" x14ac:dyDescent="0.25">
      <c r="A255" s="6" t="s">
        <v>300</v>
      </c>
      <c r="B255" s="6">
        <v>2534911</v>
      </c>
      <c r="C255" s="6">
        <v>1289477</v>
      </c>
      <c r="D255" s="6">
        <v>1245434</v>
      </c>
      <c r="E255" s="6">
        <v>195159.26300000001</v>
      </c>
      <c r="F255" s="6">
        <v>355676.56099999999</v>
      </c>
      <c r="G255" s="6">
        <v>327975.00300000003</v>
      </c>
      <c r="H255" s="6">
        <v>376724.60199999996</v>
      </c>
      <c r="I255" s="6">
        <v>370811.63</v>
      </c>
      <c r="J255" s="6">
        <v>346273.29499999998</v>
      </c>
      <c r="K255" s="6">
        <v>278050.359</v>
      </c>
      <c r="L255" s="6">
        <v>164275.18400000001</v>
      </c>
      <c r="M255" s="6">
        <v>94969.472000000009</v>
      </c>
      <c r="N255" s="6">
        <v>28295.127</v>
      </c>
      <c r="O255" s="6">
        <f>VLOOKUP(A255, '[1]Influenza Deaths Pivot Table'!$A:$B, 2, FALSE)</f>
        <v>120</v>
      </c>
      <c r="P255" s="2">
        <f>VLOOKUP(A255, '[1]Influenza Deaths Pivot Table'!$A:$C, 3, FALSE)</f>
        <v>60</v>
      </c>
      <c r="Q255" s="2">
        <f>VLOOKUP(A255, '[1]Influenza Deaths Pivot Table'!$A:$D, 4, FALSE)</f>
        <v>60</v>
      </c>
      <c r="R255" s="2">
        <f>VLOOKUP(A255, '[1]Influenza Deaths Pivot Table'!$A:$E, 5, FALSE)</f>
        <v>60</v>
      </c>
      <c r="S255" s="2">
        <f>VLOOKUP(A255, '[1]Influenza Deaths Pivot Table'!$A:$F, 6, FALSE)</f>
        <v>60</v>
      </c>
      <c r="T255" s="2">
        <f>VLOOKUP(A255, '[1]Influenza Deaths Pivot Table'!$A:$G, 7, FALSE)</f>
        <v>60</v>
      </c>
      <c r="U255" s="2">
        <f>VLOOKUP(A255, '[1]Influenza Deaths Pivot Table'!$A:$H, 8, FALSE)</f>
        <v>65</v>
      </c>
      <c r="V255" s="2">
        <f>VLOOKUP(A255, '[1]Influenza Deaths Pivot Table'!$A:$I, 9, FALSE)</f>
        <v>80</v>
      </c>
      <c r="W255" s="2">
        <f>VLOOKUP(A255, '[1]Influenza Deaths Pivot Table'!$A:$J, 10, FALSE)</f>
        <v>126</v>
      </c>
      <c r="X255" s="2">
        <f>VLOOKUP(A255, '[1]Influenza Deaths Pivot Table'!$A:$K, 11, FALSE)</f>
        <v>150</v>
      </c>
      <c r="Y255" s="7">
        <f t="shared" si="15"/>
        <v>6.1488242041578115E-4</v>
      </c>
      <c r="Z255" s="7">
        <f t="shared" si="15"/>
        <v>1.6869258922012575E-4</v>
      </c>
      <c r="AA255" s="7">
        <f t="shared" si="15"/>
        <v>1.8294077125139929E-4</v>
      </c>
      <c r="AB255" s="7">
        <f t="shared" si="15"/>
        <v>1.5926753835949372E-4</v>
      </c>
      <c r="AC255" s="7">
        <f t="shared" si="15"/>
        <v>1.6180722271305243E-4</v>
      </c>
      <c r="AD255" s="7">
        <f t="shared" si="14"/>
        <v>1.7327354106241432E-4</v>
      </c>
      <c r="AE255" s="7">
        <f t="shared" si="14"/>
        <v>2.3377060268424253E-4</v>
      </c>
      <c r="AF255" s="8">
        <f t="shared" si="14"/>
        <v>4.8698773638262976E-4</v>
      </c>
      <c r="AG255" s="7">
        <f t="shared" si="14"/>
        <v>1.3267421345672006E-3</v>
      </c>
      <c r="AH255" s="7">
        <f t="shared" si="14"/>
        <v>5.3012661862235147E-3</v>
      </c>
      <c r="AI255" s="2" t="e">
        <v>#N/A</v>
      </c>
      <c r="AJ255" s="2" t="e">
        <v>#N/A</v>
      </c>
      <c r="AK255" s="7" t="e">
        <v>#N/A</v>
      </c>
    </row>
    <row r="256" spans="1:37" x14ac:dyDescent="0.25">
      <c r="A256" s="6" t="s">
        <v>301</v>
      </c>
      <c r="B256" s="6">
        <v>2633331</v>
      </c>
      <c r="C256" s="6">
        <v>1331625</v>
      </c>
      <c r="D256" s="6">
        <v>1301706</v>
      </c>
      <c r="E256" s="6">
        <v>188938.50899999999</v>
      </c>
      <c r="F256" s="6">
        <v>358346.52</v>
      </c>
      <c r="G256" s="6">
        <v>352832.17200000002</v>
      </c>
      <c r="H256" s="6">
        <v>380831.016</v>
      </c>
      <c r="I256" s="6">
        <v>385294.76699999999</v>
      </c>
      <c r="J256" s="6">
        <v>365177.897</v>
      </c>
      <c r="K256" s="6">
        <v>299854.804</v>
      </c>
      <c r="L256" s="6">
        <v>181075.54399999999</v>
      </c>
      <c r="M256" s="6">
        <v>92019.991999999998</v>
      </c>
      <c r="N256" s="6">
        <v>28664.335999999999</v>
      </c>
      <c r="O256" s="6">
        <f>VLOOKUP(A256, '[1]Influenza Deaths Pivot Table'!$A:$B, 2, FALSE)</f>
        <v>120</v>
      </c>
      <c r="P256" s="2">
        <f>VLOOKUP(A256, '[1]Influenza Deaths Pivot Table'!$A:$C, 3, FALSE)</f>
        <v>60</v>
      </c>
      <c r="Q256" s="2">
        <f>VLOOKUP(A256, '[1]Influenza Deaths Pivot Table'!$A:$D, 4, FALSE)</f>
        <v>60</v>
      </c>
      <c r="R256" s="2">
        <f>VLOOKUP(A256, '[1]Influenza Deaths Pivot Table'!$A:$E, 5, FALSE)</f>
        <v>60</v>
      </c>
      <c r="S256" s="2">
        <f>VLOOKUP(A256, '[1]Influenza Deaths Pivot Table'!$A:$F, 6, FALSE)</f>
        <v>60</v>
      </c>
      <c r="T256" s="2">
        <f>VLOOKUP(A256, '[1]Influenza Deaths Pivot Table'!$A:$G, 7, FALSE)</f>
        <v>60</v>
      </c>
      <c r="U256" s="2">
        <f>VLOOKUP(A256, '[1]Influenza Deaths Pivot Table'!$A:$H, 8, FALSE)</f>
        <v>60</v>
      </c>
      <c r="V256" s="2">
        <f>VLOOKUP(A256, '[1]Influenza Deaths Pivot Table'!$A:$I, 9, FALSE)</f>
        <v>71</v>
      </c>
      <c r="W256" s="2">
        <f>VLOOKUP(A256, '[1]Influenza Deaths Pivot Table'!$A:$J, 10, FALSE)</f>
        <v>141</v>
      </c>
      <c r="X256" s="2">
        <f>VLOOKUP(A256, '[1]Influenza Deaths Pivot Table'!$A:$K, 11, FALSE)</f>
        <v>116</v>
      </c>
      <c r="Y256" s="7">
        <f t="shared" si="15"/>
        <v>6.3512727307486055E-4</v>
      </c>
      <c r="Z256" s="7">
        <f t="shared" si="15"/>
        <v>1.6743569883139928E-4</v>
      </c>
      <c r="AA256" s="7">
        <f t="shared" si="15"/>
        <v>1.7005252004060446E-4</v>
      </c>
      <c r="AB256" s="7">
        <f t="shared" si="15"/>
        <v>1.5755019281307695E-4</v>
      </c>
      <c r="AC256" s="7">
        <f t="shared" si="15"/>
        <v>1.5572492838969703E-4</v>
      </c>
      <c r="AD256" s="7">
        <f t="shared" si="14"/>
        <v>1.6430348192733035E-4</v>
      </c>
      <c r="AE256" s="7">
        <f t="shared" si="14"/>
        <v>2.0009684420463711E-4</v>
      </c>
      <c r="AF256" s="8">
        <f t="shared" si="14"/>
        <v>3.9210154188464014E-4</v>
      </c>
      <c r="AG256" s="7">
        <f t="shared" si="14"/>
        <v>1.5322757254749599E-3</v>
      </c>
      <c r="AH256" s="7">
        <f t="shared" si="14"/>
        <v>4.0468406454627105E-3</v>
      </c>
      <c r="AI256" s="2">
        <f>VLOOKUP(A256, '[2]Influenza Visits Pivot Table'!$A:$D, 2, FALSE)</f>
        <v>3924</v>
      </c>
      <c r="AJ256" s="2">
        <f>VLOOKUP(A256, '[2]Influenza Visits Pivot Table'!$A:$D, 3, FALSE)</f>
        <v>149999</v>
      </c>
      <c r="AK256" s="7">
        <f t="shared" si="11"/>
        <v>2.6160174401162674E-2</v>
      </c>
    </row>
    <row r="257" spans="1:37" x14ac:dyDescent="0.25">
      <c r="A257" s="6" t="s">
        <v>302</v>
      </c>
      <c r="B257" s="6">
        <v>2667327</v>
      </c>
      <c r="C257" s="6">
        <v>1347631</v>
      </c>
      <c r="D257" s="6">
        <v>1319696</v>
      </c>
      <c r="E257" s="6">
        <v>189091.56299999999</v>
      </c>
      <c r="F257" s="6">
        <v>362267.81299999997</v>
      </c>
      <c r="G257" s="6">
        <v>357207.44499999995</v>
      </c>
      <c r="H257" s="6">
        <v>385368.41200000001</v>
      </c>
      <c r="I257" s="6">
        <v>385459.78700000001</v>
      </c>
      <c r="J257" s="6">
        <v>368813.28600000002</v>
      </c>
      <c r="K257" s="6">
        <v>306467.28300000005</v>
      </c>
      <c r="L257" s="6">
        <v>190833.26699999999</v>
      </c>
      <c r="M257" s="6">
        <v>93936.018000000011</v>
      </c>
      <c r="N257" s="6">
        <v>29626.705999999998</v>
      </c>
      <c r="O257" s="6">
        <f>VLOOKUP(A257, '[1]Influenza Deaths Pivot Table'!$A:$B, 2, FALSE)</f>
        <v>120</v>
      </c>
      <c r="P257" s="2">
        <f>VLOOKUP(A257, '[1]Influenza Deaths Pivot Table'!$A:$C, 3, FALSE)</f>
        <v>60</v>
      </c>
      <c r="Q257" s="2">
        <f>VLOOKUP(A257, '[1]Influenza Deaths Pivot Table'!$A:$D, 4, FALSE)</f>
        <v>60</v>
      </c>
      <c r="R257" s="2">
        <f>VLOOKUP(A257, '[1]Influenza Deaths Pivot Table'!$A:$E, 5, FALSE)</f>
        <v>60</v>
      </c>
      <c r="S257" s="2">
        <f>VLOOKUP(A257, '[1]Influenza Deaths Pivot Table'!$A:$F, 6, FALSE)</f>
        <v>60</v>
      </c>
      <c r="T257" s="2">
        <f>VLOOKUP(A257, '[1]Influenza Deaths Pivot Table'!$A:$G, 7, FALSE)</f>
        <v>60</v>
      </c>
      <c r="U257" s="2">
        <f>VLOOKUP(A257, '[1]Influenza Deaths Pivot Table'!$A:$H, 8, FALSE)</f>
        <v>60</v>
      </c>
      <c r="V257" s="2">
        <f>VLOOKUP(A257, '[1]Influenza Deaths Pivot Table'!$A:$I, 9, FALSE)</f>
        <v>88</v>
      </c>
      <c r="W257" s="2">
        <f>VLOOKUP(A257, '[1]Influenza Deaths Pivot Table'!$A:$J, 10, FALSE)</f>
        <v>135</v>
      </c>
      <c r="X257" s="2">
        <f>VLOOKUP(A257, '[1]Influenza Deaths Pivot Table'!$A:$K, 11, FALSE)</f>
        <v>107</v>
      </c>
      <c r="Y257" s="7">
        <f t="shared" si="15"/>
        <v>6.3461319001313664E-4</v>
      </c>
      <c r="Z257" s="7">
        <f t="shared" si="15"/>
        <v>1.6562332574657966E-4</v>
      </c>
      <c r="AA257" s="7">
        <f t="shared" si="15"/>
        <v>1.6796962336549287E-4</v>
      </c>
      <c r="AB257" s="7">
        <f t="shared" si="15"/>
        <v>1.5569516891280648E-4</v>
      </c>
      <c r="AC257" s="7">
        <f t="shared" si="15"/>
        <v>1.5565826066312851E-4</v>
      </c>
      <c r="AD257" s="7">
        <f t="shared" si="14"/>
        <v>1.626839440919707E-4</v>
      </c>
      <c r="AE257" s="7">
        <f t="shared" si="14"/>
        <v>1.9577946269716494E-4</v>
      </c>
      <c r="AF257" s="8">
        <f t="shared" si="14"/>
        <v>4.6113553146894459E-4</v>
      </c>
      <c r="AG257" s="7">
        <f t="shared" si="14"/>
        <v>1.4371484215990504E-3</v>
      </c>
      <c r="AH257" s="7">
        <f t="shared" si="14"/>
        <v>3.6116063662291718E-3</v>
      </c>
      <c r="AI257" s="2">
        <f>VLOOKUP(A257, '[2]Influenza Visits Pivot Table'!$A:$D, 2, FALSE)</f>
        <v>12252</v>
      </c>
      <c r="AJ257" s="2">
        <f>VLOOKUP(A257, '[2]Influenza Visits Pivot Table'!$A:$D, 3, FALSE)</f>
        <v>629223</v>
      </c>
      <c r="AK257" s="7">
        <f t="shared" si="11"/>
        <v>1.9471634062963369E-2</v>
      </c>
    </row>
    <row r="258" spans="1:37" x14ac:dyDescent="0.25">
      <c r="A258" s="6" t="s">
        <v>303</v>
      </c>
      <c r="B258" s="6">
        <v>2669454</v>
      </c>
      <c r="C258" s="6">
        <v>1346925</v>
      </c>
      <c r="D258" s="6">
        <v>1322529</v>
      </c>
      <c r="E258" s="6">
        <v>184328.698</v>
      </c>
      <c r="F258" s="6">
        <v>360228.33400000003</v>
      </c>
      <c r="G258" s="6">
        <v>355629.14</v>
      </c>
      <c r="H258" s="6">
        <v>382857.65100000001</v>
      </c>
      <c r="I258" s="6">
        <v>379857.913</v>
      </c>
      <c r="J258" s="6">
        <v>369203.14500000002</v>
      </c>
      <c r="K258" s="6">
        <v>312944.30700000003</v>
      </c>
      <c r="L258" s="6">
        <v>198102.46400000001</v>
      </c>
      <c r="M258" s="6">
        <v>96029.725999999995</v>
      </c>
      <c r="N258" s="6">
        <v>32284.492999999999</v>
      </c>
      <c r="O258" s="6">
        <f>VLOOKUP(A258, '[1]Influenza Deaths Pivot Table'!$A:$B, 2, FALSE)</f>
        <v>120</v>
      </c>
      <c r="P258" s="2">
        <f>VLOOKUP(A258, '[1]Influenza Deaths Pivot Table'!$A:$C, 3, FALSE)</f>
        <v>60</v>
      </c>
      <c r="Q258" s="2">
        <f>VLOOKUP(A258, '[1]Influenza Deaths Pivot Table'!$A:$D, 4, FALSE)</f>
        <v>60</v>
      </c>
      <c r="R258" s="2">
        <f>VLOOKUP(A258, '[1]Influenza Deaths Pivot Table'!$A:$E, 5, FALSE)</f>
        <v>60</v>
      </c>
      <c r="S258" s="2">
        <f>VLOOKUP(A258, '[1]Influenza Deaths Pivot Table'!$A:$F, 6, FALSE)</f>
        <v>60</v>
      </c>
      <c r="T258" s="2">
        <f>VLOOKUP(A258, '[1]Influenza Deaths Pivot Table'!$A:$G, 7, FALSE)</f>
        <v>60</v>
      </c>
      <c r="U258" s="2">
        <f>VLOOKUP(A258, '[1]Influenza Deaths Pivot Table'!$A:$H, 8, FALSE)</f>
        <v>60</v>
      </c>
      <c r="V258" s="2">
        <f>VLOOKUP(A258, '[1]Influenza Deaths Pivot Table'!$A:$I, 9, FALSE)</f>
        <v>80</v>
      </c>
      <c r="W258" s="2">
        <f>VLOOKUP(A258, '[1]Influenza Deaths Pivot Table'!$A:$J, 10, FALSE)</f>
        <v>157</v>
      </c>
      <c r="X258" s="2">
        <f>VLOOKUP(A258, '[1]Influenza Deaths Pivot Table'!$A:$K, 11, FALSE)</f>
        <v>137</v>
      </c>
      <c r="Y258" s="7">
        <f t="shared" si="15"/>
        <v>6.510109456748835E-4</v>
      </c>
      <c r="Z258" s="7">
        <f t="shared" si="15"/>
        <v>1.6656102348684208E-4</v>
      </c>
      <c r="AA258" s="7">
        <f t="shared" si="15"/>
        <v>1.6871508335902956E-4</v>
      </c>
      <c r="AB258" s="7">
        <f t="shared" si="15"/>
        <v>1.5671620991061243E-4</v>
      </c>
      <c r="AC258" s="7">
        <f t="shared" si="15"/>
        <v>1.5795379784545912E-4</v>
      </c>
      <c r="AD258" s="7">
        <f t="shared" si="14"/>
        <v>1.6251215844870443E-4</v>
      </c>
      <c r="AE258" s="7">
        <f t="shared" si="14"/>
        <v>1.9172740534947644E-4</v>
      </c>
      <c r="AF258" s="8">
        <f t="shared" si="14"/>
        <v>4.0383142331838941E-4</v>
      </c>
      <c r="AG258" s="7">
        <f t="shared" si="14"/>
        <v>1.6349104234661671E-3</v>
      </c>
      <c r="AH258" s="7">
        <f t="shared" si="14"/>
        <v>4.2435233534564108E-3</v>
      </c>
      <c r="AI258" s="2">
        <f>VLOOKUP(A258, '[2]Influenza Visits Pivot Table'!$A:$D, 2, FALSE)</f>
        <v>5835</v>
      </c>
      <c r="AJ258" s="2">
        <f>VLOOKUP(A258, '[2]Influenza Visits Pivot Table'!$A:$D, 3, FALSE)</f>
        <v>612124</v>
      </c>
      <c r="AK258" s="7">
        <f t="shared" si="11"/>
        <v>9.5323823277636555E-3</v>
      </c>
    </row>
    <row r="259" spans="1:37" x14ac:dyDescent="0.25">
      <c r="A259" s="6" t="s">
        <v>304</v>
      </c>
      <c r="B259" s="6">
        <v>2724791</v>
      </c>
      <c r="C259" s="6">
        <v>1374151</v>
      </c>
      <c r="D259" s="6">
        <v>1350640</v>
      </c>
      <c r="E259" s="6">
        <v>182415.459</v>
      </c>
      <c r="F259" s="6">
        <v>366504.82900000003</v>
      </c>
      <c r="G259" s="6">
        <v>360456.90300000005</v>
      </c>
      <c r="H259" s="6">
        <v>390176.74900000001</v>
      </c>
      <c r="I259" s="6">
        <v>381403.36600000004</v>
      </c>
      <c r="J259" s="6">
        <v>375247.69299999997</v>
      </c>
      <c r="K259" s="6">
        <v>322182.55900000001</v>
      </c>
      <c r="L259" s="6">
        <v>211326.26199999999</v>
      </c>
      <c r="M259" s="6">
        <v>99141.567999999999</v>
      </c>
      <c r="N259" s="6">
        <v>33443.847000000002</v>
      </c>
      <c r="O259" s="6">
        <f>VLOOKUP(A259, '[1]Influenza Deaths Pivot Table'!$A:$B, 2, FALSE)</f>
        <v>120</v>
      </c>
      <c r="P259" s="2">
        <f>VLOOKUP(A259, '[1]Influenza Deaths Pivot Table'!$A:$C, 3, FALSE)</f>
        <v>60</v>
      </c>
      <c r="Q259" s="2">
        <f>VLOOKUP(A259, '[1]Influenza Deaths Pivot Table'!$A:$D, 4, FALSE)</f>
        <v>60</v>
      </c>
      <c r="R259" s="2">
        <f>VLOOKUP(A259, '[1]Influenza Deaths Pivot Table'!$A:$E, 5, FALSE)</f>
        <v>60</v>
      </c>
      <c r="S259" s="2">
        <f>VLOOKUP(A259, '[1]Influenza Deaths Pivot Table'!$A:$F, 6, FALSE)</f>
        <v>60</v>
      </c>
      <c r="T259" s="2">
        <f>VLOOKUP(A259, '[1]Influenza Deaths Pivot Table'!$A:$G, 7, FALSE)</f>
        <v>60</v>
      </c>
      <c r="U259" s="2">
        <f>VLOOKUP(A259, '[1]Influenza Deaths Pivot Table'!$A:$H, 8, FALSE)</f>
        <v>73</v>
      </c>
      <c r="V259" s="2">
        <f>VLOOKUP(A259, '[1]Influenza Deaths Pivot Table'!$A:$I, 9, FALSE)</f>
        <v>99</v>
      </c>
      <c r="W259" s="2">
        <f>VLOOKUP(A259, '[1]Influenza Deaths Pivot Table'!$A:$J, 10, FALSE)</f>
        <v>117</v>
      </c>
      <c r="X259" s="2">
        <f>VLOOKUP(A259, '[1]Influenza Deaths Pivot Table'!$A:$K, 11, FALSE)</f>
        <v>122</v>
      </c>
      <c r="Y259" s="7">
        <f t="shared" si="15"/>
        <v>6.5783898282436692E-4</v>
      </c>
      <c r="Z259" s="7">
        <f t="shared" si="15"/>
        <v>1.6370862060319536E-4</v>
      </c>
      <c r="AA259" s="7">
        <f t="shared" si="15"/>
        <v>1.664554056272297E-4</v>
      </c>
      <c r="AB259" s="7">
        <f t="shared" si="15"/>
        <v>1.5377646195929528E-4</v>
      </c>
      <c r="AC259" s="7">
        <f t="shared" si="15"/>
        <v>1.5731376633944022E-4</v>
      </c>
      <c r="AD259" s="7">
        <f t="shared" si="14"/>
        <v>1.5989438741199671E-4</v>
      </c>
      <c r="AE259" s="7">
        <f t="shared" si="14"/>
        <v>2.2657961444772062E-4</v>
      </c>
      <c r="AF259" s="8">
        <f t="shared" si="14"/>
        <v>4.6846993394507688E-4</v>
      </c>
      <c r="AG259" s="7">
        <f t="shared" si="14"/>
        <v>1.1801306188742144E-3</v>
      </c>
      <c r="AH259" s="7">
        <f t="shared" si="14"/>
        <v>3.6479056969731978E-3</v>
      </c>
      <c r="AI259" s="2">
        <f>VLOOKUP(A259, '[2]Influenza Visits Pivot Table'!$A:$D, 2, FALSE)</f>
        <v>8500</v>
      </c>
      <c r="AJ259" s="2">
        <f>VLOOKUP(A259, '[2]Influenza Visits Pivot Table'!$A:$D, 3, FALSE)</f>
        <v>515027</v>
      </c>
      <c r="AK259" s="7">
        <f t="shared" si="11"/>
        <v>1.6503989111250478E-2</v>
      </c>
    </row>
    <row r="260" spans="1:37" x14ac:dyDescent="0.25">
      <c r="A260" s="6" t="s">
        <v>305</v>
      </c>
      <c r="B260" s="6">
        <v>2710050</v>
      </c>
      <c r="C260" s="6">
        <v>1363382</v>
      </c>
      <c r="D260" s="6">
        <v>1346668</v>
      </c>
      <c r="E260" s="6">
        <v>177718.796</v>
      </c>
      <c r="F260" s="6">
        <v>364011.397</v>
      </c>
      <c r="G260" s="6">
        <v>357628.20699999999</v>
      </c>
      <c r="H260" s="6">
        <v>389602.94299999997</v>
      </c>
      <c r="I260" s="6">
        <v>375260.69400000002</v>
      </c>
      <c r="J260" s="6">
        <v>370551.55900000001</v>
      </c>
      <c r="K260" s="6">
        <v>322749.15000000002</v>
      </c>
      <c r="L260" s="6">
        <v>217576.88199999998</v>
      </c>
      <c r="M260" s="6">
        <v>99077.527000000002</v>
      </c>
      <c r="N260" s="6">
        <v>35485.930999999997</v>
      </c>
      <c r="O260" s="6">
        <f>VLOOKUP(A260, '[1]Influenza Deaths Pivot Table'!$A:$B, 2, FALSE)</f>
        <v>120</v>
      </c>
      <c r="P260" s="2">
        <f>VLOOKUP(A260, '[1]Influenza Deaths Pivot Table'!$A:$C, 3, FALSE)</f>
        <v>60</v>
      </c>
      <c r="Q260" s="2">
        <f>VLOOKUP(A260, '[1]Influenza Deaths Pivot Table'!$A:$D, 4, FALSE)</f>
        <v>60</v>
      </c>
      <c r="R260" s="2">
        <f>VLOOKUP(A260, '[1]Influenza Deaths Pivot Table'!$A:$E, 5, FALSE)</f>
        <v>60</v>
      </c>
      <c r="S260" s="2">
        <f>VLOOKUP(A260, '[1]Influenza Deaths Pivot Table'!$A:$F, 6, FALSE)</f>
        <v>60</v>
      </c>
      <c r="T260" s="2">
        <f>VLOOKUP(A260, '[1]Influenza Deaths Pivot Table'!$A:$G, 7, FALSE)</f>
        <v>60</v>
      </c>
      <c r="U260" s="2">
        <f>VLOOKUP(A260, '[1]Influenza Deaths Pivot Table'!$A:$H, 8, FALSE)</f>
        <v>77</v>
      </c>
      <c r="V260" s="2">
        <f>VLOOKUP(A260, '[1]Influenza Deaths Pivot Table'!$A:$I, 9, FALSE)</f>
        <v>157</v>
      </c>
      <c r="W260" s="2">
        <f>VLOOKUP(A260, '[1]Influenza Deaths Pivot Table'!$A:$J, 10, FALSE)</f>
        <v>175</v>
      </c>
      <c r="X260" s="2">
        <f>VLOOKUP(A260, '[1]Influenza Deaths Pivot Table'!$A:$K, 11, FALSE)</f>
        <v>171</v>
      </c>
      <c r="Y260" s="7">
        <f t="shared" si="15"/>
        <v>6.7522402076142804E-4</v>
      </c>
      <c r="Z260" s="7">
        <f t="shared" si="15"/>
        <v>1.6483000393528887E-4</v>
      </c>
      <c r="AA260" s="7">
        <f t="shared" si="15"/>
        <v>1.6777200127281907E-4</v>
      </c>
      <c r="AB260" s="7">
        <f t="shared" si="15"/>
        <v>1.5400294345312479E-4</v>
      </c>
      <c r="AC260" s="7">
        <f t="shared" si="15"/>
        <v>1.598888478312093E-4</v>
      </c>
      <c r="AD260" s="7">
        <f t="shared" si="14"/>
        <v>1.61920786845212E-4</v>
      </c>
      <c r="AE260" s="7">
        <f t="shared" si="14"/>
        <v>2.3857537657341621E-4</v>
      </c>
      <c r="AF260" s="8">
        <f t="shared" si="14"/>
        <v>7.2158401461052291E-4</v>
      </c>
      <c r="AG260" s="7">
        <f t="shared" si="14"/>
        <v>1.7662935813890469E-3</v>
      </c>
      <c r="AH260" s="7">
        <f t="shared" si="14"/>
        <v>4.8188111508191802E-3</v>
      </c>
      <c r="AI260" s="2">
        <f>VLOOKUP(A260, '[2]Influenza Visits Pivot Table'!$A:$D, 2, FALSE)</f>
        <v>8826</v>
      </c>
      <c r="AJ260" s="2">
        <f>VLOOKUP(A260, '[2]Influenza Visits Pivot Table'!$A:$D, 3, FALSE)</f>
        <v>807206</v>
      </c>
      <c r="AK260" s="7">
        <f t="shared" ref="AK260:AK323" si="16">AI260/AJ260</f>
        <v>1.0934011887919565E-2</v>
      </c>
    </row>
    <row r="261" spans="1:37" x14ac:dyDescent="0.25">
      <c r="A261" s="6" t="s">
        <v>306</v>
      </c>
      <c r="B261" s="6">
        <v>2786021</v>
      </c>
      <c r="C261" s="6">
        <v>1400826</v>
      </c>
      <c r="D261" s="6">
        <v>1385195</v>
      </c>
      <c r="E261" s="6">
        <v>178956.17600000001</v>
      </c>
      <c r="F261" s="6">
        <v>369588.82400000002</v>
      </c>
      <c r="G261" s="6">
        <v>361493.36699999997</v>
      </c>
      <c r="H261" s="6">
        <v>398566.174</v>
      </c>
      <c r="I261" s="6">
        <v>381134.61300000001</v>
      </c>
      <c r="J261" s="6">
        <v>379622.386</v>
      </c>
      <c r="K261" s="6">
        <v>336347.73</v>
      </c>
      <c r="L261" s="6">
        <v>233707.88500000001</v>
      </c>
      <c r="M261" s="6">
        <v>106893.36900000001</v>
      </c>
      <c r="N261" s="6">
        <v>36376.642999999996</v>
      </c>
      <c r="O261" s="6">
        <f>VLOOKUP(A261, '[1]Influenza Deaths Pivot Table'!$A:$B, 2, FALSE)</f>
        <v>120</v>
      </c>
      <c r="P261" s="2">
        <f>VLOOKUP(A261, '[1]Influenza Deaths Pivot Table'!$A:$C, 3, FALSE)</f>
        <v>60</v>
      </c>
      <c r="Q261" s="2">
        <f>VLOOKUP(A261, '[1]Influenza Deaths Pivot Table'!$A:$D, 4, FALSE)</f>
        <v>60</v>
      </c>
      <c r="R261" s="2">
        <f>VLOOKUP(A261, '[1]Influenza Deaths Pivot Table'!$A:$E, 5, FALSE)</f>
        <v>60</v>
      </c>
      <c r="S261" s="2">
        <f>VLOOKUP(A261, '[1]Influenza Deaths Pivot Table'!$A:$F, 6, FALSE)</f>
        <v>60</v>
      </c>
      <c r="T261" s="2">
        <f>VLOOKUP(A261, '[1]Influenza Deaths Pivot Table'!$A:$G, 7, FALSE)</f>
        <v>60</v>
      </c>
      <c r="U261" s="2">
        <f>VLOOKUP(A261, '[1]Influenza Deaths Pivot Table'!$A:$H, 8, FALSE)</f>
        <v>77</v>
      </c>
      <c r="V261" s="2">
        <f>VLOOKUP(A261, '[1]Influenza Deaths Pivot Table'!$A:$I, 9, FALSE)</f>
        <v>125</v>
      </c>
      <c r="W261" s="2">
        <f>VLOOKUP(A261, '[1]Influenza Deaths Pivot Table'!$A:$J, 10, FALSE)</f>
        <v>167</v>
      </c>
      <c r="X261" s="2">
        <f>VLOOKUP(A261, '[1]Influenza Deaths Pivot Table'!$A:$K, 11, FALSE)</f>
        <v>175</v>
      </c>
      <c r="Y261" s="7">
        <f t="shared" si="15"/>
        <v>6.7055523135451886E-4</v>
      </c>
      <c r="Z261" s="7">
        <f t="shared" si="15"/>
        <v>1.6234257126779351E-4</v>
      </c>
      <c r="AA261" s="7">
        <f t="shared" si="15"/>
        <v>1.6597814919243041E-4</v>
      </c>
      <c r="AB261" s="7">
        <f t="shared" si="15"/>
        <v>1.5053961904955838E-4</v>
      </c>
      <c r="AC261" s="7">
        <f t="shared" si="15"/>
        <v>1.5742469446090429E-4</v>
      </c>
      <c r="AD261" s="7">
        <f t="shared" si="14"/>
        <v>1.5805179623943464E-4</v>
      </c>
      <c r="AE261" s="7">
        <f t="shared" si="14"/>
        <v>2.289297448209328E-4</v>
      </c>
      <c r="AF261" s="8">
        <f t="shared" si="14"/>
        <v>5.348557238451753E-4</v>
      </c>
      <c r="AG261" s="7">
        <f t="shared" si="14"/>
        <v>1.5623045803711173E-3</v>
      </c>
      <c r="AH261" s="7">
        <f t="shared" si="14"/>
        <v>4.8107792684443148E-3</v>
      </c>
      <c r="AI261" s="2">
        <f>VLOOKUP(A261, '[2]Influenza Visits Pivot Table'!$A:$D, 2, FALSE)</f>
        <v>5975</v>
      </c>
      <c r="AJ261" s="2">
        <f>VLOOKUP(A261, '[2]Influenza Visits Pivot Table'!$A:$D, 3, FALSE)</f>
        <v>577937</v>
      </c>
      <c r="AK261" s="7">
        <f t="shared" si="16"/>
        <v>1.0338497102625372E-2</v>
      </c>
    </row>
    <row r="262" spans="1:37" x14ac:dyDescent="0.25">
      <c r="A262" s="6" t="s">
        <v>307</v>
      </c>
      <c r="B262" s="6">
        <v>2821018</v>
      </c>
      <c r="C262" s="6">
        <v>1414555</v>
      </c>
      <c r="D262" s="6">
        <v>1406463</v>
      </c>
      <c r="E262" s="6">
        <v>178087.734</v>
      </c>
      <c r="F262" s="6">
        <v>369655.51399999997</v>
      </c>
      <c r="G262" s="6">
        <v>359585.58799999999</v>
      </c>
      <c r="H262" s="6">
        <v>404298.51899999997</v>
      </c>
      <c r="I262" s="6">
        <v>381004.598</v>
      </c>
      <c r="J262" s="6">
        <v>381829.94</v>
      </c>
      <c r="K262" s="6">
        <v>342591.81700000004</v>
      </c>
      <c r="L262" s="6">
        <v>250033.47399999999</v>
      </c>
      <c r="M262" s="6">
        <v>114462.568</v>
      </c>
      <c r="N262" s="6">
        <v>37416.021999999997</v>
      </c>
      <c r="O262" s="6">
        <f>VLOOKUP(A262, '[1]Influenza Deaths Pivot Table'!$A:$B, 2, FALSE)</f>
        <v>120</v>
      </c>
      <c r="P262" s="2">
        <f>VLOOKUP(A262, '[1]Influenza Deaths Pivot Table'!$A:$C, 3, FALSE)</f>
        <v>60</v>
      </c>
      <c r="Q262" s="2">
        <f>VLOOKUP(A262, '[1]Influenza Deaths Pivot Table'!$A:$D, 4, FALSE)</f>
        <v>60</v>
      </c>
      <c r="R262" s="2">
        <f>VLOOKUP(A262, '[1]Influenza Deaths Pivot Table'!$A:$E, 5, FALSE)</f>
        <v>60</v>
      </c>
      <c r="S262" s="2">
        <f>VLOOKUP(A262, '[1]Influenza Deaths Pivot Table'!$A:$F, 6, FALSE)</f>
        <v>60</v>
      </c>
      <c r="T262" s="2">
        <f>VLOOKUP(A262, '[1]Influenza Deaths Pivot Table'!$A:$G, 7, FALSE)</f>
        <v>67</v>
      </c>
      <c r="U262" s="2">
        <f>VLOOKUP(A262, '[1]Influenza Deaths Pivot Table'!$A:$H, 8, FALSE)</f>
        <v>80</v>
      </c>
      <c r="V262" s="2">
        <f>VLOOKUP(A262, '[1]Influenza Deaths Pivot Table'!$A:$I, 9, FALSE)</f>
        <v>112</v>
      </c>
      <c r="W262" s="2">
        <f>VLOOKUP(A262, '[1]Influenza Deaths Pivot Table'!$A:$J, 10, FALSE)</f>
        <v>154</v>
      </c>
      <c r="X262" s="2">
        <f>VLOOKUP(A262, '[1]Influenza Deaths Pivot Table'!$A:$K, 11, FALSE)</f>
        <v>121</v>
      </c>
      <c r="Y262" s="7">
        <f t="shared" si="15"/>
        <v>6.7382518326613108E-4</v>
      </c>
      <c r="Z262" s="7">
        <f t="shared" si="15"/>
        <v>1.6231328284744593E-4</v>
      </c>
      <c r="AA262" s="7">
        <f t="shared" si="15"/>
        <v>1.6685874518419244E-4</v>
      </c>
      <c r="AB262" s="7">
        <f t="shared" si="15"/>
        <v>1.4840519363861437E-4</v>
      </c>
      <c r="AC262" s="7">
        <f t="shared" si="15"/>
        <v>1.5747841447309778E-4</v>
      </c>
      <c r="AD262" s="7">
        <f t="shared" si="14"/>
        <v>1.7547078681153186E-4</v>
      </c>
      <c r="AE262" s="7">
        <f t="shared" si="14"/>
        <v>2.3351404216406018E-4</v>
      </c>
      <c r="AF262" s="8">
        <f t="shared" si="14"/>
        <v>4.4794002262273092E-4</v>
      </c>
      <c r="AG262" s="7">
        <f t="shared" si="14"/>
        <v>1.3454180059982578E-3</v>
      </c>
      <c r="AH262" s="7">
        <f t="shared" si="14"/>
        <v>3.2339087249841796E-3</v>
      </c>
      <c r="AI262" s="2">
        <f>VLOOKUP(A262, '[2]Influenza Visits Pivot Table'!$A:$D, 2, FALSE)</f>
        <v>6742</v>
      </c>
      <c r="AJ262" s="2">
        <f>VLOOKUP(A262, '[2]Influenza Visits Pivot Table'!$A:$D, 3, FALSE)</f>
        <v>701177</v>
      </c>
      <c r="AK262" s="7">
        <f t="shared" si="16"/>
        <v>9.6152611965309755E-3</v>
      </c>
    </row>
    <row r="263" spans="1:37" x14ac:dyDescent="0.25">
      <c r="A263" s="6" t="s">
        <v>308</v>
      </c>
      <c r="B263" s="6">
        <v>2818761</v>
      </c>
      <c r="C263" s="6">
        <v>1411126</v>
      </c>
      <c r="D263" s="6">
        <v>1407635</v>
      </c>
      <c r="E263" s="6">
        <v>177619</v>
      </c>
      <c r="F263" s="6">
        <v>369015</v>
      </c>
      <c r="G263" s="6">
        <v>354604</v>
      </c>
      <c r="H263" s="6">
        <v>409754</v>
      </c>
      <c r="I263" s="6">
        <v>380064</v>
      </c>
      <c r="J263" s="6">
        <v>378316</v>
      </c>
      <c r="K263" s="6">
        <v>342327</v>
      </c>
      <c r="L263" s="6">
        <v>254183</v>
      </c>
      <c r="M263" s="6">
        <v>114725</v>
      </c>
      <c r="N263" s="6">
        <v>38154</v>
      </c>
      <c r="O263" s="6">
        <f>VLOOKUP(A263, '[1]Influenza Deaths Pivot Table'!$A:$B, 2, FALSE)</f>
        <v>120</v>
      </c>
      <c r="P263" s="2">
        <f>VLOOKUP(A263, '[1]Influenza Deaths Pivot Table'!$A:$C, 3, FALSE)</f>
        <v>60</v>
      </c>
      <c r="Q263" s="2">
        <f>VLOOKUP(A263, '[1]Influenza Deaths Pivot Table'!$A:$D, 4, FALSE)</f>
        <v>60</v>
      </c>
      <c r="R263" s="2">
        <f>VLOOKUP(A263, '[1]Influenza Deaths Pivot Table'!$A:$E, 5, FALSE)</f>
        <v>60</v>
      </c>
      <c r="S263" s="2">
        <f>VLOOKUP(A263, '[1]Influenza Deaths Pivot Table'!$A:$F, 6, FALSE)</f>
        <v>60</v>
      </c>
      <c r="T263" s="2">
        <f>VLOOKUP(A263, '[1]Influenza Deaths Pivot Table'!$A:$G, 7, FALSE)</f>
        <v>60</v>
      </c>
      <c r="U263" s="2">
        <f>VLOOKUP(A263, '[1]Influenza Deaths Pivot Table'!$A:$H, 8, FALSE)</f>
        <v>89</v>
      </c>
      <c r="V263" s="2">
        <f>VLOOKUP(A263, '[1]Influenza Deaths Pivot Table'!$A:$I, 9, FALSE)</f>
        <v>159</v>
      </c>
      <c r="W263" s="2">
        <f>VLOOKUP(A263, '[1]Influenza Deaths Pivot Table'!$A:$J, 10, FALSE)</f>
        <v>135</v>
      </c>
      <c r="X263" s="2">
        <f>VLOOKUP(A263, '[1]Influenza Deaths Pivot Table'!$A:$K, 11, FALSE)</f>
        <v>154</v>
      </c>
      <c r="Y263" s="7">
        <f t="shared" si="15"/>
        <v>6.7560339828509337E-4</v>
      </c>
      <c r="Z263" s="7">
        <f t="shared" si="15"/>
        <v>1.6259501646274542E-4</v>
      </c>
      <c r="AA263" s="7">
        <f t="shared" si="15"/>
        <v>1.6920282907130206E-4</v>
      </c>
      <c r="AB263" s="7">
        <f t="shared" si="15"/>
        <v>1.4642932100723848E-4</v>
      </c>
      <c r="AC263" s="7">
        <f t="shared" si="15"/>
        <v>1.5786814852235414E-4</v>
      </c>
      <c r="AD263" s="7">
        <f t="shared" si="14"/>
        <v>1.5859757451442709E-4</v>
      </c>
      <c r="AE263" s="7">
        <f t="shared" si="14"/>
        <v>2.5998533565859544E-4</v>
      </c>
      <c r="AF263" s="8">
        <f t="shared" si="14"/>
        <v>6.2553357226879849E-4</v>
      </c>
      <c r="AG263" s="7">
        <f t="shared" si="14"/>
        <v>1.1767269557637829E-3</v>
      </c>
      <c r="AH263" s="7">
        <f t="shared" si="14"/>
        <v>4.0362740472820674E-3</v>
      </c>
      <c r="AI263" s="2">
        <f>VLOOKUP(A263, '[2]Influenza Visits Pivot Table'!$A:$D, 2, FALSE)</f>
        <v>9118</v>
      </c>
      <c r="AJ263" s="2">
        <f>VLOOKUP(A263, '[2]Influenza Visits Pivot Table'!$A:$D, 3, FALSE)</f>
        <v>912503</v>
      </c>
      <c r="AK263" s="7">
        <f t="shared" si="16"/>
        <v>9.9922959157394547E-3</v>
      </c>
    </row>
    <row r="264" spans="1:37" x14ac:dyDescent="0.25">
      <c r="A264" s="6" t="s">
        <v>309</v>
      </c>
      <c r="B264" s="6">
        <v>1315419</v>
      </c>
      <c r="C264" s="6">
        <v>648885</v>
      </c>
      <c r="D264" s="6">
        <v>666534</v>
      </c>
      <c r="E264" s="6">
        <v>75863.433000000005</v>
      </c>
      <c r="F264" s="6">
        <v>165634.94400000002</v>
      </c>
      <c r="G264" s="6">
        <v>184752.06599999999</v>
      </c>
      <c r="H264" s="6">
        <v>148506.95500000002</v>
      </c>
      <c r="I264" s="6">
        <v>197501.076</v>
      </c>
      <c r="J264" s="6">
        <v>217261.481</v>
      </c>
      <c r="K264" s="6">
        <v>157433.073</v>
      </c>
      <c r="L264" s="6">
        <v>87886.144</v>
      </c>
      <c r="M264" s="6">
        <v>57525.013999999996</v>
      </c>
      <c r="N264" s="6">
        <v>23766.959999999999</v>
      </c>
      <c r="O264" s="6">
        <f>VLOOKUP(A264, '[1]Influenza Deaths Pivot Table'!$A:$B, 2, FALSE)</f>
        <v>120</v>
      </c>
      <c r="P264" s="2">
        <f>VLOOKUP(A264, '[1]Influenza Deaths Pivot Table'!$A:$C, 3, FALSE)</f>
        <v>60</v>
      </c>
      <c r="Q264" s="2">
        <f>VLOOKUP(A264, '[1]Influenza Deaths Pivot Table'!$A:$D, 4, FALSE)</f>
        <v>60</v>
      </c>
      <c r="R264" s="2">
        <f>VLOOKUP(A264, '[1]Influenza Deaths Pivot Table'!$A:$E, 5, FALSE)</f>
        <v>60</v>
      </c>
      <c r="S264" s="2">
        <f>VLOOKUP(A264, '[1]Influenza Deaths Pivot Table'!$A:$F, 6, FALSE)</f>
        <v>60</v>
      </c>
      <c r="T264" s="2">
        <f>VLOOKUP(A264, '[1]Influenza Deaths Pivot Table'!$A:$G, 7, FALSE)</f>
        <v>60</v>
      </c>
      <c r="U264" s="2">
        <f>VLOOKUP(A264, '[1]Influenza Deaths Pivot Table'!$A:$H, 8, FALSE)</f>
        <v>60</v>
      </c>
      <c r="V264" s="2">
        <f>VLOOKUP(A264, '[1]Influenza Deaths Pivot Table'!$A:$I, 9, FALSE)</f>
        <v>60</v>
      </c>
      <c r="W264" s="2">
        <f>VLOOKUP(A264, '[1]Influenza Deaths Pivot Table'!$A:$J, 10, FALSE)</f>
        <v>60</v>
      </c>
      <c r="X264" s="2">
        <f>VLOOKUP(A264, '[1]Influenza Deaths Pivot Table'!$A:$K, 11, FALSE)</f>
        <v>89</v>
      </c>
      <c r="Y264" s="7">
        <f t="shared" si="15"/>
        <v>1.5817897405196518E-3</v>
      </c>
      <c r="Z264" s="7">
        <f t="shared" si="15"/>
        <v>3.622424021829596E-4</v>
      </c>
      <c r="AA264" s="7">
        <f t="shared" si="15"/>
        <v>3.2475956182270786E-4</v>
      </c>
      <c r="AB264" s="7">
        <f t="shared" si="15"/>
        <v>4.0402148168750744E-4</v>
      </c>
      <c r="AC264" s="7">
        <f t="shared" si="15"/>
        <v>3.0379581324407569E-4</v>
      </c>
      <c r="AD264" s="7">
        <f t="shared" si="14"/>
        <v>2.761649222118669E-4</v>
      </c>
      <c r="AE264" s="7">
        <f t="shared" si="14"/>
        <v>3.811143291346412E-4</v>
      </c>
      <c r="AF264" s="8">
        <f t="shared" si="14"/>
        <v>6.8270147339721723E-4</v>
      </c>
      <c r="AG264" s="7">
        <f t="shared" si="14"/>
        <v>1.0430245179949022E-3</v>
      </c>
      <c r="AH264" s="7">
        <f t="shared" si="14"/>
        <v>3.7446943151332778E-3</v>
      </c>
      <c r="AI264" s="2" t="e">
        <v>#N/A</v>
      </c>
      <c r="AJ264" s="2" t="e">
        <v>#N/A</v>
      </c>
      <c r="AK264" s="7" t="e">
        <v>#N/A</v>
      </c>
    </row>
    <row r="265" spans="1:37" x14ac:dyDescent="0.25">
      <c r="A265" s="6" t="s">
        <v>310</v>
      </c>
      <c r="B265" s="6">
        <v>1313939</v>
      </c>
      <c r="C265" s="6">
        <v>648504</v>
      </c>
      <c r="D265" s="6">
        <v>665435</v>
      </c>
      <c r="E265" s="6">
        <v>72299.672999999995</v>
      </c>
      <c r="F265" s="6">
        <v>166228.611</v>
      </c>
      <c r="G265" s="6">
        <v>179679.99300000002</v>
      </c>
      <c r="H265" s="6">
        <v>144228.579</v>
      </c>
      <c r="I265" s="6">
        <v>192146.20799999998</v>
      </c>
      <c r="J265" s="6">
        <v>221676.63200000001</v>
      </c>
      <c r="K265" s="6">
        <v>166817.65399999998</v>
      </c>
      <c r="L265" s="6">
        <v>90483.39</v>
      </c>
      <c r="M265" s="6">
        <v>56783.513999999996</v>
      </c>
      <c r="N265" s="6">
        <v>23051.813999999998</v>
      </c>
      <c r="O265" s="6">
        <f>VLOOKUP(A265, '[1]Influenza Deaths Pivot Table'!$A:$B, 2, FALSE)</f>
        <v>120</v>
      </c>
      <c r="P265" s="2">
        <f>VLOOKUP(A265, '[1]Influenza Deaths Pivot Table'!$A:$C, 3, FALSE)</f>
        <v>60</v>
      </c>
      <c r="Q265" s="2">
        <f>VLOOKUP(A265, '[1]Influenza Deaths Pivot Table'!$A:$D, 4, FALSE)</f>
        <v>60</v>
      </c>
      <c r="R265" s="2">
        <f>VLOOKUP(A265, '[1]Influenza Deaths Pivot Table'!$A:$E, 5, FALSE)</f>
        <v>60</v>
      </c>
      <c r="S265" s="2">
        <f>VLOOKUP(A265, '[1]Influenza Deaths Pivot Table'!$A:$F, 6, FALSE)</f>
        <v>60</v>
      </c>
      <c r="T265" s="2">
        <f>VLOOKUP(A265, '[1]Influenza Deaths Pivot Table'!$A:$G, 7, FALSE)</f>
        <v>60</v>
      </c>
      <c r="U265" s="2">
        <f>VLOOKUP(A265, '[1]Influenza Deaths Pivot Table'!$A:$H, 8, FALSE)</f>
        <v>60</v>
      </c>
      <c r="V265" s="2">
        <f>VLOOKUP(A265, '[1]Influenza Deaths Pivot Table'!$A:$I, 9, FALSE)</f>
        <v>60</v>
      </c>
      <c r="W265" s="2">
        <f>VLOOKUP(A265, '[1]Influenza Deaths Pivot Table'!$A:$J, 10, FALSE)</f>
        <v>60</v>
      </c>
      <c r="X265" s="2">
        <f>VLOOKUP(A265, '[1]Influenza Deaths Pivot Table'!$A:$K, 11, FALSE)</f>
        <v>98</v>
      </c>
      <c r="Y265" s="7">
        <f t="shared" si="15"/>
        <v>1.659758544136154E-3</v>
      </c>
      <c r="Z265" s="7">
        <f t="shared" si="15"/>
        <v>3.6094869372397029E-4</v>
      </c>
      <c r="AA265" s="7">
        <f t="shared" si="15"/>
        <v>3.3392699430926623E-4</v>
      </c>
      <c r="AB265" s="7">
        <f t="shared" si="15"/>
        <v>4.1600631730553207E-4</v>
      </c>
      <c r="AC265" s="7">
        <f t="shared" si="15"/>
        <v>3.1226221232531429E-4</v>
      </c>
      <c r="AD265" s="7">
        <f t="shared" si="14"/>
        <v>2.7066452362917528E-4</v>
      </c>
      <c r="AE265" s="7">
        <f t="shared" si="14"/>
        <v>3.5967416254397154E-4</v>
      </c>
      <c r="AF265" s="8">
        <f t="shared" si="14"/>
        <v>6.6310512901870716E-4</v>
      </c>
      <c r="AG265" s="7">
        <f t="shared" si="14"/>
        <v>1.0566447155771303E-3</v>
      </c>
      <c r="AH265" s="7">
        <f t="shared" si="14"/>
        <v>4.2512923277968498E-3</v>
      </c>
      <c r="AI265" s="2">
        <f>VLOOKUP(A265, '[2]Influenza Visits Pivot Table'!$A:$D, 2, FALSE)</f>
        <v>132</v>
      </c>
      <c r="AJ265" s="2">
        <f>VLOOKUP(A265, '[2]Influenza Visits Pivot Table'!$A:$D, 3, FALSE)</f>
        <v>62977</v>
      </c>
      <c r="AK265" s="7">
        <f t="shared" si="16"/>
        <v>2.0960033027930831E-3</v>
      </c>
    </row>
    <row r="266" spans="1:37" x14ac:dyDescent="0.25">
      <c r="A266" s="6" t="s">
        <v>311</v>
      </c>
      <c r="B266" s="6">
        <v>1255618</v>
      </c>
      <c r="C266" s="6">
        <v>620779</v>
      </c>
      <c r="D266" s="6">
        <v>634839</v>
      </c>
      <c r="E266" s="6">
        <v>69428.032000000007</v>
      </c>
      <c r="F266" s="6">
        <v>159135.935</v>
      </c>
      <c r="G266" s="6">
        <v>169481.345</v>
      </c>
      <c r="H266" s="6">
        <v>139287.40599999999</v>
      </c>
      <c r="I266" s="6">
        <v>178594.63</v>
      </c>
      <c r="J266" s="6">
        <v>212652.25199999998</v>
      </c>
      <c r="K266" s="6">
        <v>162787.13199999998</v>
      </c>
      <c r="L266" s="6">
        <v>88909.622999999992</v>
      </c>
      <c r="M266" s="6">
        <v>53997.485000000001</v>
      </c>
      <c r="N266" s="6">
        <v>21840.059000000001</v>
      </c>
      <c r="O266" s="6">
        <f>VLOOKUP(A266, '[1]Influenza Deaths Pivot Table'!$A:$B, 2, FALSE)</f>
        <v>120</v>
      </c>
      <c r="P266" s="2">
        <f>VLOOKUP(A266, '[1]Influenza Deaths Pivot Table'!$A:$C, 3, FALSE)</f>
        <v>60</v>
      </c>
      <c r="Q266" s="2">
        <f>VLOOKUP(A266, '[1]Influenza Deaths Pivot Table'!$A:$D, 4, FALSE)</f>
        <v>60</v>
      </c>
      <c r="R266" s="2">
        <f>VLOOKUP(A266, '[1]Influenza Deaths Pivot Table'!$A:$E, 5, FALSE)</f>
        <v>60</v>
      </c>
      <c r="S266" s="2">
        <f>VLOOKUP(A266, '[1]Influenza Deaths Pivot Table'!$A:$F, 6, FALSE)</f>
        <v>60</v>
      </c>
      <c r="T266" s="2">
        <f>VLOOKUP(A266, '[1]Influenza Deaths Pivot Table'!$A:$G, 7, FALSE)</f>
        <v>60</v>
      </c>
      <c r="U266" s="2">
        <f>VLOOKUP(A266, '[1]Influenza Deaths Pivot Table'!$A:$H, 8, FALSE)</f>
        <v>60</v>
      </c>
      <c r="V266" s="2">
        <f>VLOOKUP(A266, '[1]Influenza Deaths Pivot Table'!$A:$I, 9, FALSE)</f>
        <v>60</v>
      </c>
      <c r="W266" s="2">
        <f>VLOOKUP(A266, '[1]Influenza Deaths Pivot Table'!$A:$J, 10, FALSE)</f>
        <v>65</v>
      </c>
      <c r="X266" s="2">
        <f>VLOOKUP(A266, '[1]Influenza Deaths Pivot Table'!$A:$K, 11, FALSE)</f>
        <v>123</v>
      </c>
      <c r="Y266" s="7">
        <f t="shared" si="15"/>
        <v>1.7284084906799603E-3</v>
      </c>
      <c r="Z266" s="7">
        <f t="shared" si="15"/>
        <v>3.7703614837214484E-4</v>
      </c>
      <c r="AA266" s="7">
        <f t="shared" si="15"/>
        <v>3.5402126411021817E-4</v>
      </c>
      <c r="AB266" s="7">
        <f t="shared" si="15"/>
        <v>4.3076399886433382E-4</v>
      </c>
      <c r="AC266" s="7">
        <f t="shared" si="15"/>
        <v>3.3595634986337492E-4</v>
      </c>
      <c r="AD266" s="7">
        <f t="shared" si="14"/>
        <v>2.8215078578147391E-4</v>
      </c>
      <c r="AE266" s="7">
        <f t="shared" si="14"/>
        <v>3.6857950172621755E-4</v>
      </c>
      <c r="AF266" s="8">
        <f t="shared" si="14"/>
        <v>6.748425870616953E-4</v>
      </c>
      <c r="AG266" s="7">
        <f t="shared" si="14"/>
        <v>1.203759767700292E-3</v>
      </c>
      <c r="AH266" s="7">
        <f t="shared" si="14"/>
        <v>5.6318529176134545E-3</v>
      </c>
      <c r="AI266" s="2">
        <f>VLOOKUP(A266, '[2]Influenza Visits Pivot Table'!$A:$D, 2, FALSE)</f>
        <v>580</v>
      </c>
      <c r="AJ266" s="2">
        <f>VLOOKUP(A266, '[2]Influenza Visits Pivot Table'!$A:$D, 3, FALSE)</f>
        <v>216418</v>
      </c>
      <c r="AK266" s="7">
        <f t="shared" si="16"/>
        <v>2.6799988910349419E-3</v>
      </c>
    </row>
    <row r="267" spans="1:37" x14ac:dyDescent="0.25">
      <c r="A267" s="6" t="s">
        <v>312</v>
      </c>
      <c r="B267" s="6">
        <v>1317474</v>
      </c>
      <c r="C267" s="6">
        <v>650048</v>
      </c>
      <c r="D267" s="6">
        <v>667426</v>
      </c>
      <c r="E267" s="6">
        <v>69384.827000000005</v>
      </c>
      <c r="F267" s="6">
        <v>161671.59399999998</v>
      </c>
      <c r="G267" s="6">
        <v>178786.35500000001</v>
      </c>
      <c r="H267" s="6">
        <v>145685.83499999999</v>
      </c>
      <c r="I267" s="6">
        <v>179323.076</v>
      </c>
      <c r="J267" s="6">
        <v>223223.818</v>
      </c>
      <c r="K267" s="6">
        <v>179230.81900000002</v>
      </c>
      <c r="L267" s="6">
        <v>99044.562999999995</v>
      </c>
      <c r="M267" s="6">
        <v>57766.875</v>
      </c>
      <c r="N267" s="6">
        <v>24345.947</v>
      </c>
      <c r="O267" s="6">
        <f>VLOOKUP(A267, '[1]Influenza Deaths Pivot Table'!$A:$B, 2, FALSE)</f>
        <v>120</v>
      </c>
      <c r="P267" s="2">
        <f>VLOOKUP(A267, '[1]Influenza Deaths Pivot Table'!$A:$C, 3, FALSE)</f>
        <v>60</v>
      </c>
      <c r="Q267" s="2">
        <f>VLOOKUP(A267, '[1]Influenza Deaths Pivot Table'!$A:$D, 4, FALSE)</f>
        <v>60</v>
      </c>
      <c r="R267" s="2">
        <f>VLOOKUP(A267, '[1]Influenza Deaths Pivot Table'!$A:$E, 5, FALSE)</f>
        <v>60</v>
      </c>
      <c r="S267" s="2">
        <f>VLOOKUP(A267, '[1]Influenza Deaths Pivot Table'!$A:$F, 6, FALSE)</f>
        <v>60</v>
      </c>
      <c r="T267" s="2">
        <f>VLOOKUP(A267, '[1]Influenza Deaths Pivot Table'!$A:$G, 7, FALSE)</f>
        <v>60</v>
      </c>
      <c r="U267" s="2">
        <f>VLOOKUP(A267, '[1]Influenza Deaths Pivot Table'!$A:$H, 8, FALSE)</f>
        <v>60</v>
      </c>
      <c r="V267" s="2">
        <f>VLOOKUP(A267, '[1]Influenza Deaths Pivot Table'!$A:$I, 9, FALSE)</f>
        <v>60</v>
      </c>
      <c r="W267" s="2">
        <f>VLOOKUP(A267, '[1]Influenza Deaths Pivot Table'!$A:$J, 10, FALSE)</f>
        <v>60</v>
      </c>
      <c r="X267" s="2">
        <f>VLOOKUP(A267, '[1]Influenza Deaths Pivot Table'!$A:$K, 11, FALSE)</f>
        <v>123</v>
      </c>
      <c r="Y267" s="7">
        <f t="shared" si="15"/>
        <v>1.7294847474362081E-3</v>
      </c>
      <c r="Z267" s="7">
        <f t="shared" si="15"/>
        <v>3.7112270941053508E-4</v>
      </c>
      <c r="AA267" s="7">
        <f t="shared" si="15"/>
        <v>3.3559608058456139E-4</v>
      </c>
      <c r="AB267" s="7">
        <f t="shared" si="15"/>
        <v>4.1184511864176778E-4</v>
      </c>
      <c r="AC267" s="7">
        <f t="shared" si="15"/>
        <v>3.3459162835239341E-4</v>
      </c>
      <c r="AD267" s="7">
        <f t="shared" si="14"/>
        <v>2.6878852148295393E-4</v>
      </c>
      <c r="AE267" s="7">
        <f t="shared" si="14"/>
        <v>3.3476385553982206E-4</v>
      </c>
      <c r="AF267" s="8">
        <f t="shared" si="14"/>
        <v>6.057879219478206E-4</v>
      </c>
      <c r="AG267" s="7">
        <f t="shared" si="14"/>
        <v>1.038657535135837E-3</v>
      </c>
      <c r="AH267" s="7">
        <f t="shared" si="14"/>
        <v>5.0521756249613126E-3</v>
      </c>
      <c r="AI267" s="2">
        <f>VLOOKUP(A267, '[2]Influenza Visits Pivot Table'!$A:$D, 2, FALSE)</f>
        <v>461</v>
      </c>
      <c r="AJ267" s="2">
        <f>VLOOKUP(A267, '[2]Influenza Visits Pivot Table'!$A:$D, 3, FALSE)</f>
        <v>201775</v>
      </c>
      <c r="AK267" s="7">
        <f t="shared" si="16"/>
        <v>2.2847230826415561E-3</v>
      </c>
    </row>
    <row r="268" spans="1:37" x14ac:dyDescent="0.25">
      <c r="A268" s="6" t="s">
        <v>313</v>
      </c>
      <c r="B268" s="6">
        <v>1319171</v>
      </c>
      <c r="C268" s="6">
        <v>651106</v>
      </c>
      <c r="D268" s="6">
        <v>668065</v>
      </c>
      <c r="E268" s="6">
        <v>68047.467999999993</v>
      </c>
      <c r="F268" s="6">
        <v>159088.83499999999</v>
      </c>
      <c r="G268" s="6">
        <v>178920.859</v>
      </c>
      <c r="H268" s="6">
        <v>147078.234</v>
      </c>
      <c r="I268" s="6">
        <v>172304.95500000002</v>
      </c>
      <c r="J268" s="6">
        <v>221963.51199999999</v>
      </c>
      <c r="K268" s="6">
        <v>184648.23200000002</v>
      </c>
      <c r="L268" s="6">
        <v>104007.09400000001</v>
      </c>
      <c r="M268" s="6">
        <v>57908.991000000002</v>
      </c>
      <c r="N268" s="6">
        <v>24943.476999999999</v>
      </c>
      <c r="O268" s="6">
        <f>VLOOKUP(A268, '[1]Influenza Deaths Pivot Table'!$A:$B, 2, FALSE)</f>
        <v>120</v>
      </c>
      <c r="P268" s="2">
        <f>VLOOKUP(A268, '[1]Influenza Deaths Pivot Table'!$A:$C, 3, FALSE)</f>
        <v>60</v>
      </c>
      <c r="Q268" s="2">
        <f>VLOOKUP(A268, '[1]Influenza Deaths Pivot Table'!$A:$D, 4, FALSE)</f>
        <v>60</v>
      </c>
      <c r="R268" s="2">
        <f>VLOOKUP(A268, '[1]Influenza Deaths Pivot Table'!$A:$E, 5, FALSE)</f>
        <v>60</v>
      </c>
      <c r="S268" s="2">
        <f>VLOOKUP(A268, '[1]Influenza Deaths Pivot Table'!$A:$F, 6, FALSE)</f>
        <v>60</v>
      </c>
      <c r="T268" s="2">
        <f>VLOOKUP(A268, '[1]Influenza Deaths Pivot Table'!$A:$G, 7, FALSE)</f>
        <v>60</v>
      </c>
      <c r="U268" s="2">
        <f>VLOOKUP(A268, '[1]Influenza Deaths Pivot Table'!$A:$H, 8, FALSE)</f>
        <v>60</v>
      </c>
      <c r="V268" s="2">
        <f>VLOOKUP(A268, '[1]Influenza Deaths Pivot Table'!$A:$I, 9, FALSE)</f>
        <v>60</v>
      </c>
      <c r="W268" s="2">
        <f>VLOOKUP(A268, '[1]Influenza Deaths Pivot Table'!$A:$J, 10, FALSE)</f>
        <v>66</v>
      </c>
      <c r="X268" s="2">
        <f>VLOOKUP(A268, '[1]Influenza Deaths Pivot Table'!$A:$K, 11, FALSE)</f>
        <v>114</v>
      </c>
      <c r="Y268" s="7">
        <f t="shared" si="15"/>
        <v>1.7634748731576613E-3</v>
      </c>
      <c r="Z268" s="7">
        <f t="shared" si="15"/>
        <v>3.7714777407226602E-4</v>
      </c>
      <c r="AA268" s="7">
        <f t="shared" si="15"/>
        <v>3.3534379577285618E-4</v>
      </c>
      <c r="AB268" s="7">
        <f t="shared" si="15"/>
        <v>4.0794615469750612E-4</v>
      </c>
      <c r="AC268" s="7">
        <f t="shared" si="15"/>
        <v>3.4821981759027183E-4</v>
      </c>
      <c r="AD268" s="7">
        <f t="shared" si="14"/>
        <v>2.7031469929165655E-4</v>
      </c>
      <c r="AE268" s="7">
        <f t="shared" si="14"/>
        <v>3.2494218520326797E-4</v>
      </c>
      <c r="AF268" s="8">
        <f t="shared" si="14"/>
        <v>5.7688372679655863E-4</v>
      </c>
      <c r="AG268" s="7">
        <f t="shared" si="14"/>
        <v>1.1397193917607716E-3</v>
      </c>
      <c r="AH268" s="7">
        <f t="shared" si="14"/>
        <v>4.5703331576427775E-3</v>
      </c>
      <c r="AI268" s="2">
        <f>VLOOKUP(A268, '[2]Influenza Visits Pivot Table'!$A:$D, 2, FALSE)</f>
        <v>787</v>
      </c>
      <c r="AJ268" s="2">
        <f>VLOOKUP(A268, '[2]Influenza Visits Pivot Table'!$A:$D, 3, FALSE)</f>
        <v>186057</v>
      </c>
      <c r="AK268" s="7">
        <f t="shared" si="16"/>
        <v>4.2298865401462996E-3</v>
      </c>
    </row>
    <row r="269" spans="1:37" x14ac:dyDescent="0.25">
      <c r="A269" s="6" t="s">
        <v>314</v>
      </c>
      <c r="B269" s="6">
        <v>1277778</v>
      </c>
      <c r="C269" s="6">
        <v>630603</v>
      </c>
      <c r="D269" s="6">
        <v>647175</v>
      </c>
      <c r="E269" s="6">
        <v>64619.512999999999</v>
      </c>
      <c r="F269" s="6">
        <v>151333.09700000001</v>
      </c>
      <c r="G269" s="6">
        <v>174621.723</v>
      </c>
      <c r="H269" s="6">
        <v>144657.84999999998</v>
      </c>
      <c r="I269" s="6">
        <v>162287.337</v>
      </c>
      <c r="J269" s="6">
        <v>211505.092</v>
      </c>
      <c r="K269" s="6">
        <v>182791.454</v>
      </c>
      <c r="L269" s="6">
        <v>105526.042</v>
      </c>
      <c r="M269" s="6">
        <v>56334.345999999998</v>
      </c>
      <c r="N269" s="6">
        <v>24367.115000000002</v>
      </c>
      <c r="O269" s="6">
        <f>VLOOKUP(A269, '[1]Influenza Deaths Pivot Table'!$A:$B, 2, FALSE)</f>
        <v>120</v>
      </c>
      <c r="P269" s="2">
        <f>VLOOKUP(A269, '[1]Influenza Deaths Pivot Table'!$A:$C, 3, FALSE)</f>
        <v>60</v>
      </c>
      <c r="Q269" s="2">
        <f>VLOOKUP(A269, '[1]Influenza Deaths Pivot Table'!$A:$D, 4, FALSE)</f>
        <v>60</v>
      </c>
      <c r="R269" s="2">
        <f>VLOOKUP(A269, '[1]Influenza Deaths Pivot Table'!$A:$E, 5, FALSE)</f>
        <v>60</v>
      </c>
      <c r="S269" s="2">
        <f>VLOOKUP(A269, '[1]Influenza Deaths Pivot Table'!$A:$F, 6, FALSE)</f>
        <v>60</v>
      </c>
      <c r="T269" s="2">
        <f>VLOOKUP(A269, '[1]Influenza Deaths Pivot Table'!$A:$G, 7, FALSE)</f>
        <v>60</v>
      </c>
      <c r="U269" s="2">
        <f>VLOOKUP(A269, '[1]Influenza Deaths Pivot Table'!$A:$H, 8, FALSE)</f>
        <v>60</v>
      </c>
      <c r="V269" s="2">
        <f>VLOOKUP(A269, '[1]Influenza Deaths Pivot Table'!$A:$I, 9, FALSE)</f>
        <v>60</v>
      </c>
      <c r="W269" s="2">
        <f>VLOOKUP(A269, '[1]Influenza Deaths Pivot Table'!$A:$J, 10, FALSE)</f>
        <v>60</v>
      </c>
      <c r="X269" s="2">
        <f>VLOOKUP(A269, '[1]Influenza Deaths Pivot Table'!$A:$K, 11, FALSE)</f>
        <v>94</v>
      </c>
      <c r="Y269" s="7">
        <f t="shared" si="15"/>
        <v>1.8570242087711185E-3</v>
      </c>
      <c r="Z269" s="7">
        <f t="shared" si="15"/>
        <v>3.9647639009198361E-4</v>
      </c>
      <c r="AA269" s="7">
        <f t="shared" si="15"/>
        <v>3.4359986242948708E-4</v>
      </c>
      <c r="AB269" s="7">
        <f t="shared" si="15"/>
        <v>4.1477182192324862E-4</v>
      </c>
      <c r="AC269" s="7">
        <f t="shared" si="15"/>
        <v>3.6971461303847756E-4</v>
      </c>
      <c r="AD269" s="7">
        <f t="shared" si="14"/>
        <v>2.8368111345517867E-4</v>
      </c>
      <c r="AE269" s="7">
        <f t="shared" si="14"/>
        <v>3.2824291665189118E-4</v>
      </c>
      <c r="AF269" s="8">
        <f t="shared" si="14"/>
        <v>5.685800288046433E-4</v>
      </c>
      <c r="AG269" s="7">
        <f t="shared" si="14"/>
        <v>1.0650696113521936E-3</v>
      </c>
      <c r="AH269" s="7">
        <f t="shared" si="14"/>
        <v>3.8576581593676557E-3</v>
      </c>
      <c r="AI269" s="2">
        <f>VLOOKUP(A269, '[2]Influenza Visits Pivot Table'!$A:$D, 2, FALSE)</f>
        <v>508</v>
      </c>
      <c r="AJ269" s="2">
        <f>VLOOKUP(A269, '[2]Influenza Visits Pivot Table'!$A:$D, 3, FALSE)</f>
        <v>178759</v>
      </c>
      <c r="AK269" s="7">
        <f t="shared" si="16"/>
        <v>2.8418149575685698E-3</v>
      </c>
    </row>
    <row r="270" spans="1:37" x14ac:dyDescent="0.25">
      <c r="A270" s="6" t="s">
        <v>315</v>
      </c>
      <c r="B270" s="6">
        <v>1244818</v>
      </c>
      <c r="C270" s="6">
        <v>613546</v>
      </c>
      <c r="D270" s="6">
        <v>631272</v>
      </c>
      <c r="E270" s="6">
        <v>62585.561000000002</v>
      </c>
      <c r="F270" s="6">
        <v>146657.34100000001</v>
      </c>
      <c r="G270" s="6">
        <v>171239.77600000001</v>
      </c>
      <c r="H270" s="6">
        <v>144131.30300000001</v>
      </c>
      <c r="I270" s="6">
        <v>154145.52100000001</v>
      </c>
      <c r="J270" s="6">
        <v>201829.31700000001</v>
      </c>
      <c r="K270" s="6">
        <v>180085.924</v>
      </c>
      <c r="L270" s="6">
        <v>105753.231</v>
      </c>
      <c r="M270" s="6">
        <v>54450.631000000001</v>
      </c>
      <c r="N270" s="6">
        <v>23990.132000000001</v>
      </c>
      <c r="O270" s="6">
        <f>VLOOKUP(A270, '[1]Influenza Deaths Pivot Table'!$A:$B, 2, FALSE)</f>
        <v>120</v>
      </c>
      <c r="P270" s="2">
        <f>VLOOKUP(A270, '[1]Influenza Deaths Pivot Table'!$A:$C, 3, FALSE)</f>
        <v>60</v>
      </c>
      <c r="Q270" s="2">
        <f>VLOOKUP(A270, '[1]Influenza Deaths Pivot Table'!$A:$D, 4, FALSE)</f>
        <v>60</v>
      </c>
      <c r="R270" s="2">
        <f>VLOOKUP(A270, '[1]Influenza Deaths Pivot Table'!$A:$E, 5, FALSE)</f>
        <v>60</v>
      </c>
      <c r="S270" s="2">
        <f>VLOOKUP(A270, '[1]Influenza Deaths Pivot Table'!$A:$F, 6, FALSE)</f>
        <v>60</v>
      </c>
      <c r="T270" s="2">
        <f>VLOOKUP(A270, '[1]Influenza Deaths Pivot Table'!$A:$G, 7, FALSE)</f>
        <v>60</v>
      </c>
      <c r="U270" s="2">
        <f>VLOOKUP(A270, '[1]Influenza Deaths Pivot Table'!$A:$H, 8, FALSE)</f>
        <v>60</v>
      </c>
      <c r="V270" s="2">
        <f>VLOOKUP(A270, '[1]Influenza Deaths Pivot Table'!$A:$I, 9, FALSE)</f>
        <v>60</v>
      </c>
      <c r="W270" s="2">
        <f>VLOOKUP(A270, '[1]Influenza Deaths Pivot Table'!$A:$J, 10, FALSE)</f>
        <v>60</v>
      </c>
      <c r="X270" s="2">
        <f>VLOOKUP(A270, '[1]Influenza Deaths Pivot Table'!$A:$K, 11, FALSE)</f>
        <v>155</v>
      </c>
      <c r="Y270" s="7">
        <f t="shared" si="15"/>
        <v>1.9173751594237527E-3</v>
      </c>
      <c r="Z270" s="7">
        <f t="shared" si="15"/>
        <v>4.0911692241849657E-4</v>
      </c>
      <c r="AA270" s="7">
        <f t="shared" si="15"/>
        <v>3.5038588230809175E-4</v>
      </c>
      <c r="AB270" s="7">
        <f t="shared" si="15"/>
        <v>4.1628708511710319E-4</v>
      </c>
      <c r="AC270" s="7">
        <f t="shared" si="15"/>
        <v>3.8924257812200717E-4</v>
      </c>
      <c r="AD270" s="7">
        <f t="shared" si="14"/>
        <v>2.9728089502477974E-4</v>
      </c>
      <c r="AE270" s="7">
        <f t="shared" si="14"/>
        <v>3.3317429073468285E-4</v>
      </c>
      <c r="AF270" s="8">
        <f t="shared" si="14"/>
        <v>5.6735855191034307E-4</v>
      </c>
      <c r="AG270" s="7">
        <f t="shared" si="14"/>
        <v>1.1019156049816943E-3</v>
      </c>
      <c r="AH270" s="7">
        <f t="shared" si="14"/>
        <v>6.4609898770044277E-3</v>
      </c>
      <c r="AI270" s="2">
        <f>VLOOKUP(A270, '[2]Influenza Visits Pivot Table'!$A:$D, 2, FALSE)</f>
        <v>887</v>
      </c>
      <c r="AJ270" s="2">
        <f>VLOOKUP(A270, '[2]Influenza Visits Pivot Table'!$A:$D, 3, FALSE)</f>
        <v>199771</v>
      </c>
      <c r="AK270" s="7">
        <f t="shared" si="16"/>
        <v>4.4400838960609902E-3</v>
      </c>
    </row>
    <row r="271" spans="1:37" x14ac:dyDescent="0.25">
      <c r="A271" s="6" t="s">
        <v>316</v>
      </c>
      <c r="B271" s="6">
        <v>1327503</v>
      </c>
      <c r="C271" s="6">
        <v>656507</v>
      </c>
      <c r="D271" s="6">
        <v>670996</v>
      </c>
      <c r="E271" s="6">
        <v>64868.707000000002</v>
      </c>
      <c r="F271" s="6">
        <v>151531.22200000001</v>
      </c>
      <c r="G271" s="6">
        <v>178849.234</v>
      </c>
      <c r="H271" s="6">
        <v>154721.16700000002</v>
      </c>
      <c r="I271" s="6">
        <v>158882.97700000001</v>
      </c>
      <c r="J271" s="6">
        <v>209898.07699999999</v>
      </c>
      <c r="K271" s="6">
        <v>197882.35100000002</v>
      </c>
      <c r="L271" s="6">
        <v>123489.546</v>
      </c>
      <c r="M271" s="6">
        <v>59862.112999999998</v>
      </c>
      <c r="N271" s="6">
        <v>27162.325000000001</v>
      </c>
      <c r="O271" s="6">
        <f>VLOOKUP(A271, '[1]Influenza Deaths Pivot Table'!$A:$B, 2, FALSE)</f>
        <v>120</v>
      </c>
      <c r="P271" s="2">
        <f>VLOOKUP(A271, '[1]Influenza Deaths Pivot Table'!$A:$C, 3, FALSE)</f>
        <v>60</v>
      </c>
      <c r="Q271" s="2">
        <f>VLOOKUP(A271, '[1]Influenza Deaths Pivot Table'!$A:$D, 4, FALSE)</f>
        <v>60</v>
      </c>
      <c r="R271" s="2">
        <f>VLOOKUP(A271, '[1]Influenza Deaths Pivot Table'!$A:$E, 5, FALSE)</f>
        <v>60</v>
      </c>
      <c r="S271" s="2">
        <f>VLOOKUP(A271, '[1]Influenza Deaths Pivot Table'!$A:$F, 6, FALSE)</f>
        <v>60</v>
      </c>
      <c r="T271" s="2">
        <f>VLOOKUP(A271, '[1]Influenza Deaths Pivot Table'!$A:$G, 7, FALSE)</f>
        <v>60</v>
      </c>
      <c r="U271" s="2">
        <f>VLOOKUP(A271, '[1]Influenza Deaths Pivot Table'!$A:$H, 8, FALSE)</f>
        <v>60</v>
      </c>
      <c r="V271" s="2">
        <f>VLOOKUP(A271, '[1]Influenza Deaths Pivot Table'!$A:$I, 9, FALSE)</f>
        <v>60</v>
      </c>
      <c r="W271" s="2">
        <f>VLOOKUP(A271, '[1]Influenza Deaths Pivot Table'!$A:$J, 10, FALSE)</f>
        <v>60</v>
      </c>
      <c r="X271" s="2">
        <f>VLOOKUP(A271, '[1]Influenza Deaths Pivot Table'!$A:$K, 11, FALSE)</f>
        <v>85</v>
      </c>
      <c r="Y271" s="7">
        <f t="shared" si="15"/>
        <v>1.8498904255945783E-3</v>
      </c>
      <c r="Z271" s="7">
        <f t="shared" si="15"/>
        <v>3.9595800263525889E-4</v>
      </c>
      <c r="AA271" s="7">
        <f t="shared" si="15"/>
        <v>3.3547809324137225E-4</v>
      </c>
      <c r="AB271" s="7">
        <f t="shared" si="15"/>
        <v>3.8779438627165985E-4</v>
      </c>
      <c r="AC271" s="7">
        <f t="shared" si="15"/>
        <v>3.7763642860241722E-4</v>
      </c>
      <c r="AD271" s="7">
        <f t="shared" si="14"/>
        <v>2.8585302379878404E-4</v>
      </c>
      <c r="AE271" s="7">
        <f t="shared" si="14"/>
        <v>3.0321046670806932E-4</v>
      </c>
      <c r="AF271" s="8">
        <f t="shared" si="14"/>
        <v>4.8587108741982092E-4</v>
      </c>
      <c r="AG271" s="7">
        <f t="shared" si="14"/>
        <v>1.0023034101719732E-3</v>
      </c>
      <c r="AH271" s="7">
        <f t="shared" si="14"/>
        <v>3.1293344733928337E-3</v>
      </c>
      <c r="AI271" s="2">
        <f>VLOOKUP(A271, '[2]Influenza Visits Pivot Table'!$A:$D, 2, FALSE)</f>
        <v>990</v>
      </c>
      <c r="AJ271" s="2">
        <f>VLOOKUP(A271, '[2]Influenza Visits Pivot Table'!$A:$D, 3, FALSE)</f>
        <v>186841</v>
      </c>
      <c r="AK271" s="7">
        <f t="shared" si="16"/>
        <v>5.2986228932621858E-3</v>
      </c>
    </row>
    <row r="272" spans="1:37" x14ac:dyDescent="0.25">
      <c r="A272" s="6" t="s">
        <v>317</v>
      </c>
      <c r="B272" s="6">
        <v>1332309</v>
      </c>
      <c r="C272" s="6">
        <v>658898</v>
      </c>
      <c r="D272" s="6">
        <v>673411</v>
      </c>
      <c r="E272" s="6">
        <v>65300</v>
      </c>
      <c r="F272" s="6">
        <v>151190</v>
      </c>
      <c r="G272" s="6">
        <v>179985</v>
      </c>
      <c r="H272" s="6">
        <v>157503</v>
      </c>
      <c r="I272" s="6">
        <v>156749</v>
      </c>
      <c r="J272" s="6">
        <v>204485</v>
      </c>
      <c r="K272" s="6">
        <v>200207</v>
      </c>
      <c r="L272" s="6">
        <v>128218</v>
      </c>
      <c r="M272" s="6">
        <v>60549</v>
      </c>
      <c r="N272" s="6">
        <v>28123</v>
      </c>
      <c r="O272" s="6">
        <f>VLOOKUP(A272, '[1]Influenza Deaths Pivot Table'!$A:$B, 2, FALSE)</f>
        <v>120</v>
      </c>
      <c r="P272" s="2">
        <f>VLOOKUP(A272, '[1]Influenza Deaths Pivot Table'!$A:$C, 3, FALSE)</f>
        <v>60</v>
      </c>
      <c r="Q272" s="2">
        <f>VLOOKUP(A272, '[1]Influenza Deaths Pivot Table'!$A:$D, 4, FALSE)</f>
        <v>60</v>
      </c>
      <c r="R272" s="2">
        <f>VLOOKUP(A272, '[1]Influenza Deaths Pivot Table'!$A:$E, 5, FALSE)</f>
        <v>60</v>
      </c>
      <c r="S272" s="2">
        <f>VLOOKUP(A272, '[1]Influenza Deaths Pivot Table'!$A:$F, 6, FALSE)</f>
        <v>60</v>
      </c>
      <c r="T272" s="2">
        <f>VLOOKUP(A272, '[1]Influenza Deaths Pivot Table'!$A:$G, 7, FALSE)</f>
        <v>60</v>
      </c>
      <c r="U272" s="2">
        <f>VLOOKUP(A272, '[1]Influenza Deaths Pivot Table'!$A:$H, 8, FALSE)</f>
        <v>60</v>
      </c>
      <c r="V272" s="2">
        <f>VLOOKUP(A272, '[1]Influenza Deaths Pivot Table'!$A:$I, 9, FALSE)</f>
        <v>60</v>
      </c>
      <c r="W272" s="2">
        <f>VLOOKUP(A272, '[1]Influenza Deaths Pivot Table'!$A:$J, 10, FALSE)</f>
        <v>69</v>
      </c>
      <c r="X272" s="2">
        <f>VLOOKUP(A272, '[1]Influenza Deaths Pivot Table'!$A:$K, 11, FALSE)</f>
        <v>114</v>
      </c>
      <c r="Y272" s="7">
        <f t="shared" si="15"/>
        <v>1.8376722817764165E-3</v>
      </c>
      <c r="Z272" s="7">
        <f t="shared" si="15"/>
        <v>3.9685164362722404E-4</v>
      </c>
      <c r="AA272" s="7">
        <f t="shared" si="15"/>
        <v>3.3336111342611882E-4</v>
      </c>
      <c r="AB272" s="7">
        <f t="shared" si="15"/>
        <v>3.8094512485476465E-4</v>
      </c>
      <c r="AC272" s="7">
        <f t="shared" si="15"/>
        <v>3.8277756157934021E-4</v>
      </c>
      <c r="AD272" s="7">
        <f t="shared" si="14"/>
        <v>2.9342005526077709E-4</v>
      </c>
      <c r="AE272" s="7">
        <f t="shared" si="14"/>
        <v>2.9968982103522853E-4</v>
      </c>
      <c r="AF272" s="8">
        <f t="shared" si="14"/>
        <v>4.6795301751704127E-4</v>
      </c>
      <c r="AG272" s="7">
        <f t="shared" si="14"/>
        <v>1.1395729078927811E-3</v>
      </c>
      <c r="AH272" s="7">
        <f t="shared" si="14"/>
        <v>4.0536215908686841E-3</v>
      </c>
      <c r="AI272" s="2">
        <f>VLOOKUP(A272, '[2]Influenza Visits Pivot Table'!$A:$D, 2, FALSE)</f>
        <v>1083</v>
      </c>
      <c r="AJ272" s="2">
        <f>VLOOKUP(A272, '[2]Influenza Visits Pivot Table'!$A:$D, 3, FALSE)</f>
        <v>149644</v>
      </c>
      <c r="AK272" s="7">
        <f t="shared" si="16"/>
        <v>7.2371762315896395E-3</v>
      </c>
    </row>
    <row r="273" spans="1:37" x14ac:dyDescent="0.25">
      <c r="A273" s="6" t="s">
        <v>318</v>
      </c>
      <c r="B273" s="6">
        <v>8650548</v>
      </c>
      <c r="C273" s="6">
        <v>4231941</v>
      </c>
      <c r="D273" s="6">
        <v>4418607</v>
      </c>
      <c r="E273" s="6">
        <v>561478.071</v>
      </c>
      <c r="F273" s="6">
        <v>1146089.3670000001</v>
      </c>
      <c r="G273" s="6">
        <v>1100047.173</v>
      </c>
      <c r="H273" s="6">
        <v>1103869.034</v>
      </c>
      <c r="I273" s="6">
        <v>1315711.2050000001</v>
      </c>
      <c r="J273" s="6">
        <v>1329099.584</v>
      </c>
      <c r="K273" s="6">
        <v>953247.45</v>
      </c>
      <c r="L273" s="6">
        <v>577340.72400000005</v>
      </c>
      <c r="M273" s="6">
        <v>402428.85100000002</v>
      </c>
      <c r="N273" s="6">
        <v>161651.43400000001</v>
      </c>
      <c r="O273" s="6">
        <f>VLOOKUP(A273, '[1]Influenza Deaths Pivot Table'!$A:$B, 2, FALSE)</f>
        <v>120</v>
      </c>
      <c r="P273" s="2">
        <f>VLOOKUP(A273, '[1]Influenza Deaths Pivot Table'!$A:$C, 3, FALSE)</f>
        <v>60</v>
      </c>
      <c r="Q273" s="2">
        <f>VLOOKUP(A273, '[1]Influenza Deaths Pivot Table'!$A:$D, 4, FALSE)</f>
        <v>60</v>
      </c>
      <c r="R273" s="2">
        <f>VLOOKUP(A273, '[1]Influenza Deaths Pivot Table'!$A:$E, 5, FALSE)</f>
        <v>60</v>
      </c>
      <c r="S273" s="2">
        <f>VLOOKUP(A273, '[1]Influenza Deaths Pivot Table'!$A:$F, 6, FALSE)</f>
        <v>60</v>
      </c>
      <c r="T273" s="2">
        <f>VLOOKUP(A273, '[1]Influenza Deaths Pivot Table'!$A:$G, 7, FALSE)</f>
        <v>66</v>
      </c>
      <c r="U273" s="2">
        <f>VLOOKUP(A273, '[1]Influenza Deaths Pivot Table'!$A:$H, 8, FALSE)</f>
        <v>93</v>
      </c>
      <c r="V273" s="2">
        <f>VLOOKUP(A273, '[1]Influenza Deaths Pivot Table'!$A:$I, 9, FALSE)</f>
        <v>126</v>
      </c>
      <c r="W273" s="2">
        <f>VLOOKUP(A273, '[1]Influenza Deaths Pivot Table'!$A:$J, 10, FALSE)</f>
        <v>363</v>
      </c>
      <c r="X273" s="2">
        <f>VLOOKUP(A273, '[1]Influenza Deaths Pivot Table'!$A:$K, 11, FALSE)</f>
        <v>605</v>
      </c>
      <c r="Y273" s="7">
        <f t="shared" si="15"/>
        <v>2.1372161478413286E-4</v>
      </c>
      <c r="Z273" s="7">
        <f t="shared" si="15"/>
        <v>5.2351938450537949E-5</v>
      </c>
      <c r="AA273" s="7">
        <f t="shared" si="15"/>
        <v>5.4543115488739139E-5</v>
      </c>
      <c r="AB273" s="7">
        <f t="shared" si="15"/>
        <v>5.4354274059652625E-5</v>
      </c>
      <c r="AC273" s="7">
        <f t="shared" si="15"/>
        <v>4.5602712640879272E-5</v>
      </c>
      <c r="AD273" s="7">
        <f t="shared" si="14"/>
        <v>4.9657678622823194E-5</v>
      </c>
      <c r="AE273" s="7">
        <f t="shared" si="14"/>
        <v>9.7561236591820947E-5</v>
      </c>
      <c r="AF273" s="8">
        <f t="shared" si="14"/>
        <v>2.1824200989500956E-4</v>
      </c>
      <c r="AG273" s="7">
        <f t="shared" si="14"/>
        <v>9.0202280253509951E-4</v>
      </c>
      <c r="AH273" s="7">
        <f t="shared" si="14"/>
        <v>3.7426206809894427E-3</v>
      </c>
      <c r="AI273" s="2" t="e">
        <v>#N/A</v>
      </c>
      <c r="AJ273" s="2" t="e">
        <v>#N/A</v>
      </c>
      <c r="AK273" s="7" t="e">
        <v>#N/A</v>
      </c>
    </row>
    <row r="274" spans="1:37" x14ac:dyDescent="0.25">
      <c r="A274" s="6" t="s">
        <v>319</v>
      </c>
      <c r="B274" s="6">
        <v>8721577</v>
      </c>
      <c r="C274" s="6">
        <v>4244502</v>
      </c>
      <c r="D274" s="6">
        <v>4477075</v>
      </c>
      <c r="E274" s="6">
        <v>547056.55200000003</v>
      </c>
      <c r="F274" s="6">
        <v>1156223.9810000001</v>
      </c>
      <c r="G274" s="6">
        <v>1127535.173</v>
      </c>
      <c r="H274" s="6">
        <v>1096904.2930000001</v>
      </c>
      <c r="I274" s="6">
        <v>1294285.4619999998</v>
      </c>
      <c r="J274" s="6">
        <v>1350560.2340000002</v>
      </c>
      <c r="K274" s="6">
        <v>993147.88699999999</v>
      </c>
      <c r="L274" s="6">
        <v>586230.98399999994</v>
      </c>
      <c r="M274" s="6">
        <v>402941.603</v>
      </c>
      <c r="N274" s="6">
        <v>166413.69899999999</v>
      </c>
      <c r="O274" s="6">
        <f>VLOOKUP(A274, '[1]Influenza Deaths Pivot Table'!$A:$B, 2, FALSE)</f>
        <v>120</v>
      </c>
      <c r="P274" s="2">
        <f>VLOOKUP(A274, '[1]Influenza Deaths Pivot Table'!$A:$C, 3, FALSE)</f>
        <v>60</v>
      </c>
      <c r="Q274" s="2">
        <f>VLOOKUP(A274, '[1]Influenza Deaths Pivot Table'!$A:$D, 4, FALSE)</f>
        <v>60</v>
      </c>
      <c r="R274" s="2">
        <f>VLOOKUP(A274, '[1]Influenza Deaths Pivot Table'!$A:$E, 5, FALSE)</f>
        <v>60</v>
      </c>
      <c r="S274" s="2">
        <f>VLOOKUP(A274, '[1]Influenza Deaths Pivot Table'!$A:$F, 6, FALSE)</f>
        <v>60</v>
      </c>
      <c r="T274" s="2">
        <f>VLOOKUP(A274, '[1]Influenza Deaths Pivot Table'!$A:$G, 7, FALSE)</f>
        <v>60</v>
      </c>
      <c r="U274" s="2">
        <f>VLOOKUP(A274, '[1]Influenza Deaths Pivot Table'!$A:$H, 8, FALSE)</f>
        <v>76</v>
      </c>
      <c r="V274" s="2">
        <f>VLOOKUP(A274, '[1]Influenza Deaths Pivot Table'!$A:$I, 9, FALSE)</f>
        <v>117</v>
      </c>
      <c r="W274" s="2">
        <f>VLOOKUP(A274, '[1]Influenza Deaths Pivot Table'!$A:$J, 10, FALSE)</f>
        <v>286</v>
      </c>
      <c r="X274" s="2">
        <f>VLOOKUP(A274, '[1]Influenza Deaths Pivot Table'!$A:$K, 11, FALSE)</f>
        <v>546</v>
      </c>
      <c r="Y274" s="7">
        <f t="shared" si="15"/>
        <v>2.1935574953135741E-4</v>
      </c>
      <c r="Z274" s="7">
        <f t="shared" si="15"/>
        <v>5.1893059637205357E-5</v>
      </c>
      <c r="AA274" s="7">
        <f t="shared" si="15"/>
        <v>5.321341758267261E-5</v>
      </c>
      <c r="AB274" s="7">
        <f t="shared" si="15"/>
        <v>5.4699393906009623E-5</v>
      </c>
      <c r="AC274" s="7">
        <f t="shared" si="15"/>
        <v>4.635762493019489E-5</v>
      </c>
      <c r="AD274" s="7">
        <f t="shared" si="14"/>
        <v>4.4426008177581209E-5</v>
      </c>
      <c r="AE274" s="7">
        <f t="shared" si="14"/>
        <v>7.6524353517554234E-5</v>
      </c>
      <c r="AF274" s="8">
        <f t="shared" si="14"/>
        <v>1.9958003448006088E-4</v>
      </c>
      <c r="AG274" s="7">
        <f t="shared" si="14"/>
        <v>7.0978027056689899E-4</v>
      </c>
      <c r="AH274" s="7">
        <f t="shared" si="14"/>
        <v>3.280979890964385E-3</v>
      </c>
      <c r="AI274" s="2">
        <f>VLOOKUP(A274, '[2]Influenza Visits Pivot Table'!$A:$D, 2, FALSE)</f>
        <v>2342</v>
      </c>
      <c r="AJ274" s="2">
        <f>VLOOKUP(A274, '[2]Influenza Visits Pivot Table'!$A:$D, 3, FALSE)</f>
        <v>86782</v>
      </c>
      <c r="AK274" s="7">
        <f t="shared" si="16"/>
        <v>2.6987163236615888E-2</v>
      </c>
    </row>
    <row r="275" spans="1:37" x14ac:dyDescent="0.25">
      <c r="A275" s="6" t="s">
        <v>320</v>
      </c>
      <c r="B275" s="6">
        <v>8753064</v>
      </c>
      <c r="C275" s="6">
        <v>4261485</v>
      </c>
      <c r="D275" s="6">
        <v>4491579</v>
      </c>
      <c r="E275" s="6">
        <v>543388.18299999996</v>
      </c>
      <c r="F275" s="6">
        <v>1150384.08</v>
      </c>
      <c r="G275" s="6">
        <v>1131399.8459999999</v>
      </c>
      <c r="H275" s="6">
        <v>1103400.0019999999</v>
      </c>
      <c r="I275" s="6">
        <v>1265709.344</v>
      </c>
      <c r="J275" s="6">
        <v>1361404.747</v>
      </c>
      <c r="K275" s="6">
        <v>1021105.956</v>
      </c>
      <c r="L275" s="6">
        <v>600153.15599999996</v>
      </c>
      <c r="M275" s="6">
        <v>400734.31099999999</v>
      </c>
      <c r="N275" s="6">
        <v>172153.21100000001</v>
      </c>
      <c r="O275" s="6">
        <f>VLOOKUP(A275, '[1]Influenza Deaths Pivot Table'!$A:$B, 2, FALSE)</f>
        <v>120</v>
      </c>
      <c r="P275" s="2">
        <f>VLOOKUP(A275, '[1]Influenza Deaths Pivot Table'!$A:$C, 3, FALSE)</f>
        <v>60</v>
      </c>
      <c r="Q275" s="2">
        <f>VLOOKUP(A275, '[1]Influenza Deaths Pivot Table'!$A:$D, 4, FALSE)</f>
        <v>60</v>
      </c>
      <c r="R275" s="2">
        <f>VLOOKUP(A275, '[1]Influenza Deaths Pivot Table'!$A:$E, 5, FALSE)</f>
        <v>60</v>
      </c>
      <c r="S275" s="2">
        <f>VLOOKUP(A275, '[1]Influenza Deaths Pivot Table'!$A:$F, 6, FALSE)</f>
        <v>60</v>
      </c>
      <c r="T275" s="2">
        <f>VLOOKUP(A275, '[1]Influenza Deaths Pivot Table'!$A:$G, 7, FALSE)</f>
        <v>67</v>
      </c>
      <c r="U275" s="2">
        <f>VLOOKUP(A275, '[1]Influenza Deaths Pivot Table'!$A:$H, 8, FALSE)</f>
        <v>86</v>
      </c>
      <c r="V275" s="2">
        <f>VLOOKUP(A275, '[1]Influenza Deaths Pivot Table'!$A:$I, 9, FALSE)</f>
        <v>124</v>
      </c>
      <c r="W275" s="2">
        <f>VLOOKUP(A275, '[1]Influenza Deaths Pivot Table'!$A:$J, 10, FALSE)</f>
        <v>292</v>
      </c>
      <c r="X275" s="2">
        <f>VLOOKUP(A275, '[1]Influenza Deaths Pivot Table'!$A:$K, 11, FALSE)</f>
        <v>603</v>
      </c>
      <c r="Y275" s="7">
        <f t="shared" si="15"/>
        <v>2.2083660218278985E-4</v>
      </c>
      <c r="Z275" s="7">
        <f t="shared" si="15"/>
        <v>5.215649368165804E-5</v>
      </c>
      <c r="AA275" s="7">
        <f t="shared" si="15"/>
        <v>5.3031649431566217E-5</v>
      </c>
      <c r="AB275" s="7">
        <f t="shared" si="15"/>
        <v>5.4377378911768394E-5</v>
      </c>
      <c r="AC275" s="7">
        <f t="shared" si="15"/>
        <v>4.7404248285299847E-5</v>
      </c>
      <c r="AD275" s="7">
        <f t="shared" si="14"/>
        <v>4.9213872764614361E-5</v>
      </c>
      <c r="AE275" s="7">
        <f t="shared" si="14"/>
        <v>8.4222405612919562E-5</v>
      </c>
      <c r="AF275" s="8">
        <f t="shared" si="14"/>
        <v>2.0661392639581487E-4</v>
      </c>
      <c r="AG275" s="7">
        <f t="shared" si="14"/>
        <v>7.286623380746652E-4</v>
      </c>
      <c r="AH275" s="7">
        <f t="shared" si="14"/>
        <v>3.5026938881784781E-3</v>
      </c>
      <c r="AI275" s="2">
        <f>VLOOKUP(A275, '[2]Influenza Visits Pivot Table'!$A:$D, 2, FALSE)</f>
        <v>6525</v>
      </c>
      <c r="AJ275" s="2">
        <f>VLOOKUP(A275, '[2]Influenza Visits Pivot Table'!$A:$D, 3, FALSE)</f>
        <v>257094</v>
      </c>
      <c r="AK275" s="7">
        <f t="shared" si="16"/>
        <v>2.5379822166211579E-2</v>
      </c>
    </row>
    <row r="276" spans="1:37" x14ac:dyDescent="0.25">
      <c r="A276" s="6" t="s">
        <v>321</v>
      </c>
      <c r="B276" s="6">
        <v>8793888</v>
      </c>
      <c r="C276" s="6">
        <v>4283189</v>
      </c>
      <c r="D276" s="6">
        <v>4510699</v>
      </c>
      <c r="E276" s="6">
        <v>538329.97499999998</v>
      </c>
      <c r="F276" s="6">
        <v>1149042.6030000001</v>
      </c>
      <c r="G276" s="6">
        <v>1137600.618</v>
      </c>
      <c r="H276" s="6">
        <v>1113213.6039999998</v>
      </c>
      <c r="I276" s="6">
        <v>1242357.895</v>
      </c>
      <c r="J276" s="6">
        <v>1366570.034</v>
      </c>
      <c r="K276" s="6">
        <v>1050462.6259999999</v>
      </c>
      <c r="L276" s="6">
        <v>622646.61100000003</v>
      </c>
      <c r="M276" s="6">
        <v>397869.21799999999</v>
      </c>
      <c r="N276" s="6">
        <v>177893.38399999999</v>
      </c>
      <c r="O276" s="6">
        <f>VLOOKUP(A276, '[1]Influenza Deaths Pivot Table'!$A:$B, 2, FALSE)</f>
        <v>120</v>
      </c>
      <c r="P276" s="2">
        <f>VLOOKUP(A276, '[1]Influenza Deaths Pivot Table'!$A:$C, 3, FALSE)</f>
        <v>60</v>
      </c>
      <c r="Q276" s="2">
        <f>VLOOKUP(A276, '[1]Influenza Deaths Pivot Table'!$A:$D, 4, FALSE)</f>
        <v>60</v>
      </c>
      <c r="R276" s="2">
        <f>VLOOKUP(A276, '[1]Influenza Deaths Pivot Table'!$A:$E, 5, FALSE)</f>
        <v>60</v>
      </c>
      <c r="S276" s="2">
        <f>VLOOKUP(A276, '[1]Influenza Deaths Pivot Table'!$A:$F, 6, FALSE)</f>
        <v>60</v>
      </c>
      <c r="T276" s="2">
        <f>VLOOKUP(A276, '[1]Influenza Deaths Pivot Table'!$A:$G, 7, FALSE)</f>
        <v>60</v>
      </c>
      <c r="U276" s="2">
        <f>VLOOKUP(A276, '[1]Influenza Deaths Pivot Table'!$A:$H, 8, FALSE)</f>
        <v>73</v>
      </c>
      <c r="V276" s="2">
        <f>VLOOKUP(A276, '[1]Influenza Deaths Pivot Table'!$A:$I, 9, FALSE)</f>
        <v>118</v>
      </c>
      <c r="W276" s="2">
        <f>VLOOKUP(A276, '[1]Influenza Deaths Pivot Table'!$A:$J, 10, FALSE)</f>
        <v>283</v>
      </c>
      <c r="X276" s="2">
        <f>VLOOKUP(A276, '[1]Influenza Deaths Pivot Table'!$A:$K, 11, FALSE)</f>
        <v>571</v>
      </c>
      <c r="Y276" s="7">
        <f t="shared" si="15"/>
        <v>2.2291160732782901E-4</v>
      </c>
      <c r="Z276" s="7">
        <f t="shared" si="15"/>
        <v>5.2217385015444892E-5</v>
      </c>
      <c r="AA276" s="7">
        <f t="shared" si="15"/>
        <v>5.2742587381400312E-5</v>
      </c>
      <c r="AB276" s="7">
        <f t="shared" si="15"/>
        <v>5.389801183205807E-5</v>
      </c>
      <c r="AC276" s="7">
        <f t="shared" si="15"/>
        <v>4.8295261970384144E-5</v>
      </c>
      <c r="AD276" s="7">
        <f t="shared" si="14"/>
        <v>4.3905543446154621E-5</v>
      </c>
      <c r="AE276" s="7">
        <f t="shared" si="14"/>
        <v>6.9493191088551876E-5</v>
      </c>
      <c r="AF276" s="8">
        <f t="shared" si="14"/>
        <v>1.8951359874983724E-4</v>
      </c>
      <c r="AG276" s="7">
        <f t="shared" si="14"/>
        <v>7.1128900451906789E-4</v>
      </c>
      <c r="AH276" s="7">
        <f t="shared" si="14"/>
        <v>3.2097877231904255E-3</v>
      </c>
      <c r="AI276" s="2">
        <f>VLOOKUP(A276, '[2]Influenza Visits Pivot Table'!$A:$D, 2, FALSE)</f>
        <v>2474</v>
      </c>
      <c r="AJ276" s="2">
        <f>VLOOKUP(A276, '[2]Influenza Visits Pivot Table'!$A:$D, 3, FALSE)</f>
        <v>219330</v>
      </c>
      <c r="AK276" s="7">
        <f t="shared" si="16"/>
        <v>1.1279806683992158E-2</v>
      </c>
    </row>
    <row r="277" spans="1:37" x14ac:dyDescent="0.25">
      <c r="A277" s="6" t="s">
        <v>322</v>
      </c>
      <c r="B277" s="6">
        <v>8832406</v>
      </c>
      <c r="C277" s="6">
        <v>4304817</v>
      </c>
      <c r="D277" s="6">
        <v>4527589</v>
      </c>
      <c r="E277" s="6">
        <v>538319.11199999996</v>
      </c>
      <c r="F277" s="6">
        <v>1142388.9810000001</v>
      </c>
      <c r="G277" s="6">
        <v>1143321.885</v>
      </c>
      <c r="H277" s="6">
        <v>1122071.4100000001</v>
      </c>
      <c r="I277" s="6">
        <v>1216612.6680000001</v>
      </c>
      <c r="J277" s="6">
        <v>1369036.4139999999</v>
      </c>
      <c r="K277" s="6">
        <v>1078717.834</v>
      </c>
      <c r="L277" s="6">
        <v>643651.13800000004</v>
      </c>
      <c r="M277" s="6">
        <v>393734.27300000004</v>
      </c>
      <c r="N277" s="6">
        <v>184432.49400000001</v>
      </c>
      <c r="O277" s="6">
        <f>VLOOKUP(A277, '[1]Influenza Deaths Pivot Table'!$A:$B, 2, FALSE)</f>
        <v>120</v>
      </c>
      <c r="P277" s="2">
        <f>VLOOKUP(A277, '[1]Influenza Deaths Pivot Table'!$A:$C, 3, FALSE)</f>
        <v>60</v>
      </c>
      <c r="Q277" s="2">
        <f>VLOOKUP(A277, '[1]Influenza Deaths Pivot Table'!$A:$D, 4, FALSE)</f>
        <v>60</v>
      </c>
      <c r="R277" s="2">
        <f>VLOOKUP(A277, '[1]Influenza Deaths Pivot Table'!$A:$E, 5, FALSE)</f>
        <v>60</v>
      </c>
      <c r="S277" s="2">
        <f>VLOOKUP(A277, '[1]Influenza Deaths Pivot Table'!$A:$F, 6, FALSE)</f>
        <v>66</v>
      </c>
      <c r="T277" s="2">
        <f>VLOOKUP(A277, '[1]Influenza Deaths Pivot Table'!$A:$G, 7, FALSE)</f>
        <v>60</v>
      </c>
      <c r="U277" s="2">
        <f>VLOOKUP(A277, '[1]Influenza Deaths Pivot Table'!$A:$H, 8, FALSE)</f>
        <v>92</v>
      </c>
      <c r="V277" s="2">
        <f>VLOOKUP(A277, '[1]Influenza Deaths Pivot Table'!$A:$I, 9, FALSE)</f>
        <v>142</v>
      </c>
      <c r="W277" s="2">
        <f>VLOOKUP(A277, '[1]Influenza Deaths Pivot Table'!$A:$J, 10, FALSE)</f>
        <v>334</v>
      </c>
      <c r="X277" s="2">
        <f>VLOOKUP(A277, '[1]Influenza Deaths Pivot Table'!$A:$K, 11, FALSE)</f>
        <v>690</v>
      </c>
      <c r="Y277" s="7">
        <f t="shared" si="15"/>
        <v>2.2291610556825263E-4</v>
      </c>
      <c r="Z277" s="7">
        <f t="shared" si="15"/>
        <v>5.2521514998751544E-5</v>
      </c>
      <c r="AA277" s="7">
        <f t="shared" si="15"/>
        <v>5.2478659585878565E-5</v>
      </c>
      <c r="AB277" s="7">
        <f t="shared" si="15"/>
        <v>5.3472532554768499E-5</v>
      </c>
      <c r="AC277" s="7">
        <f t="shared" si="15"/>
        <v>5.4248983046097954E-5</v>
      </c>
      <c r="AD277" s="7">
        <f t="shared" si="14"/>
        <v>4.3826445656543363E-5</v>
      </c>
      <c r="AE277" s="7">
        <f t="shared" si="14"/>
        <v>8.5286436452852778E-5</v>
      </c>
      <c r="AF277" s="8">
        <f t="shared" si="14"/>
        <v>2.2061640478292761E-4</v>
      </c>
      <c r="AG277" s="7">
        <f t="shared" si="14"/>
        <v>8.4828785021719448E-4</v>
      </c>
      <c r="AH277" s="7">
        <f t="shared" si="14"/>
        <v>3.7412062540346062E-3</v>
      </c>
      <c r="AI277" s="2">
        <f>VLOOKUP(A277, '[2]Influenza Visits Pivot Table'!$A:$D, 2, FALSE)</f>
        <v>6805</v>
      </c>
      <c r="AJ277" s="2">
        <f>VLOOKUP(A277, '[2]Influenza Visits Pivot Table'!$A:$D, 3, FALSE)</f>
        <v>306598</v>
      </c>
      <c r="AK277" s="7">
        <f t="shared" si="16"/>
        <v>2.2195187183217113E-2</v>
      </c>
    </row>
    <row r="278" spans="1:37" x14ac:dyDescent="0.25">
      <c r="A278" s="6" t="s">
        <v>323</v>
      </c>
      <c r="B278" s="6">
        <v>8874374</v>
      </c>
      <c r="C278" s="6">
        <v>4326518</v>
      </c>
      <c r="D278" s="6">
        <v>4547856</v>
      </c>
      <c r="E278" s="6">
        <v>536678.34100000001</v>
      </c>
      <c r="F278" s="6">
        <v>1139360.4139999999</v>
      </c>
      <c r="G278" s="6">
        <v>1148660.9939999999</v>
      </c>
      <c r="H278" s="6">
        <v>1132698.93</v>
      </c>
      <c r="I278" s="6">
        <v>1201296.1940000001</v>
      </c>
      <c r="J278" s="6">
        <v>1364410.5430000001</v>
      </c>
      <c r="K278" s="6">
        <v>1107086.1979999999</v>
      </c>
      <c r="L278" s="6">
        <v>669593.62400000007</v>
      </c>
      <c r="M278" s="6">
        <v>389664.587</v>
      </c>
      <c r="N278" s="6">
        <v>188698.62599999999</v>
      </c>
      <c r="O278" s="6">
        <f>VLOOKUP(A278, '[1]Influenza Deaths Pivot Table'!$A:$B, 2, FALSE)</f>
        <v>120</v>
      </c>
      <c r="P278" s="2">
        <f>VLOOKUP(A278, '[1]Influenza Deaths Pivot Table'!$A:$C, 3, FALSE)</f>
        <v>60</v>
      </c>
      <c r="Q278" s="2">
        <f>VLOOKUP(A278, '[1]Influenza Deaths Pivot Table'!$A:$D, 4, FALSE)</f>
        <v>60</v>
      </c>
      <c r="R278" s="2">
        <f>VLOOKUP(A278, '[1]Influenza Deaths Pivot Table'!$A:$E, 5, FALSE)</f>
        <v>60</v>
      </c>
      <c r="S278" s="2">
        <f>VLOOKUP(A278, '[1]Influenza Deaths Pivot Table'!$A:$F, 6, FALSE)</f>
        <v>60</v>
      </c>
      <c r="T278" s="2">
        <f>VLOOKUP(A278, '[1]Influenza Deaths Pivot Table'!$A:$G, 7, FALSE)</f>
        <v>60</v>
      </c>
      <c r="U278" s="2">
        <f>VLOOKUP(A278, '[1]Influenza Deaths Pivot Table'!$A:$H, 8, FALSE)</f>
        <v>83</v>
      </c>
      <c r="V278" s="2">
        <f>VLOOKUP(A278, '[1]Influenza Deaths Pivot Table'!$A:$I, 9, FALSE)</f>
        <v>134</v>
      </c>
      <c r="W278" s="2">
        <f>VLOOKUP(A278, '[1]Influenza Deaths Pivot Table'!$A:$J, 10, FALSE)</f>
        <v>274</v>
      </c>
      <c r="X278" s="2">
        <f>VLOOKUP(A278, '[1]Influenza Deaths Pivot Table'!$A:$K, 11, FALSE)</f>
        <v>633</v>
      </c>
      <c r="Y278" s="7">
        <f t="shared" si="15"/>
        <v>2.2359762045996189E-4</v>
      </c>
      <c r="Z278" s="7">
        <f t="shared" si="15"/>
        <v>5.2661123962834121E-5</v>
      </c>
      <c r="AA278" s="7">
        <f t="shared" si="15"/>
        <v>5.223473271348849E-5</v>
      </c>
      <c r="AB278" s="7">
        <f t="shared" si="15"/>
        <v>5.2970827826243294E-5</v>
      </c>
      <c r="AC278" s="7">
        <f t="shared" si="15"/>
        <v>4.9946050191182068E-5</v>
      </c>
      <c r="AD278" s="7">
        <f t="shared" si="14"/>
        <v>4.3975033986526441E-5</v>
      </c>
      <c r="AE278" s="7">
        <f t="shared" si="14"/>
        <v>7.4971578680994464E-5</v>
      </c>
      <c r="AF278" s="8">
        <f t="shared" si="14"/>
        <v>2.0012137988936404E-4</v>
      </c>
      <c r="AG278" s="7">
        <f t="shared" si="14"/>
        <v>7.0316885121510925E-4</v>
      </c>
      <c r="AH278" s="7">
        <f t="shared" si="14"/>
        <v>3.3545554274465148E-3</v>
      </c>
      <c r="AI278" s="2">
        <f>VLOOKUP(A278, '[2]Influenza Visits Pivot Table'!$A:$D, 2, FALSE)</f>
        <v>10397</v>
      </c>
      <c r="AJ278" s="2">
        <f>VLOOKUP(A278, '[2]Influenza Visits Pivot Table'!$A:$D, 3, FALSE)</f>
        <v>452989</v>
      </c>
      <c r="AK278" s="7">
        <f t="shared" si="16"/>
        <v>2.2951992211731411E-2</v>
      </c>
    </row>
    <row r="279" spans="1:37" x14ac:dyDescent="0.25">
      <c r="A279" s="6" t="s">
        <v>324</v>
      </c>
      <c r="B279" s="6">
        <v>8904413</v>
      </c>
      <c r="C279" s="6">
        <v>4343027</v>
      </c>
      <c r="D279" s="6">
        <v>4561386</v>
      </c>
      <c r="E279" s="6">
        <v>532953.62</v>
      </c>
      <c r="F279" s="6">
        <v>1130431.939</v>
      </c>
      <c r="G279" s="6">
        <v>1147502.578</v>
      </c>
      <c r="H279" s="6">
        <v>1140738.6950000001</v>
      </c>
      <c r="I279" s="6">
        <v>1188731.6529999999</v>
      </c>
      <c r="J279" s="6">
        <v>1352773.8670000001</v>
      </c>
      <c r="K279" s="6">
        <v>1131040.22</v>
      </c>
      <c r="L279" s="6">
        <v>699335.39599999995</v>
      </c>
      <c r="M279" s="6">
        <v>388815.15600000002</v>
      </c>
      <c r="N279" s="6">
        <v>191618.641</v>
      </c>
      <c r="O279" s="6">
        <f>VLOOKUP(A279, '[1]Influenza Deaths Pivot Table'!$A:$B, 2, FALSE)</f>
        <v>120</v>
      </c>
      <c r="P279" s="2">
        <f>VLOOKUP(A279, '[1]Influenza Deaths Pivot Table'!$A:$C, 3, FALSE)</f>
        <v>60</v>
      </c>
      <c r="Q279" s="2">
        <f>VLOOKUP(A279, '[1]Influenza Deaths Pivot Table'!$A:$D, 4, FALSE)</f>
        <v>60</v>
      </c>
      <c r="R279" s="2">
        <f>VLOOKUP(A279, '[1]Influenza Deaths Pivot Table'!$A:$E, 5, FALSE)</f>
        <v>60</v>
      </c>
      <c r="S279" s="2">
        <f>VLOOKUP(A279, '[1]Influenza Deaths Pivot Table'!$A:$F, 6, FALSE)</f>
        <v>60</v>
      </c>
      <c r="T279" s="2">
        <f>VLOOKUP(A279, '[1]Influenza Deaths Pivot Table'!$A:$G, 7, FALSE)</f>
        <v>65</v>
      </c>
      <c r="U279" s="2">
        <f>VLOOKUP(A279, '[1]Influenza Deaths Pivot Table'!$A:$H, 8, FALSE)</f>
        <v>88</v>
      </c>
      <c r="V279" s="2">
        <f>VLOOKUP(A279, '[1]Influenza Deaths Pivot Table'!$A:$I, 9, FALSE)</f>
        <v>150</v>
      </c>
      <c r="W279" s="2">
        <f>VLOOKUP(A279, '[1]Influenza Deaths Pivot Table'!$A:$J, 10, FALSE)</f>
        <v>331</v>
      </c>
      <c r="X279" s="2">
        <f>VLOOKUP(A279, '[1]Influenza Deaths Pivot Table'!$A:$K, 11, FALSE)</f>
        <v>754</v>
      </c>
      <c r="Y279" s="7">
        <f t="shared" si="15"/>
        <v>2.2516030569414276E-4</v>
      </c>
      <c r="Z279" s="7">
        <f t="shared" si="15"/>
        <v>5.3077056592258935E-5</v>
      </c>
      <c r="AA279" s="7">
        <f t="shared" si="15"/>
        <v>5.228746422912176E-5</v>
      </c>
      <c r="AB279" s="7">
        <f t="shared" si="15"/>
        <v>5.2597496922816316E-5</v>
      </c>
      <c r="AC279" s="7">
        <f t="shared" si="15"/>
        <v>5.0473965127939606E-5</v>
      </c>
      <c r="AD279" s="7">
        <f t="shared" si="14"/>
        <v>4.804942022139166E-5</v>
      </c>
      <c r="AE279" s="7">
        <f t="shared" si="14"/>
        <v>7.7804483380794365E-5</v>
      </c>
      <c r="AF279" s="8">
        <f t="shared" si="14"/>
        <v>2.1448935783596461E-4</v>
      </c>
      <c r="AG279" s="7">
        <f t="shared" si="14"/>
        <v>8.5130426345828968E-4</v>
      </c>
      <c r="AH279" s="7">
        <f t="shared" si="14"/>
        <v>3.9348990059897143E-3</v>
      </c>
      <c r="AI279" s="2">
        <f>VLOOKUP(A279, '[2]Influenza Visits Pivot Table'!$A:$D, 2, FALSE)</f>
        <v>6241</v>
      </c>
      <c r="AJ279" s="2">
        <f>VLOOKUP(A279, '[2]Influenza Visits Pivot Table'!$A:$D, 3, FALSE)</f>
        <v>335471</v>
      </c>
      <c r="AK279" s="7">
        <f t="shared" si="16"/>
        <v>1.8603694507125804E-2</v>
      </c>
    </row>
    <row r="280" spans="1:37" x14ac:dyDescent="0.25">
      <c r="A280" s="6" t="s">
        <v>325</v>
      </c>
      <c r="B280" s="6">
        <v>8850952</v>
      </c>
      <c r="C280" s="6">
        <v>4319124</v>
      </c>
      <c r="D280" s="6">
        <v>4531828</v>
      </c>
      <c r="E280" s="6">
        <v>524747.13300000003</v>
      </c>
      <c r="F280" s="6">
        <v>1116586.865</v>
      </c>
      <c r="G280" s="6">
        <v>1142048.6299999999</v>
      </c>
      <c r="H280" s="6">
        <v>1140935.7439999999</v>
      </c>
      <c r="I280" s="6">
        <v>1161364.8969999999</v>
      </c>
      <c r="J280" s="6">
        <v>1322254.4309999999</v>
      </c>
      <c r="K280" s="6">
        <v>1142373.9539999999</v>
      </c>
      <c r="L280" s="6">
        <v>720345.48699999996</v>
      </c>
      <c r="M280" s="6">
        <v>387963.20999999996</v>
      </c>
      <c r="N280" s="6">
        <v>193387.77900000001</v>
      </c>
      <c r="O280" s="6">
        <f>VLOOKUP(A280, '[1]Influenza Deaths Pivot Table'!$A:$B, 2, FALSE)</f>
        <v>120</v>
      </c>
      <c r="P280" s="2">
        <f>VLOOKUP(A280, '[1]Influenza Deaths Pivot Table'!$A:$C, 3, FALSE)</f>
        <v>60</v>
      </c>
      <c r="Q280" s="2">
        <f>VLOOKUP(A280, '[1]Influenza Deaths Pivot Table'!$A:$D, 4, FALSE)</f>
        <v>60</v>
      </c>
      <c r="R280" s="2">
        <f>VLOOKUP(A280, '[1]Influenza Deaths Pivot Table'!$A:$E, 5, FALSE)</f>
        <v>60</v>
      </c>
      <c r="S280" s="2">
        <f>VLOOKUP(A280, '[1]Influenza Deaths Pivot Table'!$A:$F, 6, FALSE)</f>
        <v>60</v>
      </c>
      <c r="T280" s="2">
        <f>VLOOKUP(A280, '[1]Influenza Deaths Pivot Table'!$A:$G, 7, FALSE)</f>
        <v>60</v>
      </c>
      <c r="U280" s="2">
        <f>VLOOKUP(A280, '[1]Influenza Deaths Pivot Table'!$A:$H, 8, FALSE)</f>
        <v>98</v>
      </c>
      <c r="V280" s="2">
        <f>VLOOKUP(A280, '[1]Influenza Deaths Pivot Table'!$A:$I, 9, FALSE)</f>
        <v>169</v>
      </c>
      <c r="W280" s="2">
        <f>VLOOKUP(A280, '[1]Influenza Deaths Pivot Table'!$A:$J, 10, FALSE)</f>
        <v>281</v>
      </c>
      <c r="X280" s="2">
        <f>VLOOKUP(A280, '[1]Influenza Deaths Pivot Table'!$A:$K, 11, FALSE)</f>
        <v>581</v>
      </c>
      <c r="Y280" s="7">
        <f t="shared" si="15"/>
        <v>2.28681573377934E-4</v>
      </c>
      <c r="Z280" s="7">
        <f t="shared" si="15"/>
        <v>5.3735183424354542E-5</v>
      </c>
      <c r="AA280" s="7">
        <f t="shared" si="15"/>
        <v>5.2537167353372691E-5</v>
      </c>
      <c r="AB280" s="7">
        <f t="shared" si="15"/>
        <v>5.2588412901892573E-5</v>
      </c>
      <c r="AC280" s="7">
        <f t="shared" si="15"/>
        <v>5.1663349008558852E-5</v>
      </c>
      <c r="AD280" s="7">
        <f t="shared" si="14"/>
        <v>4.5377045894732197E-5</v>
      </c>
      <c r="AE280" s="7">
        <f t="shared" si="14"/>
        <v>8.5786269598370072E-5</v>
      </c>
      <c r="AF280" s="8">
        <f t="shared" si="14"/>
        <v>2.3460964641262478E-4</v>
      </c>
      <c r="AG280" s="7">
        <f t="shared" si="14"/>
        <v>7.2429548152259081E-4</v>
      </c>
      <c r="AH280" s="7">
        <f t="shared" si="14"/>
        <v>3.0043263488744032E-3</v>
      </c>
      <c r="AI280" s="2">
        <f>VLOOKUP(A280, '[2]Influenza Visits Pivot Table'!$A:$D, 2, FALSE)</f>
        <v>9055</v>
      </c>
      <c r="AJ280" s="2">
        <f>VLOOKUP(A280, '[2]Influenza Visits Pivot Table'!$A:$D, 3, FALSE)</f>
        <v>355474</v>
      </c>
      <c r="AK280" s="7">
        <f t="shared" si="16"/>
        <v>2.5473030376342572E-2</v>
      </c>
    </row>
    <row r="281" spans="1:37" x14ac:dyDescent="0.25">
      <c r="A281" s="6" t="s">
        <v>326</v>
      </c>
      <c r="B281" s="6">
        <v>8960161</v>
      </c>
      <c r="C281" s="6">
        <v>4372321</v>
      </c>
      <c r="D281" s="6">
        <v>4587840</v>
      </c>
      <c r="E281" s="6">
        <v>526716</v>
      </c>
      <c r="F281" s="6">
        <v>1119030</v>
      </c>
      <c r="G281" s="6">
        <v>1150716</v>
      </c>
      <c r="H281" s="6">
        <v>1151431</v>
      </c>
      <c r="I281" s="6">
        <v>1165156</v>
      </c>
      <c r="J281" s="6">
        <v>1317652</v>
      </c>
      <c r="K281" s="6">
        <v>1175461</v>
      </c>
      <c r="L281" s="6">
        <v>755476</v>
      </c>
      <c r="M281" s="6">
        <v>399788</v>
      </c>
      <c r="N281" s="6">
        <v>198735</v>
      </c>
      <c r="O281" s="6">
        <f>VLOOKUP(A281, '[1]Influenza Deaths Pivot Table'!$A:$B, 2, FALSE)</f>
        <v>120</v>
      </c>
      <c r="P281" s="2">
        <f>VLOOKUP(A281, '[1]Influenza Deaths Pivot Table'!$A:$C, 3, FALSE)</f>
        <v>60</v>
      </c>
      <c r="Q281" s="2">
        <f>VLOOKUP(A281, '[1]Influenza Deaths Pivot Table'!$A:$D, 4, FALSE)</f>
        <v>60</v>
      </c>
      <c r="R281" s="2">
        <f>VLOOKUP(A281, '[1]Influenza Deaths Pivot Table'!$A:$E, 5, FALSE)</f>
        <v>60</v>
      </c>
      <c r="S281" s="2">
        <f>VLOOKUP(A281, '[1]Influenza Deaths Pivot Table'!$A:$F, 6, FALSE)</f>
        <v>60</v>
      </c>
      <c r="T281" s="2">
        <f>VLOOKUP(A281, '[1]Influenza Deaths Pivot Table'!$A:$G, 7, FALSE)</f>
        <v>60</v>
      </c>
      <c r="U281" s="2">
        <f>VLOOKUP(A281, '[1]Influenza Deaths Pivot Table'!$A:$H, 8, FALSE)</f>
        <v>99</v>
      </c>
      <c r="V281" s="2">
        <f>VLOOKUP(A281, '[1]Influenza Deaths Pivot Table'!$A:$I, 9, FALSE)</f>
        <v>146</v>
      </c>
      <c r="W281" s="2">
        <f>VLOOKUP(A281, '[1]Influenza Deaths Pivot Table'!$A:$J, 10, FALSE)</f>
        <v>343</v>
      </c>
      <c r="X281" s="2">
        <f>VLOOKUP(A281, '[1]Influenza Deaths Pivot Table'!$A:$K, 11, FALSE)</f>
        <v>650</v>
      </c>
      <c r="Y281" s="7">
        <f t="shared" si="15"/>
        <v>2.2782676053129201E-4</v>
      </c>
      <c r="Z281" s="7">
        <f t="shared" si="15"/>
        <v>5.361786547277553E-5</v>
      </c>
      <c r="AA281" s="7">
        <f t="shared" si="15"/>
        <v>5.2141449323725404E-5</v>
      </c>
      <c r="AB281" s="7">
        <f t="shared" si="15"/>
        <v>5.2109071233968863E-5</v>
      </c>
      <c r="AC281" s="7">
        <f t="shared" si="15"/>
        <v>5.1495250421402799E-5</v>
      </c>
      <c r="AD281" s="7">
        <f t="shared" si="14"/>
        <v>4.553554352742606E-5</v>
      </c>
      <c r="AE281" s="7">
        <f t="shared" si="14"/>
        <v>8.4222275345587823E-5</v>
      </c>
      <c r="AF281" s="8">
        <f t="shared" si="14"/>
        <v>1.93255642800036E-4</v>
      </c>
      <c r="AG281" s="7">
        <f t="shared" si="14"/>
        <v>8.5795471599947972E-4</v>
      </c>
      <c r="AH281" s="7">
        <f t="shared" si="14"/>
        <v>3.2706870958814503E-3</v>
      </c>
      <c r="AI281" s="2">
        <f>VLOOKUP(A281, '[2]Influenza Visits Pivot Table'!$A:$D, 2, FALSE)</f>
        <v>27155</v>
      </c>
      <c r="AJ281" s="2">
        <f>VLOOKUP(A281, '[2]Influenza Visits Pivot Table'!$A:$D, 3, FALSE)</f>
        <v>959695</v>
      </c>
      <c r="AK281" s="7">
        <f t="shared" si="16"/>
        <v>2.8295448032968809E-2</v>
      </c>
    </row>
    <row r="282" spans="1:37" x14ac:dyDescent="0.25">
      <c r="A282" s="6" t="s">
        <v>327</v>
      </c>
      <c r="B282" s="6">
        <v>1964860</v>
      </c>
      <c r="C282" s="6">
        <v>971454</v>
      </c>
      <c r="D282" s="6">
        <v>993406</v>
      </c>
      <c r="E282" s="6">
        <v>145687.715</v>
      </c>
      <c r="F282" s="6">
        <v>271598.29399999999</v>
      </c>
      <c r="G282" s="6">
        <v>289012.26300000004</v>
      </c>
      <c r="H282" s="6">
        <v>263018.15700000001</v>
      </c>
      <c r="I282" s="6">
        <v>254305.32799999998</v>
      </c>
      <c r="J282" s="6">
        <v>275628.86100000003</v>
      </c>
      <c r="K282" s="6">
        <v>218002.09600000002</v>
      </c>
      <c r="L282" s="6">
        <v>132610.073</v>
      </c>
      <c r="M282" s="6">
        <v>84982.486999999994</v>
      </c>
      <c r="N282" s="6">
        <v>31077.452000000001</v>
      </c>
      <c r="O282" s="6">
        <f>VLOOKUP(A282, '[1]Influenza Deaths Pivot Table'!$A:$B, 2, FALSE)</f>
        <v>120</v>
      </c>
      <c r="P282" s="2">
        <f>VLOOKUP(A282, '[1]Influenza Deaths Pivot Table'!$A:$C, 3, FALSE)</f>
        <v>60</v>
      </c>
      <c r="Q282" s="2">
        <f>VLOOKUP(A282, '[1]Influenza Deaths Pivot Table'!$A:$D, 4, FALSE)</f>
        <v>60</v>
      </c>
      <c r="R282" s="2">
        <f>VLOOKUP(A282, '[1]Influenza Deaths Pivot Table'!$A:$E, 5, FALSE)</f>
        <v>60</v>
      </c>
      <c r="S282" s="2">
        <f>VLOOKUP(A282, '[1]Influenza Deaths Pivot Table'!$A:$F, 6, FALSE)</f>
        <v>60</v>
      </c>
      <c r="T282" s="2">
        <f>VLOOKUP(A282, '[1]Influenza Deaths Pivot Table'!$A:$G, 7, FALSE)</f>
        <v>60</v>
      </c>
      <c r="U282" s="2">
        <f>VLOOKUP(A282, '[1]Influenza Deaths Pivot Table'!$A:$H, 8, FALSE)</f>
        <v>60</v>
      </c>
      <c r="V282" s="2">
        <f>VLOOKUP(A282, '[1]Influenza Deaths Pivot Table'!$A:$I, 9, FALSE)</f>
        <v>60</v>
      </c>
      <c r="W282" s="2">
        <f>VLOOKUP(A282, '[1]Influenza Deaths Pivot Table'!$A:$J, 10, FALSE)</f>
        <v>60</v>
      </c>
      <c r="X282" s="2">
        <f>VLOOKUP(A282, '[1]Influenza Deaths Pivot Table'!$A:$K, 11, FALSE)</f>
        <v>132</v>
      </c>
      <c r="Y282" s="7">
        <f t="shared" si="15"/>
        <v>8.2367960812618961E-4</v>
      </c>
      <c r="Z282" s="7">
        <f t="shared" si="15"/>
        <v>2.2091449514038554E-4</v>
      </c>
      <c r="AA282" s="7">
        <f t="shared" si="15"/>
        <v>2.0760364760024039E-4</v>
      </c>
      <c r="AB282" s="7">
        <f t="shared" si="15"/>
        <v>2.2812113309728649E-4</v>
      </c>
      <c r="AC282" s="7">
        <f t="shared" si="15"/>
        <v>2.359368577602118E-4</v>
      </c>
      <c r="AD282" s="7">
        <f t="shared" si="14"/>
        <v>2.1768402547656283E-4</v>
      </c>
      <c r="AE282" s="7">
        <f t="shared" si="14"/>
        <v>2.7522671158170881E-4</v>
      </c>
      <c r="AF282" s="8">
        <f t="shared" si="14"/>
        <v>4.5245431695071912E-4</v>
      </c>
      <c r="AG282" s="7">
        <f t="shared" si="14"/>
        <v>7.0602781959064114E-4</v>
      </c>
      <c r="AH282" s="7">
        <f t="shared" si="14"/>
        <v>4.2474524616754293E-3</v>
      </c>
      <c r="AI282" s="2" t="e">
        <v>#N/A</v>
      </c>
      <c r="AJ282" s="2" t="e">
        <v>#N/A</v>
      </c>
      <c r="AK282" s="7" t="e">
        <v>#N/A</v>
      </c>
    </row>
    <row r="283" spans="1:37" x14ac:dyDescent="0.25">
      <c r="A283" s="6" t="s">
        <v>328</v>
      </c>
      <c r="B283" s="6">
        <v>1986370</v>
      </c>
      <c r="C283" s="6">
        <v>979322</v>
      </c>
      <c r="D283" s="6">
        <v>1007048</v>
      </c>
      <c r="E283" s="6">
        <v>141911.87400000001</v>
      </c>
      <c r="F283" s="6">
        <v>275571.16399999999</v>
      </c>
      <c r="G283" s="6">
        <v>291138.15099999995</v>
      </c>
      <c r="H283" s="6">
        <v>253800.89</v>
      </c>
      <c r="I283" s="6">
        <v>252114.95600000001</v>
      </c>
      <c r="J283" s="6">
        <v>283621.56099999999</v>
      </c>
      <c r="K283" s="6">
        <v>234862.95699999999</v>
      </c>
      <c r="L283" s="6">
        <v>140986.38800000001</v>
      </c>
      <c r="M283" s="6">
        <v>81642.290000000008</v>
      </c>
      <c r="N283" s="6">
        <v>29812.348000000002</v>
      </c>
      <c r="O283" s="6">
        <f>VLOOKUP(A283, '[1]Influenza Deaths Pivot Table'!$A:$B, 2, FALSE)</f>
        <v>120</v>
      </c>
      <c r="P283" s="2">
        <f>VLOOKUP(A283, '[1]Influenza Deaths Pivot Table'!$A:$C, 3, FALSE)</f>
        <v>60</v>
      </c>
      <c r="Q283" s="2">
        <f>VLOOKUP(A283, '[1]Influenza Deaths Pivot Table'!$A:$D, 4, FALSE)</f>
        <v>60</v>
      </c>
      <c r="R283" s="2">
        <f>VLOOKUP(A283, '[1]Influenza Deaths Pivot Table'!$A:$E, 5, FALSE)</f>
        <v>60</v>
      </c>
      <c r="S283" s="2">
        <f>VLOOKUP(A283, '[1]Influenza Deaths Pivot Table'!$A:$F, 6, FALSE)</f>
        <v>60</v>
      </c>
      <c r="T283" s="2">
        <f>VLOOKUP(A283, '[1]Influenza Deaths Pivot Table'!$A:$G, 7, FALSE)</f>
        <v>60</v>
      </c>
      <c r="U283" s="2">
        <f>VLOOKUP(A283, '[1]Influenza Deaths Pivot Table'!$A:$H, 8, FALSE)</f>
        <v>60</v>
      </c>
      <c r="V283" s="2">
        <f>VLOOKUP(A283, '[1]Influenza Deaths Pivot Table'!$A:$I, 9, FALSE)</f>
        <v>60</v>
      </c>
      <c r="W283" s="2">
        <f>VLOOKUP(A283, '[1]Influenza Deaths Pivot Table'!$A:$J, 10, FALSE)</f>
        <v>73</v>
      </c>
      <c r="X283" s="2">
        <f>VLOOKUP(A283, '[1]Influenza Deaths Pivot Table'!$A:$K, 11, FALSE)</f>
        <v>129</v>
      </c>
      <c r="Y283" s="7">
        <f t="shared" si="15"/>
        <v>8.4559520368253317E-4</v>
      </c>
      <c r="Z283" s="7">
        <f t="shared" si="15"/>
        <v>2.177296025065961E-4</v>
      </c>
      <c r="AA283" s="7">
        <f t="shared" si="15"/>
        <v>2.0608772774681808E-4</v>
      </c>
      <c r="AB283" s="7">
        <f t="shared" si="15"/>
        <v>2.3640579038158613E-4</v>
      </c>
      <c r="AC283" s="7">
        <f t="shared" si="15"/>
        <v>2.3798667461838322E-4</v>
      </c>
      <c r="AD283" s="7">
        <f t="shared" si="14"/>
        <v>2.1154950204931705E-4</v>
      </c>
      <c r="AE283" s="7">
        <f t="shared" si="14"/>
        <v>2.5546812816463007E-4</v>
      </c>
      <c r="AF283" s="8">
        <f t="shared" si="14"/>
        <v>4.2557299928841356E-4</v>
      </c>
      <c r="AG283" s="7">
        <f t="shared" si="14"/>
        <v>8.9414444401302311E-4</v>
      </c>
      <c r="AH283" s="7">
        <f t="shared" si="14"/>
        <v>4.3270660868442836E-3</v>
      </c>
      <c r="AI283" s="2">
        <f>VLOOKUP(A283, '[2]Influenza Visits Pivot Table'!$A:$D, 2, FALSE)</f>
        <v>2523</v>
      </c>
      <c r="AJ283" s="2">
        <f>VLOOKUP(A283, '[2]Influenza Visits Pivot Table'!$A:$D, 3, FALSE)</f>
        <v>97332</v>
      </c>
      <c r="AK283" s="7">
        <f t="shared" si="16"/>
        <v>2.592158796695845E-2</v>
      </c>
    </row>
    <row r="284" spans="1:37" x14ac:dyDescent="0.25">
      <c r="A284" s="6" t="s">
        <v>329</v>
      </c>
      <c r="B284" s="6">
        <v>2004554</v>
      </c>
      <c r="C284" s="6">
        <v>988669</v>
      </c>
      <c r="D284" s="6">
        <v>1015885</v>
      </c>
      <c r="E284" s="6">
        <v>142660.66699999999</v>
      </c>
      <c r="F284" s="6">
        <v>278326.51899999997</v>
      </c>
      <c r="G284" s="6">
        <v>288995.21600000001</v>
      </c>
      <c r="H284" s="6">
        <v>258167.663</v>
      </c>
      <c r="I284" s="6">
        <v>247390.51799999998</v>
      </c>
      <c r="J284" s="6">
        <v>284736.70500000002</v>
      </c>
      <c r="K284" s="6">
        <v>244188.416</v>
      </c>
      <c r="L284" s="6">
        <v>145805.10100000002</v>
      </c>
      <c r="M284" s="6">
        <v>82249.374000000011</v>
      </c>
      <c r="N284" s="6">
        <v>30365.834999999999</v>
      </c>
      <c r="O284" s="6">
        <f>VLOOKUP(A284, '[1]Influenza Deaths Pivot Table'!$A:$B, 2, FALSE)</f>
        <v>120</v>
      </c>
      <c r="P284" s="2">
        <f>VLOOKUP(A284, '[1]Influenza Deaths Pivot Table'!$A:$C, 3, FALSE)</f>
        <v>60</v>
      </c>
      <c r="Q284" s="2">
        <f>VLOOKUP(A284, '[1]Influenza Deaths Pivot Table'!$A:$D, 4, FALSE)</f>
        <v>60</v>
      </c>
      <c r="R284" s="2">
        <f>VLOOKUP(A284, '[1]Influenza Deaths Pivot Table'!$A:$E, 5, FALSE)</f>
        <v>60</v>
      </c>
      <c r="S284" s="2">
        <f>VLOOKUP(A284, '[1]Influenza Deaths Pivot Table'!$A:$F, 6, FALSE)</f>
        <v>60</v>
      </c>
      <c r="T284" s="2">
        <f>VLOOKUP(A284, '[1]Influenza Deaths Pivot Table'!$A:$G, 7, FALSE)</f>
        <v>60</v>
      </c>
      <c r="U284" s="2">
        <f>VLOOKUP(A284, '[1]Influenza Deaths Pivot Table'!$A:$H, 8, FALSE)</f>
        <v>60</v>
      </c>
      <c r="V284" s="2">
        <f>VLOOKUP(A284, '[1]Influenza Deaths Pivot Table'!$A:$I, 9, FALSE)</f>
        <v>60</v>
      </c>
      <c r="W284" s="2">
        <f>VLOOKUP(A284, '[1]Influenza Deaths Pivot Table'!$A:$J, 10, FALSE)</f>
        <v>74</v>
      </c>
      <c r="X284" s="2">
        <f>VLOOKUP(A284, '[1]Influenza Deaths Pivot Table'!$A:$K, 11, FALSE)</f>
        <v>153</v>
      </c>
      <c r="Y284" s="7">
        <f t="shared" si="15"/>
        <v>8.41156869117961E-4</v>
      </c>
      <c r="Z284" s="7">
        <f t="shared" si="15"/>
        <v>2.1557414009837852E-4</v>
      </c>
      <c r="AA284" s="7">
        <f t="shared" si="15"/>
        <v>2.0761589354475679E-4</v>
      </c>
      <c r="AB284" s="7">
        <f t="shared" si="15"/>
        <v>2.3240710824422656E-4</v>
      </c>
      <c r="AC284" s="7">
        <f t="shared" si="15"/>
        <v>2.425315266125115E-4</v>
      </c>
      <c r="AD284" s="7">
        <f t="shared" si="14"/>
        <v>2.1072098871130785E-4</v>
      </c>
      <c r="AE284" s="7">
        <f t="shared" si="14"/>
        <v>2.4571190141959887E-4</v>
      </c>
      <c r="AF284" s="8">
        <f t="shared" si="14"/>
        <v>4.1150823660140664E-4</v>
      </c>
      <c r="AG284" s="7">
        <f t="shared" si="14"/>
        <v>8.9970289621900336E-4</v>
      </c>
      <c r="AH284" s="7">
        <f t="shared" si="14"/>
        <v>5.0385573128484693E-3</v>
      </c>
      <c r="AI284" s="2">
        <f>VLOOKUP(A284, '[2]Influenza Visits Pivot Table'!$A:$D, 2, FALSE)</f>
        <v>9331</v>
      </c>
      <c r="AJ284" s="2">
        <f>VLOOKUP(A284, '[2]Influenza Visits Pivot Table'!$A:$D, 3, FALSE)</f>
        <v>360759</v>
      </c>
      <c r="AK284" s="7">
        <f t="shared" si="16"/>
        <v>2.5864912587073366E-2</v>
      </c>
    </row>
    <row r="285" spans="1:37" x14ac:dyDescent="0.25">
      <c r="A285" s="6" t="s">
        <v>330</v>
      </c>
      <c r="B285" s="6">
        <v>2000640</v>
      </c>
      <c r="C285" s="6">
        <v>989082</v>
      </c>
      <c r="D285" s="6">
        <v>1011558</v>
      </c>
      <c r="E285" s="6">
        <v>140717.658</v>
      </c>
      <c r="F285" s="6">
        <v>277455.02100000001</v>
      </c>
      <c r="G285" s="6">
        <v>286587.44400000002</v>
      </c>
      <c r="H285" s="6">
        <v>262762.78899999999</v>
      </c>
      <c r="I285" s="6">
        <v>244862.144</v>
      </c>
      <c r="J285" s="6">
        <v>279515.26199999999</v>
      </c>
      <c r="K285" s="6">
        <v>247739.39500000002</v>
      </c>
      <c r="L285" s="6">
        <v>148302.23200000002</v>
      </c>
      <c r="M285" s="6">
        <v>82395.387000000002</v>
      </c>
      <c r="N285" s="6">
        <v>31407.492999999999</v>
      </c>
      <c r="O285" s="6">
        <f>VLOOKUP(A285, '[1]Influenza Deaths Pivot Table'!$A:$B, 2, FALSE)</f>
        <v>120</v>
      </c>
      <c r="P285" s="2">
        <f>VLOOKUP(A285, '[1]Influenza Deaths Pivot Table'!$A:$C, 3, FALSE)</f>
        <v>60</v>
      </c>
      <c r="Q285" s="2">
        <f>VLOOKUP(A285, '[1]Influenza Deaths Pivot Table'!$A:$D, 4, FALSE)</f>
        <v>60</v>
      </c>
      <c r="R285" s="2">
        <f>VLOOKUP(A285, '[1]Influenza Deaths Pivot Table'!$A:$E, 5, FALSE)</f>
        <v>60</v>
      </c>
      <c r="S285" s="2">
        <f>VLOOKUP(A285, '[1]Influenza Deaths Pivot Table'!$A:$F, 6, FALSE)</f>
        <v>60</v>
      </c>
      <c r="T285" s="2">
        <f>VLOOKUP(A285, '[1]Influenza Deaths Pivot Table'!$A:$G, 7, FALSE)</f>
        <v>60</v>
      </c>
      <c r="U285" s="2">
        <f>VLOOKUP(A285, '[1]Influenza Deaths Pivot Table'!$A:$H, 8, FALSE)</f>
        <v>60</v>
      </c>
      <c r="V285" s="2">
        <f>VLOOKUP(A285, '[1]Influenza Deaths Pivot Table'!$A:$I, 9, FALSE)</f>
        <v>60</v>
      </c>
      <c r="W285" s="2">
        <f>VLOOKUP(A285, '[1]Influenza Deaths Pivot Table'!$A:$J, 10, FALSE)</f>
        <v>65</v>
      </c>
      <c r="X285" s="2">
        <f>VLOOKUP(A285, '[1]Influenza Deaths Pivot Table'!$A:$K, 11, FALSE)</f>
        <v>118</v>
      </c>
      <c r="Y285" s="7">
        <f t="shared" si="15"/>
        <v>8.5277144109376806E-4</v>
      </c>
      <c r="Z285" s="7">
        <f t="shared" si="15"/>
        <v>2.1625126762438369E-4</v>
      </c>
      <c r="AA285" s="7">
        <f t="shared" si="15"/>
        <v>2.093601839723306E-4</v>
      </c>
      <c r="AB285" s="7">
        <f t="shared" si="15"/>
        <v>2.2834283434249893E-4</v>
      </c>
      <c r="AC285" s="7">
        <f t="shared" si="15"/>
        <v>2.4503583534741901E-4</v>
      </c>
      <c r="AD285" s="7">
        <f t="shared" si="14"/>
        <v>2.1465733058969783E-4</v>
      </c>
      <c r="AE285" s="7">
        <f t="shared" si="14"/>
        <v>2.4218998355106177E-4</v>
      </c>
      <c r="AF285" s="8">
        <f t="shared" si="14"/>
        <v>4.0457921091841686E-4</v>
      </c>
      <c r="AG285" s="7">
        <f t="shared" si="14"/>
        <v>7.888791152834806E-4</v>
      </c>
      <c r="AH285" s="7">
        <f t="shared" si="14"/>
        <v>3.7570652328092536E-3</v>
      </c>
      <c r="AI285" s="2">
        <f>VLOOKUP(A285, '[2]Influenza Visits Pivot Table'!$A:$D, 2, FALSE)</f>
        <v>7710</v>
      </c>
      <c r="AJ285" s="2">
        <f>VLOOKUP(A285, '[2]Influenza Visits Pivot Table'!$A:$D, 3, FALSE)</f>
        <v>347837</v>
      </c>
      <c r="AK285" s="7">
        <f t="shared" si="16"/>
        <v>2.2165554555725813E-2</v>
      </c>
    </row>
    <row r="286" spans="1:37" x14ac:dyDescent="0.25">
      <c r="A286" s="6" t="s">
        <v>331</v>
      </c>
      <c r="B286" s="6">
        <v>2011476</v>
      </c>
      <c r="C286" s="6">
        <v>996577</v>
      </c>
      <c r="D286" s="6">
        <v>1014899</v>
      </c>
      <c r="E286" s="6">
        <v>138758.95499999999</v>
      </c>
      <c r="F286" s="6">
        <v>278168.58100000001</v>
      </c>
      <c r="G286" s="6">
        <v>286223.63099999999</v>
      </c>
      <c r="H286" s="6">
        <v>265322.935</v>
      </c>
      <c r="I286" s="6">
        <v>243211.666</v>
      </c>
      <c r="J286" s="6">
        <v>275057.40299999999</v>
      </c>
      <c r="K286" s="6">
        <v>252090.704</v>
      </c>
      <c r="L286" s="6">
        <v>155461.50099999999</v>
      </c>
      <c r="M286" s="6">
        <v>84645.187000000005</v>
      </c>
      <c r="N286" s="6">
        <v>32424.166000000001</v>
      </c>
      <c r="O286" s="6">
        <f>VLOOKUP(A286, '[1]Influenza Deaths Pivot Table'!$A:$B, 2, FALSE)</f>
        <v>120</v>
      </c>
      <c r="P286" s="2">
        <f>VLOOKUP(A286, '[1]Influenza Deaths Pivot Table'!$A:$C, 3, FALSE)</f>
        <v>60</v>
      </c>
      <c r="Q286" s="2">
        <f>VLOOKUP(A286, '[1]Influenza Deaths Pivot Table'!$A:$D, 4, FALSE)</f>
        <v>60</v>
      </c>
      <c r="R286" s="2">
        <f>VLOOKUP(A286, '[1]Influenza Deaths Pivot Table'!$A:$E, 5, FALSE)</f>
        <v>60</v>
      </c>
      <c r="S286" s="2">
        <f>VLOOKUP(A286, '[1]Influenza Deaths Pivot Table'!$A:$F, 6, FALSE)</f>
        <v>60</v>
      </c>
      <c r="T286" s="2">
        <f>VLOOKUP(A286, '[1]Influenza Deaths Pivot Table'!$A:$G, 7, FALSE)</f>
        <v>60</v>
      </c>
      <c r="U286" s="2">
        <f>VLOOKUP(A286, '[1]Influenza Deaths Pivot Table'!$A:$H, 8, FALSE)</f>
        <v>60</v>
      </c>
      <c r="V286" s="2">
        <f>VLOOKUP(A286, '[1]Influenza Deaths Pivot Table'!$A:$I, 9, FALSE)</f>
        <v>60</v>
      </c>
      <c r="W286" s="2">
        <f>VLOOKUP(A286, '[1]Influenza Deaths Pivot Table'!$A:$J, 10, FALSE)</f>
        <v>85</v>
      </c>
      <c r="X286" s="2">
        <f>VLOOKUP(A286, '[1]Influenza Deaths Pivot Table'!$A:$K, 11, FALSE)</f>
        <v>141</v>
      </c>
      <c r="Y286" s="7">
        <f t="shared" si="15"/>
        <v>8.6480904962133798E-4</v>
      </c>
      <c r="Z286" s="7">
        <f t="shared" si="15"/>
        <v>2.1569653835204342E-4</v>
      </c>
      <c r="AA286" s="7">
        <f t="shared" si="15"/>
        <v>2.0962629741776983E-4</v>
      </c>
      <c r="AB286" s="7">
        <f t="shared" si="15"/>
        <v>2.2613951560576548E-4</v>
      </c>
      <c r="AC286" s="7">
        <f t="shared" si="15"/>
        <v>2.466986924878842E-4</v>
      </c>
      <c r="AD286" s="7">
        <f t="shared" si="14"/>
        <v>2.181362848103383E-4</v>
      </c>
      <c r="AE286" s="7">
        <f t="shared" si="14"/>
        <v>2.3800956976184254E-4</v>
      </c>
      <c r="AF286" s="8">
        <f t="shared" si="14"/>
        <v>3.8594764371919967E-4</v>
      </c>
      <c r="AG286" s="7">
        <f t="shared" si="14"/>
        <v>1.0041917681627899E-3</v>
      </c>
      <c r="AH286" s="7">
        <f t="shared" si="14"/>
        <v>4.3486083805517155E-3</v>
      </c>
      <c r="AI286" s="2">
        <f>VLOOKUP(A286, '[2]Influenza Visits Pivot Table'!$A:$D, 2, FALSE)</f>
        <v>9795</v>
      </c>
      <c r="AJ286" s="2">
        <f>VLOOKUP(A286, '[2]Influenza Visits Pivot Table'!$A:$D, 3, FALSE)</f>
        <v>428831</v>
      </c>
      <c r="AK286" s="7">
        <f t="shared" si="16"/>
        <v>2.2841165867206428E-2</v>
      </c>
    </row>
    <row r="287" spans="1:37" x14ac:dyDescent="0.25">
      <c r="A287" s="6" t="s">
        <v>332</v>
      </c>
      <c r="B287" s="6">
        <v>1983368</v>
      </c>
      <c r="C287" s="6">
        <v>981199</v>
      </c>
      <c r="D287" s="6">
        <v>1002169</v>
      </c>
      <c r="E287" s="6">
        <v>133591.897</v>
      </c>
      <c r="F287" s="6">
        <v>274013.15999999997</v>
      </c>
      <c r="G287" s="6">
        <v>281977.52399999998</v>
      </c>
      <c r="H287" s="6">
        <v>262371.87300000002</v>
      </c>
      <c r="I287" s="6">
        <v>236405.641</v>
      </c>
      <c r="J287" s="6">
        <v>264802.01500000001</v>
      </c>
      <c r="K287" s="6">
        <v>253007.39299999998</v>
      </c>
      <c r="L287" s="6">
        <v>160794.45000000001</v>
      </c>
      <c r="M287" s="6">
        <v>86369.568999999989</v>
      </c>
      <c r="N287" s="6">
        <v>31741.364000000001</v>
      </c>
      <c r="O287" s="6">
        <f>VLOOKUP(A287, '[1]Influenza Deaths Pivot Table'!$A:$B, 2, FALSE)</f>
        <v>120</v>
      </c>
      <c r="P287" s="2">
        <f>VLOOKUP(A287, '[1]Influenza Deaths Pivot Table'!$A:$C, 3, FALSE)</f>
        <v>60</v>
      </c>
      <c r="Q287" s="2">
        <f>VLOOKUP(A287, '[1]Influenza Deaths Pivot Table'!$A:$D, 4, FALSE)</f>
        <v>60</v>
      </c>
      <c r="R287" s="2">
        <f>VLOOKUP(A287, '[1]Influenza Deaths Pivot Table'!$A:$E, 5, FALSE)</f>
        <v>60</v>
      </c>
      <c r="S287" s="2">
        <f>VLOOKUP(A287, '[1]Influenza Deaths Pivot Table'!$A:$F, 6, FALSE)</f>
        <v>60</v>
      </c>
      <c r="T287" s="2">
        <f>VLOOKUP(A287, '[1]Influenza Deaths Pivot Table'!$A:$G, 7, FALSE)</f>
        <v>60</v>
      </c>
      <c r="U287" s="2">
        <f>VLOOKUP(A287, '[1]Influenza Deaths Pivot Table'!$A:$H, 8, FALSE)</f>
        <v>60</v>
      </c>
      <c r="V287" s="2">
        <f>VLOOKUP(A287, '[1]Influenza Deaths Pivot Table'!$A:$I, 9, FALSE)</f>
        <v>65</v>
      </c>
      <c r="W287" s="2">
        <f>VLOOKUP(A287, '[1]Influenza Deaths Pivot Table'!$A:$J, 10, FALSE)</f>
        <v>72</v>
      </c>
      <c r="X287" s="2">
        <f>VLOOKUP(A287, '[1]Influenza Deaths Pivot Table'!$A:$K, 11, FALSE)</f>
        <v>122</v>
      </c>
      <c r="Y287" s="7">
        <f t="shared" si="15"/>
        <v>8.982580732422716E-4</v>
      </c>
      <c r="Z287" s="7">
        <f t="shared" si="15"/>
        <v>2.1896758535246995E-4</v>
      </c>
      <c r="AA287" s="7">
        <f t="shared" si="15"/>
        <v>2.1278291669799896E-4</v>
      </c>
      <c r="AB287" s="7">
        <f t="shared" si="15"/>
        <v>2.2868304942123119E-4</v>
      </c>
      <c r="AC287" s="7">
        <f t="shared" si="15"/>
        <v>2.5380105037341302E-4</v>
      </c>
      <c r="AD287" s="7">
        <f t="shared" si="14"/>
        <v>2.2658437852143986E-4</v>
      </c>
      <c r="AE287" s="7">
        <f t="shared" si="14"/>
        <v>2.3714722043715144E-4</v>
      </c>
      <c r="AF287" s="8">
        <f t="shared" si="14"/>
        <v>4.0424280813174828E-4</v>
      </c>
      <c r="AG287" s="7">
        <f t="shared" si="14"/>
        <v>8.3362694562016406E-4</v>
      </c>
      <c r="AH287" s="7">
        <f t="shared" si="14"/>
        <v>3.8435651347560234E-3</v>
      </c>
      <c r="AI287" s="2">
        <f>VLOOKUP(A287, '[2]Influenza Visits Pivot Table'!$A:$D, 2, FALSE)</f>
        <v>12351</v>
      </c>
      <c r="AJ287" s="2">
        <f>VLOOKUP(A287, '[2]Influenza Visits Pivot Table'!$A:$D, 3, FALSE)</f>
        <v>502519</v>
      </c>
      <c r="AK287" s="7">
        <f t="shared" si="16"/>
        <v>2.4578175153576284E-2</v>
      </c>
    </row>
    <row r="288" spans="1:37" x14ac:dyDescent="0.25">
      <c r="A288" s="6" t="s">
        <v>333</v>
      </c>
      <c r="B288" s="6">
        <v>1938740</v>
      </c>
      <c r="C288" s="6">
        <v>960303</v>
      </c>
      <c r="D288" s="6">
        <v>978437</v>
      </c>
      <c r="E288" s="6">
        <v>128774.43700000001</v>
      </c>
      <c r="F288" s="6">
        <v>266281.07400000002</v>
      </c>
      <c r="G288" s="6">
        <v>272575.81599999999</v>
      </c>
      <c r="H288" s="6">
        <v>260683.22100000002</v>
      </c>
      <c r="I288" s="6">
        <v>229148.478</v>
      </c>
      <c r="J288" s="6">
        <v>252433.33</v>
      </c>
      <c r="K288" s="6">
        <v>248135.28899999999</v>
      </c>
      <c r="L288" s="6">
        <v>163625.014</v>
      </c>
      <c r="M288" s="6">
        <v>85489.934999999998</v>
      </c>
      <c r="N288" s="6">
        <v>31939.522000000001</v>
      </c>
      <c r="O288" s="6">
        <f>VLOOKUP(A288, '[1]Influenza Deaths Pivot Table'!$A:$B, 2, FALSE)</f>
        <v>120</v>
      </c>
      <c r="P288" s="2">
        <f>VLOOKUP(A288, '[1]Influenza Deaths Pivot Table'!$A:$C, 3, FALSE)</f>
        <v>60</v>
      </c>
      <c r="Q288" s="2">
        <f>VLOOKUP(A288, '[1]Influenza Deaths Pivot Table'!$A:$D, 4, FALSE)</f>
        <v>60</v>
      </c>
      <c r="R288" s="2">
        <f>VLOOKUP(A288, '[1]Influenza Deaths Pivot Table'!$A:$E, 5, FALSE)</f>
        <v>60</v>
      </c>
      <c r="S288" s="2">
        <f>VLOOKUP(A288, '[1]Influenza Deaths Pivot Table'!$A:$F, 6, FALSE)</f>
        <v>60</v>
      </c>
      <c r="T288" s="2">
        <f>VLOOKUP(A288, '[1]Influenza Deaths Pivot Table'!$A:$G, 7, FALSE)</f>
        <v>60</v>
      </c>
      <c r="U288" s="2">
        <f>VLOOKUP(A288, '[1]Influenza Deaths Pivot Table'!$A:$H, 8, FALSE)</f>
        <v>60</v>
      </c>
      <c r="V288" s="2">
        <f>VLOOKUP(A288, '[1]Influenza Deaths Pivot Table'!$A:$I, 9, FALSE)</f>
        <v>66</v>
      </c>
      <c r="W288" s="2">
        <f>VLOOKUP(A288, '[1]Influenza Deaths Pivot Table'!$A:$J, 10, FALSE)</f>
        <v>80</v>
      </c>
      <c r="X288" s="2">
        <f>VLOOKUP(A288, '[1]Influenza Deaths Pivot Table'!$A:$K, 11, FALSE)</f>
        <v>109</v>
      </c>
      <c r="Y288" s="7">
        <f t="shared" si="15"/>
        <v>9.3186196574091798E-4</v>
      </c>
      <c r="Z288" s="7">
        <f t="shared" si="15"/>
        <v>2.2532581493193163E-4</v>
      </c>
      <c r="AA288" s="7">
        <f t="shared" si="15"/>
        <v>2.2012224297991281E-4</v>
      </c>
      <c r="AB288" s="7">
        <f t="shared" si="15"/>
        <v>2.3016441092693111E-4</v>
      </c>
      <c r="AC288" s="7">
        <f t="shared" si="15"/>
        <v>2.6183896364347662E-4</v>
      </c>
      <c r="AD288" s="7">
        <f t="shared" si="14"/>
        <v>2.3768652103111742E-4</v>
      </c>
      <c r="AE288" s="7">
        <f t="shared" si="14"/>
        <v>2.4180357514565372E-4</v>
      </c>
      <c r="AF288" s="8">
        <f t="shared" si="14"/>
        <v>4.0336131002561751E-4</v>
      </c>
      <c r="AG288" s="7">
        <f t="shared" si="14"/>
        <v>9.3578267429961204E-4</v>
      </c>
      <c r="AH288" s="7">
        <f t="shared" si="14"/>
        <v>3.4126997893080555E-3</v>
      </c>
      <c r="AI288" s="2">
        <f>VLOOKUP(A288, '[2]Influenza Visits Pivot Table'!$A:$D, 2, FALSE)</f>
        <v>9658</v>
      </c>
      <c r="AJ288" s="2">
        <f>VLOOKUP(A288, '[2]Influenza Visits Pivot Table'!$A:$D, 3, FALSE)</f>
        <v>519623</v>
      </c>
      <c r="AK288" s="7">
        <f t="shared" si="16"/>
        <v>1.8586552173402639E-2</v>
      </c>
    </row>
    <row r="289" spans="1:37" x14ac:dyDescent="0.25">
      <c r="A289" s="6" t="s">
        <v>334</v>
      </c>
      <c r="B289" s="6">
        <v>1984131</v>
      </c>
      <c r="C289" s="6">
        <v>981441</v>
      </c>
      <c r="D289" s="6">
        <v>1002690</v>
      </c>
      <c r="E289" s="6">
        <v>126153.18</v>
      </c>
      <c r="F289" s="6">
        <v>269537.19199999998</v>
      </c>
      <c r="G289" s="6">
        <v>276736.21000000002</v>
      </c>
      <c r="H289" s="6">
        <v>264652.04599999997</v>
      </c>
      <c r="I289" s="6">
        <v>236391.891</v>
      </c>
      <c r="J289" s="6">
        <v>253827.09600000002</v>
      </c>
      <c r="K289" s="6">
        <v>257617.182</v>
      </c>
      <c r="L289" s="6">
        <v>177184.26199999999</v>
      </c>
      <c r="M289" s="6">
        <v>88652.385000000009</v>
      </c>
      <c r="N289" s="6">
        <v>33449.786999999997</v>
      </c>
      <c r="O289" s="6">
        <f>VLOOKUP(A289, '[1]Influenza Deaths Pivot Table'!$A:$B, 2, FALSE)</f>
        <v>120</v>
      </c>
      <c r="P289" s="2">
        <f>VLOOKUP(A289, '[1]Influenza Deaths Pivot Table'!$A:$C, 3, FALSE)</f>
        <v>60</v>
      </c>
      <c r="Q289" s="2">
        <f>VLOOKUP(A289, '[1]Influenza Deaths Pivot Table'!$A:$D, 4, FALSE)</f>
        <v>60</v>
      </c>
      <c r="R289" s="2">
        <f>VLOOKUP(A289, '[1]Influenza Deaths Pivot Table'!$A:$E, 5, FALSE)</f>
        <v>60</v>
      </c>
      <c r="S289" s="2">
        <f>VLOOKUP(A289, '[1]Influenza Deaths Pivot Table'!$A:$F, 6, FALSE)</f>
        <v>60</v>
      </c>
      <c r="T289" s="2">
        <f>VLOOKUP(A289, '[1]Influenza Deaths Pivot Table'!$A:$G, 7, FALSE)</f>
        <v>60</v>
      </c>
      <c r="U289" s="2">
        <f>VLOOKUP(A289, '[1]Influenza Deaths Pivot Table'!$A:$H, 8, FALSE)</f>
        <v>60</v>
      </c>
      <c r="V289" s="2">
        <f>VLOOKUP(A289, '[1]Influenza Deaths Pivot Table'!$A:$I, 9, FALSE)</f>
        <v>60</v>
      </c>
      <c r="W289" s="2">
        <f>VLOOKUP(A289, '[1]Influenza Deaths Pivot Table'!$A:$J, 10, FALSE)</f>
        <v>83</v>
      </c>
      <c r="X289" s="2">
        <f>VLOOKUP(A289, '[1]Influenza Deaths Pivot Table'!$A:$K, 11, FALSE)</f>
        <v>111</v>
      </c>
      <c r="Y289" s="7">
        <f t="shared" si="15"/>
        <v>9.5122453512467946E-4</v>
      </c>
      <c r="Z289" s="7">
        <f t="shared" si="15"/>
        <v>2.2260378820003438E-4</v>
      </c>
      <c r="AA289" s="7">
        <f t="shared" si="15"/>
        <v>2.1681297145754796E-4</v>
      </c>
      <c r="AB289" s="7">
        <f t="shared" si="15"/>
        <v>2.2671277591407703E-4</v>
      </c>
      <c r="AC289" s="7">
        <f t="shared" si="15"/>
        <v>2.5381581299673261E-4</v>
      </c>
      <c r="AD289" s="7">
        <f t="shared" si="14"/>
        <v>2.3638138301830471E-4</v>
      </c>
      <c r="AE289" s="7">
        <f t="shared" si="14"/>
        <v>2.3290371990793688E-4</v>
      </c>
      <c r="AF289" s="8">
        <f t="shared" si="14"/>
        <v>3.3863052690311741E-4</v>
      </c>
      <c r="AG289" s="7">
        <f t="shared" si="14"/>
        <v>9.3624102724365501E-4</v>
      </c>
      <c r="AH289" s="7">
        <f t="shared" si="14"/>
        <v>3.3184067808862284E-3</v>
      </c>
      <c r="AI289" s="2">
        <f>VLOOKUP(A289, '[2]Influenza Visits Pivot Table'!$A:$D, 2, FALSE)</f>
        <v>10524</v>
      </c>
      <c r="AJ289" s="2">
        <f>VLOOKUP(A289, '[2]Influenza Visits Pivot Table'!$A:$D, 3, FALSE)</f>
        <v>509096</v>
      </c>
      <c r="AK289" s="7">
        <f t="shared" si="16"/>
        <v>2.0671936137781479E-2</v>
      </c>
    </row>
    <row r="290" spans="1:37" x14ac:dyDescent="0.25">
      <c r="A290" s="6" t="s">
        <v>335</v>
      </c>
      <c r="B290" s="6">
        <v>2022867</v>
      </c>
      <c r="C290" s="6">
        <v>1001255</v>
      </c>
      <c r="D290" s="6">
        <v>1021612</v>
      </c>
      <c r="E290" s="6">
        <v>129195</v>
      </c>
      <c r="F290" s="6">
        <v>276205</v>
      </c>
      <c r="G290" s="6">
        <v>281051</v>
      </c>
      <c r="H290" s="6">
        <v>273618</v>
      </c>
      <c r="I290" s="6">
        <v>239501</v>
      </c>
      <c r="J290" s="6">
        <v>251627</v>
      </c>
      <c r="K290" s="6">
        <v>261426</v>
      </c>
      <c r="L290" s="6">
        <v>183480</v>
      </c>
      <c r="M290" s="6">
        <v>91678</v>
      </c>
      <c r="N290" s="6">
        <v>35086</v>
      </c>
      <c r="O290" s="6">
        <f>VLOOKUP(A290, '[1]Influenza Deaths Pivot Table'!$A:$B, 2, FALSE)</f>
        <v>120</v>
      </c>
      <c r="P290" s="2">
        <f>VLOOKUP(A290, '[1]Influenza Deaths Pivot Table'!$A:$C, 3, FALSE)</f>
        <v>60</v>
      </c>
      <c r="Q290" s="2">
        <f>VLOOKUP(A290, '[1]Influenza Deaths Pivot Table'!$A:$D, 4, FALSE)</f>
        <v>60</v>
      </c>
      <c r="R290" s="2">
        <f>VLOOKUP(A290, '[1]Influenza Deaths Pivot Table'!$A:$E, 5, FALSE)</f>
        <v>60</v>
      </c>
      <c r="S290" s="2">
        <f>VLOOKUP(A290, '[1]Influenza Deaths Pivot Table'!$A:$F, 6, FALSE)</f>
        <v>60</v>
      </c>
      <c r="T290" s="2">
        <f>VLOOKUP(A290, '[1]Influenza Deaths Pivot Table'!$A:$G, 7, FALSE)</f>
        <v>60</v>
      </c>
      <c r="U290" s="2">
        <f>VLOOKUP(A290, '[1]Influenza Deaths Pivot Table'!$A:$H, 8, FALSE)</f>
        <v>60</v>
      </c>
      <c r="V290" s="2">
        <f>VLOOKUP(A290, '[1]Influenza Deaths Pivot Table'!$A:$I, 9, FALSE)</f>
        <v>66</v>
      </c>
      <c r="W290" s="2">
        <f>VLOOKUP(A290, '[1]Influenza Deaths Pivot Table'!$A:$J, 10, FALSE)</f>
        <v>95</v>
      </c>
      <c r="X290" s="2">
        <f>VLOOKUP(A290, '[1]Influenza Deaths Pivot Table'!$A:$K, 11, FALSE)</f>
        <v>99</v>
      </c>
      <c r="Y290" s="7">
        <f t="shared" si="15"/>
        <v>9.288285150354116E-4</v>
      </c>
      <c r="Z290" s="7">
        <f t="shared" si="15"/>
        <v>2.172299560109339E-4</v>
      </c>
      <c r="AA290" s="7">
        <f t="shared" si="15"/>
        <v>2.1348438539624482E-4</v>
      </c>
      <c r="AB290" s="7">
        <f t="shared" si="15"/>
        <v>2.1928381904699252E-4</v>
      </c>
      <c r="AC290" s="7">
        <f t="shared" si="15"/>
        <v>2.5052087465188039E-4</v>
      </c>
      <c r="AD290" s="7">
        <f t="shared" si="14"/>
        <v>2.3844817924944462E-4</v>
      </c>
      <c r="AE290" s="7">
        <f t="shared" si="14"/>
        <v>2.2951045420118886E-4</v>
      </c>
      <c r="AF290" s="8">
        <f t="shared" si="14"/>
        <v>3.5971223021582735E-4</v>
      </c>
      <c r="AG290" s="7">
        <f t="shared" si="14"/>
        <v>1.0362355199720762E-3</v>
      </c>
      <c r="AH290" s="7">
        <f t="shared" si="14"/>
        <v>2.8216382602747536E-3</v>
      </c>
      <c r="AI290" s="2">
        <f>VLOOKUP(A290, '[2]Influenza Visits Pivot Table'!$A:$D, 2, FALSE)</f>
        <v>11658</v>
      </c>
      <c r="AJ290" s="2">
        <f>VLOOKUP(A290, '[2]Influenza Visits Pivot Table'!$A:$D, 3, FALSE)</f>
        <v>576693</v>
      </c>
      <c r="AK290" s="7">
        <f t="shared" si="16"/>
        <v>2.0215261846424352E-2</v>
      </c>
    </row>
    <row r="291" spans="1:37" x14ac:dyDescent="0.25">
      <c r="A291" s="6" t="s">
        <v>336</v>
      </c>
      <c r="B291" s="6">
        <v>19423896</v>
      </c>
      <c r="C291" s="6">
        <v>9425099</v>
      </c>
      <c r="D291" s="6">
        <v>9998797</v>
      </c>
      <c r="E291" s="6">
        <v>1218885.25</v>
      </c>
      <c r="F291" s="6">
        <v>2458883.1009999998</v>
      </c>
      <c r="G291" s="6">
        <v>2697088.4879999999</v>
      </c>
      <c r="H291" s="6">
        <v>2607132.2549999999</v>
      </c>
      <c r="I291" s="6">
        <v>2835916.2369999997</v>
      </c>
      <c r="J291" s="6">
        <v>2882213.9929999998</v>
      </c>
      <c r="K291" s="6">
        <v>2162934.6439999999</v>
      </c>
      <c r="L291" s="6">
        <v>1304993.324</v>
      </c>
      <c r="M291" s="6">
        <v>891487.54300000006</v>
      </c>
      <c r="N291" s="6">
        <v>365830.23300000001</v>
      </c>
      <c r="O291" s="6">
        <f>VLOOKUP(A291, '[1]Influenza Deaths Pivot Table'!$A:$B, 2, FALSE)</f>
        <v>120</v>
      </c>
      <c r="P291" s="2">
        <f>VLOOKUP(A291, '[1]Influenza Deaths Pivot Table'!$A:$C, 3, FALSE)</f>
        <v>60</v>
      </c>
      <c r="Q291" s="2">
        <f>VLOOKUP(A291, '[1]Influenza Deaths Pivot Table'!$A:$D, 4, FALSE)</f>
        <v>60</v>
      </c>
      <c r="R291" s="2">
        <f>VLOOKUP(A291, '[1]Influenza Deaths Pivot Table'!$A:$E, 5, FALSE)</f>
        <v>65</v>
      </c>
      <c r="S291" s="2">
        <f>VLOOKUP(A291, '[1]Influenza Deaths Pivot Table'!$A:$F, 6, FALSE)</f>
        <v>75</v>
      </c>
      <c r="T291" s="2">
        <f>VLOOKUP(A291, '[1]Influenza Deaths Pivot Table'!$A:$G, 7, FALSE)</f>
        <v>195</v>
      </c>
      <c r="U291" s="2">
        <f>VLOOKUP(A291, '[1]Influenza Deaths Pivot Table'!$A:$H, 8, FALSE)</f>
        <v>286</v>
      </c>
      <c r="V291" s="2">
        <f>VLOOKUP(A291, '[1]Influenza Deaths Pivot Table'!$A:$I, 9, FALSE)</f>
        <v>534</v>
      </c>
      <c r="W291" s="2">
        <f>VLOOKUP(A291, '[1]Influenza Deaths Pivot Table'!$A:$J, 10, FALSE)</f>
        <v>1254</v>
      </c>
      <c r="X291" s="2">
        <f>VLOOKUP(A291, '[1]Influenza Deaths Pivot Table'!$A:$K, 11, FALSE)</f>
        <v>2090</v>
      </c>
      <c r="Y291" s="7">
        <f t="shared" si="15"/>
        <v>9.8450612967873719E-5</v>
      </c>
      <c r="Z291" s="7">
        <f t="shared" si="15"/>
        <v>2.4401322688174432E-5</v>
      </c>
      <c r="AA291" s="7">
        <f t="shared" si="15"/>
        <v>2.2246211152119976E-5</v>
      </c>
      <c r="AB291" s="7">
        <f t="shared" si="15"/>
        <v>2.4931608235578367E-5</v>
      </c>
      <c r="AC291" s="7">
        <f t="shared" si="15"/>
        <v>2.6446479279423092E-5</v>
      </c>
      <c r="AD291" s="7">
        <f t="shared" si="14"/>
        <v>6.7656322699700394E-5</v>
      </c>
      <c r="AE291" s="7">
        <f t="shared" si="14"/>
        <v>1.3222775861183164E-4</v>
      </c>
      <c r="AF291" s="8">
        <f t="shared" si="14"/>
        <v>4.0919749563408491E-4</v>
      </c>
      <c r="AG291" s="7">
        <f t="shared" si="14"/>
        <v>1.4066377145103865E-3</v>
      </c>
      <c r="AH291" s="7">
        <f t="shared" si="14"/>
        <v>5.7130324709931775E-3</v>
      </c>
      <c r="AI291" s="2" t="e">
        <v>#N/A</v>
      </c>
      <c r="AJ291" s="2" t="e">
        <v>#N/A</v>
      </c>
      <c r="AK291" s="7" t="e">
        <v>#N/A</v>
      </c>
    </row>
    <row r="292" spans="1:37" x14ac:dyDescent="0.25">
      <c r="A292" s="6" t="s">
        <v>337</v>
      </c>
      <c r="B292" s="6">
        <v>19229752</v>
      </c>
      <c r="C292" s="6">
        <v>9300854</v>
      </c>
      <c r="D292" s="6">
        <v>9928898</v>
      </c>
      <c r="E292" s="6">
        <v>1160340.308</v>
      </c>
      <c r="F292" s="6">
        <v>2408401.9199999999</v>
      </c>
      <c r="G292" s="6">
        <v>2752967.0010000002</v>
      </c>
      <c r="H292" s="6">
        <v>2606551.7590000001</v>
      </c>
      <c r="I292" s="6">
        <v>2726523.8130000001</v>
      </c>
      <c r="J292" s="6">
        <v>2837319.5559999999</v>
      </c>
      <c r="K292" s="6">
        <v>2192211.06</v>
      </c>
      <c r="L292" s="6">
        <v>1306542.328</v>
      </c>
      <c r="M292" s="6">
        <v>883289.32199999993</v>
      </c>
      <c r="N292" s="6">
        <v>366708.06099999999</v>
      </c>
      <c r="O292" s="6">
        <f>VLOOKUP(A292, '[1]Influenza Deaths Pivot Table'!$A:$B, 2, FALSE)</f>
        <v>120</v>
      </c>
      <c r="P292" s="2">
        <f>VLOOKUP(A292, '[1]Influenza Deaths Pivot Table'!$A:$C, 3, FALSE)</f>
        <v>60</v>
      </c>
      <c r="Q292" s="2">
        <f>VLOOKUP(A292, '[1]Influenza Deaths Pivot Table'!$A:$D, 4, FALSE)</f>
        <v>60</v>
      </c>
      <c r="R292" s="2">
        <f>VLOOKUP(A292, '[1]Influenza Deaths Pivot Table'!$A:$E, 5, FALSE)</f>
        <v>60</v>
      </c>
      <c r="S292" s="2">
        <f>VLOOKUP(A292, '[1]Influenza Deaths Pivot Table'!$A:$F, 6, FALSE)</f>
        <v>60</v>
      </c>
      <c r="T292" s="2">
        <f>VLOOKUP(A292, '[1]Influenza Deaths Pivot Table'!$A:$G, 7, FALSE)</f>
        <v>141</v>
      </c>
      <c r="U292" s="2">
        <f>VLOOKUP(A292, '[1]Influenza Deaths Pivot Table'!$A:$H, 8, FALSE)</f>
        <v>326</v>
      </c>
      <c r="V292" s="2">
        <f>VLOOKUP(A292, '[1]Influenza Deaths Pivot Table'!$A:$I, 9, FALSE)</f>
        <v>523</v>
      </c>
      <c r="W292" s="2">
        <f>VLOOKUP(A292, '[1]Influenza Deaths Pivot Table'!$A:$J, 10, FALSE)</f>
        <v>1269</v>
      </c>
      <c r="X292" s="2">
        <f>VLOOKUP(A292, '[1]Influenza Deaths Pivot Table'!$A:$K, 11, FALSE)</f>
        <v>2273</v>
      </c>
      <c r="Y292" s="7">
        <f t="shared" si="15"/>
        <v>1.0341793624909564E-4</v>
      </c>
      <c r="Z292" s="7">
        <f t="shared" si="15"/>
        <v>2.4912785321147726E-5</v>
      </c>
      <c r="AA292" s="7">
        <f t="shared" si="15"/>
        <v>2.1794667345524058E-5</v>
      </c>
      <c r="AB292" s="7">
        <f t="shared" si="15"/>
        <v>2.3018917538402887E-5</v>
      </c>
      <c r="AC292" s="7">
        <f t="shared" si="15"/>
        <v>2.200604290119215E-5</v>
      </c>
      <c r="AD292" s="7">
        <f t="shared" si="14"/>
        <v>4.9694790176817155E-5</v>
      </c>
      <c r="AE292" s="7">
        <f t="shared" si="14"/>
        <v>1.4870830913516145E-4</v>
      </c>
      <c r="AF292" s="8">
        <f t="shared" si="14"/>
        <v>4.002931927973481E-4</v>
      </c>
      <c r="AG292" s="7">
        <f t="shared" si="14"/>
        <v>1.4366753547146358E-3</v>
      </c>
      <c r="AH292" s="7">
        <f t="shared" si="14"/>
        <v>6.1983911501743618E-3</v>
      </c>
      <c r="AI292" s="2">
        <f>VLOOKUP(A292, '[2]Influenza Visits Pivot Table'!$A:$D, 2, FALSE)</f>
        <v>2126</v>
      </c>
      <c r="AJ292" s="2">
        <f>VLOOKUP(A292, '[2]Influenza Visits Pivot Table'!$A:$D, 3, FALSE)</f>
        <v>173782</v>
      </c>
      <c r="AK292" s="7">
        <f t="shared" si="16"/>
        <v>1.2233718106593319E-2</v>
      </c>
    </row>
    <row r="293" spans="1:37" x14ac:dyDescent="0.25">
      <c r="A293" s="6" t="s">
        <v>338</v>
      </c>
      <c r="B293" s="6">
        <v>19219373</v>
      </c>
      <c r="C293" s="6">
        <v>9298864</v>
      </c>
      <c r="D293" s="6">
        <v>9920509</v>
      </c>
      <c r="E293" s="6">
        <v>1153971.1410000001</v>
      </c>
      <c r="F293" s="6">
        <v>2374972.11</v>
      </c>
      <c r="G293" s="6">
        <v>2738510.05</v>
      </c>
      <c r="H293" s="6">
        <v>2623421.7390000001</v>
      </c>
      <c r="I293" s="6">
        <v>2660881.1830000002</v>
      </c>
      <c r="J293" s="6">
        <v>2834787.0279999999</v>
      </c>
      <c r="K293" s="6">
        <v>2244459.3059999999</v>
      </c>
      <c r="L293" s="6">
        <v>1330835.4980000001</v>
      </c>
      <c r="M293" s="6">
        <v>873209.68900000001</v>
      </c>
      <c r="N293" s="6">
        <v>376048.652</v>
      </c>
      <c r="O293" s="6">
        <f>VLOOKUP(A293, '[1]Influenza Deaths Pivot Table'!$A:$B, 2, FALSE)</f>
        <v>120</v>
      </c>
      <c r="P293" s="2">
        <f>VLOOKUP(A293, '[1]Influenza Deaths Pivot Table'!$A:$C, 3, FALSE)</f>
        <v>60</v>
      </c>
      <c r="Q293" s="2">
        <f>VLOOKUP(A293, '[1]Influenza Deaths Pivot Table'!$A:$D, 4, FALSE)</f>
        <v>60</v>
      </c>
      <c r="R293" s="2">
        <f>VLOOKUP(A293, '[1]Influenza Deaths Pivot Table'!$A:$E, 5, FALSE)</f>
        <v>60</v>
      </c>
      <c r="S293" s="2">
        <f>VLOOKUP(A293, '[1]Influenza Deaths Pivot Table'!$A:$F, 6, FALSE)</f>
        <v>65</v>
      </c>
      <c r="T293" s="2">
        <f>VLOOKUP(A293, '[1]Influenza Deaths Pivot Table'!$A:$G, 7, FALSE)</f>
        <v>158</v>
      </c>
      <c r="U293" s="2">
        <f>VLOOKUP(A293, '[1]Influenza Deaths Pivot Table'!$A:$H, 8, FALSE)</f>
        <v>333</v>
      </c>
      <c r="V293" s="2">
        <f>VLOOKUP(A293, '[1]Influenza Deaths Pivot Table'!$A:$I, 9, FALSE)</f>
        <v>530</v>
      </c>
      <c r="W293" s="2">
        <f>VLOOKUP(A293, '[1]Influenza Deaths Pivot Table'!$A:$J, 10, FALSE)</f>
        <v>1268</v>
      </c>
      <c r="X293" s="2">
        <f>VLOOKUP(A293, '[1]Influenza Deaths Pivot Table'!$A:$K, 11, FALSE)</f>
        <v>2498</v>
      </c>
      <c r="Y293" s="7">
        <f t="shared" si="15"/>
        <v>1.0398873571137251E-4</v>
      </c>
      <c r="Z293" s="7">
        <f t="shared" si="15"/>
        <v>2.5263454567472797E-5</v>
      </c>
      <c r="AA293" s="7">
        <f t="shared" si="15"/>
        <v>2.1909724231247574E-5</v>
      </c>
      <c r="AB293" s="7">
        <f t="shared" si="15"/>
        <v>2.287089380561087E-5</v>
      </c>
      <c r="AC293" s="7">
        <f t="shared" si="15"/>
        <v>2.4427997918612811E-5</v>
      </c>
      <c r="AD293" s="7">
        <f t="shared" si="14"/>
        <v>5.5736109428817383E-5</v>
      </c>
      <c r="AE293" s="7">
        <f t="shared" si="14"/>
        <v>1.4836535423467376E-4</v>
      </c>
      <c r="AF293" s="8">
        <f t="shared" si="14"/>
        <v>3.9824606481904943E-4</v>
      </c>
      <c r="AG293" s="7">
        <f t="shared" si="14"/>
        <v>1.4521139835863639E-3</v>
      </c>
      <c r="AH293" s="7">
        <f t="shared" si="14"/>
        <v>6.6427574908578587E-3</v>
      </c>
      <c r="AI293" s="2">
        <f>VLOOKUP(A293, '[2]Influenza Visits Pivot Table'!$A:$D, 2, FALSE)</f>
        <v>7463</v>
      </c>
      <c r="AJ293" s="2">
        <f>VLOOKUP(A293, '[2]Influenza Visits Pivot Table'!$A:$D, 3, FALSE)</f>
        <v>505947</v>
      </c>
      <c r="AK293" s="7">
        <f t="shared" si="16"/>
        <v>1.475055687651078E-2</v>
      </c>
    </row>
    <row r="294" spans="1:37" x14ac:dyDescent="0.25">
      <c r="A294" s="6" t="s">
        <v>339</v>
      </c>
      <c r="B294" s="6">
        <v>19158450</v>
      </c>
      <c r="C294" s="6">
        <v>9269065</v>
      </c>
      <c r="D294" s="6">
        <v>9889385</v>
      </c>
      <c r="E294" s="6">
        <v>1146866.3540000001</v>
      </c>
      <c r="F294" s="6">
        <v>2339877.3530000001</v>
      </c>
      <c r="G294" s="6">
        <v>2737009.568</v>
      </c>
      <c r="H294" s="6">
        <v>2647514.6919999998</v>
      </c>
      <c r="I294" s="6">
        <v>2589442.7719999999</v>
      </c>
      <c r="J294" s="6">
        <v>2814410.6380000003</v>
      </c>
      <c r="K294" s="6">
        <v>2275178.6430000002</v>
      </c>
      <c r="L294" s="6">
        <v>1357349.8229999999</v>
      </c>
      <c r="M294" s="6">
        <v>856409.272</v>
      </c>
      <c r="N294" s="6">
        <v>384980.28499999997</v>
      </c>
      <c r="O294" s="6">
        <f>VLOOKUP(A294, '[1]Influenza Deaths Pivot Table'!$A:$B, 2, FALSE)</f>
        <v>120</v>
      </c>
      <c r="P294" s="2">
        <f>VLOOKUP(A294, '[1]Influenza Deaths Pivot Table'!$A:$C, 3, FALSE)</f>
        <v>60</v>
      </c>
      <c r="Q294" s="2">
        <f>VLOOKUP(A294, '[1]Influenza Deaths Pivot Table'!$A:$D, 4, FALSE)</f>
        <v>60</v>
      </c>
      <c r="R294" s="2">
        <f>VLOOKUP(A294, '[1]Influenza Deaths Pivot Table'!$A:$E, 5, FALSE)</f>
        <v>60</v>
      </c>
      <c r="S294" s="2">
        <f>VLOOKUP(A294, '[1]Influenza Deaths Pivot Table'!$A:$F, 6, FALSE)</f>
        <v>60</v>
      </c>
      <c r="T294" s="2">
        <f>VLOOKUP(A294, '[1]Influenza Deaths Pivot Table'!$A:$G, 7, FALSE)</f>
        <v>131</v>
      </c>
      <c r="U294" s="2">
        <f>VLOOKUP(A294, '[1]Influenza Deaths Pivot Table'!$A:$H, 8, FALSE)</f>
        <v>307</v>
      </c>
      <c r="V294" s="2">
        <f>VLOOKUP(A294, '[1]Influenza Deaths Pivot Table'!$A:$I, 9, FALSE)</f>
        <v>509</v>
      </c>
      <c r="W294" s="2">
        <f>VLOOKUP(A294, '[1]Influenza Deaths Pivot Table'!$A:$J, 10, FALSE)</f>
        <v>1152</v>
      </c>
      <c r="X294" s="2">
        <f>VLOOKUP(A294, '[1]Influenza Deaths Pivot Table'!$A:$K, 11, FALSE)</f>
        <v>2208</v>
      </c>
      <c r="Y294" s="7">
        <f t="shared" si="15"/>
        <v>1.0463294138978638E-4</v>
      </c>
      <c r="Z294" s="7">
        <f t="shared" si="15"/>
        <v>2.5642369640901431E-5</v>
      </c>
      <c r="AA294" s="7">
        <f t="shared" si="15"/>
        <v>2.1921735569175766E-5</v>
      </c>
      <c r="AB294" s="7">
        <f t="shared" si="15"/>
        <v>2.2662763753984865E-5</v>
      </c>
      <c r="AC294" s="7">
        <f t="shared" si="15"/>
        <v>2.3171008314525516E-5</v>
      </c>
      <c r="AD294" s="7">
        <f t="shared" si="14"/>
        <v>4.6546157206502141E-5</v>
      </c>
      <c r="AE294" s="7">
        <f t="shared" si="14"/>
        <v>1.3493445929819233E-4</v>
      </c>
      <c r="AF294" s="8">
        <f t="shared" si="14"/>
        <v>3.749954443394804E-4</v>
      </c>
      <c r="AG294" s="7">
        <f t="shared" si="14"/>
        <v>1.3451512467978044E-3</v>
      </c>
      <c r="AH294" s="7">
        <f t="shared" si="14"/>
        <v>5.7353586301179035E-3</v>
      </c>
      <c r="AI294" s="2">
        <f>VLOOKUP(A294, '[2]Influenza Visits Pivot Table'!$A:$D, 2, FALSE)</f>
        <v>5071</v>
      </c>
      <c r="AJ294" s="2">
        <f>VLOOKUP(A294, '[2]Influenza Visits Pivot Table'!$A:$D, 3, FALSE)</f>
        <v>561680</v>
      </c>
      <c r="AK294" s="7">
        <f t="shared" si="16"/>
        <v>9.0282723258795043E-3</v>
      </c>
    </row>
    <row r="295" spans="1:37" x14ac:dyDescent="0.25">
      <c r="A295" s="6" t="s">
        <v>340</v>
      </c>
      <c r="B295" s="6">
        <v>19427961</v>
      </c>
      <c r="C295" s="6">
        <v>9412057</v>
      </c>
      <c r="D295" s="6">
        <v>10015904</v>
      </c>
      <c r="E295" s="6">
        <v>1165089.23</v>
      </c>
      <c r="F295" s="6">
        <v>2350926.5550000002</v>
      </c>
      <c r="G295" s="6">
        <v>2747594.895</v>
      </c>
      <c r="H295" s="6">
        <v>2711324.8859999999</v>
      </c>
      <c r="I295" s="6">
        <v>2567450.9950000001</v>
      </c>
      <c r="J295" s="6">
        <v>2842429.2110000001</v>
      </c>
      <c r="K295" s="6">
        <v>2358721.1320000002</v>
      </c>
      <c r="L295" s="6">
        <v>1421781.42</v>
      </c>
      <c r="M295" s="6">
        <v>866502.95900000003</v>
      </c>
      <c r="N295" s="6">
        <v>399894.11800000002</v>
      </c>
      <c r="O295" s="6">
        <f>VLOOKUP(A295, '[1]Influenza Deaths Pivot Table'!$A:$B, 2, FALSE)</f>
        <v>120</v>
      </c>
      <c r="P295" s="2">
        <f>VLOOKUP(A295, '[1]Influenza Deaths Pivot Table'!$A:$C, 3, FALSE)</f>
        <v>60</v>
      </c>
      <c r="Q295" s="2">
        <f>VLOOKUP(A295, '[1]Influenza Deaths Pivot Table'!$A:$D, 4, FALSE)</f>
        <v>60</v>
      </c>
      <c r="R295" s="2">
        <f>VLOOKUP(A295, '[1]Influenza Deaths Pivot Table'!$A:$E, 5, FALSE)</f>
        <v>60</v>
      </c>
      <c r="S295" s="2">
        <f>VLOOKUP(A295, '[1]Influenza Deaths Pivot Table'!$A:$F, 6, FALSE)</f>
        <v>60</v>
      </c>
      <c r="T295" s="2">
        <f>VLOOKUP(A295, '[1]Influenza Deaths Pivot Table'!$A:$G, 7, FALSE)</f>
        <v>150</v>
      </c>
      <c r="U295" s="2">
        <f>VLOOKUP(A295, '[1]Influenza Deaths Pivot Table'!$A:$H, 8, FALSE)</f>
        <v>350</v>
      </c>
      <c r="V295" s="2">
        <f>VLOOKUP(A295, '[1]Influenza Deaths Pivot Table'!$A:$I, 9, FALSE)</f>
        <v>636</v>
      </c>
      <c r="W295" s="2">
        <f>VLOOKUP(A295, '[1]Influenza Deaths Pivot Table'!$A:$J, 10, FALSE)</f>
        <v>1216</v>
      </c>
      <c r="X295" s="2">
        <f>VLOOKUP(A295, '[1]Influenza Deaths Pivot Table'!$A:$K, 11, FALSE)</f>
        <v>2430</v>
      </c>
      <c r="Y295" s="7">
        <f t="shared" si="15"/>
        <v>1.0299640311669519E-4</v>
      </c>
      <c r="Z295" s="7">
        <f t="shared" si="15"/>
        <v>2.5521852170324393E-5</v>
      </c>
      <c r="AA295" s="7">
        <f t="shared" si="15"/>
        <v>2.1837280346235319E-5</v>
      </c>
      <c r="AB295" s="7">
        <f t="shared" si="15"/>
        <v>2.2129402606752012E-5</v>
      </c>
      <c r="AC295" s="7">
        <f t="shared" si="15"/>
        <v>2.3369482072626666E-5</v>
      </c>
      <c r="AD295" s="7">
        <f t="shared" si="14"/>
        <v>5.2771762765282102E-5</v>
      </c>
      <c r="AE295" s="7">
        <f t="shared" si="14"/>
        <v>1.4838549383887063E-4</v>
      </c>
      <c r="AF295" s="8">
        <f t="shared" si="14"/>
        <v>4.4732614384565528E-4</v>
      </c>
      <c r="AG295" s="7">
        <f t="shared" si="14"/>
        <v>1.4033420052060087E-3</v>
      </c>
      <c r="AH295" s="7">
        <f t="shared" si="14"/>
        <v>6.0766085086552835E-3</v>
      </c>
      <c r="AI295" s="2">
        <f>VLOOKUP(A295, '[2]Influenza Visits Pivot Table'!$A:$D, 2, FALSE)</f>
        <v>9548</v>
      </c>
      <c r="AJ295" s="2">
        <f>VLOOKUP(A295, '[2]Influenza Visits Pivot Table'!$A:$D, 3, FALSE)</f>
        <v>610224</v>
      </c>
      <c r="AK295" s="7">
        <f t="shared" si="16"/>
        <v>1.5646713338052912E-2</v>
      </c>
    </row>
    <row r="296" spans="1:37" x14ac:dyDescent="0.25">
      <c r="A296" s="6" t="s">
        <v>341</v>
      </c>
      <c r="B296" s="6">
        <v>19503160</v>
      </c>
      <c r="C296" s="6">
        <v>9450742</v>
      </c>
      <c r="D296" s="6">
        <v>10052418</v>
      </c>
      <c r="E296" s="6">
        <v>1166343.585</v>
      </c>
      <c r="F296" s="6">
        <v>2336714.7709999997</v>
      </c>
      <c r="G296" s="6">
        <v>2729728.3849999998</v>
      </c>
      <c r="H296" s="6">
        <v>2752112.8480000002</v>
      </c>
      <c r="I296" s="6">
        <v>2543783.497</v>
      </c>
      <c r="J296" s="6">
        <v>2826453.51</v>
      </c>
      <c r="K296" s="6">
        <v>2402138.2779999999</v>
      </c>
      <c r="L296" s="6">
        <v>1470911.253</v>
      </c>
      <c r="M296" s="6">
        <v>857353.13500000001</v>
      </c>
      <c r="N296" s="6">
        <v>409762.80599999998</v>
      </c>
      <c r="O296" s="6">
        <f>VLOOKUP(A296, '[1]Influenza Deaths Pivot Table'!$A:$B, 2, FALSE)</f>
        <v>120</v>
      </c>
      <c r="P296" s="2">
        <f>VLOOKUP(A296, '[1]Influenza Deaths Pivot Table'!$A:$C, 3, FALSE)</f>
        <v>60</v>
      </c>
      <c r="Q296" s="2">
        <f>VLOOKUP(A296, '[1]Influenza Deaths Pivot Table'!$A:$D, 4, FALSE)</f>
        <v>60</v>
      </c>
      <c r="R296" s="2">
        <f>VLOOKUP(A296, '[1]Influenza Deaths Pivot Table'!$A:$E, 5, FALSE)</f>
        <v>60</v>
      </c>
      <c r="S296" s="2">
        <f>VLOOKUP(A296, '[1]Influenza Deaths Pivot Table'!$A:$F, 6, FALSE)</f>
        <v>72</v>
      </c>
      <c r="T296" s="2">
        <f>VLOOKUP(A296, '[1]Influenza Deaths Pivot Table'!$A:$G, 7, FALSE)</f>
        <v>165</v>
      </c>
      <c r="U296" s="2">
        <f>VLOOKUP(A296, '[1]Influenza Deaths Pivot Table'!$A:$H, 8, FALSE)</f>
        <v>394</v>
      </c>
      <c r="V296" s="2">
        <f>VLOOKUP(A296, '[1]Influenza Deaths Pivot Table'!$A:$I, 9, FALSE)</f>
        <v>615</v>
      </c>
      <c r="W296" s="2">
        <f>VLOOKUP(A296, '[1]Influenza Deaths Pivot Table'!$A:$J, 10, FALSE)</f>
        <v>1171</v>
      </c>
      <c r="X296" s="2">
        <f>VLOOKUP(A296, '[1]Influenza Deaths Pivot Table'!$A:$K, 11, FALSE)</f>
        <v>2244</v>
      </c>
      <c r="Y296" s="7">
        <f t="shared" si="15"/>
        <v>1.0288563468199639E-4</v>
      </c>
      <c r="Z296" s="7">
        <f t="shared" si="15"/>
        <v>2.5677074816590872E-5</v>
      </c>
      <c r="AA296" s="7">
        <f t="shared" si="15"/>
        <v>2.1980208847775164E-5</v>
      </c>
      <c r="AB296" s="7">
        <f t="shared" si="15"/>
        <v>2.1801431595947404E-5</v>
      </c>
      <c r="AC296" s="7">
        <f t="shared" si="15"/>
        <v>2.8304295583689763E-5</v>
      </c>
      <c r="AD296" s="7">
        <f t="shared" si="14"/>
        <v>5.8377043675485754E-5</v>
      </c>
      <c r="AE296" s="7">
        <f t="shared" si="14"/>
        <v>1.6402053270973271E-4</v>
      </c>
      <c r="AF296" s="8">
        <f t="shared" si="14"/>
        <v>4.181081616893443E-4</v>
      </c>
      <c r="AG296" s="7">
        <f t="shared" si="14"/>
        <v>1.3658315951687748E-3</v>
      </c>
      <c r="AH296" s="7">
        <f t="shared" si="14"/>
        <v>5.4763389139813731E-3</v>
      </c>
      <c r="AI296" s="2">
        <f>VLOOKUP(A296, '[2]Influenza Visits Pivot Table'!$A:$D, 2, FALSE)</f>
        <v>12427</v>
      </c>
      <c r="AJ296" s="2">
        <f>VLOOKUP(A296, '[2]Influenza Visits Pivot Table'!$A:$D, 3, FALSE)</f>
        <v>753255</v>
      </c>
      <c r="AK296" s="7">
        <f t="shared" si="16"/>
        <v>1.6497733171369589E-2</v>
      </c>
    </row>
    <row r="297" spans="1:37" x14ac:dyDescent="0.25">
      <c r="A297" s="6" t="s">
        <v>342</v>
      </c>
      <c r="B297" s="6">
        <v>19540557</v>
      </c>
      <c r="C297" s="6">
        <v>9476013</v>
      </c>
      <c r="D297" s="6">
        <v>10064544</v>
      </c>
      <c r="E297" s="6">
        <v>1171359.1710000001</v>
      </c>
      <c r="F297" s="6">
        <v>2315784.3339999998</v>
      </c>
      <c r="G297" s="6">
        <v>2707201.236</v>
      </c>
      <c r="H297" s="6">
        <v>2789845.622</v>
      </c>
      <c r="I297" s="6">
        <v>2519397.9450000003</v>
      </c>
      <c r="J297" s="6">
        <v>2800220.6160000004</v>
      </c>
      <c r="K297" s="6">
        <v>2444596.1239999998</v>
      </c>
      <c r="L297" s="6">
        <v>1524700.9130000002</v>
      </c>
      <c r="M297" s="6">
        <v>854353.20699999994</v>
      </c>
      <c r="N297" s="6">
        <v>414236.19699999999</v>
      </c>
      <c r="O297" s="6">
        <f>VLOOKUP(A297, '[1]Influenza Deaths Pivot Table'!$A:$B, 2, FALSE)</f>
        <v>120</v>
      </c>
      <c r="P297" s="2">
        <f>VLOOKUP(A297, '[1]Influenza Deaths Pivot Table'!$A:$C, 3, FALSE)</f>
        <v>60</v>
      </c>
      <c r="Q297" s="2">
        <f>VLOOKUP(A297, '[1]Influenza Deaths Pivot Table'!$A:$D, 4, FALSE)</f>
        <v>60</v>
      </c>
      <c r="R297" s="2">
        <f>VLOOKUP(A297, '[1]Influenza Deaths Pivot Table'!$A:$E, 5, FALSE)</f>
        <v>60</v>
      </c>
      <c r="S297" s="2">
        <f>VLOOKUP(A297, '[1]Influenza Deaths Pivot Table'!$A:$F, 6, FALSE)</f>
        <v>60</v>
      </c>
      <c r="T297" s="2">
        <f>VLOOKUP(A297, '[1]Influenza Deaths Pivot Table'!$A:$G, 7, FALSE)</f>
        <v>141</v>
      </c>
      <c r="U297" s="2">
        <f>VLOOKUP(A297, '[1]Influenza Deaths Pivot Table'!$A:$H, 8, FALSE)</f>
        <v>329</v>
      </c>
      <c r="V297" s="2">
        <f>VLOOKUP(A297, '[1]Influenza Deaths Pivot Table'!$A:$I, 9, FALSE)</f>
        <v>620</v>
      </c>
      <c r="W297" s="2">
        <f>VLOOKUP(A297, '[1]Influenza Deaths Pivot Table'!$A:$J, 10, FALSE)</f>
        <v>1214</v>
      </c>
      <c r="X297" s="2">
        <f>VLOOKUP(A297, '[1]Influenza Deaths Pivot Table'!$A:$K, 11, FALSE)</f>
        <v>2464</v>
      </c>
      <c r="Y297" s="7">
        <f t="shared" si="15"/>
        <v>1.0244509367485883E-4</v>
      </c>
      <c r="Z297" s="7">
        <f t="shared" si="15"/>
        <v>2.5909148412090433E-5</v>
      </c>
      <c r="AA297" s="7">
        <f t="shared" si="15"/>
        <v>2.2163110448579893E-5</v>
      </c>
      <c r="AB297" s="7">
        <f t="shared" si="15"/>
        <v>2.1506566358674308E-5</v>
      </c>
      <c r="AC297" s="7">
        <f t="shared" si="15"/>
        <v>2.3815213519196544E-5</v>
      </c>
      <c r="AD297" s="7">
        <f t="shared" si="14"/>
        <v>5.0353175458515363E-5</v>
      </c>
      <c r="AE297" s="7">
        <f t="shared" si="14"/>
        <v>1.3458255814529797E-4</v>
      </c>
      <c r="AF297" s="8">
        <f t="shared" si="14"/>
        <v>4.0663712778927152E-4</v>
      </c>
      <c r="AG297" s="7">
        <f t="shared" si="14"/>
        <v>1.4209579715430273E-3</v>
      </c>
      <c r="AH297" s="7">
        <f t="shared" si="14"/>
        <v>5.9482971740395735E-3</v>
      </c>
      <c r="AI297" s="2">
        <f>VLOOKUP(A297, '[2]Influenza Visits Pivot Table'!$A:$D, 2, FALSE)</f>
        <v>9301</v>
      </c>
      <c r="AJ297" s="2">
        <f>VLOOKUP(A297, '[2]Influenza Visits Pivot Table'!$A:$D, 3, FALSE)</f>
        <v>456201</v>
      </c>
      <c r="AK297" s="7">
        <f t="shared" si="16"/>
        <v>2.0387943033881997E-2</v>
      </c>
    </row>
    <row r="298" spans="1:37" x14ac:dyDescent="0.25">
      <c r="A298" s="6" t="s">
        <v>343</v>
      </c>
      <c r="B298" s="6">
        <v>19651526</v>
      </c>
      <c r="C298" s="6">
        <v>9530374</v>
      </c>
      <c r="D298" s="6">
        <v>10121152</v>
      </c>
      <c r="E298" s="6">
        <v>1169454.798</v>
      </c>
      <c r="F298" s="6">
        <v>2314891.341</v>
      </c>
      <c r="G298" s="6">
        <v>2691833.1459999997</v>
      </c>
      <c r="H298" s="6">
        <v>2827994.861</v>
      </c>
      <c r="I298" s="6">
        <v>2500141.2680000002</v>
      </c>
      <c r="J298" s="6">
        <v>2771845.483</v>
      </c>
      <c r="K298" s="6">
        <v>2489961.8030000003</v>
      </c>
      <c r="L298" s="6">
        <v>1594041.6060000001</v>
      </c>
      <c r="M298" s="6">
        <v>865857.8600000001</v>
      </c>
      <c r="N298" s="6">
        <v>424766.728</v>
      </c>
      <c r="O298" s="6">
        <f>VLOOKUP(A298, '[1]Influenza Deaths Pivot Table'!$A:$B, 2, FALSE)</f>
        <v>120</v>
      </c>
      <c r="P298" s="2">
        <f>VLOOKUP(A298, '[1]Influenza Deaths Pivot Table'!$A:$C, 3, FALSE)</f>
        <v>60</v>
      </c>
      <c r="Q298" s="2">
        <f>VLOOKUP(A298, '[1]Influenza Deaths Pivot Table'!$A:$D, 4, FALSE)</f>
        <v>60</v>
      </c>
      <c r="R298" s="2">
        <f>VLOOKUP(A298, '[1]Influenza Deaths Pivot Table'!$A:$E, 5, FALSE)</f>
        <v>60</v>
      </c>
      <c r="S298" s="2">
        <f>VLOOKUP(A298, '[1]Influenza Deaths Pivot Table'!$A:$F, 6, FALSE)</f>
        <v>68</v>
      </c>
      <c r="T298" s="2">
        <f>VLOOKUP(A298, '[1]Influenza Deaths Pivot Table'!$A:$G, 7, FALSE)</f>
        <v>115</v>
      </c>
      <c r="U298" s="2">
        <f>VLOOKUP(A298, '[1]Influenza Deaths Pivot Table'!$A:$H, 8, FALSE)</f>
        <v>376</v>
      </c>
      <c r="V298" s="2">
        <f>VLOOKUP(A298, '[1]Influenza Deaths Pivot Table'!$A:$I, 9, FALSE)</f>
        <v>695</v>
      </c>
      <c r="W298" s="2">
        <f>VLOOKUP(A298, '[1]Influenza Deaths Pivot Table'!$A:$J, 10, FALSE)</f>
        <v>1127</v>
      </c>
      <c r="X298" s="2">
        <f>VLOOKUP(A298, '[1]Influenza Deaths Pivot Table'!$A:$K, 11, FALSE)</f>
        <v>2081</v>
      </c>
      <c r="Y298" s="7">
        <f t="shared" si="15"/>
        <v>1.0261191813931059E-4</v>
      </c>
      <c r="Z298" s="7">
        <f t="shared" si="15"/>
        <v>2.591914313096046E-5</v>
      </c>
      <c r="AA298" s="7">
        <f t="shared" si="15"/>
        <v>2.2289643059473644E-5</v>
      </c>
      <c r="AB298" s="7">
        <f t="shared" si="15"/>
        <v>2.1216445909234628E-5</v>
      </c>
      <c r="AC298" s="7">
        <f t="shared" si="15"/>
        <v>2.7198463091006422E-5</v>
      </c>
      <c r="AD298" s="7">
        <f t="shared" si="14"/>
        <v>4.1488604146698028E-5</v>
      </c>
      <c r="AE298" s="7">
        <f t="shared" si="14"/>
        <v>1.5100633252565599E-4</v>
      </c>
      <c r="AF298" s="8">
        <f t="shared" si="14"/>
        <v>4.3599865736503236E-4</v>
      </c>
      <c r="AG298" s="7">
        <f t="shared" si="14"/>
        <v>1.3015993179296193E-3</v>
      </c>
      <c r="AH298" s="7">
        <f t="shared" si="14"/>
        <v>4.8991596159104062E-3</v>
      </c>
      <c r="AI298" s="2">
        <f>VLOOKUP(A298, '[2]Influenza Visits Pivot Table'!$A:$D, 2, FALSE)</f>
        <v>6429</v>
      </c>
      <c r="AJ298" s="2">
        <f>VLOOKUP(A298, '[2]Influenza Visits Pivot Table'!$A:$D, 3, FALSE)</f>
        <v>409861</v>
      </c>
      <c r="AK298" s="7">
        <f t="shared" si="16"/>
        <v>1.5685805675582698E-2</v>
      </c>
    </row>
    <row r="299" spans="1:37" x14ac:dyDescent="0.25">
      <c r="A299" s="6" t="s">
        <v>344</v>
      </c>
      <c r="B299" s="6">
        <v>19683115</v>
      </c>
      <c r="C299" s="6">
        <v>9545055</v>
      </c>
      <c r="D299" s="6">
        <v>10138060</v>
      </c>
      <c r="E299" s="6">
        <v>1173210</v>
      </c>
      <c r="F299" s="6">
        <v>2291845</v>
      </c>
      <c r="G299" s="6">
        <v>2653520</v>
      </c>
      <c r="H299" s="6">
        <v>2871094</v>
      </c>
      <c r="I299" s="6">
        <v>2474240</v>
      </c>
      <c r="J299" s="6">
        <v>2725042</v>
      </c>
      <c r="K299" s="6">
        <v>2516354</v>
      </c>
      <c r="L299" s="6">
        <v>1657882</v>
      </c>
      <c r="M299" s="6">
        <v>886199</v>
      </c>
      <c r="N299" s="6">
        <v>433729</v>
      </c>
      <c r="O299" s="6">
        <f>VLOOKUP(A299, '[1]Influenza Deaths Pivot Table'!$A:$B, 2, FALSE)</f>
        <v>120</v>
      </c>
      <c r="P299" s="2">
        <f>VLOOKUP(A299, '[1]Influenza Deaths Pivot Table'!$A:$C, 3, FALSE)</f>
        <v>60</v>
      </c>
      <c r="Q299" s="2">
        <f>VLOOKUP(A299, '[1]Influenza Deaths Pivot Table'!$A:$D, 4, FALSE)</f>
        <v>60</v>
      </c>
      <c r="R299" s="2">
        <f>VLOOKUP(A299, '[1]Influenza Deaths Pivot Table'!$A:$E, 5, FALSE)</f>
        <v>60</v>
      </c>
      <c r="S299" s="2">
        <f>VLOOKUP(A299, '[1]Influenza Deaths Pivot Table'!$A:$F, 6, FALSE)</f>
        <v>60</v>
      </c>
      <c r="T299" s="2">
        <f>VLOOKUP(A299, '[1]Influenza Deaths Pivot Table'!$A:$G, 7, FALSE)</f>
        <v>124</v>
      </c>
      <c r="U299" s="2">
        <f>VLOOKUP(A299, '[1]Influenza Deaths Pivot Table'!$A:$H, 8, FALSE)</f>
        <v>333</v>
      </c>
      <c r="V299" s="2">
        <f>VLOOKUP(A299, '[1]Influenza Deaths Pivot Table'!$A:$I, 9, FALSE)</f>
        <v>655</v>
      </c>
      <c r="W299" s="2">
        <f>VLOOKUP(A299, '[1]Influenza Deaths Pivot Table'!$A:$J, 10, FALSE)</f>
        <v>1134</v>
      </c>
      <c r="X299" s="2">
        <f>VLOOKUP(A299, '[1]Influenza Deaths Pivot Table'!$A:$K, 11, FALSE)</f>
        <v>2166</v>
      </c>
      <c r="Y299" s="7">
        <f t="shared" si="15"/>
        <v>1.0228347866110927E-4</v>
      </c>
      <c r="Z299" s="7">
        <f t="shared" si="15"/>
        <v>2.6179780918866676E-5</v>
      </c>
      <c r="AA299" s="7">
        <f t="shared" si="15"/>
        <v>2.2611474569628269E-5</v>
      </c>
      <c r="AB299" s="7">
        <f t="shared" si="15"/>
        <v>2.0897957363987386E-5</v>
      </c>
      <c r="AC299" s="7">
        <f t="shared" si="15"/>
        <v>2.424987066735644E-5</v>
      </c>
      <c r="AD299" s="7">
        <f t="shared" ref="AD299:AH349" si="17">T299/J299</f>
        <v>4.5503885811668226E-5</v>
      </c>
      <c r="AE299" s="7">
        <f t="shared" si="17"/>
        <v>1.3233432180050978E-4</v>
      </c>
      <c r="AF299" s="8">
        <f t="shared" si="17"/>
        <v>3.9508240031558336E-4</v>
      </c>
      <c r="AG299" s="7">
        <f t="shared" si="17"/>
        <v>1.2796222970235804E-3</v>
      </c>
      <c r="AH299" s="7">
        <f t="shared" si="17"/>
        <v>4.9939017220430272E-3</v>
      </c>
      <c r="AI299" s="2">
        <f>VLOOKUP(A299, '[2]Influenza Visits Pivot Table'!$A:$D, 2, FALSE)</f>
        <v>17429</v>
      </c>
      <c r="AJ299" s="2">
        <f>VLOOKUP(A299, '[2]Influenza Visits Pivot Table'!$A:$D, 3, FALSE)</f>
        <v>571716</v>
      </c>
      <c r="AK299" s="7">
        <f t="shared" si="16"/>
        <v>3.0485415835834574E-2</v>
      </c>
    </row>
    <row r="300" spans="1:37" x14ac:dyDescent="0.25">
      <c r="A300" s="6" t="s">
        <v>345</v>
      </c>
      <c r="B300" s="6">
        <v>8979738</v>
      </c>
      <c r="C300" s="6">
        <v>4392717</v>
      </c>
      <c r="D300" s="6">
        <v>4587021</v>
      </c>
      <c r="E300" s="6">
        <v>629907.10199999996</v>
      </c>
      <c r="F300" s="6">
        <v>1194008.507</v>
      </c>
      <c r="G300" s="6">
        <v>1259853.595</v>
      </c>
      <c r="H300" s="6">
        <v>1200419.0209999999</v>
      </c>
      <c r="I300" s="6">
        <v>1313075.2689999999</v>
      </c>
      <c r="J300" s="6">
        <v>1275395.4469999999</v>
      </c>
      <c r="K300" s="6">
        <v>997468.33900000004</v>
      </c>
      <c r="L300" s="6">
        <v>600753.603</v>
      </c>
      <c r="M300" s="6">
        <v>378439.97200000001</v>
      </c>
      <c r="N300" s="6">
        <v>132036.57</v>
      </c>
      <c r="O300" s="6">
        <f>VLOOKUP(A300, '[1]Influenza Deaths Pivot Table'!$A:$B, 2, FALSE)</f>
        <v>120</v>
      </c>
      <c r="P300" s="2">
        <f>VLOOKUP(A300, '[1]Influenza Deaths Pivot Table'!$A:$C, 3, FALSE)</f>
        <v>60</v>
      </c>
      <c r="Q300" s="2">
        <f>VLOOKUP(A300, '[1]Influenza Deaths Pivot Table'!$A:$D, 4, FALSE)</f>
        <v>60</v>
      </c>
      <c r="R300" s="2">
        <f>VLOOKUP(A300, '[1]Influenza Deaths Pivot Table'!$A:$E, 5, FALSE)</f>
        <v>60</v>
      </c>
      <c r="S300" s="2">
        <f>VLOOKUP(A300, '[1]Influenza Deaths Pivot Table'!$A:$F, 6, FALSE)</f>
        <v>60</v>
      </c>
      <c r="T300" s="2">
        <f>VLOOKUP(A300, '[1]Influenza Deaths Pivot Table'!$A:$G, 7, FALSE)</f>
        <v>92</v>
      </c>
      <c r="U300" s="2">
        <f>VLOOKUP(A300, '[1]Influenza Deaths Pivot Table'!$A:$H, 8, FALSE)</f>
        <v>113</v>
      </c>
      <c r="V300" s="2">
        <f>VLOOKUP(A300, '[1]Influenza Deaths Pivot Table'!$A:$I, 9, FALSE)</f>
        <v>260</v>
      </c>
      <c r="W300" s="2">
        <f>VLOOKUP(A300, '[1]Influenza Deaths Pivot Table'!$A:$J, 10, FALSE)</f>
        <v>475</v>
      </c>
      <c r="X300" s="2">
        <f>VLOOKUP(A300, '[1]Influenza Deaths Pivot Table'!$A:$K, 11, FALSE)</f>
        <v>697</v>
      </c>
      <c r="Y300" s="7">
        <f t="shared" ref="Y300:AC350" si="18">O300/E300</f>
        <v>1.9050428169327104E-4</v>
      </c>
      <c r="Z300" s="7">
        <f t="shared" si="18"/>
        <v>5.0250898254278516E-5</v>
      </c>
      <c r="AA300" s="7">
        <f t="shared" si="18"/>
        <v>4.7624581330817255E-5</v>
      </c>
      <c r="AB300" s="7">
        <f t="shared" si="18"/>
        <v>4.9982546886017731E-5</v>
      </c>
      <c r="AC300" s="7">
        <f t="shared" si="18"/>
        <v>4.5694257912339075E-5</v>
      </c>
      <c r="AD300" s="7">
        <f t="shared" si="17"/>
        <v>7.2134489907740756E-5</v>
      </c>
      <c r="AE300" s="7">
        <f t="shared" si="17"/>
        <v>1.1328680378295195E-4</v>
      </c>
      <c r="AF300" s="8">
        <f t="shared" si="17"/>
        <v>4.3278974724684257E-4</v>
      </c>
      <c r="AG300" s="7">
        <f t="shared" si="17"/>
        <v>1.2551528251355012E-3</v>
      </c>
      <c r="AH300" s="7">
        <f t="shared" si="17"/>
        <v>5.27884055152296E-3</v>
      </c>
      <c r="AI300" s="2" t="e">
        <v>#N/A</v>
      </c>
      <c r="AJ300" s="2" t="e">
        <v>#N/A</v>
      </c>
      <c r="AK300" s="7" t="e">
        <v>#N/A</v>
      </c>
    </row>
    <row r="301" spans="1:37" x14ac:dyDescent="0.25">
      <c r="A301" s="6" t="s">
        <v>346</v>
      </c>
      <c r="B301" s="6">
        <v>9229081</v>
      </c>
      <c r="C301" s="6">
        <v>4498356</v>
      </c>
      <c r="D301" s="6">
        <v>4730725</v>
      </c>
      <c r="E301" s="6">
        <v>619388.90500000003</v>
      </c>
      <c r="F301" s="6">
        <v>1231015.8289999999</v>
      </c>
      <c r="G301" s="6">
        <v>1287084.703</v>
      </c>
      <c r="H301" s="6">
        <v>1215825.483</v>
      </c>
      <c r="I301" s="6">
        <v>1332852.5079999999</v>
      </c>
      <c r="J301" s="6">
        <v>1323392.872</v>
      </c>
      <c r="K301" s="6">
        <v>1062270.798</v>
      </c>
      <c r="L301" s="6">
        <v>646932.05300000007</v>
      </c>
      <c r="M301" s="6">
        <v>379510.88500000001</v>
      </c>
      <c r="N301" s="6">
        <v>134309.69200000001</v>
      </c>
      <c r="O301" s="6">
        <f>VLOOKUP(A301, '[1]Influenza Deaths Pivot Table'!$A:$B, 2, FALSE)</f>
        <v>120</v>
      </c>
      <c r="P301" s="2">
        <f>VLOOKUP(A301, '[1]Influenza Deaths Pivot Table'!$A:$C, 3, FALSE)</f>
        <v>60</v>
      </c>
      <c r="Q301" s="2">
        <f>VLOOKUP(A301, '[1]Influenza Deaths Pivot Table'!$A:$D, 4, FALSE)</f>
        <v>60</v>
      </c>
      <c r="R301" s="2">
        <f>VLOOKUP(A301, '[1]Influenza Deaths Pivot Table'!$A:$E, 5, FALSE)</f>
        <v>60</v>
      </c>
      <c r="S301" s="2">
        <f>VLOOKUP(A301, '[1]Influenza Deaths Pivot Table'!$A:$F, 6, FALSE)</f>
        <v>60</v>
      </c>
      <c r="T301" s="2">
        <f>VLOOKUP(A301, '[1]Influenza Deaths Pivot Table'!$A:$G, 7, FALSE)</f>
        <v>71</v>
      </c>
      <c r="U301" s="2">
        <f>VLOOKUP(A301, '[1]Influenza Deaths Pivot Table'!$A:$H, 8, FALSE)</f>
        <v>130</v>
      </c>
      <c r="V301" s="2">
        <f>VLOOKUP(A301, '[1]Influenza Deaths Pivot Table'!$A:$I, 9, FALSE)</f>
        <v>213</v>
      </c>
      <c r="W301" s="2">
        <f>VLOOKUP(A301, '[1]Influenza Deaths Pivot Table'!$A:$J, 10, FALSE)</f>
        <v>440</v>
      </c>
      <c r="X301" s="2">
        <f>VLOOKUP(A301, '[1]Influenza Deaths Pivot Table'!$A:$K, 11, FALSE)</f>
        <v>783</v>
      </c>
      <c r="Y301" s="7">
        <f t="shared" si="18"/>
        <v>1.9373934378110955E-4</v>
      </c>
      <c r="Z301" s="7">
        <f t="shared" si="18"/>
        <v>4.8740234354858163E-5</v>
      </c>
      <c r="AA301" s="7">
        <f t="shared" si="18"/>
        <v>4.6616978556383326E-5</v>
      </c>
      <c r="AB301" s="7">
        <f t="shared" si="18"/>
        <v>4.9349187723843751E-5</v>
      </c>
      <c r="AC301" s="7">
        <f t="shared" si="18"/>
        <v>4.5016233709183974E-5</v>
      </c>
      <c r="AD301" s="7">
        <f t="shared" si="17"/>
        <v>5.3649979157512043E-5</v>
      </c>
      <c r="AE301" s="7">
        <f t="shared" si="17"/>
        <v>1.223793407902756E-4</v>
      </c>
      <c r="AF301" s="8">
        <f t="shared" si="17"/>
        <v>3.2924632349295573E-4</v>
      </c>
      <c r="AG301" s="7">
        <f t="shared" si="17"/>
        <v>1.1593870357631507E-3</v>
      </c>
      <c r="AH301" s="7">
        <f t="shared" si="17"/>
        <v>5.8298101078215559E-3</v>
      </c>
      <c r="AI301" s="2">
        <f>VLOOKUP(A301, '[2]Influenza Visits Pivot Table'!$A:$D, 2, FALSE)</f>
        <v>1721</v>
      </c>
      <c r="AJ301" s="2">
        <f>VLOOKUP(A301, '[2]Influenza Visits Pivot Table'!$A:$D, 3, FALSE)</f>
        <v>282461</v>
      </c>
      <c r="AK301" s="7">
        <f t="shared" si="16"/>
        <v>6.0928765387079989E-3</v>
      </c>
    </row>
    <row r="302" spans="1:37" x14ac:dyDescent="0.25">
      <c r="A302" s="6" t="s">
        <v>347</v>
      </c>
      <c r="B302" s="6">
        <v>9277245</v>
      </c>
      <c r="C302" s="6">
        <v>4519527</v>
      </c>
      <c r="D302" s="6">
        <v>4757718</v>
      </c>
      <c r="E302" s="6">
        <v>619095.12699999998</v>
      </c>
      <c r="F302" s="6">
        <v>1236622.8929999999</v>
      </c>
      <c r="G302" s="6">
        <v>1293502.3370000001</v>
      </c>
      <c r="H302" s="6">
        <v>1217300.085</v>
      </c>
      <c r="I302" s="6">
        <v>1317098.6529999999</v>
      </c>
      <c r="J302" s="6">
        <v>1327171.247</v>
      </c>
      <c r="K302" s="6">
        <v>1086486.598</v>
      </c>
      <c r="L302" s="6">
        <v>659010.88199999998</v>
      </c>
      <c r="M302" s="6">
        <v>380524.299</v>
      </c>
      <c r="N302" s="6">
        <v>137430.04</v>
      </c>
      <c r="O302" s="6">
        <f>VLOOKUP(A302, '[1]Influenza Deaths Pivot Table'!$A:$B, 2, FALSE)</f>
        <v>120</v>
      </c>
      <c r="P302" s="2">
        <f>VLOOKUP(A302, '[1]Influenza Deaths Pivot Table'!$A:$C, 3, FALSE)</f>
        <v>60</v>
      </c>
      <c r="Q302" s="2">
        <f>VLOOKUP(A302, '[1]Influenza Deaths Pivot Table'!$A:$D, 4, FALSE)</f>
        <v>60</v>
      </c>
      <c r="R302" s="2">
        <f>VLOOKUP(A302, '[1]Influenza Deaths Pivot Table'!$A:$E, 5, FALSE)</f>
        <v>60</v>
      </c>
      <c r="S302" s="2">
        <f>VLOOKUP(A302, '[1]Influenza Deaths Pivot Table'!$A:$F, 6, FALSE)</f>
        <v>60</v>
      </c>
      <c r="T302" s="2">
        <f>VLOOKUP(A302, '[1]Influenza Deaths Pivot Table'!$A:$G, 7, FALSE)</f>
        <v>65</v>
      </c>
      <c r="U302" s="2">
        <f>VLOOKUP(A302, '[1]Influenza Deaths Pivot Table'!$A:$H, 8, FALSE)</f>
        <v>113</v>
      </c>
      <c r="V302" s="2">
        <f>VLOOKUP(A302, '[1]Influenza Deaths Pivot Table'!$A:$I, 9, FALSE)</f>
        <v>223</v>
      </c>
      <c r="W302" s="2">
        <f>VLOOKUP(A302, '[1]Influenza Deaths Pivot Table'!$A:$J, 10, FALSE)</f>
        <v>412</v>
      </c>
      <c r="X302" s="2">
        <f>VLOOKUP(A302, '[1]Influenza Deaths Pivot Table'!$A:$K, 11, FALSE)</f>
        <v>709</v>
      </c>
      <c r="Y302" s="7">
        <f t="shared" si="18"/>
        <v>1.9383127853306461E-4</v>
      </c>
      <c r="Z302" s="7">
        <f t="shared" si="18"/>
        <v>4.8519237626631907E-5</v>
      </c>
      <c r="AA302" s="7">
        <f t="shared" si="18"/>
        <v>4.6385691222759651E-5</v>
      </c>
      <c r="AB302" s="7">
        <f t="shared" si="18"/>
        <v>4.9289407549823677E-5</v>
      </c>
      <c r="AC302" s="7">
        <f t="shared" si="18"/>
        <v>4.5554674179748023E-5</v>
      </c>
      <c r="AD302" s="7">
        <f t="shared" si="17"/>
        <v>4.8976347360545255E-5</v>
      </c>
      <c r="AE302" s="7">
        <f t="shared" si="17"/>
        <v>1.0400496444963971E-4</v>
      </c>
      <c r="AF302" s="8">
        <f t="shared" si="17"/>
        <v>3.3838591454397258E-4</v>
      </c>
      <c r="AG302" s="7">
        <f t="shared" si="17"/>
        <v>1.0827166650926542E-3</v>
      </c>
      <c r="AH302" s="7">
        <f t="shared" si="17"/>
        <v>5.1589885297275611E-3</v>
      </c>
      <c r="AI302" s="2">
        <f>VLOOKUP(A302, '[2]Influenza Visits Pivot Table'!$A:$D, 2, FALSE)</f>
        <v>12489</v>
      </c>
      <c r="AJ302" s="2">
        <f>VLOOKUP(A302, '[2]Influenza Visits Pivot Table'!$A:$D, 3, FALSE)</f>
        <v>739530</v>
      </c>
      <c r="AK302" s="7">
        <f t="shared" si="16"/>
        <v>1.6887753032331344E-2</v>
      </c>
    </row>
    <row r="303" spans="1:37" x14ac:dyDescent="0.25">
      <c r="A303" s="6" t="s">
        <v>348</v>
      </c>
      <c r="B303" s="6">
        <v>9333264</v>
      </c>
      <c r="C303" s="6">
        <v>4545732</v>
      </c>
      <c r="D303" s="6">
        <v>4787532</v>
      </c>
      <c r="E303" s="6">
        <v>616253.63300000003</v>
      </c>
      <c r="F303" s="6">
        <v>1242066.182</v>
      </c>
      <c r="G303" s="6">
        <v>1304008.0090000001</v>
      </c>
      <c r="H303" s="6">
        <v>1225213.8540000001</v>
      </c>
      <c r="I303" s="6">
        <v>1302627.946</v>
      </c>
      <c r="J303" s="6">
        <v>1326692.875</v>
      </c>
      <c r="K303" s="6">
        <v>1109451.773</v>
      </c>
      <c r="L303" s="6">
        <v>684126.66299999994</v>
      </c>
      <c r="M303" s="6">
        <v>381596.29300000001</v>
      </c>
      <c r="N303" s="6">
        <v>140049.56700000001</v>
      </c>
      <c r="O303" s="6">
        <f>VLOOKUP(A303, '[1]Influenza Deaths Pivot Table'!$A:$B, 2, FALSE)</f>
        <v>120</v>
      </c>
      <c r="P303" s="2">
        <f>VLOOKUP(A303, '[1]Influenza Deaths Pivot Table'!$A:$C, 3, FALSE)</f>
        <v>60</v>
      </c>
      <c r="Q303" s="2">
        <f>VLOOKUP(A303, '[1]Influenza Deaths Pivot Table'!$A:$D, 4, FALSE)</f>
        <v>60</v>
      </c>
      <c r="R303" s="2">
        <f>VLOOKUP(A303, '[1]Influenza Deaths Pivot Table'!$A:$E, 5, FALSE)</f>
        <v>60</v>
      </c>
      <c r="S303" s="2">
        <f>VLOOKUP(A303, '[1]Influenza Deaths Pivot Table'!$A:$F, 6, FALSE)</f>
        <v>60</v>
      </c>
      <c r="T303" s="2">
        <f>VLOOKUP(A303, '[1]Influenza Deaths Pivot Table'!$A:$G, 7, FALSE)</f>
        <v>71</v>
      </c>
      <c r="U303" s="2">
        <f>VLOOKUP(A303, '[1]Influenza Deaths Pivot Table'!$A:$H, 8, FALSE)</f>
        <v>174</v>
      </c>
      <c r="V303" s="2">
        <f>VLOOKUP(A303, '[1]Influenza Deaths Pivot Table'!$A:$I, 9, FALSE)</f>
        <v>293</v>
      </c>
      <c r="W303" s="2">
        <f>VLOOKUP(A303, '[1]Influenza Deaths Pivot Table'!$A:$J, 10, FALSE)</f>
        <v>510</v>
      </c>
      <c r="X303" s="2">
        <f>VLOOKUP(A303, '[1]Influenza Deaths Pivot Table'!$A:$K, 11, FALSE)</f>
        <v>794</v>
      </c>
      <c r="Y303" s="7">
        <f t="shared" si="18"/>
        <v>1.947250183594455E-4</v>
      </c>
      <c r="Z303" s="7">
        <f t="shared" si="18"/>
        <v>4.8306604647577464E-5</v>
      </c>
      <c r="AA303" s="7">
        <f t="shared" si="18"/>
        <v>4.6011987338951994E-5</v>
      </c>
      <c r="AB303" s="7">
        <f t="shared" si="18"/>
        <v>4.89710427319409E-5</v>
      </c>
      <c r="AC303" s="7">
        <f t="shared" si="18"/>
        <v>4.6060734520737822E-5</v>
      </c>
      <c r="AD303" s="7">
        <f t="shared" si="17"/>
        <v>5.3516530719289493E-5</v>
      </c>
      <c r="AE303" s="7">
        <f t="shared" si="17"/>
        <v>1.5683421689389646E-4</v>
      </c>
      <c r="AF303" s="8">
        <f t="shared" si="17"/>
        <v>4.2828326367978445E-4</v>
      </c>
      <c r="AG303" s="7">
        <f t="shared" si="17"/>
        <v>1.3364909705765931E-3</v>
      </c>
      <c r="AH303" s="7">
        <f t="shared" si="17"/>
        <v>5.6694213128127696E-3</v>
      </c>
      <c r="AI303" s="2">
        <f>VLOOKUP(A303, '[2]Influenza Visits Pivot Table'!$A:$D, 2, FALSE)</f>
        <v>11174</v>
      </c>
      <c r="AJ303" s="2">
        <f>VLOOKUP(A303, '[2]Influenza Visits Pivot Table'!$A:$D, 3, FALSE)</f>
        <v>745825</v>
      </c>
      <c r="AK303" s="7">
        <f t="shared" si="16"/>
        <v>1.4982066838735628E-2</v>
      </c>
    </row>
    <row r="304" spans="1:37" x14ac:dyDescent="0.25">
      <c r="A304" s="6" t="s">
        <v>349</v>
      </c>
      <c r="B304" s="6">
        <v>9484977</v>
      </c>
      <c r="C304" s="6">
        <v>4620390</v>
      </c>
      <c r="D304" s="6">
        <v>4864587</v>
      </c>
      <c r="E304" s="6">
        <v>616638.81700000004</v>
      </c>
      <c r="F304" s="6">
        <v>1263333.5290000001</v>
      </c>
      <c r="G304" s="6">
        <v>1323872.145</v>
      </c>
      <c r="H304" s="6">
        <v>1239162.7349999999</v>
      </c>
      <c r="I304" s="6">
        <v>1301525.1850000001</v>
      </c>
      <c r="J304" s="6">
        <v>1342227.8360000001</v>
      </c>
      <c r="K304" s="6">
        <v>1144432.7350000001</v>
      </c>
      <c r="L304" s="6">
        <v>720958.55300000007</v>
      </c>
      <c r="M304" s="6">
        <v>388435.29000000004</v>
      </c>
      <c r="N304" s="6">
        <v>146756.739</v>
      </c>
      <c r="O304" s="6">
        <f>VLOOKUP(A304, '[1]Influenza Deaths Pivot Table'!$A:$B, 2, FALSE)</f>
        <v>120</v>
      </c>
      <c r="P304" s="2">
        <f>VLOOKUP(A304, '[1]Influenza Deaths Pivot Table'!$A:$C, 3, FALSE)</f>
        <v>60</v>
      </c>
      <c r="Q304" s="2">
        <f>VLOOKUP(A304, '[1]Influenza Deaths Pivot Table'!$A:$D, 4, FALSE)</f>
        <v>60</v>
      </c>
      <c r="R304" s="2">
        <f>VLOOKUP(A304, '[1]Influenza Deaths Pivot Table'!$A:$E, 5, FALSE)</f>
        <v>60</v>
      </c>
      <c r="S304" s="2">
        <f>VLOOKUP(A304, '[1]Influenza Deaths Pivot Table'!$A:$F, 6, FALSE)</f>
        <v>60</v>
      </c>
      <c r="T304" s="2">
        <f>VLOOKUP(A304, '[1]Influenza Deaths Pivot Table'!$A:$G, 7, FALSE)</f>
        <v>91</v>
      </c>
      <c r="U304" s="2">
        <f>VLOOKUP(A304, '[1]Influenza Deaths Pivot Table'!$A:$H, 8, FALSE)</f>
        <v>166</v>
      </c>
      <c r="V304" s="2">
        <f>VLOOKUP(A304, '[1]Influenza Deaths Pivot Table'!$A:$I, 9, FALSE)</f>
        <v>288</v>
      </c>
      <c r="W304" s="2">
        <f>VLOOKUP(A304, '[1]Influenza Deaths Pivot Table'!$A:$J, 10, FALSE)</f>
        <v>501</v>
      </c>
      <c r="X304" s="2">
        <f>VLOOKUP(A304, '[1]Influenza Deaths Pivot Table'!$A:$K, 11, FALSE)</f>
        <v>797</v>
      </c>
      <c r="Y304" s="7">
        <f t="shared" si="18"/>
        <v>1.9460338319895291E-4</v>
      </c>
      <c r="Z304" s="7">
        <f t="shared" si="18"/>
        <v>4.7493396338094018E-5</v>
      </c>
      <c r="AA304" s="7">
        <f t="shared" si="18"/>
        <v>4.5321597124471561E-5</v>
      </c>
      <c r="AB304" s="7">
        <f t="shared" si="18"/>
        <v>4.8419790480545724E-5</v>
      </c>
      <c r="AC304" s="7">
        <f t="shared" si="18"/>
        <v>4.6099761027674615E-5</v>
      </c>
      <c r="AD304" s="7">
        <f t="shared" si="17"/>
        <v>6.7797729684396132E-5</v>
      </c>
      <c r="AE304" s="7">
        <f t="shared" si="17"/>
        <v>1.4505002777642496E-4</v>
      </c>
      <c r="AF304" s="8">
        <f t="shared" si="17"/>
        <v>3.9946817858196626E-4</v>
      </c>
      <c r="AG304" s="7">
        <f t="shared" si="17"/>
        <v>1.2897901217986654E-3</v>
      </c>
      <c r="AH304" s="7">
        <f t="shared" si="17"/>
        <v>5.4307557215481604E-3</v>
      </c>
      <c r="AI304" s="2">
        <f>VLOOKUP(A304, '[2]Influenza Visits Pivot Table'!$A:$D, 2, FALSE)</f>
        <v>8427</v>
      </c>
      <c r="AJ304" s="2">
        <f>VLOOKUP(A304, '[2]Influenza Visits Pivot Table'!$A:$D, 3, FALSE)</f>
        <v>611489</v>
      </c>
      <c r="AK304" s="7">
        <f t="shared" si="16"/>
        <v>1.3781114623484641E-2</v>
      </c>
    </row>
    <row r="305" spans="1:37" x14ac:dyDescent="0.25">
      <c r="A305" s="6" t="s">
        <v>350</v>
      </c>
      <c r="B305" s="6">
        <v>9609925</v>
      </c>
      <c r="C305" s="6">
        <v>4680933</v>
      </c>
      <c r="D305" s="6">
        <v>4928992</v>
      </c>
      <c r="E305" s="6">
        <v>611557.70200000005</v>
      </c>
      <c r="F305" s="6">
        <v>1272061.483</v>
      </c>
      <c r="G305" s="6">
        <v>1334033.6940000001</v>
      </c>
      <c r="H305" s="6">
        <v>1251813.713</v>
      </c>
      <c r="I305" s="6">
        <v>1296224.3319999999</v>
      </c>
      <c r="J305" s="6">
        <v>1345358.327</v>
      </c>
      <c r="K305" s="6">
        <v>1177148.361</v>
      </c>
      <c r="L305" s="6">
        <v>766343.8</v>
      </c>
      <c r="M305" s="6">
        <v>401730.05099999998</v>
      </c>
      <c r="N305" s="6">
        <v>155891.88399999999</v>
      </c>
      <c r="O305" s="6">
        <f>VLOOKUP(A305, '[1]Influenza Deaths Pivot Table'!$A:$B, 2, FALSE)</f>
        <v>120</v>
      </c>
      <c r="P305" s="2">
        <f>VLOOKUP(A305, '[1]Influenza Deaths Pivot Table'!$A:$C, 3, FALSE)</f>
        <v>60</v>
      </c>
      <c r="Q305" s="2">
        <f>VLOOKUP(A305, '[1]Influenza Deaths Pivot Table'!$A:$D, 4, FALSE)</f>
        <v>60</v>
      </c>
      <c r="R305" s="2">
        <f>VLOOKUP(A305, '[1]Influenza Deaths Pivot Table'!$A:$E, 5, FALSE)</f>
        <v>60</v>
      </c>
      <c r="S305" s="2">
        <f>VLOOKUP(A305, '[1]Influenza Deaths Pivot Table'!$A:$F, 6, FALSE)</f>
        <v>66</v>
      </c>
      <c r="T305" s="2">
        <f>VLOOKUP(A305, '[1]Influenza Deaths Pivot Table'!$A:$G, 7, FALSE)</f>
        <v>100</v>
      </c>
      <c r="U305" s="2">
        <f>VLOOKUP(A305, '[1]Influenza Deaths Pivot Table'!$A:$H, 8, FALSE)</f>
        <v>170</v>
      </c>
      <c r="V305" s="2">
        <f>VLOOKUP(A305, '[1]Influenza Deaths Pivot Table'!$A:$I, 9, FALSE)</f>
        <v>304</v>
      </c>
      <c r="W305" s="2">
        <f>VLOOKUP(A305, '[1]Influenza Deaths Pivot Table'!$A:$J, 10, FALSE)</f>
        <v>479</v>
      </c>
      <c r="X305" s="2">
        <f>VLOOKUP(A305, '[1]Influenza Deaths Pivot Table'!$A:$K, 11, FALSE)</f>
        <v>745</v>
      </c>
      <c r="Y305" s="7">
        <f t="shared" si="18"/>
        <v>1.9622024153658683E-4</v>
      </c>
      <c r="Z305" s="7">
        <f t="shared" si="18"/>
        <v>4.7167531445490673E-5</v>
      </c>
      <c r="AA305" s="7">
        <f t="shared" si="18"/>
        <v>4.4976375236891124E-5</v>
      </c>
      <c r="AB305" s="7">
        <f t="shared" si="18"/>
        <v>4.7930454329509334E-5</v>
      </c>
      <c r="AC305" s="7">
        <f t="shared" si="18"/>
        <v>5.0917112393782778E-5</v>
      </c>
      <c r="AD305" s="7">
        <f t="shared" si="17"/>
        <v>7.4329639913099519E-5</v>
      </c>
      <c r="AE305" s="7">
        <f t="shared" si="17"/>
        <v>1.4441680049198148E-4</v>
      </c>
      <c r="AF305" s="8">
        <f t="shared" si="17"/>
        <v>3.9668879685592811E-4</v>
      </c>
      <c r="AG305" s="7">
        <f t="shared" si="17"/>
        <v>1.1923429646541429E-3</v>
      </c>
      <c r="AH305" s="7">
        <f t="shared" si="17"/>
        <v>4.7789530852035888E-3</v>
      </c>
      <c r="AI305" s="2">
        <f>VLOOKUP(A305, '[2]Influenza Visits Pivot Table'!$A:$D, 2, FALSE)</f>
        <v>9804</v>
      </c>
      <c r="AJ305" s="2">
        <f>VLOOKUP(A305, '[2]Influenza Visits Pivot Table'!$A:$D, 3, FALSE)</f>
        <v>574499</v>
      </c>
      <c r="AK305" s="7">
        <f t="shared" si="16"/>
        <v>1.7065303856055449E-2</v>
      </c>
    </row>
    <row r="306" spans="1:37" x14ac:dyDescent="0.25">
      <c r="A306" s="6" t="s">
        <v>351</v>
      </c>
      <c r="B306" s="6">
        <v>9108554</v>
      </c>
      <c r="C306" s="6">
        <v>4438902</v>
      </c>
      <c r="D306" s="6">
        <v>4669652</v>
      </c>
      <c r="E306" s="6">
        <v>571738.84400000004</v>
      </c>
      <c r="F306" s="6">
        <v>1203754.264</v>
      </c>
      <c r="G306" s="6">
        <v>1273622.4140000001</v>
      </c>
      <c r="H306" s="6">
        <v>1192207.0380000002</v>
      </c>
      <c r="I306" s="6">
        <v>1216011.638</v>
      </c>
      <c r="J306" s="6">
        <v>1265547.2829999998</v>
      </c>
      <c r="K306" s="6">
        <v>1121255.737</v>
      </c>
      <c r="L306" s="6">
        <v>742216.82499999995</v>
      </c>
      <c r="M306" s="6">
        <v>378201.20900000003</v>
      </c>
      <c r="N306" s="6">
        <v>144175.75599999999</v>
      </c>
      <c r="O306" s="6">
        <f>VLOOKUP(A306, '[1]Influenza Deaths Pivot Table'!$A:$B, 2, FALSE)</f>
        <v>120</v>
      </c>
      <c r="P306" s="2">
        <f>VLOOKUP(A306, '[1]Influenza Deaths Pivot Table'!$A:$C, 3, FALSE)</f>
        <v>60</v>
      </c>
      <c r="Q306" s="2">
        <f>VLOOKUP(A306, '[1]Influenza Deaths Pivot Table'!$A:$D, 4, FALSE)</f>
        <v>60</v>
      </c>
      <c r="R306" s="2">
        <f>VLOOKUP(A306, '[1]Influenza Deaths Pivot Table'!$A:$E, 5, FALSE)</f>
        <v>60</v>
      </c>
      <c r="S306" s="2">
        <f>VLOOKUP(A306, '[1]Influenza Deaths Pivot Table'!$A:$F, 6, FALSE)</f>
        <v>60</v>
      </c>
      <c r="T306" s="2">
        <f>VLOOKUP(A306, '[1]Influenza Deaths Pivot Table'!$A:$G, 7, FALSE)</f>
        <v>82</v>
      </c>
      <c r="U306" s="2">
        <f>VLOOKUP(A306, '[1]Influenza Deaths Pivot Table'!$A:$H, 8, FALSE)</f>
        <v>191</v>
      </c>
      <c r="V306" s="2">
        <f>VLOOKUP(A306, '[1]Influenza Deaths Pivot Table'!$A:$I, 9, FALSE)</f>
        <v>365</v>
      </c>
      <c r="W306" s="2">
        <f>VLOOKUP(A306, '[1]Influenza Deaths Pivot Table'!$A:$J, 10, FALSE)</f>
        <v>510</v>
      </c>
      <c r="X306" s="2">
        <f>VLOOKUP(A306, '[1]Influenza Deaths Pivot Table'!$A:$K, 11, FALSE)</f>
        <v>903</v>
      </c>
      <c r="Y306" s="7">
        <f t="shared" si="18"/>
        <v>2.098860367094456E-4</v>
      </c>
      <c r="Z306" s="7">
        <f t="shared" si="18"/>
        <v>4.9844060199316559E-5</v>
      </c>
      <c r="AA306" s="7">
        <f t="shared" si="18"/>
        <v>4.7109723682987883E-5</v>
      </c>
      <c r="AB306" s="7">
        <f t="shared" si="18"/>
        <v>5.0326829223096728E-5</v>
      </c>
      <c r="AC306" s="7">
        <f t="shared" si="18"/>
        <v>4.9341633028022051E-5</v>
      </c>
      <c r="AD306" s="7">
        <f t="shared" si="17"/>
        <v>6.4794102205029992E-5</v>
      </c>
      <c r="AE306" s="7">
        <f t="shared" si="17"/>
        <v>1.7034472484487274E-4</v>
      </c>
      <c r="AF306" s="8">
        <f t="shared" si="17"/>
        <v>4.9177004307332972E-4</v>
      </c>
      <c r="AG306" s="7">
        <f t="shared" si="17"/>
        <v>1.3484885501780614E-3</v>
      </c>
      <c r="AH306" s="7">
        <f t="shared" si="17"/>
        <v>6.2631889372579399E-3</v>
      </c>
      <c r="AI306" s="2">
        <f>VLOOKUP(A306, '[2]Influenza Visits Pivot Table'!$A:$D, 2, FALSE)</f>
        <v>9335</v>
      </c>
      <c r="AJ306" s="2">
        <f>VLOOKUP(A306, '[2]Influenza Visits Pivot Table'!$A:$D, 3, FALSE)</f>
        <v>546361</v>
      </c>
      <c r="AK306" s="7">
        <f t="shared" si="16"/>
        <v>1.7085772959636578E-2</v>
      </c>
    </row>
    <row r="307" spans="1:37" x14ac:dyDescent="0.25">
      <c r="A307" s="6" t="s">
        <v>352</v>
      </c>
      <c r="B307" s="6">
        <v>9436298</v>
      </c>
      <c r="C307" s="6">
        <v>4589726</v>
      </c>
      <c r="D307" s="6">
        <v>4846572</v>
      </c>
      <c r="E307" s="6">
        <v>581748.34299999999</v>
      </c>
      <c r="F307" s="6">
        <v>1240508.138</v>
      </c>
      <c r="G307" s="6">
        <v>1300771.719</v>
      </c>
      <c r="H307" s="6">
        <v>1243246.1400000001</v>
      </c>
      <c r="I307" s="6">
        <v>1247091.3969999999</v>
      </c>
      <c r="J307" s="6">
        <v>1306406.375</v>
      </c>
      <c r="K307" s="6">
        <v>1171056.3590000002</v>
      </c>
      <c r="L307" s="6">
        <v>794983.86499999999</v>
      </c>
      <c r="M307" s="6">
        <v>398491.95500000002</v>
      </c>
      <c r="N307" s="6">
        <v>152052.549</v>
      </c>
      <c r="O307" s="6">
        <f>VLOOKUP(A307, '[1]Influenza Deaths Pivot Table'!$A:$B, 2, FALSE)</f>
        <v>120</v>
      </c>
      <c r="P307" s="2">
        <f>VLOOKUP(A307, '[1]Influenza Deaths Pivot Table'!$A:$C, 3, FALSE)</f>
        <v>60</v>
      </c>
      <c r="Q307" s="2">
        <f>VLOOKUP(A307, '[1]Influenza Deaths Pivot Table'!$A:$D, 4, FALSE)</f>
        <v>60</v>
      </c>
      <c r="R307" s="2">
        <f>VLOOKUP(A307, '[1]Influenza Deaths Pivot Table'!$A:$E, 5, FALSE)</f>
        <v>60</v>
      </c>
      <c r="S307" s="2">
        <f>VLOOKUP(A307, '[1]Influenza Deaths Pivot Table'!$A:$F, 6, FALSE)</f>
        <v>60</v>
      </c>
      <c r="T307" s="2">
        <f>VLOOKUP(A307, '[1]Influenza Deaths Pivot Table'!$A:$G, 7, FALSE)</f>
        <v>94</v>
      </c>
      <c r="U307" s="2">
        <f>VLOOKUP(A307, '[1]Influenza Deaths Pivot Table'!$A:$H, 8, FALSE)</f>
        <v>184</v>
      </c>
      <c r="V307" s="2">
        <f>VLOOKUP(A307, '[1]Influenza Deaths Pivot Table'!$A:$I, 9, FALSE)</f>
        <v>323</v>
      </c>
      <c r="W307" s="2">
        <f>VLOOKUP(A307, '[1]Influenza Deaths Pivot Table'!$A:$J, 10, FALSE)</f>
        <v>487</v>
      </c>
      <c r="X307" s="2">
        <f>VLOOKUP(A307, '[1]Influenza Deaths Pivot Table'!$A:$K, 11, FALSE)</f>
        <v>740</v>
      </c>
      <c r="Y307" s="7">
        <f t="shared" si="18"/>
        <v>2.0627476028754242E-4</v>
      </c>
      <c r="Z307" s="7">
        <f t="shared" si="18"/>
        <v>4.8367276410402718E-5</v>
      </c>
      <c r="AA307" s="7">
        <f t="shared" si="18"/>
        <v>4.6126464100961897E-5</v>
      </c>
      <c r="AB307" s="7">
        <f t="shared" si="18"/>
        <v>4.8260757117653303E-5</v>
      </c>
      <c r="AC307" s="7">
        <f t="shared" si="18"/>
        <v>4.8111950851666413E-5</v>
      </c>
      <c r="AD307" s="7">
        <f t="shared" si="17"/>
        <v>7.1953108771380568E-5</v>
      </c>
      <c r="AE307" s="7">
        <f t="shared" si="17"/>
        <v>1.5712309538810161E-4</v>
      </c>
      <c r="AF307" s="8">
        <f t="shared" si="17"/>
        <v>4.062975542277201E-4</v>
      </c>
      <c r="AG307" s="7">
        <f t="shared" si="17"/>
        <v>1.2221074826968589E-3</v>
      </c>
      <c r="AH307" s="7">
        <f t="shared" si="17"/>
        <v>4.8667385378721928E-3</v>
      </c>
      <c r="AI307" s="2">
        <f>VLOOKUP(A307, '[2]Influenza Visits Pivot Table'!$A:$D, 2, FALSE)</f>
        <v>10417</v>
      </c>
      <c r="AJ307" s="2">
        <f>VLOOKUP(A307, '[2]Influenza Visits Pivot Table'!$A:$D, 3, FALSE)</f>
        <v>538196</v>
      </c>
      <c r="AK307" s="7">
        <f t="shared" si="16"/>
        <v>1.9355402121160322E-2</v>
      </c>
    </row>
    <row r="308" spans="1:37" x14ac:dyDescent="0.25">
      <c r="A308" s="6" t="s">
        <v>353</v>
      </c>
      <c r="B308" s="6">
        <v>9857165</v>
      </c>
      <c r="C308" s="6">
        <v>4802272</v>
      </c>
      <c r="D308" s="6">
        <v>5054893</v>
      </c>
      <c r="E308" s="6">
        <v>596188</v>
      </c>
      <c r="F308" s="6">
        <v>1273298</v>
      </c>
      <c r="G308" s="6">
        <v>1349978</v>
      </c>
      <c r="H308" s="6">
        <v>1299950</v>
      </c>
      <c r="I308" s="6">
        <v>1277317</v>
      </c>
      <c r="J308" s="6">
        <v>1350960</v>
      </c>
      <c r="K308" s="6">
        <v>1243861</v>
      </c>
      <c r="L308" s="6">
        <v>874333</v>
      </c>
      <c r="M308" s="6">
        <v>429212</v>
      </c>
      <c r="N308" s="6">
        <v>162068</v>
      </c>
      <c r="O308" s="6">
        <f>VLOOKUP(A308, '[1]Influenza Deaths Pivot Table'!$A:$B, 2, FALSE)</f>
        <v>120</v>
      </c>
      <c r="P308" s="2">
        <f>VLOOKUP(A308, '[1]Influenza Deaths Pivot Table'!$A:$C, 3, FALSE)</f>
        <v>60</v>
      </c>
      <c r="Q308" s="2">
        <f>VLOOKUP(A308, '[1]Influenza Deaths Pivot Table'!$A:$D, 4, FALSE)</f>
        <v>60</v>
      </c>
      <c r="R308" s="2">
        <f>VLOOKUP(A308, '[1]Influenza Deaths Pivot Table'!$A:$E, 5, FALSE)</f>
        <v>60</v>
      </c>
      <c r="S308" s="2">
        <f>VLOOKUP(A308, '[1]Influenza Deaths Pivot Table'!$A:$F, 6, FALSE)</f>
        <v>60</v>
      </c>
      <c r="T308" s="2">
        <f>VLOOKUP(A308, '[1]Influenza Deaths Pivot Table'!$A:$G, 7, FALSE)</f>
        <v>81</v>
      </c>
      <c r="U308" s="2">
        <f>VLOOKUP(A308, '[1]Influenza Deaths Pivot Table'!$A:$H, 8, FALSE)</f>
        <v>217</v>
      </c>
      <c r="V308" s="2">
        <f>VLOOKUP(A308, '[1]Influenza Deaths Pivot Table'!$A:$I, 9, FALSE)</f>
        <v>363</v>
      </c>
      <c r="W308" s="2">
        <f>VLOOKUP(A308, '[1]Influenza Deaths Pivot Table'!$A:$J, 10, FALSE)</f>
        <v>514</v>
      </c>
      <c r="X308" s="2">
        <f>VLOOKUP(A308, '[1]Influenza Deaths Pivot Table'!$A:$K, 11, FALSE)</f>
        <v>813</v>
      </c>
      <c r="Y308" s="7">
        <f t="shared" si="18"/>
        <v>2.012787912537656E-4</v>
      </c>
      <c r="Z308" s="7">
        <f t="shared" si="18"/>
        <v>4.7121726414397884E-5</v>
      </c>
      <c r="AA308" s="7">
        <f t="shared" si="18"/>
        <v>4.4445168736083109E-5</v>
      </c>
      <c r="AB308" s="7">
        <f t="shared" si="18"/>
        <v>4.6155621370052696E-5</v>
      </c>
      <c r="AC308" s="7">
        <f t="shared" si="18"/>
        <v>4.6973460777551699E-5</v>
      </c>
      <c r="AD308" s="7">
        <f t="shared" si="17"/>
        <v>5.9957363652513771E-5</v>
      </c>
      <c r="AE308" s="7">
        <f t="shared" si="17"/>
        <v>1.7445679219784205E-4</v>
      </c>
      <c r="AF308" s="8">
        <f t="shared" si="17"/>
        <v>4.1517362377949818E-4</v>
      </c>
      <c r="AG308" s="7">
        <f t="shared" si="17"/>
        <v>1.1975434051238083E-3</v>
      </c>
      <c r="AH308" s="7">
        <f t="shared" si="17"/>
        <v>5.0164128637362098E-3</v>
      </c>
      <c r="AI308" s="2">
        <f>VLOOKUP(A308, '[2]Influenza Visits Pivot Table'!$A:$D, 2, FALSE)</f>
        <v>14125</v>
      </c>
      <c r="AJ308" s="2">
        <f>VLOOKUP(A308, '[2]Influenza Visits Pivot Table'!$A:$D, 3, FALSE)</f>
        <v>561380</v>
      </c>
      <c r="AK308" s="7">
        <f t="shared" si="16"/>
        <v>2.5161209875663542E-2</v>
      </c>
    </row>
    <row r="309" spans="1:37" x14ac:dyDescent="0.25">
      <c r="A309" s="6" t="s">
        <v>354</v>
      </c>
      <c r="B309" s="6">
        <v>614109</v>
      </c>
      <c r="C309" s="6">
        <v>308362</v>
      </c>
      <c r="D309" s="6">
        <v>305747</v>
      </c>
      <c r="E309" s="6">
        <v>39268.421999999999</v>
      </c>
      <c r="F309" s="6">
        <v>73636.787000000011</v>
      </c>
      <c r="G309" s="6">
        <v>110411.41800000001</v>
      </c>
      <c r="H309" s="6">
        <v>75390.820000000007</v>
      </c>
      <c r="I309" s="6">
        <v>72782.008999999991</v>
      </c>
      <c r="J309" s="6">
        <v>88506.627999999997</v>
      </c>
      <c r="K309" s="6">
        <v>65287.616000000002</v>
      </c>
      <c r="L309" s="6">
        <v>40961.864000000001</v>
      </c>
      <c r="M309" s="6">
        <v>32564.285</v>
      </c>
      <c r="N309" s="6">
        <v>15286.261</v>
      </c>
      <c r="O309" s="6">
        <f>VLOOKUP(A309, '[1]Influenza Deaths Pivot Table'!$A:$B, 2, FALSE)</f>
        <v>120</v>
      </c>
      <c r="P309" s="2">
        <f>VLOOKUP(A309, '[1]Influenza Deaths Pivot Table'!$A:$C, 3, FALSE)</f>
        <v>60</v>
      </c>
      <c r="Q309" s="2">
        <f>VLOOKUP(A309, '[1]Influenza Deaths Pivot Table'!$A:$D, 4, FALSE)</f>
        <v>60</v>
      </c>
      <c r="R309" s="2">
        <f>VLOOKUP(A309, '[1]Influenza Deaths Pivot Table'!$A:$E, 5, FALSE)</f>
        <v>60</v>
      </c>
      <c r="S309" s="2">
        <f>VLOOKUP(A309, '[1]Influenza Deaths Pivot Table'!$A:$F, 6, FALSE)</f>
        <v>60</v>
      </c>
      <c r="T309" s="2">
        <f>VLOOKUP(A309, '[1]Influenza Deaths Pivot Table'!$A:$G, 7, FALSE)</f>
        <v>60</v>
      </c>
      <c r="U309" s="2">
        <f>VLOOKUP(A309, '[1]Influenza Deaths Pivot Table'!$A:$H, 8, FALSE)</f>
        <v>60</v>
      </c>
      <c r="V309" s="2">
        <f>VLOOKUP(A309, '[1]Influenza Deaths Pivot Table'!$A:$I, 9, FALSE)</f>
        <v>60</v>
      </c>
      <c r="W309" s="2">
        <f>VLOOKUP(A309, '[1]Influenza Deaths Pivot Table'!$A:$J, 10, FALSE)</f>
        <v>60</v>
      </c>
      <c r="X309" s="2">
        <f>VLOOKUP(A309, '[1]Influenza Deaths Pivot Table'!$A:$K, 11, FALSE)</f>
        <v>71</v>
      </c>
      <c r="Y309" s="7">
        <f t="shared" si="18"/>
        <v>3.0558905575579281E-3</v>
      </c>
      <c r="Z309" s="7">
        <f t="shared" si="18"/>
        <v>8.1481013015953551E-4</v>
      </c>
      <c r="AA309" s="7">
        <f t="shared" si="18"/>
        <v>5.4342205803388922E-4</v>
      </c>
      <c r="AB309" s="7">
        <f t="shared" si="18"/>
        <v>7.9585286378368075E-4</v>
      </c>
      <c r="AC309" s="7">
        <f t="shared" si="18"/>
        <v>8.2437955236987215E-4</v>
      </c>
      <c r="AD309" s="7">
        <f t="shared" si="17"/>
        <v>6.7791533081567636E-4</v>
      </c>
      <c r="AE309" s="7">
        <f t="shared" si="17"/>
        <v>9.1901042917541976E-4</v>
      </c>
      <c r="AF309" s="8">
        <f t="shared" si="17"/>
        <v>1.4647770911987794E-3</v>
      </c>
      <c r="AG309" s="7">
        <f t="shared" si="17"/>
        <v>1.842509362634555E-3</v>
      </c>
      <c r="AH309" s="7">
        <f t="shared" si="17"/>
        <v>4.6446936893201028E-3</v>
      </c>
      <c r="AI309" s="2" t="e">
        <v>#N/A</v>
      </c>
      <c r="AJ309" s="2" t="e">
        <v>#N/A</v>
      </c>
      <c r="AK309" s="7" t="e">
        <v>#N/A</v>
      </c>
    </row>
    <row r="310" spans="1:37" x14ac:dyDescent="0.25">
      <c r="A310" s="6" t="s">
        <v>355</v>
      </c>
      <c r="B310" s="6">
        <v>557840</v>
      </c>
      <c r="C310" s="6">
        <v>280654</v>
      </c>
      <c r="D310" s="6">
        <v>277186</v>
      </c>
      <c r="E310" s="6">
        <v>35805.029000000002</v>
      </c>
      <c r="F310" s="6">
        <v>68062.16</v>
      </c>
      <c r="G310" s="6">
        <v>86648.111999999994</v>
      </c>
      <c r="H310" s="6">
        <v>70893.409000000014</v>
      </c>
      <c r="I310" s="6">
        <v>66339.702000000005</v>
      </c>
      <c r="J310" s="6">
        <v>82738.120999999999</v>
      </c>
      <c r="K310" s="6">
        <v>64705.953999999998</v>
      </c>
      <c r="L310" s="6">
        <v>39193.004000000001</v>
      </c>
      <c r="M310" s="6">
        <v>29374.663999999997</v>
      </c>
      <c r="N310" s="6">
        <v>13776.968999999999</v>
      </c>
      <c r="O310" s="6">
        <f>VLOOKUP(A310, '[1]Influenza Deaths Pivot Table'!$A:$B, 2, FALSE)</f>
        <v>120</v>
      </c>
      <c r="P310" s="2">
        <f>VLOOKUP(A310, '[1]Influenza Deaths Pivot Table'!$A:$C, 3, FALSE)</f>
        <v>60</v>
      </c>
      <c r="Q310" s="2">
        <f>VLOOKUP(A310, '[1]Influenza Deaths Pivot Table'!$A:$D, 4, FALSE)</f>
        <v>60</v>
      </c>
      <c r="R310" s="2">
        <f>VLOOKUP(A310, '[1]Influenza Deaths Pivot Table'!$A:$E, 5, FALSE)</f>
        <v>60</v>
      </c>
      <c r="S310" s="2">
        <f>VLOOKUP(A310, '[1]Influenza Deaths Pivot Table'!$A:$F, 6, FALSE)</f>
        <v>60</v>
      </c>
      <c r="T310" s="2">
        <f>VLOOKUP(A310, '[1]Influenza Deaths Pivot Table'!$A:$G, 7, FALSE)</f>
        <v>60</v>
      </c>
      <c r="U310" s="2">
        <f>VLOOKUP(A310, '[1]Influenza Deaths Pivot Table'!$A:$H, 8, FALSE)</f>
        <v>60</v>
      </c>
      <c r="V310" s="2">
        <f>VLOOKUP(A310, '[1]Influenza Deaths Pivot Table'!$A:$I, 9, FALSE)</f>
        <v>60</v>
      </c>
      <c r="W310" s="2">
        <f>VLOOKUP(A310, '[1]Influenza Deaths Pivot Table'!$A:$J, 10, FALSE)</f>
        <v>60</v>
      </c>
      <c r="X310" s="2">
        <f>VLOOKUP(A310, '[1]Influenza Deaths Pivot Table'!$A:$K, 11, FALSE)</f>
        <v>65</v>
      </c>
      <c r="Y310" s="7">
        <f t="shared" si="18"/>
        <v>3.3514845079444006E-3</v>
      </c>
      <c r="Z310" s="7">
        <f t="shared" si="18"/>
        <v>8.8154710341252756E-4</v>
      </c>
      <c r="AA310" s="7">
        <f t="shared" si="18"/>
        <v>6.9245594179824716E-4</v>
      </c>
      <c r="AB310" s="7">
        <f t="shared" si="18"/>
        <v>8.4634101881036626E-4</v>
      </c>
      <c r="AC310" s="7">
        <f t="shared" si="18"/>
        <v>9.0443577814081826E-4</v>
      </c>
      <c r="AD310" s="7">
        <f t="shared" si="17"/>
        <v>7.2517963031816979E-4</v>
      </c>
      <c r="AE310" s="7">
        <f t="shared" si="17"/>
        <v>9.2727170053006258E-4</v>
      </c>
      <c r="AF310" s="8">
        <f t="shared" si="17"/>
        <v>1.530885461088923E-3</v>
      </c>
      <c r="AG310" s="7">
        <f t="shared" si="17"/>
        <v>2.0425765550884261E-3</v>
      </c>
      <c r="AH310" s="7">
        <f t="shared" si="17"/>
        <v>4.7180188908024692E-3</v>
      </c>
      <c r="AI310" s="2">
        <f>VLOOKUP(A310, '[2]Influenza Visits Pivot Table'!$A:$D, 2, FALSE)</f>
        <v>312</v>
      </c>
      <c r="AJ310" s="2">
        <f>VLOOKUP(A310, '[2]Influenza Visits Pivot Table'!$A:$D, 3, FALSE)</f>
        <v>57497</v>
      </c>
      <c r="AK310" s="7">
        <f t="shared" si="16"/>
        <v>5.4263700714819903E-3</v>
      </c>
    </row>
    <row r="311" spans="1:37" x14ac:dyDescent="0.25">
      <c r="A311" s="6" t="s">
        <v>356</v>
      </c>
      <c r="B311" s="6">
        <v>655121</v>
      </c>
      <c r="C311" s="6">
        <v>330738</v>
      </c>
      <c r="D311" s="6">
        <v>324383</v>
      </c>
      <c r="E311" s="6">
        <v>42127.235000000001</v>
      </c>
      <c r="F311" s="6">
        <v>78759.998999999996</v>
      </c>
      <c r="G311" s="6">
        <v>107728.15</v>
      </c>
      <c r="H311" s="6">
        <v>85941.305999999997</v>
      </c>
      <c r="I311" s="6">
        <v>75048.103000000003</v>
      </c>
      <c r="J311" s="6">
        <v>94145.4</v>
      </c>
      <c r="K311" s="6">
        <v>76774.971999999994</v>
      </c>
      <c r="L311" s="6">
        <v>45038.945</v>
      </c>
      <c r="M311" s="6">
        <v>33402.345000000001</v>
      </c>
      <c r="N311" s="6">
        <v>15838.496999999999</v>
      </c>
      <c r="O311" s="6">
        <f>VLOOKUP(A311, '[1]Influenza Deaths Pivot Table'!$A:$B, 2, FALSE)</f>
        <v>120</v>
      </c>
      <c r="P311" s="2">
        <f>VLOOKUP(A311, '[1]Influenza Deaths Pivot Table'!$A:$C, 3, FALSE)</f>
        <v>60</v>
      </c>
      <c r="Q311" s="2">
        <f>VLOOKUP(A311, '[1]Influenza Deaths Pivot Table'!$A:$D, 4, FALSE)</f>
        <v>60</v>
      </c>
      <c r="R311" s="2">
        <f>VLOOKUP(A311, '[1]Influenza Deaths Pivot Table'!$A:$E, 5, FALSE)</f>
        <v>60</v>
      </c>
      <c r="S311" s="2">
        <f>VLOOKUP(A311, '[1]Influenza Deaths Pivot Table'!$A:$F, 6, FALSE)</f>
        <v>60</v>
      </c>
      <c r="T311" s="2">
        <f>VLOOKUP(A311, '[1]Influenza Deaths Pivot Table'!$A:$G, 7, FALSE)</f>
        <v>60</v>
      </c>
      <c r="U311" s="2">
        <f>VLOOKUP(A311, '[1]Influenza Deaths Pivot Table'!$A:$H, 8, FALSE)</f>
        <v>60</v>
      </c>
      <c r="V311" s="2">
        <f>VLOOKUP(A311, '[1]Influenza Deaths Pivot Table'!$A:$I, 9, FALSE)</f>
        <v>60</v>
      </c>
      <c r="W311" s="2">
        <f>VLOOKUP(A311, '[1]Influenza Deaths Pivot Table'!$A:$J, 10, FALSE)</f>
        <v>60</v>
      </c>
      <c r="X311" s="2">
        <f>VLOOKUP(A311, '[1]Influenza Deaths Pivot Table'!$A:$K, 11, FALSE)</f>
        <v>60</v>
      </c>
      <c r="Y311" s="7">
        <f t="shared" si="18"/>
        <v>2.8485135566101122E-3</v>
      </c>
      <c r="Z311" s="7">
        <f t="shared" si="18"/>
        <v>7.6180803405038132E-4</v>
      </c>
      <c r="AA311" s="7">
        <f t="shared" si="18"/>
        <v>5.5695748975546325E-4</v>
      </c>
      <c r="AB311" s="7">
        <f t="shared" si="18"/>
        <v>6.9815089847482658E-4</v>
      </c>
      <c r="AC311" s="7">
        <f t="shared" si="18"/>
        <v>7.9948723021020266E-4</v>
      </c>
      <c r="AD311" s="7">
        <f t="shared" si="17"/>
        <v>6.3731207260259138E-4</v>
      </c>
      <c r="AE311" s="7">
        <f t="shared" si="17"/>
        <v>7.8150468097858768E-4</v>
      </c>
      <c r="AF311" s="8">
        <f t="shared" si="17"/>
        <v>1.332180405202653E-3</v>
      </c>
      <c r="AG311" s="7">
        <f t="shared" si="17"/>
        <v>1.7962810694877858E-3</v>
      </c>
      <c r="AH311" s="7">
        <f t="shared" si="17"/>
        <v>3.7882382400299727E-3</v>
      </c>
      <c r="AI311" s="2">
        <f>VLOOKUP(A311, '[2]Influenza Visits Pivot Table'!$A:$D, 2, FALSE)</f>
        <v>989</v>
      </c>
      <c r="AJ311" s="2">
        <f>VLOOKUP(A311, '[2]Influenza Visits Pivot Table'!$A:$D, 3, FALSE)</f>
        <v>140823</v>
      </c>
      <c r="AK311" s="7">
        <f t="shared" si="16"/>
        <v>7.0230005041790047E-3</v>
      </c>
    </row>
    <row r="312" spans="1:37" x14ac:dyDescent="0.25">
      <c r="A312" s="6" t="s">
        <v>357</v>
      </c>
      <c r="B312" s="6">
        <v>644077</v>
      </c>
      <c r="C312" s="6">
        <v>325373</v>
      </c>
      <c r="D312" s="6">
        <v>318704</v>
      </c>
      <c r="E312" s="6">
        <v>41924.519999999997</v>
      </c>
      <c r="F312" s="6">
        <v>76861.214000000007</v>
      </c>
      <c r="G312" s="6">
        <v>104730.633</v>
      </c>
      <c r="H312" s="6">
        <v>86940.062000000005</v>
      </c>
      <c r="I312" s="6">
        <v>72774.09</v>
      </c>
      <c r="J312" s="6">
        <v>90960.793999999994</v>
      </c>
      <c r="K312" s="6">
        <v>78184.997000000003</v>
      </c>
      <c r="L312" s="6">
        <v>45268.493000000002</v>
      </c>
      <c r="M312" s="6">
        <v>31167.891</v>
      </c>
      <c r="N312" s="6">
        <v>14947.589</v>
      </c>
      <c r="O312" s="6">
        <f>VLOOKUP(A312, '[1]Influenza Deaths Pivot Table'!$A:$B, 2, FALSE)</f>
        <v>120</v>
      </c>
      <c r="P312" s="2">
        <f>VLOOKUP(A312, '[1]Influenza Deaths Pivot Table'!$A:$C, 3, FALSE)</f>
        <v>60</v>
      </c>
      <c r="Q312" s="2">
        <f>VLOOKUP(A312, '[1]Influenza Deaths Pivot Table'!$A:$D, 4, FALSE)</f>
        <v>60</v>
      </c>
      <c r="R312" s="2">
        <f>VLOOKUP(A312, '[1]Influenza Deaths Pivot Table'!$A:$E, 5, FALSE)</f>
        <v>60</v>
      </c>
      <c r="S312" s="2">
        <f>VLOOKUP(A312, '[1]Influenza Deaths Pivot Table'!$A:$F, 6, FALSE)</f>
        <v>60</v>
      </c>
      <c r="T312" s="2">
        <f>VLOOKUP(A312, '[1]Influenza Deaths Pivot Table'!$A:$G, 7, FALSE)</f>
        <v>60</v>
      </c>
      <c r="U312" s="2">
        <f>VLOOKUP(A312, '[1]Influenza Deaths Pivot Table'!$A:$H, 8, FALSE)</f>
        <v>60</v>
      </c>
      <c r="V312" s="2">
        <f>VLOOKUP(A312, '[1]Influenza Deaths Pivot Table'!$A:$I, 9, FALSE)</f>
        <v>60</v>
      </c>
      <c r="W312" s="2">
        <f>VLOOKUP(A312, '[1]Influenza Deaths Pivot Table'!$A:$J, 10, FALSE)</f>
        <v>60</v>
      </c>
      <c r="X312" s="2">
        <f>VLOOKUP(A312, '[1]Influenza Deaths Pivot Table'!$A:$K, 11, FALSE)</f>
        <v>71</v>
      </c>
      <c r="Y312" s="7">
        <f t="shared" si="18"/>
        <v>2.8622867954123271E-3</v>
      </c>
      <c r="Z312" s="7">
        <f t="shared" si="18"/>
        <v>7.8062779492397809E-4</v>
      </c>
      <c r="AA312" s="7">
        <f t="shared" si="18"/>
        <v>5.7289828468811029E-4</v>
      </c>
      <c r="AB312" s="7">
        <f t="shared" si="18"/>
        <v>6.9013063275708269E-4</v>
      </c>
      <c r="AC312" s="7">
        <f t="shared" si="18"/>
        <v>8.2446925822088606E-4</v>
      </c>
      <c r="AD312" s="7">
        <f t="shared" si="17"/>
        <v>6.5962484892117374E-4</v>
      </c>
      <c r="AE312" s="7">
        <f t="shared" si="17"/>
        <v>7.6741065808316137E-4</v>
      </c>
      <c r="AF312" s="8">
        <f t="shared" si="17"/>
        <v>1.3254251693335583E-3</v>
      </c>
      <c r="AG312" s="7">
        <f t="shared" si="17"/>
        <v>1.9250580669702675E-3</v>
      </c>
      <c r="AH312" s="7">
        <f t="shared" si="17"/>
        <v>4.7499299050836894E-3</v>
      </c>
      <c r="AI312" s="2">
        <f>VLOOKUP(A312, '[2]Influenza Visits Pivot Table'!$A:$D, 2, FALSE)</f>
        <v>729</v>
      </c>
      <c r="AJ312" s="2">
        <f>VLOOKUP(A312, '[2]Influenza Visits Pivot Table'!$A:$D, 3, FALSE)</f>
        <v>79746</v>
      </c>
      <c r="AK312" s="7">
        <f t="shared" si="16"/>
        <v>9.1415243397787969E-3</v>
      </c>
    </row>
    <row r="313" spans="1:37" x14ac:dyDescent="0.25">
      <c r="A313" s="6" t="s">
        <v>358</v>
      </c>
      <c r="B313" s="6">
        <v>636576</v>
      </c>
      <c r="C313" s="6">
        <v>322581</v>
      </c>
      <c r="D313" s="6">
        <v>313995</v>
      </c>
      <c r="E313" s="6">
        <v>41571.671999999999</v>
      </c>
      <c r="F313" s="6">
        <v>76732.35500000001</v>
      </c>
      <c r="G313" s="6">
        <v>104486.215</v>
      </c>
      <c r="H313" s="6">
        <v>87393.346999999994</v>
      </c>
      <c r="I313" s="6">
        <v>71085.02</v>
      </c>
      <c r="J313" s="6">
        <v>86611.937999999995</v>
      </c>
      <c r="K313" s="6">
        <v>78879.335999999996</v>
      </c>
      <c r="L313" s="6">
        <v>44860.286999999997</v>
      </c>
      <c r="M313" s="6">
        <v>30600.976000000002</v>
      </c>
      <c r="N313" s="6">
        <v>14456.888000000001</v>
      </c>
      <c r="O313" s="6">
        <f>VLOOKUP(A313, '[1]Influenza Deaths Pivot Table'!$A:$B, 2, FALSE)</f>
        <v>120</v>
      </c>
      <c r="P313" s="2">
        <f>VLOOKUP(A313, '[1]Influenza Deaths Pivot Table'!$A:$C, 3, FALSE)</f>
        <v>60</v>
      </c>
      <c r="Q313" s="2">
        <f>VLOOKUP(A313, '[1]Influenza Deaths Pivot Table'!$A:$D, 4, FALSE)</f>
        <v>60</v>
      </c>
      <c r="R313" s="2">
        <f>VLOOKUP(A313, '[1]Influenza Deaths Pivot Table'!$A:$E, 5, FALSE)</f>
        <v>60</v>
      </c>
      <c r="S313" s="2">
        <f>VLOOKUP(A313, '[1]Influenza Deaths Pivot Table'!$A:$F, 6, FALSE)</f>
        <v>60</v>
      </c>
      <c r="T313" s="2">
        <f>VLOOKUP(A313, '[1]Influenza Deaths Pivot Table'!$A:$G, 7, FALSE)</f>
        <v>60</v>
      </c>
      <c r="U313" s="2">
        <f>VLOOKUP(A313, '[1]Influenza Deaths Pivot Table'!$A:$H, 8, FALSE)</f>
        <v>60</v>
      </c>
      <c r="V313" s="2">
        <f>VLOOKUP(A313, '[1]Influenza Deaths Pivot Table'!$A:$I, 9, FALSE)</f>
        <v>60</v>
      </c>
      <c r="W313" s="2">
        <f>VLOOKUP(A313, '[1]Influenza Deaths Pivot Table'!$A:$J, 10, FALSE)</f>
        <v>60</v>
      </c>
      <c r="X313" s="2">
        <f>VLOOKUP(A313, '[1]Influenza Deaths Pivot Table'!$A:$K, 11, FALSE)</f>
        <v>75</v>
      </c>
      <c r="Y313" s="7">
        <f t="shared" si="18"/>
        <v>2.8865810352780618E-3</v>
      </c>
      <c r="Z313" s="7">
        <f t="shared" si="18"/>
        <v>7.8193872715101717E-4</v>
      </c>
      <c r="AA313" s="7">
        <f t="shared" si="18"/>
        <v>5.7423842944258243E-4</v>
      </c>
      <c r="AB313" s="7">
        <f t="shared" si="18"/>
        <v>6.8655111698605624E-4</v>
      </c>
      <c r="AC313" s="7">
        <f t="shared" si="18"/>
        <v>8.4405969077591876E-4</v>
      </c>
      <c r="AD313" s="7">
        <f t="shared" si="17"/>
        <v>6.9274515021243378E-4</v>
      </c>
      <c r="AE313" s="7">
        <f t="shared" si="17"/>
        <v>7.6065549030483726E-4</v>
      </c>
      <c r="AF313" s="8">
        <f t="shared" si="17"/>
        <v>1.3374858702977091E-3</v>
      </c>
      <c r="AG313" s="7">
        <f t="shared" si="17"/>
        <v>1.9607217756714688E-3</v>
      </c>
      <c r="AH313" s="7">
        <f t="shared" si="17"/>
        <v>5.1878384891686233E-3</v>
      </c>
      <c r="AI313" s="2">
        <f>VLOOKUP(A313, '[2]Influenza Visits Pivot Table'!$A:$D, 2, FALSE)</f>
        <v>1844</v>
      </c>
      <c r="AJ313" s="2">
        <f>VLOOKUP(A313, '[2]Influenza Visits Pivot Table'!$A:$D, 3, FALSE)</f>
        <v>64784</v>
      </c>
      <c r="AK313" s="7">
        <f t="shared" si="16"/>
        <v>2.8463818226722646E-2</v>
      </c>
    </row>
    <row r="314" spans="1:37" x14ac:dyDescent="0.25">
      <c r="A314" s="6" t="s">
        <v>359</v>
      </c>
      <c r="B314" s="6">
        <v>626359</v>
      </c>
      <c r="C314" s="6">
        <v>317326</v>
      </c>
      <c r="D314" s="6">
        <v>309033</v>
      </c>
      <c r="E314" s="6">
        <v>42181.464</v>
      </c>
      <c r="F314" s="6">
        <v>77404.066000000006</v>
      </c>
      <c r="G314" s="6">
        <v>104687.647</v>
      </c>
      <c r="H314" s="6">
        <v>89141.655999999988</v>
      </c>
      <c r="I314" s="6">
        <v>71128.285000000003</v>
      </c>
      <c r="J314" s="6">
        <v>80527.824999999997</v>
      </c>
      <c r="K314" s="6">
        <v>75842.453999999998</v>
      </c>
      <c r="L314" s="6">
        <v>44025.642</v>
      </c>
      <c r="M314" s="6">
        <v>27978.368000000002</v>
      </c>
      <c r="N314" s="6">
        <v>13147.647999999999</v>
      </c>
      <c r="O314" s="6">
        <f>VLOOKUP(A314, '[1]Influenza Deaths Pivot Table'!$A:$B, 2, FALSE)</f>
        <v>120</v>
      </c>
      <c r="P314" s="2">
        <f>VLOOKUP(A314, '[1]Influenza Deaths Pivot Table'!$A:$C, 3, FALSE)</f>
        <v>60</v>
      </c>
      <c r="Q314" s="2">
        <f>VLOOKUP(A314, '[1]Influenza Deaths Pivot Table'!$A:$D, 4, FALSE)</f>
        <v>60</v>
      </c>
      <c r="R314" s="2">
        <f>VLOOKUP(A314, '[1]Influenza Deaths Pivot Table'!$A:$E, 5, FALSE)</f>
        <v>60</v>
      </c>
      <c r="S314" s="2">
        <f>VLOOKUP(A314, '[1]Influenza Deaths Pivot Table'!$A:$F, 6, FALSE)</f>
        <v>60</v>
      </c>
      <c r="T314" s="2">
        <f>VLOOKUP(A314, '[1]Influenza Deaths Pivot Table'!$A:$G, 7, FALSE)</f>
        <v>60</v>
      </c>
      <c r="U314" s="2">
        <f>VLOOKUP(A314, '[1]Influenza Deaths Pivot Table'!$A:$H, 8, FALSE)</f>
        <v>60</v>
      </c>
      <c r="V314" s="2">
        <f>VLOOKUP(A314, '[1]Influenza Deaths Pivot Table'!$A:$I, 9, FALSE)</f>
        <v>60</v>
      </c>
      <c r="W314" s="2">
        <f>VLOOKUP(A314, '[1]Influenza Deaths Pivot Table'!$A:$J, 10, FALSE)</f>
        <v>66</v>
      </c>
      <c r="X314" s="2">
        <f>VLOOKUP(A314, '[1]Influenza Deaths Pivot Table'!$A:$K, 11, FALSE)</f>
        <v>93</v>
      </c>
      <c r="Y314" s="7">
        <f t="shared" si="18"/>
        <v>2.8448514731494383E-3</v>
      </c>
      <c r="Z314" s="7">
        <f t="shared" si="18"/>
        <v>7.7515307787577971E-4</v>
      </c>
      <c r="AA314" s="7">
        <f t="shared" si="18"/>
        <v>5.731335235760911E-4</v>
      </c>
      <c r="AB314" s="7">
        <f t="shared" si="18"/>
        <v>6.7308599247920648E-4</v>
      </c>
      <c r="AC314" s="7">
        <f t="shared" si="18"/>
        <v>8.4354627698390308E-4</v>
      </c>
      <c r="AD314" s="7">
        <f t="shared" si="17"/>
        <v>7.4508407497656871E-4</v>
      </c>
      <c r="AE314" s="7">
        <f t="shared" si="17"/>
        <v>7.9111364197155336E-4</v>
      </c>
      <c r="AF314" s="8">
        <f t="shared" si="17"/>
        <v>1.3628421364076872E-3</v>
      </c>
      <c r="AG314" s="7">
        <f t="shared" si="17"/>
        <v>2.3589653263549897E-3</v>
      </c>
      <c r="AH314" s="7">
        <f t="shared" si="17"/>
        <v>7.073508508898322E-3</v>
      </c>
      <c r="AI314" s="2">
        <f>VLOOKUP(A314, '[2]Influenza Visits Pivot Table'!$A:$D, 2, FALSE)</f>
        <v>677</v>
      </c>
      <c r="AJ314" s="2">
        <f>VLOOKUP(A314, '[2]Influenza Visits Pivot Table'!$A:$D, 3, FALSE)</f>
        <v>65667</v>
      </c>
      <c r="AK314" s="7">
        <f t="shared" si="16"/>
        <v>1.0309592337094735E-2</v>
      </c>
    </row>
    <row r="315" spans="1:37" x14ac:dyDescent="0.25">
      <c r="A315" s="6" t="s">
        <v>360</v>
      </c>
      <c r="B315" s="6">
        <v>651126</v>
      </c>
      <c r="C315" s="6">
        <v>331664</v>
      </c>
      <c r="D315" s="6">
        <v>319462</v>
      </c>
      <c r="E315" s="6">
        <v>43447.165000000001</v>
      </c>
      <c r="F315" s="6">
        <v>79017.565000000002</v>
      </c>
      <c r="G315" s="6">
        <v>105687.879</v>
      </c>
      <c r="H315" s="6">
        <v>94618.745999999999</v>
      </c>
      <c r="I315" s="6">
        <v>73289.823000000004</v>
      </c>
      <c r="J315" s="6">
        <v>82751.444000000003</v>
      </c>
      <c r="K315" s="6">
        <v>81499.17300000001</v>
      </c>
      <c r="L315" s="6">
        <v>47167.546999999999</v>
      </c>
      <c r="M315" s="6">
        <v>28891.248</v>
      </c>
      <c r="N315" s="6">
        <v>14632.179</v>
      </c>
      <c r="O315" s="6">
        <f>VLOOKUP(A315, '[1]Influenza Deaths Pivot Table'!$A:$B, 2, FALSE)</f>
        <v>120</v>
      </c>
      <c r="P315" s="2">
        <f>VLOOKUP(A315, '[1]Influenza Deaths Pivot Table'!$A:$C, 3, FALSE)</f>
        <v>60</v>
      </c>
      <c r="Q315" s="2">
        <f>VLOOKUP(A315, '[1]Influenza Deaths Pivot Table'!$A:$D, 4, FALSE)</f>
        <v>60</v>
      </c>
      <c r="R315" s="2">
        <f>VLOOKUP(A315, '[1]Influenza Deaths Pivot Table'!$A:$E, 5, FALSE)</f>
        <v>60</v>
      </c>
      <c r="S315" s="2">
        <f>VLOOKUP(A315, '[1]Influenza Deaths Pivot Table'!$A:$F, 6, FALSE)</f>
        <v>60</v>
      </c>
      <c r="T315" s="2">
        <f>VLOOKUP(A315, '[1]Influenza Deaths Pivot Table'!$A:$G, 7, FALSE)</f>
        <v>60</v>
      </c>
      <c r="U315" s="2">
        <f>VLOOKUP(A315, '[1]Influenza Deaths Pivot Table'!$A:$H, 8, FALSE)</f>
        <v>60</v>
      </c>
      <c r="V315" s="2">
        <f>VLOOKUP(A315, '[1]Influenza Deaths Pivot Table'!$A:$I, 9, FALSE)</f>
        <v>60</v>
      </c>
      <c r="W315" s="2">
        <f>VLOOKUP(A315, '[1]Influenza Deaths Pivot Table'!$A:$J, 10, FALSE)</f>
        <v>60</v>
      </c>
      <c r="X315" s="2">
        <f>VLOOKUP(A315, '[1]Influenza Deaths Pivot Table'!$A:$K, 11, FALSE)</f>
        <v>88</v>
      </c>
      <c r="Y315" s="7">
        <f t="shared" si="18"/>
        <v>2.761975378600652E-3</v>
      </c>
      <c r="Z315" s="7">
        <f t="shared" si="18"/>
        <v>7.5932484125523227E-4</v>
      </c>
      <c r="AA315" s="7">
        <f t="shared" si="18"/>
        <v>5.6770937753420139E-4</v>
      </c>
      <c r="AB315" s="7">
        <f t="shared" si="18"/>
        <v>6.3412381305497328E-4</v>
      </c>
      <c r="AC315" s="7">
        <f t="shared" si="18"/>
        <v>8.1866755224664677E-4</v>
      </c>
      <c r="AD315" s="7">
        <f t="shared" si="17"/>
        <v>7.2506287624418979E-4</v>
      </c>
      <c r="AE315" s="7">
        <f t="shared" si="17"/>
        <v>7.3620378945440338E-4</v>
      </c>
      <c r="AF315" s="8">
        <f t="shared" si="17"/>
        <v>1.2720610635104683E-3</v>
      </c>
      <c r="AG315" s="7">
        <f t="shared" si="17"/>
        <v>2.0767534860384016E-3</v>
      </c>
      <c r="AH315" s="7">
        <f t="shared" si="17"/>
        <v>6.0141418444921973E-3</v>
      </c>
      <c r="AI315" s="2">
        <f>VLOOKUP(A315, '[2]Influenza Visits Pivot Table'!$A:$D, 2, FALSE)</f>
        <v>879</v>
      </c>
      <c r="AJ315" s="2">
        <f>VLOOKUP(A315, '[2]Influenza Visits Pivot Table'!$A:$D, 3, FALSE)</f>
        <v>68253</v>
      </c>
      <c r="AK315" s="7">
        <f t="shared" si="16"/>
        <v>1.2878554788800492E-2</v>
      </c>
    </row>
    <row r="316" spans="1:37" x14ac:dyDescent="0.25">
      <c r="A316" s="6" t="s">
        <v>361</v>
      </c>
      <c r="B316" s="6">
        <v>569318</v>
      </c>
      <c r="C316" s="6">
        <v>290646</v>
      </c>
      <c r="D316" s="6">
        <v>278672</v>
      </c>
      <c r="E316" s="6">
        <v>39452.472000000002</v>
      </c>
      <c r="F316" s="6">
        <v>70575.978999999992</v>
      </c>
      <c r="G316" s="6">
        <v>86864.62</v>
      </c>
      <c r="H316" s="6">
        <v>84411.347999999998</v>
      </c>
      <c r="I316" s="6">
        <v>65240.150999999998</v>
      </c>
      <c r="J316" s="6">
        <v>70875.866999999998</v>
      </c>
      <c r="K316" s="6">
        <v>71415.011999999988</v>
      </c>
      <c r="L316" s="6">
        <v>42129.402000000002</v>
      </c>
      <c r="M316" s="6">
        <v>25164.021000000001</v>
      </c>
      <c r="N316" s="6">
        <v>13460.289000000001</v>
      </c>
      <c r="O316" s="6">
        <f>VLOOKUP(A316, '[1]Influenza Deaths Pivot Table'!$A:$B, 2, FALSE)</f>
        <v>120</v>
      </c>
      <c r="P316" s="2">
        <f>VLOOKUP(A316, '[1]Influenza Deaths Pivot Table'!$A:$C, 3, FALSE)</f>
        <v>60</v>
      </c>
      <c r="Q316" s="2">
        <f>VLOOKUP(A316, '[1]Influenza Deaths Pivot Table'!$A:$D, 4, FALSE)</f>
        <v>60</v>
      </c>
      <c r="R316" s="2">
        <f>VLOOKUP(A316, '[1]Influenza Deaths Pivot Table'!$A:$E, 5, FALSE)</f>
        <v>60</v>
      </c>
      <c r="S316" s="2">
        <f>VLOOKUP(A316, '[1]Influenza Deaths Pivot Table'!$A:$F, 6, FALSE)</f>
        <v>60</v>
      </c>
      <c r="T316" s="2">
        <f>VLOOKUP(A316, '[1]Influenza Deaths Pivot Table'!$A:$G, 7, FALSE)</f>
        <v>60</v>
      </c>
      <c r="U316" s="2">
        <f>VLOOKUP(A316, '[1]Influenza Deaths Pivot Table'!$A:$H, 8, FALSE)</f>
        <v>60</v>
      </c>
      <c r="V316" s="2">
        <f>VLOOKUP(A316, '[1]Influenza Deaths Pivot Table'!$A:$I, 9, FALSE)</f>
        <v>60</v>
      </c>
      <c r="W316" s="2">
        <f>VLOOKUP(A316, '[1]Influenza Deaths Pivot Table'!$A:$J, 10, FALSE)</f>
        <v>60</v>
      </c>
      <c r="X316" s="2">
        <f>VLOOKUP(A316, '[1]Influenza Deaths Pivot Table'!$A:$K, 11, FALSE)</f>
        <v>60</v>
      </c>
      <c r="Y316" s="7">
        <f t="shared" si="18"/>
        <v>3.0416345013818146E-3</v>
      </c>
      <c r="Z316" s="7">
        <f t="shared" si="18"/>
        <v>8.5014761183829996E-4</v>
      </c>
      <c r="AA316" s="7">
        <f t="shared" si="18"/>
        <v>6.9073001182760028E-4</v>
      </c>
      <c r="AB316" s="7">
        <f t="shared" si="18"/>
        <v>7.1080490267730356E-4</v>
      </c>
      <c r="AC316" s="7">
        <f t="shared" si="18"/>
        <v>9.1967904856627325E-4</v>
      </c>
      <c r="AD316" s="7">
        <f t="shared" si="17"/>
        <v>8.4655049087441854E-4</v>
      </c>
      <c r="AE316" s="7">
        <f t="shared" si="17"/>
        <v>8.4015948915614565E-4</v>
      </c>
      <c r="AF316" s="8">
        <f t="shared" si="17"/>
        <v>1.4241835191489307E-3</v>
      </c>
      <c r="AG316" s="7">
        <f t="shared" si="17"/>
        <v>2.3843566177281445E-3</v>
      </c>
      <c r="AH316" s="7">
        <f t="shared" si="17"/>
        <v>4.4575565948101114E-3</v>
      </c>
      <c r="AI316" s="2">
        <f>VLOOKUP(A316, '[2]Influenza Visits Pivot Table'!$A:$D, 2, FALSE)</f>
        <v>271</v>
      </c>
      <c r="AJ316" s="2">
        <f>VLOOKUP(A316, '[2]Influenza Visits Pivot Table'!$A:$D, 3, FALSE)</f>
        <v>44541</v>
      </c>
      <c r="AK316" s="7">
        <f t="shared" si="16"/>
        <v>6.0842818975775127E-3</v>
      </c>
    </row>
    <row r="317" spans="1:37" x14ac:dyDescent="0.25">
      <c r="A317" s="6" t="s">
        <v>362</v>
      </c>
      <c r="B317" s="6">
        <v>695295</v>
      </c>
      <c r="C317" s="6">
        <v>358274</v>
      </c>
      <c r="D317" s="6">
        <v>337021</v>
      </c>
      <c r="E317" s="6">
        <v>46750</v>
      </c>
      <c r="F317" s="6">
        <v>84445</v>
      </c>
      <c r="G317" s="6">
        <v>112320</v>
      </c>
      <c r="H317" s="6">
        <v>103395</v>
      </c>
      <c r="I317" s="6">
        <v>79044</v>
      </c>
      <c r="J317" s="6">
        <v>81634</v>
      </c>
      <c r="K317" s="6">
        <v>86268</v>
      </c>
      <c r="L317" s="6">
        <v>54231</v>
      </c>
      <c r="M317" s="6">
        <v>31040</v>
      </c>
      <c r="N317" s="6">
        <v>16168</v>
      </c>
      <c r="O317" s="6">
        <f>VLOOKUP(A317, '[1]Influenza Deaths Pivot Table'!$A:$B, 2, FALSE)</f>
        <v>120</v>
      </c>
      <c r="P317" s="2">
        <f>VLOOKUP(A317, '[1]Influenza Deaths Pivot Table'!$A:$C, 3, FALSE)</f>
        <v>60</v>
      </c>
      <c r="Q317" s="2">
        <f>VLOOKUP(A317, '[1]Influenza Deaths Pivot Table'!$A:$D, 4, FALSE)</f>
        <v>60</v>
      </c>
      <c r="R317" s="2">
        <f>VLOOKUP(A317, '[1]Influenza Deaths Pivot Table'!$A:$E, 5, FALSE)</f>
        <v>60</v>
      </c>
      <c r="S317" s="2">
        <f>VLOOKUP(A317, '[1]Influenza Deaths Pivot Table'!$A:$F, 6, FALSE)</f>
        <v>60</v>
      </c>
      <c r="T317" s="2">
        <f>VLOOKUP(A317, '[1]Influenza Deaths Pivot Table'!$A:$G, 7, FALSE)</f>
        <v>60</v>
      </c>
      <c r="U317" s="2">
        <f>VLOOKUP(A317, '[1]Influenza Deaths Pivot Table'!$A:$H, 8, FALSE)</f>
        <v>60</v>
      </c>
      <c r="V317" s="2">
        <f>VLOOKUP(A317, '[1]Influenza Deaths Pivot Table'!$A:$I, 9, FALSE)</f>
        <v>60</v>
      </c>
      <c r="W317" s="2">
        <f>VLOOKUP(A317, '[1]Influenza Deaths Pivot Table'!$A:$J, 10, FALSE)</f>
        <v>60</v>
      </c>
      <c r="X317" s="2">
        <f>VLOOKUP(A317, '[1]Influenza Deaths Pivot Table'!$A:$K, 11, FALSE)</f>
        <v>60</v>
      </c>
      <c r="Y317" s="7">
        <f t="shared" si="18"/>
        <v>2.5668449197860962E-3</v>
      </c>
      <c r="Z317" s="7">
        <f t="shared" si="18"/>
        <v>7.1052164130499141E-4</v>
      </c>
      <c r="AA317" s="7">
        <f t="shared" si="18"/>
        <v>5.3418803418803424E-4</v>
      </c>
      <c r="AB317" s="7">
        <f t="shared" si="18"/>
        <v>5.8029885390976357E-4</v>
      </c>
      <c r="AC317" s="7">
        <f t="shared" si="18"/>
        <v>7.5907089722180047E-4</v>
      </c>
      <c r="AD317" s="7">
        <f t="shared" si="17"/>
        <v>7.3498787270010043E-4</v>
      </c>
      <c r="AE317" s="7">
        <f t="shared" si="17"/>
        <v>6.9550702462094867E-4</v>
      </c>
      <c r="AF317" s="8">
        <f t="shared" si="17"/>
        <v>1.1063782707307628E-3</v>
      </c>
      <c r="AG317" s="7">
        <f t="shared" si="17"/>
        <v>1.9329896907216496E-3</v>
      </c>
      <c r="AH317" s="7">
        <f t="shared" si="17"/>
        <v>3.7110341415141019E-3</v>
      </c>
      <c r="AI317" s="2">
        <f>VLOOKUP(A317, '[2]Influenza Visits Pivot Table'!$A:$D, 2, FALSE)</f>
        <v>1014</v>
      </c>
      <c r="AJ317" s="2">
        <f>VLOOKUP(A317, '[2]Influenza Visits Pivot Table'!$A:$D, 3, FALSE)</f>
        <v>58566</v>
      </c>
      <c r="AK317" s="7">
        <f t="shared" si="16"/>
        <v>1.7313799815592664E-2</v>
      </c>
    </row>
    <row r="318" spans="1:37" x14ac:dyDescent="0.25">
      <c r="A318" s="6" t="s">
        <v>363</v>
      </c>
      <c r="B318" s="6">
        <v>11448785</v>
      </c>
      <c r="C318" s="6">
        <v>5581675</v>
      </c>
      <c r="D318" s="6">
        <v>5867110</v>
      </c>
      <c r="E318" s="6">
        <v>737234.78500000003</v>
      </c>
      <c r="F318" s="6">
        <v>1520464.7239999999</v>
      </c>
      <c r="G318" s="6">
        <v>1550587.9070000001</v>
      </c>
      <c r="H318" s="6">
        <v>1462744.321</v>
      </c>
      <c r="I318" s="6">
        <v>1585350.2919999999</v>
      </c>
      <c r="J318" s="6">
        <v>1737749.56</v>
      </c>
      <c r="K318" s="6">
        <v>1296379.665</v>
      </c>
      <c r="L318" s="6">
        <v>793425.80099999998</v>
      </c>
      <c r="M318" s="6">
        <v>551716.95000000007</v>
      </c>
      <c r="N318" s="6">
        <v>212146.69899999999</v>
      </c>
      <c r="O318" s="6">
        <f>VLOOKUP(A318, '[1]Influenza Deaths Pivot Table'!$A:$B, 2, FALSE)</f>
        <v>120</v>
      </c>
      <c r="P318" s="2">
        <f>VLOOKUP(A318, '[1]Influenza Deaths Pivot Table'!$A:$C, 3, FALSE)</f>
        <v>60</v>
      </c>
      <c r="Q318" s="2">
        <f>VLOOKUP(A318, '[1]Influenza Deaths Pivot Table'!$A:$D, 4, FALSE)</f>
        <v>60</v>
      </c>
      <c r="R318" s="2">
        <f>VLOOKUP(A318, '[1]Influenza Deaths Pivot Table'!$A:$E, 5, FALSE)</f>
        <v>70</v>
      </c>
      <c r="S318" s="2">
        <f>VLOOKUP(A318, '[1]Influenza Deaths Pivot Table'!$A:$F, 6, FALSE)</f>
        <v>76</v>
      </c>
      <c r="T318" s="2">
        <f>VLOOKUP(A318, '[1]Influenza Deaths Pivot Table'!$A:$G, 7, FALSE)</f>
        <v>113</v>
      </c>
      <c r="U318" s="2">
        <f>VLOOKUP(A318, '[1]Influenza Deaths Pivot Table'!$A:$H, 8, FALSE)</f>
        <v>156</v>
      </c>
      <c r="V318" s="2">
        <f>VLOOKUP(A318, '[1]Influenza Deaths Pivot Table'!$A:$I, 9, FALSE)</f>
        <v>245</v>
      </c>
      <c r="W318" s="2">
        <f>VLOOKUP(A318, '[1]Influenza Deaths Pivot Table'!$A:$J, 10, FALSE)</f>
        <v>570</v>
      </c>
      <c r="X318" s="2">
        <f>VLOOKUP(A318, '[1]Influenza Deaths Pivot Table'!$A:$K, 11, FALSE)</f>
        <v>825</v>
      </c>
      <c r="Y318" s="7">
        <f t="shared" si="18"/>
        <v>1.6277039884926209E-4</v>
      </c>
      <c r="Z318" s="7">
        <f t="shared" si="18"/>
        <v>3.9461619235830426E-5</v>
      </c>
      <c r="AA318" s="7">
        <f t="shared" si="18"/>
        <v>3.869500060534136E-5</v>
      </c>
      <c r="AB318" s="7">
        <f t="shared" si="18"/>
        <v>4.7855253303697497E-5</v>
      </c>
      <c r="AC318" s="7">
        <f t="shared" si="18"/>
        <v>4.7938932098168751E-5</v>
      </c>
      <c r="AD318" s="7">
        <f t="shared" si="17"/>
        <v>6.502663134036414E-5</v>
      </c>
      <c r="AE318" s="7">
        <f t="shared" si="17"/>
        <v>1.2033511803041126E-4</v>
      </c>
      <c r="AF318" s="8">
        <f t="shared" si="17"/>
        <v>3.08787538407766E-4</v>
      </c>
      <c r="AG318" s="7">
        <f t="shared" si="17"/>
        <v>1.0331384598569972E-3</v>
      </c>
      <c r="AH318" s="7">
        <f t="shared" si="17"/>
        <v>3.8888184633030752E-3</v>
      </c>
      <c r="AI318" s="2" t="e">
        <v>#N/A</v>
      </c>
      <c r="AJ318" s="2" t="e">
        <v>#N/A</v>
      </c>
      <c r="AK318" s="7" t="e">
        <v>#N/A</v>
      </c>
    </row>
    <row r="319" spans="1:37" x14ac:dyDescent="0.25">
      <c r="A319" s="6" t="s">
        <v>364</v>
      </c>
      <c r="B319" s="6">
        <v>11441027</v>
      </c>
      <c r="C319" s="6">
        <v>5581414</v>
      </c>
      <c r="D319" s="6">
        <v>5859613</v>
      </c>
      <c r="E319" s="6">
        <v>720747.25300000003</v>
      </c>
      <c r="F319" s="6">
        <v>1531225.419</v>
      </c>
      <c r="G319" s="6">
        <v>1581923.4410000001</v>
      </c>
      <c r="H319" s="6">
        <v>1406369.0839999998</v>
      </c>
      <c r="I319" s="6">
        <v>1536275.7080000001</v>
      </c>
      <c r="J319" s="6">
        <v>1732980.3540000001</v>
      </c>
      <c r="K319" s="6">
        <v>1355252.1490000002</v>
      </c>
      <c r="L319" s="6">
        <v>811120.67200000002</v>
      </c>
      <c r="M319" s="6">
        <v>546898.27099999995</v>
      </c>
      <c r="N319" s="6">
        <v>215826.77799999999</v>
      </c>
      <c r="O319" s="6">
        <f>VLOOKUP(A319, '[1]Influenza Deaths Pivot Table'!$A:$B, 2, FALSE)</f>
        <v>120</v>
      </c>
      <c r="P319" s="2">
        <f>VLOOKUP(A319, '[1]Influenza Deaths Pivot Table'!$A:$C, 3, FALSE)</f>
        <v>60</v>
      </c>
      <c r="Q319" s="2">
        <f>VLOOKUP(A319, '[1]Influenza Deaths Pivot Table'!$A:$D, 4, FALSE)</f>
        <v>60</v>
      </c>
      <c r="R319" s="2">
        <f>VLOOKUP(A319, '[1]Influenza Deaths Pivot Table'!$A:$E, 5, FALSE)</f>
        <v>60</v>
      </c>
      <c r="S319" s="2">
        <f>VLOOKUP(A319, '[1]Influenza Deaths Pivot Table'!$A:$F, 6, FALSE)</f>
        <v>60</v>
      </c>
      <c r="T319" s="2">
        <f>VLOOKUP(A319, '[1]Influenza Deaths Pivot Table'!$A:$G, 7, FALSE)</f>
        <v>70</v>
      </c>
      <c r="U319" s="2">
        <f>VLOOKUP(A319, '[1]Influenza Deaths Pivot Table'!$A:$H, 8, FALSE)</f>
        <v>160</v>
      </c>
      <c r="V319" s="2">
        <f>VLOOKUP(A319, '[1]Influenza Deaths Pivot Table'!$A:$I, 9, FALSE)</f>
        <v>244</v>
      </c>
      <c r="W319" s="2">
        <f>VLOOKUP(A319, '[1]Influenza Deaths Pivot Table'!$A:$J, 10, FALSE)</f>
        <v>532</v>
      </c>
      <c r="X319" s="2">
        <f>VLOOKUP(A319, '[1]Influenza Deaths Pivot Table'!$A:$K, 11, FALSE)</f>
        <v>893</v>
      </c>
      <c r="Y319" s="7">
        <f t="shared" si="18"/>
        <v>1.6649387077164482E-4</v>
      </c>
      <c r="Z319" s="7">
        <f t="shared" si="18"/>
        <v>3.9184302490997246E-5</v>
      </c>
      <c r="AA319" s="7">
        <f t="shared" si="18"/>
        <v>3.7928510599774342E-5</v>
      </c>
      <c r="AB319" s="7">
        <f t="shared" si="18"/>
        <v>4.2663053875834493E-5</v>
      </c>
      <c r="AC319" s="7">
        <f t="shared" si="18"/>
        <v>3.9055489641316389E-5</v>
      </c>
      <c r="AD319" s="7">
        <f t="shared" si="17"/>
        <v>4.0392841060447472E-5</v>
      </c>
      <c r="AE319" s="7">
        <f t="shared" si="17"/>
        <v>1.1805921143018234E-4</v>
      </c>
      <c r="AF319" s="8">
        <f t="shared" si="17"/>
        <v>3.0081837194256589E-4</v>
      </c>
      <c r="AG319" s="7">
        <f t="shared" si="17"/>
        <v>9.7275860650874145E-4</v>
      </c>
      <c r="AH319" s="7">
        <f t="shared" si="17"/>
        <v>4.1375774047833864E-3</v>
      </c>
      <c r="AI319" s="2">
        <f>VLOOKUP(A319, '[2]Influenza Visits Pivot Table'!$A:$D, 2, FALSE)</f>
        <v>938</v>
      </c>
      <c r="AJ319" s="2">
        <f>VLOOKUP(A319, '[2]Influenza Visits Pivot Table'!$A:$D, 3, FALSE)</f>
        <v>195670</v>
      </c>
      <c r="AK319" s="7">
        <f t="shared" si="16"/>
        <v>4.7937854551029797E-3</v>
      </c>
    </row>
    <row r="320" spans="1:37" x14ac:dyDescent="0.25">
      <c r="A320" s="6" t="s">
        <v>365</v>
      </c>
      <c r="B320" s="6">
        <v>11424081</v>
      </c>
      <c r="C320" s="6">
        <v>5573895</v>
      </c>
      <c r="D320" s="6">
        <v>5850186</v>
      </c>
      <c r="E320" s="6">
        <v>715799.32299999997</v>
      </c>
      <c r="F320" s="6">
        <v>1514962.1239999998</v>
      </c>
      <c r="G320" s="6">
        <v>1570250.169</v>
      </c>
      <c r="H320" s="6">
        <v>1405988.074</v>
      </c>
      <c r="I320" s="6">
        <v>1500698.875</v>
      </c>
      <c r="J320" s="6">
        <v>1725018.9839999999</v>
      </c>
      <c r="K320" s="6">
        <v>1398172.5180000002</v>
      </c>
      <c r="L320" s="6">
        <v>826714.66200000001</v>
      </c>
      <c r="M320" s="6">
        <v>540927.31700000004</v>
      </c>
      <c r="N320" s="6">
        <v>221086.83</v>
      </c>
      <c r="O320" s="6">
        <f>VLOOKUP(A320, '[1]Influenza Deaths Pivot Table'!$A:$B, 2, FALSE)</f>
        <v>120</v>
      </c>
      <c r="P320" s="2">
        <f>VLOOKUP(A320, '[1]Influenza Deaths Pivot Table'!$A:$C, 3, FALSE)</f>
        <v>60</v>
      </c>
      <c r="Q320" s="2">
        <f>VLOOKUP(A320, '[1]Influenza Deaths Pivot Table'!$A:$D, 4, FALSE)</f>
        <v>60</v>
      </c>
      <c r="R320" s="2">
        <f>VLOOKUP(A320, '[1]Influenza Deaths Pivot Table'!$A:$E, 5, FALSE)</f>
        <v>60</v>
      </c>
      <c r="S320" s="2">
        <f>VLOOKUP(A320, '[1]Influenza Deaths Pivot Table'!$A:$F, 6, FALSE)</f>
        <v>67</v>
      </c>
      <c r="T320" s="2">
        <f>VLOOKUP(A320, '[1]Influenza Deaths Pivot Table'!$A:$G, 7, FALSE)</f>
        <v>105</v>
      </c>
      <c r="U320" s="2">
        <f>VLOOKUP(A320, '[1]Influenza Deaths Pivot Table'!$A:$H, 8, FALSE)</f>
        <v>187</v>
      </c>
      <c r="V320" s="2">
        <f>VLOOKUP(A320, '[1]Influenza Deaths Pivot Table'!$A:$I, 9, FALSE)</f>
        <v>275</v>
      </c>
      <c r="W320" s="2">
        <f>VLOOKUP(A320, '[1]Influenza Deaths Pivot Table'!$A:$J, 10, FALSE)</f>
        <v>592</v>
      </c>
      <c r="X320" s="2">
        <f>VLOOKUP(A320, '[1]Influenza Deaths Pivot Table'!$A:$K, 11, FALSE)</f>
        <v>1025</v>
      </c>
      <c r="Y320" s="7">
        <f t="shared" si="18"/>
        <v>1.6764475201941481E-4</v>
      </c>
      <c r="Z320" s="7">
        <f t="shared" si="18"/>
        <v>3.960495054594514E-5</v>
      </c>
      <c r="AA320" s="7">
        <f t="shared" si="18"/>
        <v>3.8210471926400412E-5</v>
      </c>
      <c r="AB320" s="7">
        <f t="shared" si="18"/>
        <v>4.2674615176003262E-5</v>
      </c>
      <c r="AC320" s="7">
        <f t="shared" si="18"/>
        <v>4.4645865413872587E-5</v>
      </c>
      <c r="AD320" s="7">
        <f t="shared" si="17"/>
        <v>6.0868895341965702E-5</v>
      </c>
      <c r="AE320" s="7">
        <f t="shared" si="17"/>
        <v>1.3374601316545114E-4</v>
      </c>
      <c r="AF320" s="8">
        <f t="shared" si="17"/>
        <v>3.3264197750493025E-4</v>
      </c>
      <c r="AG320" s="7">
        <f t="shared" si="17"/>
        <v>1.09441690481311E-3</v>
      </c>
      <c r="AH320" s="7">
        <f t="shared" si="17"/>
        <v>4.63618751058125E-3</v>
      </c>
      <c r="AI320" s="2">
        <f>VLOOKUP(A320, '[2]Influenza Visits Pivot Table'!$A:$D, 2, FALSE)</f>
        <v>5664</v>
      </c>
      <c r="AJ320" s="2">
        <f>VLOOKUP(A320, '[2]Influenza Visits Pivot Table'!$A:$D, 3, FALSE)</f>
        <v>658352</v>
      </c>
      <c r="AK320" s="7">
        <f t="shared" si="16"/>
        <v>8.6033003621163139E-3</v>
      </c>
    </row>
    <row r="321" spans="1:37" x14ac:dyDescent="0.25">
      <c r="A321" s="6" t="s">
        <v>366</v>
      </c>
      <c r="B321" s="6">
        <v>11411140</v>
      </c>
      <c r="C321" s="6">
        <v>5567661</v>
      </c>
      <c r="D321" s="6">
        <v>5843479</v>
      </c>
      <c r="E321" s="6">
        <v>703301.87199999997</v>
      </c>
      <c r="F321" s="6">
        <v>1500270.4990000001</v>
      </c>
      <c r="G321" s="6">
        <v>1567710.9789999998</v>
      </c>
      <c r="H321" s="6">
        <v>1409455.9790000001</v>
      </c>
      <c r="I321" s="6">
        <v>1467493.3900000001</v>
      </c>
      <c r="J321" s="6">
        <v>1706270.706</v>
      </c>
      <c r="K321" s="6">
        <v>1439027.9269999999</v>
      </c>
      <c r="L321" s="6">
        <v>850556.59499999997</v>
      </c>
      <c r="M321" s="6">
        <v>538197.46499999997</v>
      </c>
      <c r="N321" s="6">
        <v>228884.58900000001</v>
      </c>
      <c r="O321" s="6">
        <f>VLOOKUP(A321, '[1]Influenza Deaths Pivot Table'!$A:$B, 2, FALSE)</f>
        <v>120</v>
      </c>
      <c r="P321" s="2">
        <f>VLOOKUP(A321, '[1]Influenza Deaths Pivot Table'!$A:$C, 3, FALSE)</f>
        <v>60</v>
      </c>
      <c r="Q321" s="2">
        <f>VLOOKUP(A321, '[1]Influenza Deaths Pivot Table'!$A:$D, 4, FALSE)</f>
        <v>60</v>
      </c>
      <c r="R321" s="2">
        <f>VLOOKUP(A321, '[1]Influenza Deaths Pivot Table'!$A:$E, 5, FALSE)</f>
        <v>60</v>
      </c>
      <c r="S321" s="2">
        <f>VLOOKUP(A321, '[1]Influenza Deaths Pivot Table'!$A:$F, 6, FALSE)</f>
        <v>60</v>
      </c>
      <c r="T321" s="2">
        <f>VLOOKUP(A321, '[1]Influenza Deaths Pivot Table'!$A:$G, 7, FALSE)</f>
        <v>80</v>
      </c>
      <c r="U321" s="2">
        <f>VLOOKUP(A321, '[1]Influenza Deaths Pivot Table'!$A:$H, 8, FALSE)</f>
        <v>175</v>
      </c>
      <c r="V321" s="2">
        <f>VLOOKUP(A321, '[1]Influenza Deaths Pivot Table'!$A:$I, 9, FALSE)</f>
        <v>254</v>
      </c>
      <c r="W321" s="2">
        <f>VLOOKUP(A321, '[1]Influenza Deaths Pivot Table'!$A:$J, 10, FALSE)</f>
        <v>574</v>
      </c>
      <c r="X321" s="2">
        <f>VLOOKUP(A321, '[1]Influenza Deaths Pivot Table'!$A:$K, 11, FALSE)</f>
        <v>1053</v>
      </c>
      <c r="Y321" s="7">
        <f t="shared" si="18"/>
        <v>1.706237460434344E-4</v>
      </c>
      <c r="Z321" s="7">
        <f t="shared" si="18"/>
        <v>3.9992787993893626E-5</v>
      </c>
      <c r="AA321" s="7">
        <f t="shared" si="18"/>
        <v>3.8272360660682731E-5</v>
      </c>
      <c r="AB321" s="7">
        <f t="shared" si="18"/>
        <v>4.2569616145492969E-5</v>
      </c>
      <c r="AC321" s="7">
        <f t="shared" si="18"/>
        <v>4.0886044467975419E-5</v>
      </c>
      <c r="AD321" s="7">
        <f t="shared" si="17"/>
        <v>4.6885877908285438E-5</v>
      </c>
      <c r="AE321" s="7">
        <f t="shared" si="17"/>
        <v>1.2160987060538125E-4</v>
      </c>
      <c r="AF321" s="8">
        <f t="shared" si="17"/>
        <v>2.9862798253889268E-4</v>
      </c>
      <c r="AG321" s="7">
        <f t="shared" si="17"/>
        <v>1.0665230465178798E-3</v>
      </c>
      <c r="AH321" s="7">
        <f t="shared" si="17"/>
        <v>4.6005718628788937E-3</v>
      </c>
      <c r="AI321" s="2">
        <f>VLOOKUP(A321, '[2]Influenza Visits Pivot Table'!$A:$D, 2, FALSE)</f>
        <v>5593</v>
      </c>
      <c r="AJ321" s="2">
        <f>VLOOKUP(A321, '[2]Influenza Visits Pivot Table'!$A:$D, 3, FALSE)</f>
        <v>613298</v>
      </c>
      <c r="AK321" s="7">
        <f t="shared" si="16"/>
        <v>9.1195471043440546E-3</v>
      </c>
    </row>
    <row r="322" spans="1:37" x14ac:dyDescent="0.25">
      <c r="A322" s="6" t="s">
        <v>367</v>
      </c>
      <c r="B322" s="6">
        <v>11150834</v>
      </c>
      <c r="C322" s="6">
        <v>5443587</v>
      </c>
      <c r="D322" s="6">
        <v>5707247</v>
      </c>
      <c r="E322" s="6">
        <v>680908.41099999996</v>
      </c>
      <c r="F322" s="6">
        <v>1456668.588</v>
      </c>
      <c r="G322" s="6">
        <v>1533236.7659999998</v>
      </c>
      <c r="H322" s="6">
        <v>1381016.372</v>
      </c>
      <c r="I322" s="6">
        <v>1405833.6090000002</v>
      </c>
      <c r="J322" s="6">
        <v>1642384.7080000001</v>
      </c>
      <c r="K322" s="6">
        <v>1441855.0970000001</v>
      </c>
      <c r="L322" s="6">
        <v>855745.39599999995</v>
      </c>
      <c r="M322" s="6">
        <v>520648.41099999996</v>
      </c>
      <c r="N322" s="6">
        <v>228111.48499999999</v>
      </c>
      <c r="O322" s="6">
        <f>VLOOKUP(A322, '[1]Influenza Deaths Pivot Table'!$A:$B, 2, FALSE)</f>
        <v>120</v>
      </c>
      <c r="P322" s="2">
        <f>VLOOKUP(A322, '[1]Influenza Deaths Pivot Table'!$A:$C, 3, FALSE)</f>
        <v>60</v>
      </c>
      <c r="Q322" s="2">
        <f>VLOOKUP(A322, '[1]Influenza Deaths Pivot Table'!$A:$D, 4, FALSE)</f>
        <v>60</v>
      </c>
      <c r="R322" s="2">
        <f>VLOOKUP(A322, '[1]Influenza Deaths Pivot Table'!$A:$E, 5, FALSE)</f>
        <v>60</v>
      </c>
      <c r="S322" s="2">
        <f>VLOOKUP(A322, '[1]Influenza Deaths Pivot Table'!$A:$F, 6, FALSE)</f>
        <v>60</v>
      </c>
      <c r="T322" s="2">
        <f>VLOOKUP(A322, '[1]Influenza Deaths Pivot Table'!$A:$G, 7, FALSE)</f>
        <v>87</v>
      </c>
      <c r="U322" s="2">
        <f>VLOOKUP(A322, '[1]Influenza Deaths Pivot Table'!$A:$H, 8, FALSE)</f>
        <v>217</v>
      </c>
      <c r="V322" s="2">
        <f>VLOOKUP(A322, '[1]Influenza Deaths Pivot Table'!$A:$I, 9, FALSE)</f>
        <v>310</v>
      </c>
      <c r="W322" s="2">
        <f>VLOOKUP(A322, '[1]Influenza Deaths Pivot Table'!$A:$J, 10, FALSE)</f>
        <v>641</v>
      </c>
      <c r="X322" s="2">
        <f>VLOOKUP(A322, '[1]Influenza Deaths Pivot Table'!$A:$K, 11, FALSE)</f>
        <v>1054</v>
      </c>
      <c r="Y322" s="7">
        <f t="shared" si="18"/>
        <v>1.7623515594963036E-4</v>
      </c>
      <c r="Z322" s="7">
        <f t="shared" si="18"/>
        <v>4.1189877020949395E-5</v>
      </c>
      <c r="AA322" s="7">
        <f t="shared" si="18"/>
        <v>3.9132899321565057E-5</v>
      </c>
      <c r="AB322" s="7">
        <f t="shared" si="18"/>
        <v>4.3446262634169557E-5</v>
      </c>
      <c r="AC322" s="7">
        <f t="shared" si="18"/>
        <v>4.2679304019968125E-5</v>
      </c>
      <c r="AD322" s="7">
        <f t="shared" si="17"/>
        <v>5.2971754775982727E-5</v>
      </c>
      <c r="AE322" s="7">
        <f t="shared" si="17"/>
        <v>1.5050056032086834E-4</v>
      </c>
      <c r="AF322" s="8">
        <f t="shared" si="17"/>
        <v>3.6225728055217025E-4</v>
      </c>
      <c r="AG322" s="7">
        <f t="shared" si="17"/>
        <v>1.2311571234200887E-3</v>
      </c>
      <c r="AH322" s="7">
        <f t="shared" si="17"/>
        <v>4.6205477115718223E-3</v>
      </c>
      <c r="AI322" s="2">
        <f>VLOOKUP(A322, '[2]Influenza Visits Pivot Table'!$A:$D, 2, FALSE)</f>
        <v>5792</v>
      </c>
      <c r="AJ322" s="2">
        <f>VLOOKUP(A322, '[2]Influenza Visits Pivot Table'!$A:$D, 3, FALSE)</f>
        <v>584169</v>
      </c>
      <c r="AK322" s="7">
        <f t="shared" si="16"/>
        <v>9.9149389988171226E-3</v>
      </c>
    </row>
    <row r="323" spans="1:37" x14ac:dyDescent="0.25">
      <c r="A323" s="6" t="s">
        <v>368</v>
      </c>
      <c r="B323" s="6">
        <v>11418726</v>
      </c>
      <c r="C323" s="6">
        <v>5582150</v>
      </c>
      <c r="D323" s="6">
        <v>5836576</v>
      </c>
      <c r="E323" s="6">
        <v>692002.89</v>
      </c>
      <c r="F323" s="6">
        <v>1483621.024</v>
      </c>
      <c r="G323" s="6">
        <v>1559899.1039999998</v>
      </c>
      <c r="H323" s="6">
        <v>1425749.057</v>
      </c>
      <c r="I323" s="6">
        <v>1421567.635</v>
      </c>
      <c r="J323" s="6">
        <v>1651334.841</v>
      </c>
      <c r="K323" s="6">
        <v>1507430.834</v>
      </c>
      <c r="L323" s="6">
        <v>908882.17599999998</v>
      </c>
      <c r="M323" s="6">
        <v>529690.26699999999</v>
      </c>
      <c r="N323" s="6">
        <v>238200.67199999999</v>
      </c>
      <c r="O323" s="6">
        <f>VLOOKUP(A323, '[1]Influenza Deaths Pivot Table'!$A:$B, 2, FALSE)</f>
        <v>120</v>
      </c>
      <c r="P323" s="2">
        <f>VLOOKUP(A323, '[1]Influenza Deaths Pivot Table'!$A:$C, 3, FALSE)</f>
        <v>60</v>
      </c>
      <c r="Q323" s="2">
        <f>VLOOKUP(A323, '[1]Influenza Deaths Pivot Table'!$A:$D, 4, FALSE)</f>
        <v>60</v>
      </c>
      <c r="R323" s="2">
        <f>VLOOKUP(A323, '[1]Influenza Deaths Pivot Table'!$A:$E, 5, FALSE)</f>
        <v>60</v>
      </c>
      <c r="S323" s="2">
        <f>VLOOKUP(A323, '[1]Influenza Deaths Pivot Table'!$A:$F, 6, FALSE)</f>
        <v>60</v>
      </c>
      <c r="T323" s="2">
        <f>VLOOKUP(A323, '[1]Influenza Deaths Pivot Table'!$A:$G, 7, FALSE)</f>
        <v>110</v>
      </c>
      <c r="U323" s="2">
        <f>VLOOKUP(A323, '[1]Influenza Deaths Pivot Table'!$A:$H, 8, FALSE)</f>
        <v>227</v>
      </c>
      <c r="V323" s="2">
        <f>VLOOKUP(A323, '[1]Influenza Deaths Pivot Table'!$A:$I, 9, FALSE)</f>
        <v>360</v>
      </c>
      <c r="W323" s="2">
        <f>VLOOKUP(A323, '[1]Influenza Deaths Pivot Table'!$A:$J, 10, FALSE)</f>
        <v>590</v>
      </c>
      <c r="X323" s="2">
        <f>VLOOKUP(A323, '[1]Influenza Deaths Pivot Table'!$A:$K, 11, FALSE)</f>
        <v>1075</v>
      </c>
      <c r="Y323" s="7">
        <f t="shared" si="18"/>
        <v>1.7340968041332892E-4</v>
      </c>
      <c r="Z323" s="7">
        <f t="shared" si="18"/>
        <v>4.0441594604957551E-5</v>
      </c>
      <c r="AA323" s="7">
        <f t="shared" si="18"/>
        <v>3.8464026196401998E-5</v>
      </c>
      <c r="AB323" s="7">
        <f t="shared" si="18"/>
        <v>4.2083141984501417E-5</v>
      </c>
      <c r="AC323" s="7">
        <f t="shared" si="18"/>
        <v>4.2206926017980146E-5</v>
      </c>
      <c r="AD323" s="7">
        <f t="shared" si="17"/>
        <v>6.661277729317891E-5</v>
      </c>
      <c r="AE323" s="7">
        <f t="shared" si="17"/>
        <v>1.5058734031441471E-4</v>
      </c>
      <c r="AF323" s="8">
        <f t="shared" si="17"/>
        <v>3.9609094501595772E-4</v>
      </c>
      <c r="AG323" s="7">
        <f t="shared" si="17"/>
        <v>1.1138584881719188E-3</v>
      </c>
      <c r="AH323" s="7">
        <f t="shared" si="17"/>
        <v>4.513001541826045E-3</v>
      </c>
      <c r="AI323" s="2">
        <f>VLOOKUP(A323, '[2]Influenza Visits Pivot Table'!$A:$D, 2, FALSE)</f>
        <v>6844</v>
      </c>
      <c r="AJ323" s="2">
        <f>VLOOKUP(A323, '[2]Influenza Visits Pivot Table'!$A:$D, 3, FALSE)</f>
        <v>679550</v>
      </c>
      <c r="AK323" s="7">
        <f t="shared" si="16"/>
        <v>1.0071370760061805E-2</v>
      </c>
    </row>
    <row r="324" spans="1:37" x14ac:dyDescent="0.25">
      <c r="A324" s="6" t="s">
        <v>369</v>
      </c>
      <c r="B324" s="6">
        <v>10951050</v>
      </c>
      <c r="C324" s="6">
        <v>5351374</v>
      </c>
      <c r="D324" s="6">
        <v>5599676</v>
      </c>
      <c r="E324" s="6">
        <v>660374.397</v>
      </c>
      <c r="F324" s="6">
        <v>1408369.662</v>
      </c>
      <c r="G324" s="6">
        <v>1480497.9500000002</v>
      </c>
      <c r="H324" s="6">
        <v>1379763.4210000001</v>
      </c>
      <c r="I324" s="6">
        <v>1349681.7510000002</v>
      </c>
      <c r="J324" s="6">
        <v>1550576.925</v>
      </c>
      <c r="K324" s="6">
        <v>1468611.6769999999</v>
      </c>
      <c r="L324" s="6">
        <v>907910.88800000004</v>
      </c>
      <c r="M324" s="6">
        <v>508438.19499999995</v>
      </c>
      <c r="N324" s="6">
        <v>235188.27100000001</v>
      </c>
      <c r="O324" s="6">
        <f>VLOOKUP(A324, '[1]Influenza Deaths Pivot Table'!$A:$B, 2, FALSE)</f>
        <v>120</v>
      </c>
      <c r="P324" s="2">
        <f>VLOOKUP(A324, '[1]Influenza Deaths Pivot Table'!$A:$C, 3, FALSE)</f>
        <v>60</v>
      </c>
      <c r="Q324" s="2">
        <f>VLOOKUP(A324, '[1]Influenza Deaths Pivot Table'!$A:$D, 4, FALSE)</f>
        <v>60</v>
      </c>
      <c r="R324" s="2">
        <f>VLOOKUP(A324, '[1]Influenza Deaths Pivot Table'!$A:$E, 5, FALSE)</f>
        <v>60</v>
      </c>
      <c r="S324" s="2">
        <f>VLOOKUP(A324, '[1]Influenza Deaths Pivot Table'!$A:$F, 6, FALSE)</f>
        <v>60</v>
      </c>
      <c r="T324" s="2">
        <f>VLOOKUP(A324, '[1]Influenza Deaths Pivot Table'!$A:$G, 7, FALSE)</f>
        <v>84</v>
      </c>
      <c r="U324" s="2">
        <f>VLOOKUP(A324, '[1]Influenza Deaths Pivot Table'!$A:$H, 8, FALSE)</f>
        <v>204</v>
      </c>
      <c r="V324" s="2">
        <f>VLOOKUP(A324, '[1]Influenza Deaths Pivot Table'!$A:$I, 9, FALSE)</f>
        <v>361</v>
      </c>
      <c r="W324" s="2">
        <f>VLOOKUP(A324, '[1]Influenza Deaths Pivot Table'!$A:$J, 10, FALSE)</f>
        <v>596</v>
      </c>
      <c r="X324" s="2">
        <f>VLOOKUP(A324, '[1]Influenza Deaths Pivot Table'!$A:$K, 11, FALSE)</f>
        <v>1136</v>
      </c>
      <c r="Y324" s="7">
        <f t="shared" si="18"/>
        <v>1.8171510062344224E-4</v>
      </c>
      <c r="Z324" s="7">
        <f t="shared" si="18"/>
        <v>4.2602451344198293E-5</v>
      </c>
      <c r="AA324" s="7">
        <f t="shared" si="18"/>
        <v>4.0526905153769372E-5</v>
      </c>
      <c r="AB324" s="7">
        <f t="shared" si="18"/>
        <v>4.3485715802288978E-5</v>
      </c>
      <c r="AC324" s="7">
        <f t="shared" si="18"/>
        <v>4.4454924248286728E-5</v>
      </c>
      <c r="AD324" s="7">
        <f t="shared" si="17"/>
        <v>5.4173384529116473E-5</v>
      </c>
      <c r="AE324" s="7">
        <f t="shared" si="17"/>
        <v>1.3890669888770059E-4</v>
      </c>
      <c r="AF324" s="8">
        <f t="shared" si="17"/>
        <v>3.9761611494188841E-4</v>
      </c>
      <c r="AG324" s="7">
        <f t="shared" si="17"/>
        <v>1.1722172052790016E-3</v>
      </c>
      <c r="AH324" s="7">
        <f t="shared" si="17"/>
        <v>4.8301728448014317E-3</v>
      </c>
      <c r="AI324" s="2">
        <f>VLOOKUP(A324, '[2]Influenza Visits Pivot Table'!$A:$D, 2, FALSE)</f>
        <v>5522</v>
      </c>
      <c r="AJ324" s="2">
        <f>VLOOKUP(A324, '[2]Influenza Visits Pivot Table'!$A:$D, 3, FALSE)</f>
        <v>638283</v>
      </c>
      <c r="AK324" s="7">
        <f t="shared" ref="AK324:AK387" si="19">AI324/AJ324</f>
        <v>8.651334909436724E-3</v>
      </c>
    </row>
    <row r="325" spans="1:37" x14ac:dyDescent="0.25">
      <c r="A325" s="6" t="s">
        <v>370</v>
      </c>
      <c r="B325" s="6">
        <v>11161098</v>
      </c>
      <c r="C325" s="6">
        <v>5456425</v>
      </c>
      <c r="D325" s="6">
        <v>5704673</v>
      </c>
      <c r="E325" s="6">
        <v>670869.60900000005</v>
      </c>
      <c r="F325" s="6">
        <v>1420794.841</v>
      </c>
      <c r="G325" s="6">
        <v>1517003.254</v>
      </c>
      <c r="H325" s="6">
        <v>1421581.2209999999</v>
      </c>
      <c r="I325" s="6">
        <v>1351854.1610000001</v>
      </c>
      <c r="J325" s="6">
        <v>1540725.4870000002</v>
      </c>
      <c r="K325" s="6">
        <v>1509244.3640000001</v>
      </c>
      <c r="L325" s="6">
        <v>968571.00399999996</v>
      </c>
      <c r="M325" s="6">
        <v>519739.94700000004</v>
      </c>
      <c r="N325" s="6">
        <v>241161.90900000001</v>
      </c>
      <c r="O325" s="6">
        <f>VLOOKUP(A325, '[1]Influenza Deaths Pivot Table'!$A:$B, 2, FALSE)</f>
        <v>120</v>
      </c>
      <c r="P325" s="2">
        <f>VLOOKUP(A325, '[1]Influenza Deaths Pivot Table'!$A:$C, 3, FALSE)</f>
        <v>60</v>
      </c>
      <c r="Q325" s="2">
        <f>VLOOKUP(A325, '[1]Influenza Deaths Pivot Table'!$A:$D, 4, FALSE)</f>
        <v>60</v>
      </c>
      <c r="R325" s="2">
        <f>VLOOKUP(A325, '[1]Influenza Deaths Pivot Table'!$A:$E, 5, FALSE)</f>
        <v>60</v>
      </c>
      <c r="S325" s="2">
        <f>VLOOKUP(A325, '[1]Influenza Deaths Pivot Table'!$A:$F, 6, FALSE)</f>
        <v>65</v>
      </c>
      <c r="T325" s="2">
        <f>VLOOKUP(A325, '[1]Influenza Deaths Pivot Table'!$A:$G, 7, FALSE)</f>
        <v>77</v>
      </c>
      <c r="U325" s="2">
        <f>VLOOKUP(A325, '[1]Influenza Deaths Pivot Table'!$A:$H, 8, FALSE)</f>
        <v>215</v>
      </c>
      <c r="V325" s="2">
        <f>VLOOKUP(A325, '[1]Influenza Deaths Pivot Table'!$A:$I, 9, FALSE)</f>
        <v>355</v>
      </c>
      <c r="W325" s="2">
        <f>VLOOKUP(A325, '[1]Influenza Deaths Pivot Table'!$A:$J, 10, FALSE)</f>
        <v>539</v>
      </c>
      <c r="X325" s="2">
        <f>VLOOKUP(A325, '[1]Influenza Deaths Pivot Table'!$A:$K, 11, FALSE)</f>
        <v>879</v>
      </c>
      <c r="Y325" s="7">
        <f t="shared" si="18"/>
        <v>1.7887231496277242E-4</v>
      </c>
      <c r="Z325" s="7">
        <f t="shared" si="18"/>
        <v>4.222988306867029E-5</v>
      </c>
      <c r="AA325" s="7">
        <f t="shared" si="18"/>
        <v>3.9551662029592457E-5</v>
      </c>
      <c r="AB325" s="7">
        <f t="shared" si="18"/>
        <v>4.2206522647924033E-5</v>
      </c>
      <c r="AC325" s="7">
        <f t="shared" si="18"/>
        <v>4.808210964999204E-5</v>
      </c>
      <c r="AD325" s="7">
        <f t="shared" si="17"/>
        <v>4.9976456318594012E-5</v>
      </c>
      <c r="AE325" s="7">
        <f t="shared" si="17"/>
        <v>1.424553936581737E-4</v>
      </c>
      <c r="AF325" s="8">
        <f t="shared" si="17"/>
        <v>3.6651933470434556E-4</v>
      </c>
      <c r="AG325" s="7">
        <f t="shared" si="17"/>
        <v>1.0370570957864047E-3</v>
      </c>
      <c r="AH325" s="7">
        <f t="shared" si="17"/>
        <v>3.6448542128599587E-3</v>
      </c>
      <c r="AI325" s="2">
        <f>VLOOKUP(A325, '[2]Influenza Visits Pivot Table'!$A:$D, 2, FALSE)</f>
        <v>7241</v>
      </c>
      <c r="AJ325" s="2">
        <f>VLOOKUP(A325, '[2]Influenza Visits Pivot Table'!$A:$D, 3, FALSE)</f>
        <v>783570</v>
      </c>
      <c r="AK325" s="7">
        <f t="shared" si="19"/>
        <v>9.2410378141072266E-3</v>
      </c>
    </row>
    <row r="326" spans="1:37" x14ac:dyDescent="0.25">
      <c r="A326" s="6" t="s">
        <v>371</v>
      </c>
      <c r="B326" s="6">
        <v>11149752</v>
      </c>
      <c r="C326" s="6">
        <v>5454976</v>
      </c>
      <c r="D326" s="6">
        <v>5694776</v>
      </c>
      <c r="E326" s="6">
        <v>669127</v>
      </c>
      <c r="F326" s="6">
        <v>1407643</v>
      </c>
      <c r="G326" s="6">
        <v>1501292</v>
      </c>
      <c r="H326" s="6">
        <v>1430750</v>
      </c>
      <c r="I326" s="6">
        <v>1340026</v>
      </c>
      <c r="J326" s="6">
        <v>1509164</v>
      </c>
      <c r="K326" s="6">
        <v>1523106</v>
      </c>
      <c r="L326" s="6">
        <v>1000157</v>
      </c>
      <c r="M326" s="6">
        <v>524848</v>
      </c>
      <c r="N326" s="6">
        <v>243639</v>
      </c>
      <c r="O326" s="6">
        <f>VLOOKUP(A326, '[1]Influenza Deaths Pivot Table'!$A:$B, 2, FALSE)</f>
        <v>120</v>
      </c>
      <c r="P326" s="2">
        <f>VLOOKUP(A326, '[1]Influenza Deaths Pivot Table'!$A:$C, 3, FALSE)</f>
        <v>60</v>
      </c>
      <c r="Q326" s="2">
        <f>VLOOKUP(A326, '[1]Influenza Deaths Pivot Table'!$A:$D, 4, FALSE)</f>
        <v>60</v>
      </c>
      <c r="R326" s="2">
        <f>VLOOKUP(A326, '[1]Influenza Deaths Pivot Table'!$A:$E, 5, FALSE)</f>
        <v>60</v>
      </c>
      <c r="S326" s="2">
        <f>VLOOKUP(A326, '[1]Influenza Deaths Pivot Table'!$A:$F, 6, FALSE)</f>
        <v>60</v>
      </c>
      <c r="T326" s="2">
        <f>VLOOKUP(A326, '[1]Influenza Deaths Pivot Table'!$A:$G, 7, FALSE)</f>
        <v>79</v>
      </c>
      <c r="U326" s="2">
        <f>VLOOKUP(A326, '[1]Influenza Deaths Pivot Table'!$A:$H, 8, FALSE)</f>
        <v>212</v>
      </c>
      <c r="V326" s="2">
        <f>VLOOKUP(A326, '[1]Influenza Deaths Pivot Table'!$A:$I, 9, FALSE)</f>
        <v>381</v>
      </c>
      <c r="W326" s="2">
        <f>VLOOKUP(A326, '[1]Influenza Deaths Pivot Table'!$A:$J, 10, FALSE)</f>
        <v>544</v>
      </c>
      <c r="X326" s="2">
        <f>VLOOKUP(A326, '[1]Influenza Deaths Pivot Table'!$A:$K, 11, FALSE)</f>
        <v>963</v>
      </c>
      <c r="Y326" s="7">
        <f t="shared" si="18"/>
        <v>1.7933815254802152E-4</v>
      </c>
      <c r="Z326" s="7">
        <f t="shared" si="18"/>
        <v>4.2624443839808816E-5</v>
      </c>
      <c r="AA326" s="7">
        <f t="shared" si="18"/>
        <v>3.9965576316932349E-5</v>
      </c>
      <c r="AB326" s="7">
        <f t="shared" si="18"/>
        <v>4.1936047527520534E-5</v>
      </c>
      <c r="AC326" s="7">
        <f t="shared" si="18"/>
        <v>4.4775250629465401E-5</v>
      </c>
      <c r="AD326" s="7">
        <f t="shared" si="17"/>
        <v>5.2346862236310965E-5</v>
      </c>
      <c r="AE326" s="7">
        <f t="shared" si="17"/>
        <v>1.3918926194237302E-4</v>
      </c>
      <c r="AF326" s="8">
        <f t="shared" si="17"/>
        <v>3.8094019238979482E-4</v>
      </c>
      <c r="AG326" s="7">
        <f t="shared" si="17"/>
        <v>1.036490564887358E-3</v>
      </c>
      <c r="AH326" s="7">
        <f t="shared" si="17"/>
        <v>3.952569169960474E-3</v>
      </c>
      <c r="AI326" s="2">
        <f>VLOOKUP(A326, '[2]Influenza Visits Pivot Table'!$A:$D, 2, FALSE)</f>
        <v>11188</v>
      </c>
      <c r="AJ326" s="2">
        <f>VLOOKUP(A326, '[2]Influenza Visits Pivot Table'!$A:$D, 3, FALSE)</f>
        <v>830354</v>
      </c>
      <c r="AK326" s="7">
        <f t="shared" si="19"/>
        <v>1.3473771427607984E-2</v>
      </c>
    </row>
    <row r="327" spans="1:37" x14ac:dyDescent="0.25">
      <c r="A327" s="6" t="s">
        <v>372</v>
      </c>
      <c r="B327" s="6">
        <v>3585543</v>
      </c>
      <c r="C327" s="6">
        <v>1768844</v>
      </c>
      <c r="D327" s="6">
        <v>1816699</v>
      </c>
      <c r="E327" s="6">
        <v>258213.86300000001</v>
      </c>
      <c r="F327" s="6">
        <v>484266.2</v>
      </c>
      <c r="G327" s="6">
        <v>535193.098</v>
      </c>
      <c r="H327" s="6">
        <v>477054.06299999997</v>
      </c>
      <c r="I327" s="6">
        <v>460877.554</v>
      </c>
      <c r="J327" s="6">
        <v>500837.42099999997</v>
      </c>
      <c r="K327" s="6">
        <v>391958.25800000003</v>
      </c>
      <c r="L327" s="6">
        <v>252411.476</v>
      </c>
      <c r="M327" s="6">
        <v>164486.84399999998</v>
      </c>
      <c r="N327" s="6">
        <v>60693.196000000004</v>
      </c>
      <c r="O327" s="6">
        <f>VLOOKUP(A327, '[1]Influenza Deaths Pivot Table'!$A:$B, 2, FALSE)</f>
        <v>120</v>
      </c>
      <c r="P327" s="2">
        <f>VLOOKUP(A327, '[1]Influenza Deaths Pivot Table'!$A:$C, 3, FALSE)</f>
        <v>60</v>
      </c>
      <c r="Q327" s="2">
        <f>VLOOKUP(A327, '[1]Influenza Deaths Pivot Table'!$A:$D, 4, FALSE)</f>
        <v>60</v>
      </c>
      <c r="R327" s="2">
        <f>VLOOKUP(A327, '[1]Influenza Deaths Pivot Table'!$A:$E, 5, FALSE)</f>
        <v>60</v>
      </c>
      <c r="S327" s="2">
        <f>VLOOKUP(A327, '[1]Influenza Deaths Pivot Table'!$A:$F, 6, FALSE)</f>
        <v>60</v>
      </c>
      <c r="T327" s="2">
        <f>VLOOKUP(A327, '[1]Influenza Deaths Pivot Table'!$A:$G, 7, FALSE)</f>
        <v>69</v>
      </c>
      <c r="U327" s="2">
        <f>VLOOKUP(A327, '[1]Influenza Deaths Pivot Table'!$A:$H, 8, FALSE)</f>
        <v>72</v>
      </c>
      <c r="V327" s="2">
        <f>VLOOKUP(A327, '[1]Influenza Deaths Pivot Table'!$A:$I, 9, FALSE)</f>
        <v>103</v>
      </c>
      <c r="W327" s="2">
        <f>VLOOKUP(A327, '[1]Influenza Deaths Pivot Table'!$A:$J, 10, FALSE)</f>
        <v>234</v>
      </c>
      <c r="X327" s="2">
        <f>VLOOKUP(A327, '[1]Influenza Deaths Pivot Table'!$A:$K, 11, FALSE)</f>
        <v>326</v>
      </c>
      <c r="Y327" s="7">
        <f t="shared" si="18"/>
        <v>4.6473105125265871E-4</v>
      </c>
      <c r="Z327" s="7">
        <f t="shared" si="18"/>
        <v>1.2389879780996485E-4</v>
      </c>
      <c r="AA327" s="7">
        <f t="shared" si="18"/>
        <v>1.1210906908967649E-4</v>
      </c>
      <c r="AB327" s="7">
        <f t="shared" si="18"/>
        <v>1.2577190858135506E-4</v>
      </c>
      <c r="AC327" s="7">
        <f t="shared" si="18"/>
        <v>1.3018642257418334E-4</v>
      </c>
      <c r="AD327" s="7">
        <f t="shared" si="17"/>
        <v>1.3776925825995738E-4</v>
      </c>
      <c r="AE327" s="7">
        <f t="shared" si="17"/>
        <v>1.8369302988380969E-4</v>
      </c>
      <c r="AF327" s="8">
        <f t="shared" si="17"/>
        <v>4.080638552266142E-4</v>
      </c>
      <c r="AG327" s="7">
        <f t="shared" si="17"/>
        <v>1.4226061751175677E-3</v>
      </c>
      <c r="AH327" s="7">
        <f t="shared" si="17"/>
        <v>5.3712775316692831E-3</v>
      </c>
      <c r="AI327" s="2" t="e">
        <v>#N/A</v>
      </c>
      <c r="AJ327" s="2" t="e">
        <v>#N/A</v>
      </c>
      <c r="AK327" s="7" t="e">
        <v>#N/A</v>
      </c>
    </row>
    <row r="328" spans="1:37" x14ac:dyDescent="0.25">
      <c r="A328" s="6" t="s">
        <v>373</v>
      </c>
      <c r="B328" s="6">
        <v>3615270</v>
      </c>
      <c r="C328" s="6">
        <v>1786582</v>
      </c>
      <c r="D328" s="6">
        <v>1828688</v>
      </c>
      <c r="E328" s="6">
        <v>253015.454</v>
      </c>
      <c r="F328" s="6">
        <v>493379.56199999998</v>
      </c>
      <c r="G328" s="6">
        <v>530036.02099999995</v>
      </c>
      <c r="H328" s="6">
        <v>476729.70400000003</v>
      </c>
      <c r="I328" s="6">
        <v>460451.26399999997</v>
      </c>
      <c r="J328" s="6">
        <v>511301.527</v>
      </c>
      <c r="K328" s="6">
        <v>409842.28500000003</v>
      </c>
      <c r="L328" s="6">
        <v>262033.00300000003</v>
      </c>
      <c r="M328" s="6">
        <v>158677.04700000002</v>
      </c>
      <c r="N328" s="6">
        <v>58731.874000000003</v>
      </c>
      <c r="O328" s="6">
        <f>VLOOKUP(A328, '[1]Influenza Deaths Pivot Table'!$A:$B, 2, FALSE)</f>
        <v>120</v>
      </c>
      <c r="P328" s="2">
        <f>VLOOKUP(A328, '[1]Influenza Deaths Pivot Table'!$A:$C, 3, FALSE)</f>
        <v>60</v>
      </c>
      <c r="Q328" s="2">
        <f>VLOOKUP(A328, '[1]Influenza Deaths Pivot Table'!$A:$D, 4, FALSE)</f>
        <v>60</v>
      </c>
      <c r="R328" s="2">
        <f>VLOOKUP(A328, '[1]Influenza Deaths Pivot Table'!$A:$E, 5, FALSE)</f>
        <v>60</v>
      </c>
      <c r="S328" s="2">
        <f>VLOOKUP(A328, '[1]Influenza Deaths Pivot Table'!$A:$F, 6, FALSE)</f>
        <v>60</v>
      </c>
      <c r="T328" s="2">
        <f>VLOOKUP(A328, '[1]Influenza Deaths Pivot Table'!$A:$G, 7, FALSE)</f>
        <v>60</v>
      </c>
      <c r="U328" s="2">
        <f>VLOOKUP(A328, '[1]Influenza Deaths Pivot Table'!$A:$H, 8, FALSE)</f>
        <v>65</v>
      </c>
      <c r="V328" s="2">
        <f>VLOOKUP(A328, '[1]Influenza Deaths Pivot Table'!$A:$I, 9, FALSE)</f>
        <v>96</v>
      </c>
      <c r="W328" s="2">
        <f>VLOOKUP(A328, '[1]Influenza Deaths Pivot Table'!$A:$J, 10, FALSE)</f>
        <v>225</v>
      </c>
      <c r="X328" s="2">
        <f>VLOOKUP(A328, '[1]Influenza Deaths Pivot Table'!$A:$K, 11, FALSE)</f>
        <v>298</v>
      </c>
      <c r="Y328" s="7">
        <f t="shared" si="18"/>
        <v>4.742793299890686E-4</v>
      </c>
      <c r="Z328" s="7">
        <f t="shared" si="18"/>
        <v>1.2161022592176205E-4</v>
      </c>
      <c r="AA328" s="7">
        <f t="shared" si="18"/>
        <v>1.1319985363787192E-4</v>
      </c>
      <c r="AB328" s="7">
        <f t="shared" si="18"/>
        <v>1.2585748170623745E-4</v>
      </c>
      <c r="AC328" s="7">
        <f t="shared" si="18"/>
        <v>1.3030695035729124E-4</v>
      </c>
      <c r="AD328" s="7">
        <f t="shared" si="17"/>
        <v>1.1734758617296287E-4</v>
      </c>
      <c r="AE328" s="7">
        <f t="shared" si="17"/>
        <v>1.5859759321808385E-4</v>
      </c>
      <c r="AF328" s="8">
        <f t="shared" si="17"/>
        <v>3.6636606420146242E-4</v>
      </c>
      <c r="AG328" s="7">
        <f t="shared" si="17"/>
        <v>1.4179744597843441E-3</v>
      </c>
      <c r="AH328" s="7">
        <f t="shared" si="17"/>
        <v>5.0739058658336011E-3</v>
      </c>
      <c r="AI328" s="2">
        <f>VLOOKUP(A328, '[2]Influenza Visits Pivot Table'!$A:$D, 2, FALSE)</f>
        <v>911</v>
      </c>
      <c r="AJ328" s="2">
        <f>VLOOKUP(A328, '[2]Influenza Visits Pivot Table'!$A:$D, 3, FALSE)</f>
        <v>37167</v>
      </c>
      <c r="AK328" s="7">
        <f t="shared" si="19"/>
        <v>2.4510990932816747E-2</v>
      </c>
    </row>
    <row r="329" spans="1:37" x14ac:dyDescent="0.25">
      <c r="A329" s="6" t="s">
        <v>374</v>
      </c>
      <c r="B329" s="6">
        <v>3516036</v>
      </c>
      <c r="C329" s="6">
        <v>1741955</v>
      </c>
      <c r="D329" s="6">
        <v>1774081</v>
      </c>
      <c r="E329" s="6">
        <v>246470.08900000001</v>
      </c>
      <c r="F329" s="6">
        <v>478775.804</v>
      </c>
      <c r="G329" s="6">
        <v>508189.08100000001</v>
      </c>
      <c r="H329" s="6">
        <v>471822.136</v>
      </c>
      <c r="I329" s="6">
        <v>442658.35</v>
      </c>
      <c r="J329" s="6">
        <v>493925.20400000003</v>
      </c>
      <c r="K329" s="6">
        <v>405397.30499999999</v>
      </c>
      <c r="L329" s="6">
        <v>256838.63399999999</v>
      </c>
      <c r="M329" s="6">
        <v>153660.18400000001</v>
      </c>
      <c r="N329" s="6">
        <v>56428.22</v>
      </c>
      <c r="O329" s="6">
        <f>VLOOKUP(A329, '[1]Influenza Deaths Pivot Table'!$A:$B, 2, FALSE)</f>
        <v>120</v>
      </c>
      <c r="P329" s="2">
        <f>VLOOKUP(A329, '[1]Influenza Deaths Pivot Table'!$A:$C, 3, FALSE)</f>
        <v>60</v>
      </c>
      <c r="Q329" s="2">
        <f>VLOOKUP(A329, '[1]Influenza Deaths Pivot Table'!$A:$D, 4, FALSE)</f>
        <v>60</v>
      </c>
      <c r="R329" s="2">
        <f>VLOOKUP(A329, '[1]Influenza Deaths Pivot Table'!$A:$E, 5, FALSE)</f>
        <v>60</v>
      </c>
      <c r="S329" s="2">
        <f>VLOOKUP(A329, '[1]Influenza Deaths Pivot Table'!$A:$F, 6, FALSE)</f>
        <v>60</v>
      </c>
      <c r="T329" s="2">
        <f>VLOOKUP(A329, '[1]Influenza Deaths Pivot Table'!$A:$G, 7, FALSE)</f>
        <v>60</v>
      </c>
      <c r="U329" s="2">
        <f>VLOOKUP(A329, '[1]Influenza Deaths Pivot Table'!$A:$H, 8, FALSE)</f>
        <v>81</v>
      </c>
      <c r="V329" s="2">
        <f>VLOOKUP(A329, '[1]Influenza Deaths Pivot Table'!$A:$I, 9, FALSE)</f>
        <v>135</v>
      </c>
      <c r="W329" s="2">
        <f>VLOOKUP(A329, '[1]Influenza Deaths Pivot Table'!$A:$J, 10, FALSE)</f>
        <v>219</v>
      </c>
      <c r="X329" s="2">
        <f>VLOOKUP(A329, '[1]Influenza Deaths Pivot Table'!$A:$K, 11, FALSE)</f>
        <v>326</v>
      </c>
      <c r="Y329" s="7">
        <f t="shared" si="18"/>
        <v>4.8687449453552152E-4</v>
      </c>
      <c r="Z329" s="7">
        <f t="shared" si="18"/>
        <v>1.2531961619346996E-4</v>
      </c>
      <c r="AA329" s="7">
        <f t="shared" si="18"/>
        <v>1.1806629115669645E-4</v>
      </c>
      <c r="AB329" s="7">
        <f t="shared" si="18"/>
        <v>1.2716656430888609E-4</v>
      </c>
      <c r="AC329" s="7">
        <f t="shared" si="18"/>
        <v>1.3554471524144975E-4</v>
      </c>
      <c r="AD329" s="7">
        <f t="shared" si="17"/>
        <v>1.2147588240911066E-4</v>
      </c>
      <c r="AE329" s="7">
        <f t="shared" si="17"/>
        <v>1.9980399228356982E-4</v>
      </c>
      <c r="AF329" s="8">
        <f t="shared" si="17"/>
        <v>5.256218579639386E-4</v>
      </c>
      <c r="AG329" s="7">
        <f t="shared" si="17"/>
        <v>1.4252228150397111E-3</v>
      </c>
      <c r="AH329" s="7">
        <f t="shared" si="17"/>
        <v>5.7772511697161454E-3</v>
      </c>
      <c r="AI329" s="2">
        <f>VLOOKUP(A329, '[2]Influenza Visits Pivot Table'!$A:$D, 2, FALSE)</f>
        <v>2932</v>
      </c>
      <c r="AJ329" s="2">
        <f>VLOOKUP(A329, '[2]Influenza Visits Pivot Table'!$A:$D, 3, FALSE)</f>
        <v>116771</v>
      </c>
      <c r="AK329" s="7">
        <f t="shared" si="19"/>
        <v>2.5108973974702624E-2</v>
      </c>
    </row>
    <row r="330" spans="1:37" x14ac:dyDescent="0.25">
      <c r="A330" s="6" t="s">
        <v>375</v>
      </c>
      <c r="B330" s="6">
        <v>3700163</v>
      </c>
      <c r="C330" s="6">
        <v>1830206</v>
      </c>
      <c r="D330" s="6">
        <v>1869957</v>
      </c>
      <c r="E330" s="6">
        <v>257608.989</v>
      </c>
      <c r="F330" s="6">
        <v>506186.93</v>
      </c>
      <c r="G330" s="6">
        <v>530832.35199999996</v>
      </c>
      <c r="H330" s="6">
        <v>496966.77</v>
      </c>
      <c r="I330" s="6">
        <v>457711.74100000004</v>
      </c>
      <c r="J330" s="6">
        <v>512697.97700000001</v>
      </c>
      <c r="K330" s="6">
        <v>435945.97399999999</v>
      </c>
      <c r="L330" s="6">
        <v>277931.41899999999</v>
      </c>
      <c r="M330" s="6">
        <v>161864.98700000002</v>
      </c>
      <c r="N330" s="6">
        <v>61579.677000000003</v>
      </c>
      <c r="O330" s="6">
        <f>VLOOKUP(A330, '[1]Influenza Deaths Pivot Table'!$A:$B, 2, FALSE)</f>
        <v>120</v>
      </c>
      <c r="P330" s="2">
        <f>VLOOKUP(A330, '[1]Influenza Deaths Pivot Table'!$A:$C, 3, FALSE)</f>
        <v>60</v>
      </c>
      <c r="Q330" s="2">
        <f>VLOOKUP(A330, '[1]Influenza Deaths Pivot Table'!$A:$D, 4, FALSE)</f>
        <v>60</v>
      </c>
      <c r="R330" s="2">
        <f>VLOOKUP(A330, '[1]Influenza Deaths Pivot Table'!$A:$E, 5, FALSE)</f>
        <v>60</v>
      </c>
      <c r="S330" s="2">
        <f>VLOOKUP(A330, '[1]Influenza Deaths Pivot Table'!$A:$F, 6, FALSE)</f>
        <v>60</v>
      </c>
      <c r="T330" s="2">
        <f>VLOOKUP(A330, '[1]Influenza Deaths Pivot Table'!$A:$G, 7, FALSE)</f>
        <v>60</v>
      </c>
      <c r="U330" s="2">
        <f>VLOOKUP(A330, '[1]Influenza Deaths Pivot Table'!$A:$H, 8, FALSE)</f>
        <v>78</v>
      </c>
      <c r="V330" s="2">
        <f>VLOOKUP(A330, '[1]Influenza Deaths Pivot Table'!$A:$I, 9, FALSE)</f>
        <v>78</v>
      </c>
      <c r="W330" s="2">
        <f>VLOOKUP(A330, '[1]Influenza Deaths Pivot Table'!$A:$J, 10, FALSE)</f>
        <v>132</v>
      </c>
      <c r="X330" s="2">
        <f>VLOOKUP(A330, '[1]Influenza Deaths Pivot Table'!$A:$K, 11, FALSE)</f>
        <v>229</v>
      </c>
      <c r="Y330" s="7">
        <f t="shared" si="18"/>
        <v>4.6582225436240501E-4</v>
      </c>
      <c r="Z330" s="7">
        <f t="shared" si="18"/>
        <v>1.1853328571719543E-4</v>
      </c>
      <c r="AA330" s="7">
        <f t="shared" si="18"/>
        <v>1.130300362702837E-4</v>
      </c>
      <c r="AB330" s="7">
        <f t="shared" si="18"/>
        <v>1.2073241838684707E-4</v>
      </c>
      <c r="AC330" s="7">
        <f t="shared" si="18"/>
        <v>1.3108687111436802E-4</v>
      </c>
      <c r="AD330" s="7">
        <f t="shared" si="17"/>
        <v>1.1702796322911958E-4</v>
      </c>
      <c r="AE330" s="7">
        <f t="shared" si="17"/>
        <v>1.7892125321015121E-4</v>
      </c>
      <c r="AF330" s="8">
        <f t="shared" si="17"/>
        <v>2.8064477301862733E-4</v>
      </c>
      <c r="AG330" s="7">
        <f t="shared" si="17"/>
        <v>8.1549445897153769E-4</v>
      </c>
      <c r="AH330" s="7">
        <f t="shared" si="17"/>
        <v>3.718759356272687E-3</v>
      </c>
      <c r="AI330" s="2">
        <f>VLOOKUP(A330, '[2]Influenza Visits Pivot Table'!$A:$D, 2, FALSE)</f>
        <v>4171</v>
      </c>
      <c r="AJ330" s="2">
        <f>VLOOKUP(A330, '[2]Influenza Visits Pivot Table'!$A:$D, 3, FALSE)</f>
        <v>171982</v>
      </c>
      <c r="AK330" s="7">
        <f t="shared" si="19"/>
        <v>2.4252538056308219E-2</v>
      </c>
    </row>
    <row r="331" spans="1:37" x14ac:dyDescent="0.25">
      <c r="A331" s="6" t="s">
        <v>376</v>
      </c>
      <c r="B331" s="6">
        <v>3650821</v>
      </c>
      <c r="C331" s="6">
        <v>1803739</v>
      </c>
      <c r="D331" s="6">
        <v>1847082</v>
      </c>
      <c r="E331" s="6">
        <v>254534.609</v>
      </c>
      <c r="F331" s="6">
        <v>501092.658</v>
      </c>
      <c r="G331" s="6">
        <v>520749.81599999999</v>
      </c>
      <c r="H331" s="6">
        <v>494308.07</v>
      </c>
      <c r="I331" s="6">
        <v>448599.00900000002</v>
      </c>
      <c r="J331" s="6">
        <v>495390.609</v>
      </c>
      <c r="K331" s="6">
        <v>435985.69999999995</v>
      </c>
      <c r="L331" s="6">
        <v>280609.67</v>
      </c>
      <c r="M331" s="6">
        <v>160140.554</v>
      </c>
      <c r="N331" s="6">
        <v>61062.737000000001</v>
      </c>
      <c r="O331" s="6">
        <f>VLOOKUP(A331, '[1]Influenza Deaths Pivot Table'!$A:$B, 2, FALSE)</f>
        <v>120</v>
      </c>
      <c r="P331" s="2">
        <f>VLOOKUP(A331, '[1]Influenza Deaths Pivot Table'!$A:$C, 3, FALSE)</f>
        <v>60</v>
      </c>
      <c r="Q331" s="2">
        <f>VLOOKUP(A331, '[1]Influenza Deaths Pivot Table'!$A:$D, 4, FALSE)</f>
        <v>60</v>
      </c>
      <c r="R331" s="2">
        <f>VLOOKUP(A331, '[1]Influenza Deaths Pivot Table'!$A:$E, 5, FALSE)</f>
        <v>60</v>
      </c>
      <c r="S331" s="2">
        <f>VLOOKUP(A331, '[1]Influenza Deaths Pivot Table'!$A:$F, 6, FALSE)</f>
        <v>60</v>
      </c>
      <c r="T331" s="2">
        <f>VLOOKUP(A331, '[1]Influenza Deaths Pivot Table'!$A:$G, 7, FALSE)</f>
        <v>60</v>
      </c>
      <c r="U331" s="2">
        <f>VLOOKUP(A331, '[1]Influenza Deaths Pivot Table'!$A:$H, 8, FALSE)</f>
        <v>87</v>
      </c>
      <c r="V331" s="2">
        <f>VLOOKUP(A331, '[1]Influenza Deaths Pivot Table'!$A:$I, 9, FALSE)</f>
        <v>101</v>
      </c>
      <c r="W331" s="2">
        <f>VLOOKUP(A331, '[1]Influenza Deaths Pivot Table'!$A:$J, 10, FALSE)</f>
        <v>160</v>
      </c>
      <c r="X331" s="2">
        <f>VLOOKUP(A331, '[1]Influenza Deaths Pivot Table'!$A:$K, 11, FALSE)</f>
        <v>305</v>
      </c>
      <c r="Y331" s="7">
        <f t="shared" si="18"/>
        <v>4.7144865867729605E-4</v>
      </c>
      <c r="Z331" s="7">
        <f t="shared" si="18"/>
        <v>1.1973833390310819E-4</v>
      </c>
      <c r="AA331" s="7">
        <f t="shared" si="18"/>
        <v>1.1521847566048876E-4</v>
      </c>
      <c r="AB331" s="7">
        <f t="shared" si="18"/>
        <v>1.2138179334195373E-4</v>
      </c>
      <c r="AC331" s="7">
        <f t="shared" si="18"/>
        <v>1.3374973817652816E-4</v>
      </c>
      <c r="AD331" s="7">
        <f t="shared" si="17"/>
        <v>1.2111654704378944E-4</v>
      </c>
      <c r="AE331" s="7">
        <f t="shared" si="17"/>
        <v>1.9954782920632492E-4</v>
      </c>
      <c r="AF331" s="8">
        <f t="shared" si="17"/>
        <v>3.599305754502331E-4</v>
      </c>
      <c r="AG331" s="7">
        <f t="shared" si="17"/>
        <v>9.9912230851905261E-4</v>
      </c>
      <c r="AH331" s="7">
        <f t="shared" si="17"/>
        <v>4.9948629063253421E-3</v>
      </c>
      <c r="AI331" s="2">
        <f>VLOOKUP(A331, '[2]Influenza Visits Pivot Table'!$A:$D, 2, FALSE)</f>
        <v>5160</v>
      </c>
      <c r="AJ331" s="2">
        <f>VLOOKUP(A331, '[2]Influenza Visits Pivot Table'!$A:$D, 3, FALSE)</f>
        <v>168527</v>
      </c>
      <c r="AK331" s="7">
        <f t="shared" si="19"/>
        <v>3.0618239213894508E-2</v>
      </c>
    </row>
    <row r="332" spans="1:37" x14ac:dyDescent="0.25">
      <c r="A332" s="6" t="s">
        <v>377</v>
      </c>
      <c r="B332" s="6">
        <v>3585650</v>
      </c>
      <c r="C332" s="6">
        <v>1773913</v>
      </c>
      <c r="D332" s="6">
        <v>1811737</v>
      </c>
      <c r="E332" s="6">
        <v>249171.59599999999</v>
      </c>
      <c r="F332" s="6">
        <v>488633.07999999996</v>
      </c>
      <c r="G332" s="6">
        <v>514677.88</v>
      </c>
      <c r="H332" s="6">
        <v>493348.75699999998</v>
      </c>
      <c r="I332" s="6">
        <v>438199.37400000001</v>
      </c>
      <c r="J332" s="6">
        <v>473207.91800000001</v>
      </c>
      <c r="K332" s="6">
        <v>432580.38099999999</v>
      </c>
      <c r="L332" s="6">
        <v>278355.12800000003</v>
      </c>
      <c r="M332" s="6">
        <v>155768.64500000002</v>
      </c>
      <c r="N332" s="6">
        <v>61222.389000000003</v>
      </c>
      <c r="O332" s="6">
        <f>VLOOKUP(A332, '[1]Influenza Deaths Pivot Table'!$A:$B, 2, FALSE)</f>
        <v>120</v>
      </c>
      <c r="P332" s="2">
        <f>VLOOKUP(A332, '[1]Influenza Deaths Pivot Table'!$A:$C, 3, FALSE)</f>
        <v>60</v>
      </c>
      <c r="Q332" s="2">
        <f>VLOOKUP(A332, '[1]Influenza Deaths Pivot Table'!$A:$D, 4, FALSE)</f>
        <v>60</v>
      </c>
      <c r="R332" s="2">
        <f>VLOOKUP(A332, '[1]Influenza Deaths Pivot Table'!$A:$E, 5, FALSE)</f>
        <v>60</v>
      </c>
      <c r="S332" s="2">
        <f>VLOOKUP(A332, '[1]Influenza Deaths Pivot Table'!$A:$F, 6, FALSE)</f>
        <v>60</v>
      </c>
      <c r="T332" s="2">
        <f>VLOOKUP(A332, '[1]Influenza Deaths Pivot Table'!$A:$G, 7, FALSE)</f>
        <v>70</v>
      </c>
      <c r="U332" s="2">
        <f>VLOOKUP(A332, '[1]Influenza Deaths Pivot Table'!$A:$H, 8, FALSE)</f>
        <v>100</v>
      </c>
      <c r="V332" s="2">
        <f>VLOOKUP(A332, '[1]Influenza Deaths Pivot Table'!$A:$I, 9, FALSE)</f>
        <v>118</v>
      </c>
      <c r="W332" s="2">
        <f>VLOOKUP(A332, '[1]Influenza Deaths Pivot Table'!$A:$J, 10, FALSE)</f>
        <v>153</v>
      </c>
      <c r="X332" s="2">
        <f>VLOOKUP(A332, '[1]Influenza Deaths Pivot Table'!$A:$K, 11, FALSE)</f>
        <v>257</v>
      </c>
      <c r="Y332" s="7">
        <f t="shared" si="18"/>
        <v>4.8159582362670262E-4</v>
      </c>
      <c r="Z332" s="7">
        <f t="shared" si="18"/>
        <v>1.2279152283345207E-4</v>
      </c>
      <c r="AA332" s="7">
        <f t="shared" si="18"/>
        <v>1.1657777093509439E-4</v>
      </c>
      <c r="AB332" s="7">
        <f t="shared" si="18"/>
        <v>1.2161781933910904E-4</v>
      </c>
      <c r="AC332" s="7">
        <f t="shared" si="18"/>
        <v>1.3692397470198121E-4</v>
      </c>
      <c r="AD332" s="7">
        <f t="shared" si="17"/>
        <v>1.4792651884578144E-4</v>
      </c>
      <c r="AE332" s="7">
        <f t="shared" si="17"/>
        <v>2.311709092511988E-4</v>
      </c>
      <c r="AF332" s="8">
        <f t="shared" si="17"/>
        <v>4.2391890118151512E-4</v>
      </c>
      <c r="AG332" s="7">
        <f t="shared" si="17"/>
        <v>9.822259158767156E-4</v>
      </c>
      <c r="AH332" s="7">
        <f t="shared" si="17"/>
        <v>4.1978107061454266E-3</v>
      </c>
      <c r="AI332" s="2">
        <f>VLOOKUP(A332, '[2]Influenza Visits Pivot Table'!$A:$D, 2, FALSE)</f>
        <v>4906</v>
      </c>
      <c r="AJ332" s="2">
        <f>VLOOKUP(A332, '[2]Influenza Visits Pivot Table'!$A:$D, 3, FALSE)</f>
        <v>168595</v>
      </c>
      <c r="AK332" s="7">
        <f t="shared" si="19"/>
        <v>2.9099320857676681E-2</v>
      </c>
    </row>
    <row r="333" spans="1:37" x14ac:dyDescent="0.25">
      <c r="A333" s="6" t="s">
        <v>378</v>
      </c>
      <c r="B333" s="6">
        <v>3652845</v>
      </c>
      <c r="C333" s="6">
        <v>1807940</v>
      </c>
      <c r="D333" s="6">
        <v>1844905</v>
      </c>
      <c r="E333" s="6">
        <v>250608.39600000001</v>
      </c>
      <c r="F333" s="6">
        <v>499521.533</v>
      </c>
      <c r="G333" s="6">
        <v>511678.22499999998</v>
      </c>
      <c r="H333" s="6">
        <v>499350.74599999998</v>
      </c>
      <c r="I333" s="6">
        <v>445631.57199999999</v>
      </c>
      <c r="J333" s="6">
        <v>475480.69500000001</v>
      </c>
      <c r="K333" s="6">
        <v>448539.24600000004</v>
      </c>
      <c r="L333" s="6">
        <v>295149.73700000002</v>
      </c>
      <c r="M333" s="6">
        <v>161829.54399999999</v>
      </c>
      <c r="N333" s="6">
        <v>64089.093999999997</v>
      </c>
      <c r="O333" s="6">
        <f>VLOOKUP(A333, '[1]Influenza Deaths Pivot Table'!$A:$B, 2, FALSE)</f>
        <v>120</v>
      </c>
      <c r="P333" s="2">
        <f>VLOOKUP(A333, '[1]Influenza Deaths Pivot Table'!$A:$C, 3, FALSE)</f>
        <v>60</v>
      </c>
      <c r="Q333" s="2">
        <f>VLOOKUP(A333, '[1]Influenza Deaths Pivot Table'!$A:$D, 4, FALSE)</f>
        <v>60</v>
      </c>
      <c r="R333" s="2">
        <f>VLOOKUP(A333, '[1]Influenza Deaths Pivot Table'!$A:$E, 5, FALSE)</f>
        <v>60</v>
      </c>
      <c r="S333" s="2">
        <f>VLOOKUP(A333, '[1]Influenza Deaths Pivot Table'!$A:$F, 6, FALSE)</f>
        <v>60</v>
      </c>
      <c r="T333" s="2">
        <f>VLOOKUP(A333, '[1]Influenza Deaths Pivot Table'!$A:$G, 7, FALSE)</f>
        <v>60</v>
      </c>
      <c r="U333" s="2">
        <f>VLOOKUP(A333, '[1]Influenza Deaths Pivot Table'!$A:$H, 8, FALSE)</f>
        <v>76</v>
      </c>
      <c r="V333" s="2">
        <f>VLOOKUP(A333, '[1]Influenza Deaths Pivot Table'!$A:$I, 9, FALSE)</f>
        <v>108</v>
      </c>
      <c r="W333" s="2">
        <f>VLOOKUP(A333, '[1]Influenza Deaths Pivot Table'!$A:$J, 10, FALSE)</f>
        <v>211</v>
      </c>
      <c r="X333" s="2">
        <f>VLOOKUP(A333, '[1]Influenza Deaths Pivot Table'!$A:$K, 11, FALSE)</f>
        <v>256</v>
      </c>
      <c r="Y333" s="7">
        <f t="shared" si="18"/>
        <v>4.7883471549772018E-4</v>
      </c>
      <c r="Z333" s="7">
        <f t="shared" si="18"/>
        <v>1.2011494207197671E-4</v>
      </c>
      <c r="AA333" s="7">
        <f t="shared" si="18"/>
        <v>1.1726119476747325E-4</v>
      </c>
      <c r="AB333" s="7">
        <f t="shared" si="18"/>
        <v>1.2015602355783805E-4</v>
      </c>
      <c r="AC333" s="7">
        <f t="shared" si="18"/>
        <v>1.3464037058846451E-4</v>
      </c>
      <c r="AD333" s="7">
        <f t="shared" si="17"/>
        <v>1.2618808845646194E-4</v>
      </c>
      <c r="AE333" s="7">
        <f t="shared" si="17"/>
        <v>1.694389079166553E-4</v>
      </c>
      <c r="AF333" s="8">
        <f t="shared" si="17"/>
        <v>3.6591596217481971E-4</v>
      </c>
      <c r="AG333" s="7">
        <f t="shared" si="17"/>
        <v>1.3038410341192088E-3</v>
      </c>
      <c r="AH333" s="7">
        <f t="shared" si="17"/>
        <v>3.9944393659239437E-3</v>
      </c>
      <c r="AI333" s="2">
        <f>VLOOKUP(A333, '[2]Influenza Visits Pivot Table'!$A:$D, 2, FALSE)</f>
        <v>5043</v>
      </c>
      <c r="AJ333" s="2">
        <f>VLOOKUP(A333, '[2]Influenza Visits Pivot Table'!$A:$D, 3, FALSE)</f>
        <v>157639</v>
      </c>
      <c r="AK333" s="7">
        <f t="shared" si="19"/>
        <v>3.1990814455813602E-2</v>
      </c>
    </row>
    <row r="334" spans="1:37" x14ac:dyDescent="0.25">
      <c r="A334" s="6" t="s">
        <v>379</v>
      </c>
      <c r="B334" s="6">
        <v>3556746</v>
      </c>
      <c r="C334" s="6">
        <v>1758439</v>
      </c>
      <c r="D334" s="6">
        <v>1798307</v>
      </c>
      <c r="E334" s="6">
        <v>244520.527</v>
      </c>
      <c r="F334" s="6">
        <v>488067.93400000001</v>
      </c>
      <c r="G334" s="6">
        <v>502919.48899999994</v>
      </c>
      <c r="H334" s="6">
        <v>492288.56799999997</v>
      </c>
      <c r="I334" s="6">
        <v>435565.20700000005</v>
      </c>
      <c r="J334" s="6">
        <v>448923.70699999999</v>
      </c>
      <c r="K334" s="6">
        <v>435774.08</v>
      </c>
      <c r="L334" s="6">
        <v>292960.859</v>
      </c>
      <c r="M334" s="6">
        <v>155918.285</v>
      </c>
      <c r="N334" s="6">
        <v>60734.858</v>
      </c>
      <c r="O334" s="6">
        <f>VLOOKUP(A334, '[1]Influenza Deaths Pivot Table'!$A:$B, 2, FALSE)</f>
        <v>120</v>
      </c>
      <c r="P334" s="2">
        <f>VLOOKUP(A334, '[1]Influenza Deaths Pivot Table'!$A:$C, 3, FALSE)</f>
        <v>60</v>
      </c>
      <c r="Q334" s="2">
        <f>VLOOKUP(A334, '[1]Influenza Deaths Pivot Table'!$A:$D, 4, FALSE)</f>
        <v>60</v>
      </c>
      <c r="R334" s="2">
        <f>VLOOKUP(A334, '[1]Influenza Deaths Pivot Table'!$A:$E, 5, FALSE)</f>
        <v>60</v>
      </c>
      <c r="S334" s="2">
        <f>VLOOKUP(A334, '[1]Influenza Deaths Pivot Table'!$A:$F, 6, FALSE)</f>
        <v>60</v>
      </c>
      <c r="T334" s="2">
        <f>VLOOKUP(A334, '[1]Influenza Deaths Pivot Table'!$A:$G, 7, FALSE)</f>
        <v>60</v>
      </c>
      <c r="U334" s="2">
        <f>VLOOKUP(A334, '[1]Influenza Deaths Pivot Table'!$A:$H, 8, FALSE)</f>
        <v>73</v>
      </c>
      <c r="V334" s="2">
        <f>VLOOKUP(A334, '[1]Influenza Deaths Pivot Table'!$A:$I, 9, FALSE)</f>
        <v>81</v>
      </c>
      <c r="W334" s="2">
        <f>VLOOKUP(A334, '[1]Influenza Deaths Pivot Table'!$A:$J, 10, FALSE)</f>
        <v>128</v>
      </c>
      <c r="X334" s="2">
        <f>VLOOKUP(A334, '[1]Influenza Deaths Pivot Table'!$A:$K, 11, FALSE)</f>
        <v>196</v>
      </c>
      <c r="Y334" s="7">
        <f t="shared" si="18"/>
        <v>4.907563445583446E-4</v>
      </c>
      <c r="Z334" s="7">
        <f t="shared" si="18"/>
        <v>1.2293370619181058E-4</v>
      </c>
      <c r="AA334" s="7">
        <f t="shared" si="18"/>
        <v>1.1930339012970723E-4</v>
      </c>
      <c r="AB334" s="7">
        <f t="shared" si="18"/>
        <v>1.2187973457063907E-4</v>
      </c>
      <c r="AC334" s="7">
        <f t="shared" si="18"/>
        <v>1.3775204960298859E-4</v>
      </c>
      <c r="AD334" s="7">
        <f t="shared" si="17"/>
        <v>1.3365299952849225E-4</v>
      </c>
      <c r="AE334" s="7">
        <f t="shared" si="17"/>
        <v>1.6751799464529877E-4</v>
      </c>
      <c r="AF334" s="8">
        <f t="shared" si="17"/>
        <v>2.7648744708247869E-4</v>
      </c>
      <c r="AG334" s="7">
        <f t="shared" si="17"/>
        <v>8.2094284195083334E-4</v>
      </c>
      <c r="AH334" s="7">
        <f t="shared" si="17"/>
        <v>3.2271418169776572E-3</v>
      </c>
      <c r="AI334" s="2">
        <f>VLOOKUP(A334, '[2]Influenza Visits Pivot Table'!$A:$D, 2, FALSE)</f>
        <v>5336</v>
      </c>
      <c r="AJ334" s="2">
        <f>VLOOKUP(A334, '[2]Influenza Visits Pivot Table'!$A:$D, 3, FALSE)</f>
        <v>230257</v>
      </c>
      <c r="AK334" s="7">
        <f t="shared" si="19"/>
        <v>2.3174105456077339E-2</v>
      </c>
    </row>
    <row r="335" spans="1:37" x14ac:dyDescent="0.25">
      <c r="A335" s="6" t="s">
        <v>380</v>
      </c>
      <c r="B335" s="6">
        <v>3559968</v>
      </c>
      <c r="C335" s="6">
        <v>1761992</v>
      </c>
      <c r="D335" s="6">
        <v>1797976</v>
      </c>
      <c r="E335" s="6">
        <v>242749</v>
      </c>
      <c r="F335" s="6">
        <v>490273</v>
      </c>
      <c r="G335" s="6">
        <v>487488</v>
      </c>
      <c r="H335" s="6">
        <v>495859</v>
      </c>
      <c r="I335" s="6">
        <v>441690</v>
      </c>
      <c r="J335" s="6">
        <v>444369</v>
      </c>
      <c r="K335" s="6">
        <v>441974</v>
      </c>
      <c r="L335" s="6">
        <v>299506</v>
      </c>
      <c r="M335" s="6">
        <v>155834</v>
      </c>
      <c r="N335" s="6">
        <v>60226</v>
      </c>
      <c r="O335" s="6">
        <f>VLOOKUP(A335, '[1]Influenza Deaths Pivot Table'!$A:$B, 2, FALSE)</f>
        <v>120</v>
      </c>
      <c r="P335" s="2">
        <f>VLOOKUP(A335, '[1]Influenza Deaths Pivot Table'!$A:$C, 3, FALSE)</f>
        <v>60</v>
      </c>
      <c r="Q335" s="2">
        <f>VLOOKUP(A335, '[1]Influenza Deaths Pivot Table'!$A:$D, 4, FALSE)</f>
        <v>60</v>
      </c>
      <c r="R335" s="2">
        <f>VLOOKUP(A335, '[1]Influenza Deaths Pivot Table'!$A:$E, 5, FALSE)</f>
        <v>60</v>
      </c>
      <c r="S335" s="2">
        <f>VLOOKUP(A335, '[1]Influenza Deaths Pivot Table'!$A:$F, 6, FALSE)</f>
        <v>60</v>
      </c>
      <c r="T335" s="2">
        <f>VLOOKUP(A335, '[1]Influenza Deaths Pivot Table'!$A:$G, 7, FALSE)</f>
        <v>60</v>
      </c>
      <c r="U335" s="2">
        <f>VLOOKUP(A335, '[1]Influenza Deaths Pivot Table'!$A:$H, 8, FALSE)</f>
        <v>70</v>
      </c>
      <c r="V335" s="2">
        <f>VLOOKUP(A335, '[1]Influenza Deaths Pivot Table'!$A:$I, 9, FALSE)</f>
        <v>121</v>
      </c>
      <c r="W335" s="2">
        <f>VLOOKUP(A335, '[1]Influenza Deaths Pivot Table'!$A:$J, 10, FALSE)</f>
        <v>161</v>
      </c>
      <c r="X335" s="2">
        <f>VLOOKUP(A335, '[1]Influenza Deaths Pivot Table'!$A:$K, 11, FALSE)</f>
        <v>206</v>
      </c>
      <c r="Y335" s="7">
        <f t="shared" si="18"/>
        <v>4.9433777276116481E-4</v>
      </c>
      <c r="Z335" s="7">
        <f t="shared" si="18"/>
        <v>1.2238079600549083E-4</v>
      </c>
      <c r="AA335" s="7">
        <f t="shared" si="18"/>
        <v>1.2307995273729816E-4</v>
      </c>
      <c r="AB335" s="7">
        <f t="shared" si="18"/>
        <v>1.2100213972117074E-4</v>
      </c>
      <c r="AC335" s="7">
        <f t="shared" si="18"/>
        <v>1.3584188005161992E-4</v>
      </c>
      <c r="AD335" s="7">
        <f t="shared" si="17"/>
        <v>1.3502292014069389E-4</v>
      </c>
      <c r="AE335" s="7">
        <f t="shared" si="17"/>
        <v>1.5838035721558281E-4</v>
      </c>
      <c r="AF335" s="8">
        <f t="shared" si="17"/>
        <v>4.0399858433553919E-4</v>
      </c>
      <c r="AG335" s="7">
        <f t="shared" si="17"/>
        <v>1.0331506603180308E-3</v>
      </c>
      <c r="AH335" s="7">
        <f t="shared" si="17"/>
        <v>3.4204496396904992E-3</v>
      </c>
      <c r="AI335" s="2">
        <f>VLOOKUP(A335, '[2]Influenza Visits Pivot Table'!$A:$D, 2, FALSE)</f>
        <v>11018</v>
      </c>
      <c r="AJ335" s="2">
        <f>VLOOKUP(A335, '[2]Influenza Visits Pivot Table'!$A:$D, 3, FALSE)</f>
        <v>278176</v>
      </c>
      <c r="AK335" s="7">
        <f t="shared" si="19"/>
        <v>3.9608017945473369E-2</v>
      </c>
    </row>
    <row r="336" spans="1:37" x14ac:dyDescent="0.25">
      <c r="A336" s="6" t="s">
        <v>381</v>
      </c>
      <c r="B336" s="6">
        <v>3694697</v>
      </c>
      <c r="C336" s="6">
        <v>1830719</v>
      </c>
      <c r="D336" s="6">
        <v>1863978</v>
      </c>
      <c r="E336" s="6">
        <v>236504.046</v>
      </c>
      <c r="F336" s="6">
        <v>468408.761</v>
      </c>
      <c r="G336" s="6">
        <v>504990.28</v>
      </c>
      <c r="H336" s="6">
        <v>499858.20900000003</v>
      </c>
      <c r="I336" s="6">
        <v>500841.478</v>
      </c>
      <c r="J336" s="6">
        <v>547268.30599999998</v>
      </c>
      <c r="K336" s="6">
        <v>450193.31</v>
      </c>
      <c r="L336" s="6">
        <v>250652.08799999999</v>
      </c>
      <c r="M336" s="6">
        <v>164591.23800000001</v>
      </c>
      <c r="N336" s="6">
        <v>73065.759999999995</v>
      </c>
      <c r="O336" s="6">
        <f>VLOOKUP(A336, '[1]Influenza Deaths Pivot Table'!$A:$B, 2, FALSE)</f>
        <v>120</v>
      </c>
      <c r="P336" s="2">
        <f>VLOOKUP(A336, '[1]Influenza Deaths Pivot Table'!$A:$C, 3, FALSE)</f>
        <v>60</v>
      </c>
      <c r="Q336" s="2">
        <f>VLOOKUP(A336, '[1]Influenza Deaths Pivot Table'!$A:$D, 4, FALSE)</f>
        <v>60</v>
      </c>
      <c r="R336" s="2">
        <f>VLOOKUP(A336, '[1]Influenza Deaths Pivot Table'!$A:$E, 5, FALSE)</f>
        <v>60</v>
      </c>
      <c r="S336" s="2">
        <f>VLOOKUP(A336, '[1]Influenza Deaths Pivot Table'!$A:$F, 6, FALSE)</f>
        <v>60</v>
      </c>
      <c r="T336" s="2">
        <f>VLOOKUP(A336, '[1]Influenza Deaths Pivot Table'!$A:$G, 7, FALSE)</f>
        <v>60</v>
      </c>
      <c r="U336" s="2">
        <f>VLOOKUP(A336, '[1]Influenza Deaths Pivot Table'!$A:$H, 8, FALSE)</f>
        <v>60</v>
      </c>
      <c r="V336" s="2">
        <f>VLOOKUP(A336, '[1]Influenza Deaths Pivot Table'!$A:$I, 9, FALSE)</f>
        <v>65</v>
      </c>
      <c r="W336" s="2">
        <f>VLOOKUP(A336, '[1]Influenza Deaths Pivot Table'!$A:$J, 10, FALSE)</f>
        <v>113</v>
      </c>
      <c r="X336" s="2">
        <f>VLOOKUP(A336, '[1]Influenza Deaths Pivot Table'!$A:$K, 11, FALSE)</f>
        <v>211</v>
      </c>
      <c r="Y336" s="7">
        <f t="shared" si="18"/>
        <v>5.0739089681366384E-4</v>
      </c>
      <c r="Z336" s="7">
        <f t="shared" si="18"/>
        <v>1.2809324887926252E-4</v>
      </c>
      <c r="AA336" s="7">
        <f t="shared" si="18"/>
        <v>1.1881416806675961E-4</v>
      </c>
      <c r="AB336" s="7">
        <f t="shared" si="18"/>
        <v>1.2003403949298749E-4</v>
      </c>
      <c r="AC336" s="7">
        <f t="shared" si="18"/>
        <v>1.1979838458986418E-4</v>
      </c>
      <c r="AD336" s="7">
        <f t="shared" si="17"/>
        <v>1.0963543721093909E-4</v>
      </c>
      <c r="AE336" s="7">
        <f t="shared" si="17"/>
        <v>1.3327608089067338E-4</v>
      </c>
      <c r="AF336" s="8">
        <f t="shared" si="17"/>
        <v>2.5932359278810397E-4</v>
      </c>
      <c r="AG336" s="7">
        <f t="shared" si="17"/>
        <v>6.8654930464767509E-4</v>
      </c>
      <c r="AH336" s="7">
        <f t="shared" si="17"/>
        <v>2.8878095567609237E-3</v>
      </c>
      <c r="AI336" s="2" t="e">
        <v>#N/A</v>
      </c>
      <c r="AJ336" s="2" t="e">
        <v>#N/A</v>
      </c>
      <c r="AK336" s="7" t="e">
        <v>#N/A</v>
      </c>
    </row>
    <row r="337" spans="1:37" x14ac:dyDescent="0.25">
      <c r="A337" s="6" t="s">
        <v>382</v>
      </c>
      <c r="B337" s="6">
        <v>3754561</v>
      </c>
      <c r="C337" s="6">
        <v>1858386</v>
      </c>
      <c r="D337" s="6">
        <v>1896175</v>
      </c>
      <c r="E337" s="6">
        <v>233858.704</v>
      </c>
      <c r="F337" s="6">
        <v>476761.16000000003</v>
      </c>
      <c r="G337" s="6">
        <v>507890.42300000001</v>
      </c>
      <c r="H337" s="6">
        <v>508182.65899999999</v>
      </c>
      <c r="I337" s="6">
        <v>502560.31</v>
      </c>
      <c r="J337" s="6">
        <v>545179.745</v>
      </c>
      <c r="K337" s="6">
        <v>475385.28800000006</v>
      </c>
      <c r="L337" s="6">
        <v>266703.67599999998</v>
      </c>
      <c r="M337" s="6">
        <v>166284.67200000002</v>
      </c>
      <c r="N337" s="6">
        <v>74236.012000000002</v>
      </c>
      <c r="O337" s="6">
        <f>VLOOKUP(A337, '[1]Influenza Deaths Pivot Table'!$A:$B, 2, FALSE)</f>
        <v>120</v>
      </c>
      <c r="P337" s="2">
        <f>VLOOKUP(A337, '[1]Influenza Deaths Pivot Table'!$A:$C, 3, FALSE)</f>
        <v>60</v>
      </c>
      <c r="Q337" s="2">
        <f>VLOOKUP(A337, '[1]Influenza Deaths Pivot Table'!$A:$D, 4, FALSE)</f>
        <v>60</v>
      </c>
      <c r="R337" s="2">
        <f>VLOOKUP(A337, '[1]Influenza Deaths Pivot Table'!$A:$E, 5, FALSE)</f>
        <v>60</v>
      </c>
      <c r="S337" s="2">
        <f>VLOOKUP(A337, '[1]Influenza Deaths Pivot Table'!$A:$F, 6, FALSE)</f>
        <v>60</v>
      </c>
      <c r="T337" s="2">
        <f>VLOOKUP(A337, '[1]Influenza Deaths Pivot Table'!$A:$G, 7, FALSE)</f>
        <v>60</v>
      </c>
      <c r="U337" s="2">
        <f>VLOOKUP(A337, '[1]Influenza Deaths Pivot Table'!$A:$H, 8, FALSE)</f>
        <v>60</v>
      </c>
      <c r="V337" s="2">
        <f>VLOOKUP(A337, '[1]Influenza Deaths Pivot Table'!$A:$I, 9, FALSE)</f>
        <v>60</v>
      </c>
      <c r="W337" s="2">
        <f>VLOOKUP(A337, '[1]Influenza Deaths Pivot Table'!$A:$J, 10, FALSE)</f>
        <v>79</v>
      </c>
      <c r="X337" s="2">
        <f>VLOOKUP(A337, '[1]Influenza Deaths Pivot Table'!$A:$K, 11, FALSE)</f>
        <v>227</v>
      </c>
      <c r="Y337" s="7">
        <f t="shared" si="18"/>
        <v>5.1313035584084994E-4</v>
      </c>
      <c r="Z337" s="7">
        <f t="shared" si="18"/>
        <v>1.2584917781473641E-4</v>
      </c>
      <c r="AA337" s="7">
        <f t="shared" si="18"/>
        <v>1.1813571842050662E-4</v>
      </c>
      <c r="AB337" s="7">
        <f t="shared" si="18"/>
        <v>1.1806778318266071E-4</v>
      </c>
      <c r="AC337" s="7">
        <f t="shared" si="18"/>
        <v>1.1938865606000601E-4</v>
      </c>
      <c r="AD337" s="7">
        <f t="shared" si="17"/>
        <v>1.1005544602542048E-4</v>
      </c>
      <c r="AE337" s="7">
        <f t="shared" si="17"/>
        <v>1.262134136553254E-4</v>
      </c>
      <c r="AF337" s="8">
        <f t="shared" si="17"/>
        <v>2.2496877770818578E-4</v>
      </c>
      <c r="AG337" s="7">
        <f t="shared" si="17"/>
        <v>4.7508888852966551E-4</v>
      </c>
      <c r="AH337" s="7">
        <f t="shared" si="17"/>
        <v>3.0578151207799253E-3</v>
      </c>
      <c r="AI337" s="2">
        <f>VLOOKUP(A337, '[2]Influenza Visits Pivot Table'!$A:$D, 2, FALSE)</f>
        <v>526</v>
      </c>
      <c r="AJ337" s="2">
        <f>VLOOKUP(A337, '[2]Influenza Visits Pivot Table'!$A:$D, 3, FALSE)</f>
        <v>64278</v>
      </c>
      <c r="AK337" s="7">
        <f t="shared" si="19"/>
        <v>8.1832042067270291E-3</v>
      </c>
    </row>
    <row r="338" spans="1:37" x14ac:dyDescent="0.25">
      <c r="A338" s="6" t="s">
        <v>383</v>
      </c>
      <c r="B338" s="6">
        <v>3745417</v>
      </c>
      <c r="C338" s="6">
        <v>1853820</v>
      </c>
      <c r="D338" s="6">
        <v>1891597</v>
      </c>
      <c r="E338" s="6">
        <v>232896.51800000001</v>
      </c>
      <c r="F338" s="6">
        <v>472197.962</v>
      </c>
      <c r="G338" s="6">
        <v>502699.46500000003</v>
      </c>
      <c r="H338" s="6">
        <v>512170.59299999999</v>
      </c>
      <c r="I338" s="6">
        <v>496041.27600000001</v>
      </c>
      <c r="J338" s="6">
        <v>534242.473</v>
      </c>
      <c r="K338" s="6">
        <v>485870.092</v>
      </c>
      <c r="L338" s="6">
        <v>273136.61699999997</v>
      </c>
      <c r="M338" s="6">
        <v>163937.77000000002</v>
      </c>
      <c r="N338" s="6">
        <v>72578.395999999993</v>
      </c>
      <c r="O338" s="6">
        <f>VLOOKUP(A338, '[1]Influenza Deaths Pivot Table'!$A:$B, 2, FALSE)</f>
        <v>120</v>
      </c>
      <c r="P338" s="2">
        <f>VLOOKUP(A338, '[1]Influenza Deaths Pivot Table'!$A:$C, 3, FALSE)</f>
        <v>60</v>
      </c>
      <c r="Q338" s="2">
        <f>VLOOKUP(A338, '[1]Influenza Deaths Pivot Table'!$A:$D, 4, FALSE)</f>
        <v>60</v>
      </c>
      <c r="R338" s="2">
        <f>VLOOKUP(A338, '[1]Influenza Deaths Pivot Table'!$A:$E, 5, FALSE)</f>
        <v>60</v>
      </c>
      <c r="S338" s="2">
        <f>VLOOKUP(A338, '[1]Influenza Deaths Pivot Table'!$A:$F, 6, FALSE)</f>
        <v>60</v>
      </c>
      <c r="T338" s="2">
        <f>VLOOKUP(A338, '[1]Influenza Deaths Pivot Table'!$A:$G, 7, FALSE)</f>
        <v>60</v>
      </c>
      <c r="U338" s="2">
        <f>VLOOKUP(A338, '[1]Influenza Deaths Pivot Table'!$A:$H, 8, FALSE)</f>
        <v>60</v>
      </c>
      <c r="V338" s="2">
        <f>VLOOKUP(A338, '[1]Influenza Deaths Pivot Table'!$A:$I, 9, FALSE)</f>
        <v>60</v>
      </c>
      <c r="W338" s="2">
        <f>VLOOKUP(A338, '[1]Influenza Deaths Pivot Table'!$A:$J, 10, FALSE)</f>
        <v>79</v>
      </c>
      <c r="X338" s="2">
        <f>VLOOKUP(A338, '[1]Influenza Deaths Pivot Table'!$A:$K, 11, FALSE)</f>
        <v>208</v>
      </c>
      <c r="Y338" s="7">
        <f t="shared" si="18"/>
        <v>5.1525029670044273E-4</v>
      </c>
      <c r="Z338" s="7">
        <f t="shared" si="18"/>
        <v>1.2706535145952196E-4</v>
      </c>
      <c r="AA338" s="7">
        <f t="shared" si="18"/>
        <v>1.1935560743037591E-4</v>
      </c>
      <c r="AB338" s="7">
        <f t="shared" si="18"/>
        <v>1.1714846736622382E-4</v>
      </c>
      <c r="AC338" s="7">
        <f t="shared" si="18"/>
        <v>1.2095767611080817E-4</v>
      </c>
      <c r="AD338" s="7">
        <f t="shared" si="17"/>
        <v>1.1230855469628676E-4</v>
      </c>
      <c r="AE338" s="7">
        <f t="shared" si="17"/>
        <v>1.2348979899754769E-4</v>
      </c>
      <c r="AF338" s="8">
        <f t="shared" si="17"/>
        <v>2.1967029049056432E-4</v>
      </c>
      <c r="AG338" s="7">
        <f t="shared" si="17"/>
        <v>4.8189017088618439E-4</v>
      </c>
      <c r="AH338" s="7">
        <f t="shared" si="17"/>
        <v>2.8658665865252796E-3</v>
      </c>
      <c r="AI338" s="2">
        <f>VLOOKUP(A338, '[2]Influenza Visits Pivot Table'!$A:$D, 2, FALSE)</f>
        <v>1650</v>
      </c>
      <c r="AJ338" s="2">
        <f>VLOOKUP(A338, '[2]Influenza Visits Pivot Table'!$A:$D, 3, FALSE)</f>
        <v>147143</v>
      </c>
      <c r="AK338" s="7">
        <f t="shared" si="19"/>
        <v>1.1213581346037529E-2</v>
      </c>
    </row>
    <row r="339" spans="1:37" x14ac:dyDescent="0.25">
      <c r="A339" s="6" t="s">
        <v>384</v>
      </c>
      <c r="B339" s="6">
        <v>3685999</v>
      </c>
      <c r="C339" s="6">
        <v>1825848</v>
      </c>
      <c r="D339" s="6">
        <v>1860151</v>
      </c>
      <c r="E339" s="6">
        <v>227127.12</v>
      </c>
      <c r="F339" s="6">
        <v>462624.489</v>
      </c>
      <c r="G339" s="6">
        <v>492876.38099999999</v>
      </c>
      <c r="H339" s="6">
        <v>511030.61800000002</v>
      </c>
      <c r="I339" s="6">
        <v>487829.212</v>
      </c>
      <c r="J339" s="6">
        <v>514996.74</v>
      </c>
      <c r="K339" s="6">
        <v>483359.12699999998</v>
      </c>
      <c r="L339" s="6">
        <v>275602.658</v>
      </c>
      <c r="M339" s="6">
        <v>156756.66700000002</v>
      </c>
      <c r="N339" s="6">
        <v>72734.395000000004</v>
      </c>
      <c r="O339" s="6">
        <f>VLOOKUP(A339, '[1]Influenza Deaths Pivot Table'!$A:$B, 2, FALSE)</f>
        <v>120</v>
      </c>
      <c r="P339" s="2">
        <f>VLOOKUP(A339, '[1]Influenza Deaths Pivot Table'!$A:$C, 3, FALSE)</f>
        <v>60</v>
      </c>
      <c r="Q339" s="2">
        <f>VLOOKUP(A339, '[1]Influenza Deaths Pivot Table'!$A:$D, 4, FALSE)</f>
        <v>60</v>
      </c>
      <c r="R339" s="2">
        <f>VLOOKUP(A339, '[1]Influenza Deaths Pivot Table'!$A:$E, 5, FALSE)</f>
        <v>60</v>
      </c>
      <c r="S339" s="2">
        <f>VLOOKUP(A339, '[1]Influenza Deaths Pivot Table'!$A:$F, 6, FALSE)</f>
        <v>60</v>
      </c>
      <c r="T339" s="2">
        <f>VLOOKUP(A339, '[1]Influenza Deaths Pivot Table'!$A:$G, 7, FALSE)</f>
        <v>60</v>
      </c>
      <c r="U339" s="2">
        <f>VLOOKUP(A339, '[1]Influenza Deaths Pivot Table'!$A:$H, 8, FALSE)</f>
        <v>60</v>
      </c>
      <c r="V339" s="2">
        <f>VLOOKUP(A339, '[1]Influenza Deaths Pivot Table'!$A:$I, 9, FALSE)</f>
        <v>60</v>
      </c>
      <c r="W339" s="2">
        <f>VLOOKUP(A339, '[1]Influenza Deaths Pivot Table'!$A:$J, 10, FALSE)</f>
        <v>77</v>
      </c>
      <c r="X339" s="2">
        <f>VLOOKUP(A339, '[1]Influenza Deaths Pivot Table'!$A:$K, 11, FALSE)</f>
        <v>193</v>
      </c>
      <c r="Y339" s="7">
        <f t="shared" si="18"/>
        <v>5.2833849167814042E-4</v>
      </c>
      <c r="Z339" s="7">
        <f t="shared" si="18"/>
        <v>1.2969482037082563E-4</v>
      </c>
      <c r="AA339" s="7">
        <f t="shared" si="18"/>
        <v>1.2173437866563137E-4</v>
      </c>
      <c r="AB339" s="7">
        <f t="shared" si="18"/>
        <v>1.174097948080285E-4</v>
      </c>
      <c r="AC339" s="7">
        <f t="shared" si="18"/>
        <v>1.2299386450026695E-4</v>
      </c>
      <c r="AD339" s="7">
        <f t="shared" si="17"/>
        <v>1.1650559186063975E-4</v>
      </c>
      <c r="AE339" s="7">
        <f t="shared" si="17"/>
        <v>1.2413130661749147E-4</v>
      </c>
      <c r="AF339" s="8">
        <f t="shared" si="17"/>
        <v>2.1770472184633286E-4</v>
      </c>
      <c r="AG339" s="7">
        <f t="shared" si="17"/>
        <v>4.9120717781017881E-4</v>
      </c>
      <c r="AH339" s="7">
        <f t="shared" si="17"/>
        <v>2.6534901403936885E-3</v>
      </c>
      <c r="AI339" s="2">
        <f>VLOOKUP(A339, '[2]Influenza Visits Pivot Table'!$A:$D, 2, FALSE)</f>
        <v>1507</v>
      </c>
      <c r="AJ339" s="2">
        <f>VLOOKUP(A339, '[2]Influenza Visits Pivot Table'!$A:$D, 3, FALSE)</f>
        <v>145627</v>
      </c>
      <c r="AK339" s="7">
        <f t="shared" si="19"/>
        <v>1.0348355730736745E-2</v>
      </c>
    </row>
    <row r="340" spans="1:37" x14ac:dyDescent="0.25">
      <c r="A340" s="6" t="s">
        <v>385</v>
      </c>
      <c r="B340" s="6">
        <v>3766403</v>
      </c>
      <c r="C340" s="6">
        <v>1862440</v>
      </c>
      <c r="D340" s="6">
        <v>1903963</v>
      </c>
      <c r="E340" s="6">
        <v>229177.13500000001</v>
      </c>
      <c r="F340" s="6">
        <v>469837.51300000004</v>
      </c>
      <c r="G340" s="6">
        <v>499633.42099999997</v>
      </c>
      <c r="H340" s="6">
        <v>518663.07499999995</v>
      </c>
      <c r="I340" s="6">
        <v>492326.467</v>
      </c>
      <c r="J340" s="6">
        <v>515175.15600000002</v>
      </c>
      <c r="K340" s="6">
        <v>503076.48300000001</v>
      </c>
      <c r="L340" s="6">
        <v>300919.31200000003</v>
      </c>
      <c r="M340" s="6">
        <v>161693.02100000001</v>
      </c>
      <c r="N340" s="6">
        <v>76256.415999999997</v>
      </c>
      <c r="O340" s="6">
        <f>VLOOKUP(A340, '[1]Influenza Deaths Pivot Table'!$A:$B, 2, FALSE)</f>
        <v>120</v>
      </c>
      <c r="P340" s="2">
        <f>VLOOKUP(A340, '[1]Influenza Deaths Pivot Table'!$A:$C, 3, FALSE)</f>
        <v>60</v>
      </c>
      <c r="Q340" s="2">
        <f>VLOOKUP(A340, '[1]Influenza Deaths Pivot Table'!$A:$D, 4, FALSE)</f>
        <v>60</v>
      </c>
      <c r="R340" s="2">
        <f>VLOOKUP(A340, '[1]Influenza Deaths Pivot Table'!$A:$E, 5, FALSE)</f>
        <v>60</v>
      </c>
      <c r="S340" s="2">
        <f>VLOOKUP(A340, '[1]Influenza Deaths Pivot Table'!$A:$F, 6, FALSE)</f>
        <v>60</v>
      </c>
      <c r="T340" s="2">
        <f>VLOOKUP(A340, '[1]Influenza Deaths Pivot Table'!$A:$G, 7, FALSE)</f>
        <v>60</v>
      </c>
      <c r="U340" s="2">
        <f>VLOOKUP(A340, '[1]Influenza Deaths Pivot Table'!$A:$H, 8, FALSE)</f>
        <v>60</v>
      </c>
      <c r="V340" s="2">
        <f>VLOOKUP(A340, '[1]Influenza Deaths Pivot Table'!$A:$I, 9, FALSE)</f>
        <v>60</v>
      </c>
      <c r="W340" s="2">
        <f>VLOOKUP(A340, '[1]Influenza Deaths Pivot Table'!$A:$J, 10, FALSE)</f>
        <v>107</v>
      </c>
      <c r="X340" s="2">
        <f>VLOOKUP(A340, '[1]Influenza Deaths Pivot Table'!$A:$K, 11, FALSE)</f>
        <v>236</v>
      </c>
      <c r="Y340" s="7">
        <f t="shared" si="18"/>
        <v>5.2361244501987513E-4</v>
      </c>
      <c r="Z340" s="7">
        <f t="shared" si="18"/>
        <v>1.2770372381908977E-4</v>
      </c>
      <c r="AA340" s="7">
        <f t="shared" si="18"/>
        <v>1.2008804350980357E-4</v>
      </c>
      <c r="AB340" s="7">
        <f t="shared" si="18"/>
        <v>1.1568203500895066E-4</v>
      </c>
      <c r="AC340" s="7">
        <f t="shared" si="18"/>
        <v>1.2187035234081779E-4</v>
      </c>
      <c r="AD340" s="7">
        <f t="shared" si="17"/>
        <v>1.1646524352195276E-4</v>
      </c>
      <c r="AE340" s="7">
        <f t="shared" si="17"/>
        <v>1.1926615937640639E-4</v>
      </c>
      <c r="AF340" s="8">
        <f t="shared" si="17"/>
        <v>1.9938899767257207E-4</v>
      </c>
      <c r="AG340" s="7">
        <f t="shared" si="17"/>
        <v>6.6174779429719482E-4</v>
      </c>
      <c r="AH340" s="7">
        <f t="shared" si="17"/>
        <v>3.0948215557363725E-3</v>
      </c>
      <c r="AI340" s="2">
        <f>VLOOKUP(A340, '[2]Influenza Visits Pivot Table'!$A:$D, 2, FALSE)</f>
        <v>1408</v>
      </c>
      <c r="AJ340" s="2">
        <f>VLOOKUP(A340, '[2]Influenza Visits Pivot Table'!$A:$D, 3, FALSE)</f>
        <v>131782</v>
      </c>
      <c r="AK340" s="7">
        <f t="shared" si="19"/>
        <v>1.0684311969768254E-2</v>
      </c>
    </row>
    <row r="341" spans="1:37" x14ac:dyDescent="0.25">
      <c r="A341" s="6" t="s">
        <v>386</v>
      </c>
      <c r="B341" s="6">
        <v>3794733</v>
      </c>
      <c r="C341" s="6">
        <v>1876266</v>
      </c>
      <c r="D341" s="6">
        <v>1918467</v>
      </c>
      <c r="E341" s="6">
        <v>226112.80499999999</v>
      </c>
      <c r="F341" s="6">
        <v>470014.554</v>
      </c>
      <c r="G341" s="6">
        <v>498444.76899999997</v>
      </c>
      <c r="H341" s="6">
        <v>522453.98</v>
      </c>
      <c r="I341" s="6">
        <v>499379.65100000001</v>
      </c>
      <c r="J341" s="6">
        <v>510886.11800000002</v>
      </c>
      <c r="K341" s="6">
        <v>510036.23</v>
      </c>
      <c r="L341" s="6">
        <v>317239.18099999998</v>
      </c>
      <c r="M341" s="6">
        <v>162959.386</v>
      </c>
      <c r="N341" s="6">
        <v>76676.899000000005</v>
      </c>
      <c r="O341" s="6">
        <f>VLOOKUP(A341, '[1]Influenza Deaths Pivot Table'!$A:$B, 2, FALSE)</f>
        <v>120</v>
      </c>
      <c r="P341" s="2">
        <f>VLOOKUP(A341, '[1]Influenza Deaths Pivot Table'!$A:$C, 3, FALSE)</f>
        <v>60</v>
      </c>
      <c r="Q341" s="2">
        <f>VLOOKUP(A341, '[1]Influenza Deaths Pivot Table'!$A:$D, 4, FALSE)</f>
        <v>60</v>
      </c>
      <c r="R341" s="2">
        <f>VLOOKUP(A341, '[1]Influenza Deaths Pivot Table'!$A:$E, 5, FALSE)</f>
        <v>60</v>
      </c>
      <c r="S341" s="2">
        <f>VLOOKUP(A341, '[1]Influenza Deaths Pivot Table'!$A:$F, 6, FALSE)</f>
        <v>60</v>
      </c>
      <c r="T341" s="2">
        <f>VLOOKUP(A341, '[1]Influenza Deaths Pivot Table'!$A:$G, 7, FALSE)</f>
        <v>66</v>
      </c>
      <c r="U341" s="2">
        <f>VLOOKUP(A341, '[1]Influenza Deaths Pivot Table'!$A:$H, 8, FALSE)</f>
        <v>77</v>
      </c>
      <c r="V341" s="2">
        <f>VLOOKUP(A341, '[1]Influenza Deaths Pivot Table'!$A:$I, 9, FALSE)</f>
        <v>77</v>
      </c>
      <c r="W341" s="2">
        <f>VLOOKUP(A341, '[1]Influenza Deaths Pivot Table'!$A:$J, 10, FALSE)</f>
        <v>82</v>
      </c>
      <c r="X341" s="2">
        <f>VLOOKUP(A341, '[1]Influenza Deaths Pivot Table'!$A:$K, 11, FALSE)</f>
        <v>186</v>
      </c>
      <c r="Y341" s="7">
        <f t="shared" si="18"/>
        <v>5.3070855496220126E-4</v>
      </c>
      <c r="Z341" s="7">
        <f t="shared" si="18"/>
        <v>1.2765562148954221E-4</v>
      </c>
      <c r="AA341" s="7">
        <f t="shared" si="18"/>
        <v>1.2037442005936671E-4</v>
      </c>
      <c r="AB341" s="7">
        <f t="shared" si="18"/>
        <v>1.1484265083022241E-4</v>
      </c>
      <c r="AC341" s="7">
        <f t="shared" si="18"/>
        <v>1.2014906870924942E-4</v>
      </c>
      <c r="AD341" s="7">
        <f t="shared" si="17"/>
        <v>1.2918730353914215E-4</v>
      </c>
      <c r="AE341" s="7">
        <f t="shared" si="17"/>
        <v>1.5096966739009895E-4</v>
      </c>
      <c r="AF341" s="8">
        <f t="shared" si="17"/>
        <v>2.4271907321561268E-4</v>
      </c>
      <c r="AG341" s="7">
        <f t="shared" si="17"/>
        <v>5.0319286303643785E-4</v>
      </c>
      <c r="AH341" s="7">
        <f t="shared" si="17"/>
        <v>2.4257632015087099E-3</v>
      </c>
      <c r="AI341" s="2">
        <f>VLOOKUP(A341, '[2]Influenza Visits Pivot Table'!$A:$D, 2, FALSE)</f>
        <v>1211</v>
      </c>
      <c r="AJ341" s="2">
        <f>VLOOKUP(A341, '[2]Influenza Visits Pivot Table'!$A:$D, 3, FALSE)</f>
        <v>139357</v>
      </c>
      <c r="AK341" s="7">
        <f t="shared" si="19"/>
        <v>8.6899115222055581E-3</v>
      </c>
    </row>
    <row r="342" spans="1:37" x14ac:dyDescent="0.25">
      <c r="A342" s="6" t="s">
        <v>387</v>
      </c>
      <c r="B342" s="6">
        <v>3777756</v>
      </c>
      <c r="C342" s="6">
        <v>1866500</v>
      </c>
      <c r="D342" s="6">
        <v>1911256</v>
      </c>
      <c r="E342" s="6">
        <v>223552.65700000001</v>
      </c>
      <c r="F342" s="6">
        <v>464054.467</v>
      </c>
      <c r="G342" s="6">
        <v>495284.79100000003</v>
      </c>
      <c r="H342" s="6">
        <v>521572.04599999997</v>
      </c>
      <c r="I342" s="6">
        <v>493857.647</v>
      </c>
      <c r="J342" s="6">
        <v>497180.56</v>
      </c>
      <c r="K342" s="6">
        <v>509053.88</v>
      </c>
      <c r="L342" s="6">
        <v>330949.71799999999</v>
      </c>
      <c r="M342" s="6">
        <v>162555.117</v>
      </c>
      <c r="N342" s="6">
        <v>78316.396999999997</v>
      </c>
      <c r="O342" s="6">
        <f>VLOOKUP(A342, '[1]Influenza Deaths Pivot Table'!$A:$B, 2, FALSE)</f>
        <v>120</v>
      </c>
      <c r="P342" s="2">
        <f>VLOOKUP(A342, '[1]Influenza Deaths Pivot Table'!$A:$C, 3, FALSE)</f>
        <v>60</v>
      </c>
      <c r="Q342" s="2">
        <f>VLOOKUP(A342, '[1]Influenza Deaths Pivot Table'!$A:$D, 4, FALSE)</f>
        <v>60</v>
      </c>
      <c r="R342" s="2">
        <f>VLOOKUP(A342, '[1]Influenza Deaths Pivot Table'!$A:$E, 5, FALSE)</f>
        <v>60</v>
      </c>
      <c r="S342" s="2">
        <f>VLOOKUP(A342, '[1]Influenza Deaths Pivot Table'!$A:$F, 6, FALSE)</f>
        <v>60</v>
      </c>
      <c r="T342" s="2">
        <f>VLOOKUP(A342, '[1]Influenza Deaths Pivot Table'!$A:$G, 7, FALSE)</f>
        <v>60</v>
      </c>
      <c r="U342" s="2">
        <f>VLOOKUP(A342, '[1]Influenza Deaths Pivot Table'!$A:$H, 8, FALSE)</f>
        <v>60</v>
      </c>
      <c r="V342" s="2">
        <f>VLOOKUP(A342, '[1]Influenza Deaths Pivot Table'!$A:$I, 9, FALSE)</f>
        <v>65</v>
      </c>
      <c r="W342" s="2">
        <f>VLOOKUP(A342, '[1]Influenza Deaths Pivot Table'!$A:$J, 10, FALSE)</f>
        <v>93</v>
      </c>
      <c r="X342" s="2">
        <f>VLOOKUP(A342, '[1]Influenza Deaths Pivot Table'!$A:$K, 11, FALSE)</f>
        <v>225</v>
      </c>
      <c r="Y342" s="7">
        <f t="shared" si="18"/>
        <v>5.3678628386868152E-4</v>
      </c>
      <c r="Z342" s="7">
        <f t="shared" si="18"/>
        <v>1.2929516741404408E-4</v>
      </c>
      <c r="AA342" s="7">
        <f t="shared" si="18"/>
        <v>1.2114242369295768E-4</v>
      </c>
      <c r="AB342" s="7">
        <f t="shared" si="18"/>
        <v>1.1503683999199605E-4</v>
      </c>
      <c r="AC342" s="7">
        <f t="shared" si="18"/>
        <v>1.2149249963927358E-4</v>
      </c>
      <c r="AD342" s="7">
        <f t="shared" si="17"/>
        <v>1.206805028740464E-4</v>
      </c>
      <c r="AE342" s="7">
        <f t="shared" si="17"/>
        <v>1.1786571590417894E-4</v>
      </c>
      <c r="AF342" s="8">
        <f t="shared" si="17"/>
        <v>1.9640445803310823E-4</v>
      </c>
      <c r="AG342" s="7">
        <f t="shared" si="17"/>
        <v>5.7211364192245027E-4</v>
      </c>
      <c r="AH342" s="7">
        <f t="shared" si="17"/>
        <v>2.8729615842771725E-3</v>
      </c>
      <c r="AI342" s="2">
        <f>VLOOKUP(A342, '[2]Influenza Visits Pivot Table'!$A:$D, 2, FALSE)</f>
        <v>1277</v>
      </c>
      <c r="AJ342" s="2">
        <f>VLOOKUP(A342, '[2]Influenza Visits Pivot Table'!$A:$D, 3, FALSE)</f>
        <v>149648</v>
      </c>
      <c r="AK342" s="7">
        <f t="shared" si="19"/>
        <v>8.5333582807655302E-3</v>
      </c>
    </row>
    <row r="343" spans="1:37" x14ac:dyDescent="0.25">
      <c r="A343" s="6" t="s">
        <v>388</v>
      </c>
      <c r="B343" s="6">
        <v>3966871</v>
      </c>
      <c r="C343" s="6">
        <v>1963873</v>
      </c>
      <c r="D343" s="6">
        <v>2002998</v>
      </c>
      <c r="E343" s="6">
        <v>230554.40299999999</v>
      </c>
      <c r="F343" s="6">
        <v>479169.78</v>
      </c>
      <c r="G343" s="6">
        <v>509292.72499999998</v>
      </c>
      <c r="H343" s="6">
        <v>546719.34000000008</v>
      </c>
      <c r="I343" s="6">
        <v>516977.07699999999</v>
      </c>
      <c r="J343" s="6">
        <v>514357.321</v>
      </c>
      <c r="K343" s="6">
        <v>536704.63100000005</v>
      </c>
      <c r="L343" s="6">
        <v>373606.99099999998</v>
      </c>
      <c r="M343" s="6">
        <v>175018.73499999999</v>
      </c>
      <c r="N343" s="6">
        <v>84529.168999999994</v>
      </c>
      <c r="O343" s="6">
        <f>VLOOKUP(A343, '[1]Influenza Deaths Pivot Table'!$A:$B, 2, FALSE)</f>
        <v>120</v>
      </c>
      <c r="P343" s="2">
        <f>VLOOKUP(A343, '[1]Influenza Deaths Pivot Table'!$A:$C, 3, FALSE)</f>
        <v>60</v>
      </c>
      <c r="Q343" s="2">
        <f>VLOOKUP(A343, '[1]Influenza Deaths Pivot Table'!$A:$D, 4, FALSE)</f>
        <v>60</v>
      </c>
      <c r="R343" s="2">
        <f>VLOOKUP(A343, '[1]Influenza Deaths Pivot Table'!$A:$E, 5, FALSE)</f>
        <v>60</v>
      </c>
      <c r="S343" s="2">
        <f>VLOOKUP(A343, '[1]Influenza Deaths Pivot Table'!$A:$F, 6, FALSE)</f>
        <v>60</v>
      </c>
      <c r="T343" s="2">
        <f>VLOOKUP(A343, '[1]Influenza Deaths Pivot Table'!$A:$G, 7, FALSE)</f>
        <v>60</v>
      </c>
      <c r="U343" s="2">
        <f>VLOOKUP(A343, '[1]Influenza Deaths Pivot Table'!$A:$H, 8, FALSE)</f>
        <v>60</v>
      </c>
      <c r="V343" s="2">
        <f>VLOOKUP(A343, '[1]Influenza Deaths Pivot Table'!$A:$I, 9, FALSE)</f>
        <v>85</v>
      </c>
      <c r="W343" s="2">
        <f>VLOOKUP(A343, '[1]Influenza Deaths Pivot Table'!$A:$J, 10, FALSE)</f>
        <v>85</v>
      </c>
      <c r="X343" s="2">
        <f>VLOOKUP(A343, '[1]Influenza Deaths Pivot Table'!$A:$K, 11, FALSE)</f>
        <v>175</v>
      </c>
      <c r="Y343" s="7">
        <f t="shared" si="18"/>
        <v>5.2048452963181972E-4</v>
      </c>
      <c r="Z343" s="7">
        <f t="shared" si="18"/>
        <v>1.2521657772324456E-4</v>
      </c>
      <c r="AA343" s="7">
        <f t="shared" si="18"/>
        <v>1.1781043995867013E-4</v>
      </c>
      <c r="AB343" s="7">
        <f t="shared" si="18"/>
        <v>1.0974552317830935E-4</v>
      </c>
      <c r="AC343" s="7">
        <f t="shared" si="18"/>
        <v>1.1605930450181257E-4</v>
      </c>
      <c r="AD343" s="7">
        <f t="shared" si="17"/>
        <v>1.1665042481236502E-4</v>
      </c>
      <c r="AE343" s="7">
        <f t="shared" si="17"/>
        <v>1.1179333386448829E-4</v>
      </c>
      <c r="AF343" s="8">
        <f t="shared" si="17"/>
        <v>2.2751180263647691E-4</v>
      </c>
      <c r="AG343" s="7">
        <f t="shared" si="17"/>
        <v>4.8566229209690042E-4</v>
      </c>
      <c r="AH343" s="7">
        <f t="shared" si="17"/>
        <v>2.0702912624161727E-3</v>
      </c>
      <c r="AI343" s="2">
        <f>VLOOKUP(A343, '[2]Influenza Visits Pivot Table'!$A:$D, 2, FALSE)</f>
        <v>2545</v>
      </c>
      <c r="AJ343" s="2">
        <f>VLOOKUP(A343, '[2]Influenza Visits Pivot Table'!$A:$D, 3, FALSE)</f>
        <v>185035</v>
      </c>
      <c r="AK343" s="7">
        <f t="shared" si="19"/>
        <v>1.375415461939633E-2</v>
      </c>
    </row>
    <row r="344" spans="1:37" x14ac:dyDescent="0.25">
      <c r="A344" s="6" t="s">
        <v>389</v>
      </c>
      <c r="B344" s="6">
        <v>3916510</v>
      </c>
      <c r="C344" s="6">
        <v>1939693</v>
      </c>
      <c r="D344" s="6">
        <v>1976817</v>
      </c>
      <c r="E344" s="6">
        <v>226322</v>
      </c>
      <c r="F344" s="6">
        <v>473065</v>
      </c>
      <c r="G344" s="6">
        <v>498363</v>
      </c>
      <c r="H344" s="6">
        <v>547051</v>
      </c>
      <c r="I344" s="6">
        <v>516265</v>
      </c>
      <c r="J344" s="6">
        <v>501461</v>
      </c>
      <c r="K344" s="6">
        <v>523735</v>
      </c>
      <c r="L344" s="6">
        <v>377179</v>
      </c>
      <c r="M344" s="6">
        <v>172622</v>
      </c>
      <c r="N344" s="6">
        <v>80447</v>
      </c>
      <c r="O344" s="6">
        <f>VLOOKUP(A344, '[1]Influenza Deaths Pivot Table'!$A:$B, 2, FALSE)</f>
        <v>120</v>
      </c>
      <c r="P344" s="2">
        <f>VLOOKUP(A344, '[1]Influenza Deaths Pivot Table'!$A:$C, 3, FALSE)</f>
        <v>60</v>
      </c>
      <c r="Q344" s="2">
        <f>VLOOKUP(A344, '[1]Influenza Deaths Pivot Table'!$A:$D, 4, FALSE)</f>
        <v>60</v>
      </c>
      <c r="R344" s="2">
        <f>VLOOKUP(A344, '[1]Influenza Deaths Pivot Table'!$A:$E, 5, FALSE)</f>
        <v>60</v>
      </c>
      <c r="S344" s="2">
        <f>VLOOKUP(A344, '[1]Influenza Deaths Pivot Table'!$A:$F, 6, FALSE)</f>
        <v>60</v>
      </c>
      <c r="T344" s="2">
        <f>VLOOKUP(A344, '[1]Influenza Deaths Pivot Table'!$A:$G, 7, FALSE)</f>
        <v>60</v>
      </c>
      <c r="U344" s="2">
        <f>VLOOKUP(A344, '[1]Influenza Deaths Pivot Table'!$A:$H, 8, FALSE)</f>
        <v>71</v>
      </c>
      <c r="V344" s="2">
        <f>VLOOKUP(A344, '[1]Influenza Deaths Pivot Table'!$A:$I, 9, FALSE)</f>
        <v>85</v>
      </c>
      <c r="W344" s="2">
        <f>VLOOKUP(A344, '[1]Influenza Deaths Pivot Table'!$A:$J, 10, FALSE)</f>
        <v>125</v>
      </c>
      <c r="X344" s="2">
        <f>VLOOKUP(A344, '[1]Influenza Deaths Pivot Table'!$A:$K, 11, FALSE)</f>
        <v>264</v>
      </c>
      <c r="Y344" s="7">
        <f t="shared" si="18"/>
        <v>5.3021800797094405E-4</v>
      </c>
      <c r="Z344" s="7">
        <f t="shared" si="18"/>
        <v>1.2683246488326129E-4</v>
      </c>
      <c r="AA344" s="7">
        <f t="shared" si="18"/>
        <v>1.2039417051426371E-4</v>
      </c>
      <c r="AB344" s="7">
        <f t="shared" si="18"/>
        <v>1.0967898788229982E-4</v>
      </c>
      <c r="AC344" s="7">
        <f t="shared" si="18"/>
        <v>1.1621938345617077E-4</v>
      </c>
      <c r="AD344" s="7">
        <f t="shared" si="17"/>
        <v>1.1965038158500861E-4</v>
      </c>
      <c r="AE344" s="7">
        <f t="shared" si="17"/>
        <v>1.3556474171097979E-4</v>
      </c>
      <c r="AF344" s="8">
        <f t="shared" si="17"/>
        <v>2.2535719114796953E-4</v>
      </c>
      <c r="AG344" s="7">
        <f t="shared" si="17"/>
        <v>7.241255459906617E-4</v>
      </c>
      <c r="AH344" s="7">
        <f t="shared" si="17"/>
        <v>3.2816637040536003E-3</v>
      </c>
      <c r="AI344" s="2">
        <f>VLOOKUP(A344, '[2]Influenza Visits Pivot Table'!$A:$D, 2, FALSE)</f>
        <v>10867</v>
      </c>
      <c r="AJ344" s="2">
        <f>VLOOKUP(A344, '[2]Influenza Visits Pivot Table'!$A:$D, 3, FALSE)</f>
        <v>619880</v>
      </c>
      <c r="AK344" s="7">
        <f t="shared" si="19"/>
        <v>1.7530812415306189E-2</v>
      </c>
    </row>
    <row r="345" spans="1:37" x14ac:dyDescent="0.25">
      <c r="A345" s="6" t="s">
        <v>390</v>
      </c>
      <c r="B345" s="6">
        <v>12516596</v>
      </c>
      <c r="C345" s="6">
        <v>6085440</v>
      </c>
      <c r="D345" s="6">
        <v>6431156</v>
      </c>
      <c r="E345" s="6">
        <v>739141.19900000002</v>
      </c>
      <c r="F345" s="6">
        <v>1545708.8149999999</v>
      </c>
      <c r="G345" s="6">
        <v>1717902.9739999999</v>
      </c>
      <c r="H345" s="6">
        <v>1500928.51</v>
      </c>
      <c r="I345" s="6">
        <v>1727959.683</v>
      </c>
      <c r="J345" s="6">
        <v>1915532.784</v>
      </c>
      <c r="K345" s="6">
        <v>1453344.2420000001</v>
      </c>
      <c r="L345" s="6">
        <v>916825.93900000001</v>
      </c>
      <c r="M345" s="6">
        <v>714108.00600000005</v>
      </c>
      <c r="N345" s="6">
        <v>284686.71100000001</v>
      </c>
      <c r="O345" s="6">
        <f>VLOOKUP(A345, '[1]Influenza Deaths Pivot Table'!$A:$B, 2, FALSE)</f>
        <v>120</v>
      </c>
      <c r="P345" s="2">
        <f>VLOOKUP(A345, '[1]Influenza Deaths Pivot Table'!$A:$C, 3, FALSE)</f>
        <v>60</v>
      </c>
      <c r="Q345" s="2">
        <f>VLOOKUP(A345, '[1]Influenza Deaths Pivot Table'!$A:$D, 4, FALSE)</f>
        <v>60</v>
      </c>
      <c r="R345" s="2">
        <f>VLOOKUP(A345, '[1]Influenza Deaths Pivot Table'!$A:$E, 5, FALSE)</f>
        <v>60</v>
      </c>
      <c r="S345" s="2">
        <f>VLOOKUP(A345, '[1]Influenza Deaths Pivot Table'!$A:$F, 6, FALSE)</f>
        <v>65</v>
      </c>
      <c r="T345" s="2">
        <f>VLOOKUP(A345, '[1]Influenza Deaths Pivot Table'!$A:$G, 7, FALSE)</f>
        <v>103</v>
      </c>
      <c r="U345" s="2">
        <f>VLOOKUP(A345, '[1]Influenza Deaths Pivot Table'!$A:$H, 8, FALSE)</f>
        <v>176</v>
      </c>
      <c r="V345" s="2">
        <f>VLOOKUP(A345, '[1]Influenza Deaths Pivot Table'!$A:$I, 9, FALSE)</f>
        <v>270</v>
      </c>
      <c r="W345" s="2">
        <f>VLOOKUP(A345, '[1]Influenza Deaths Pivot Table'!$A:$J, 10, FALSE)</f>
        <v>686</v>
      </c>
      <c r="X345" s="2">
        <f>VLOOKUP(A345, '[1]Influenza Deaths Pivot Table'!$A:$K, 11, FALSE)</f>
        <v>1232</v>
      </c>
      <c r="Y345" s="7">
        <f t="shared" si="18"/>
        <v>1.6235057680772034E-4</v>
      </c>
      <c r="Z345" s="7">
        <f t="shared" si="18"/>
        <v>3.8817142929989694E-5</v>
      </c>
      <c r="AA345" s="7">
        <f t="shared" si="18"/>
        <v>3.4926303119607963E-5</v>
      </c>
      <c r="AB345" s="7">
        <f t="shared" si="18"/>
        <v>3.9975255050621962E-5</v>
      </c>
      <c r="AC345" s="7">
        <f t="shared" si="18"/>
        <v>3.7616618396530029E-5</v>
      </c>
      <c r="AD345" s="7">
        <f t="shared" si="17"/>
        <v>5.3770940837105504E-5</v>
      </c>
      <c r="AE345" s="7">
        <f t="shared" si="17"/>
        <v>1.211000084589732E-4</v>
      </c>
      <c r="AF345" s="8">
        <f t="shared" si="17"/>
        <v>2.9449428568141767E-4</v>
      </c>
      <c r="AG345" s="7">
        <f t="shared" si="17"/>
        <v>9.6063899891356199E-4</v>
      </c>
      <c r="AH345" s="7">
        <f t="shared" si="17"/>
        <v>4.3275641341755499E-3</v>
      </c>
      <c r="AI345" s="2" t="e">
        <v>#N/A</v>
      </c>
      <c r="AJ345" s="2" t="e">
        <v>#N/A</v>
      </c>
      <c r="AK345" s="7" t="e">
        <v>#N/A</v>
      </c>
    </row>
    <row r="346" spans="1:37" x14ac:dyDescent="0.25">
      <c r="A346" s="6" t="s">
        <v>391</v>
      </c>
      <c r="B346" s="6">
        <v>12554832</v>
      </c>
      <c r="C346" s="6">
        <v>6110665</v>
      </c>
      <c r="D346" s="6">
        <v>6444167</v>
      </c>
      <c r="E346" s="6">
        <v>725472.36100000003</v>
      </c>
      <c r="F346" s="6">
        <v>1554319.372</v>
      </c>
      <c r="G346" s="6">
        <v>1753352.3289999999</v>
      </c>
      <c r="H346" s="6">
        <v>1478699.139</v>
      </c>
      <c r="I346" s="6">
        <v>1683489.1370000001</v>
      </c>
      <c r="J346" s="6">
        <v>1923625.3539999998</v>
      </c>
      <c r="K346" s="6">
        <v>1517166.791</v>
      </c>
      <c r="L346" s="6">
        <v>937049.86599999992</v>
      </c>
      <c r="M346" s="6">
        <v>696249.81799999997</v>
      </c>
      <c r="N346" s="6">
        <v>286485.72899999999</v>
      </c>
      <c r="O346" s="6">
        <f>VLOOKUP(A346, '[1]Influenza Deaths Pivot Table'!$A:$B, 2, FALSE)</f>
        <v>120</v>
      </c>
      <c r="P346" s="2">
        <f>VLOOKUP(A346, '[1]Influenza Deaths Pivot Table'!$A:$C, 3, FALSE)</f>
        <v>60</v>
      </c>
      <c r="Q346" s="2">
        <f>VLOOKUP(A346, '[1]Influenza Deaths Pivot Table'!$A:$D, 4, FALSE)</f>
        <v>60</v>
      </c>
      <c r="R346" s="2">
        <f>VLOOKUP(A346, '[1]Influenza Deaths Pivot Table'!$A:$E, 5, FALSE)</f>
        <v>60</v>
      </c>
      <c r="S346" s="2">
        <f>VLOOKUP(A346, '[1]Influenza Deaths Pivot Table'!$A:$F, 6, FALSE)</f>
        <v>60</v>
      </c>
      <c r="T346" s="2">
        <f>VLOOKUP(A346, '[1]Influenza Deaths Pivot Table'!$A:$G, 7, FALSE)</f>
        <v>67</v>
      </c>
      <c r="U346" s="2">
        <f>VLOOKUP(A346, '[1]Influenza Deaths Pivot Table'!$A:$H, 8, FALSE)</f>
        <v>135</v>
      </c>
      <c r="V346" s="2">
        <f>VLOOKUP(A346, '[1]Influenza Deaths Pivot Table'!$A:$I, 9, FALSE)</f>
        <v>256</v>
      </c>
      <c r="W346" s="2">
        <f>VLOOKUP(A346, '[1]Influenza Deaths Pivot Table'!$A:$J, 10, FALSE)</f>
        <v>615</v>
      </c>
      <c r="X346" s="2">
        <f>VLOOKUP(A346, '[1]Influenza Deaths Pivot Table'!$A:$K, 11, FALSE)</f>
        <v>1176</v>
      </c>
      <c r="Y346" s="7">
        <f t="shared" si="18"/>
        <v>1.6540947174691883E-4</v>
      </c>
      <c r="Z346" s="7">
        <f t="shared" si="18"/>
        <v>3.8602105256396434E-5</v>
      </c>
      <c r="AA346" s="7">
        <f t="shared" si="18"/>
        <v>3.4220161577120194E-5</v>
      </c>
      <c r="AB346" s="7">
        <f t="shared" si="18"/>
        <v>4.0576205407528815E-5</v>
      </c>
      <c r="AC346" s="7">
        <f t="shared" si="18"/>
        <v>3.5640265613427592E-5</v>
      </c>
      <c r="AD346" s="7">
        <f t="shared" si="17"/>
        <v>3.4830067019380744E-5</v>
      </c>
      <c r="AE346" s="7">
        <f t="shared" si="17"/>
        <v>8.8981647107513049E-5</v>
      </c>
      <c r="AF346" s="8">
        <f t="shared" si="17"/>
        <v>2.7319784067927075E-4</v>
      </c>
      <c r="AG346" s="7">
        <f t="shared" si="17"/>
        <v>8.8330364202694853E-4</v>
      </c>
      <c r="AH346" s="7">
        <f t="shared" si="17"/>
        <v>4.1049165140089753E-3</v>
      </c>
      <c r="AI346" s="2">
        <f>VLOOKUP(A346, '[2]Influenza Visits Pivot Table'!$A:$D, 2, FALSE)</f>
        <v>2325</v>
      </c>
      <c r="AJ346" s="2">
        <f>VLOOKUP(A346, '[2]Influenza Visits Pivot Table'!$A:$D, 3, FALSE)</f>
        <v>208162</v>
      </c>
      <c r="AK346" s="7">
        <f t="shared" si="19"/>
        <v>1.1169185538186605E-2</v>
      </c>
    </row>
    <row r="347" spans="1:37" x14ac:dyDescent="0.25">
      <c r="A347" s="6" t="s">
        <v>392</v>
      </c>
      <c r="B347" s="6">
        <v>12505696</v>
      </c>
      <c r="C347" s="6">
        <v>6091206</v>
      </c>
      <c r="D347" s="6">
        <v>6414490</v>
      </c>
      <c r="E347" s="6">
        <v>720027.64300000004</v>
      </c>
      <c r="F347" s="6">
        <v>1531028.1340000001</v>
      </c>
      <c r="G347" s="6">
        <v>1752560.253</v>
      </c>
      <c r="H347" s="6">
        <v>1482769.2370000002</v>
      </c>
      <c r="I347" s="6">
        <v>1632951.378</v>
      </c>
      <c r="J347" s="6">
        <v>1907256.196</v>
      </c>
      <c r="K347" s="6">
        <v>1557111.838</v>
      </c>
      <c r="L347" s="6">
        <v>947215.16100000008</v>
      </c>
      <c r="M347" s="6">
        <v>677199.06099999999</v>
      </c>
      <c r="N347" s="6">
        <v>292467.32799999998</v>
      </c>
      <c r="O347" s="6">
        <f>VLOOKUP(A347, '[1]Influenza Deaths Pivot Table'!$A:$B, 2, FALSE)</f>
        <v>120</v>
      </c>
      <c r="P347" s="2">
        <f>VLOOKUP(A347, '[1]Influenza Deaths Pivot Table'!$A:$C, 3, FALSE)</f>
        <v>60</v>
      </c>
      <c r="Q347" s="2">
        <f>VLOOKUP(A347, '[1]Influenza Deaths Pivot Table'!$A:$D, 4, FALSE)</f>
        <v>60</v>
      </c>
      <c r="R347" s="2">
        <f>VLOOKUP(A347, '[1]Influenza Deaths Pivot Table'!$A:$E, 5, FALSE)</f>
        <v>60</v>
      </c>
      <c r="S347" s="2">
        <f>VLOOKUP(A347, '[1]Influenza Deaths Pivot Table'!$A:$F, 6, FALSE)</f>
        <v>60</v>
      </c>
      <c r="T347" s="2">
        <f>VLOOKUP(A347, '[1]Influenza Deaths Pivot Table'!$A:$G, 7, FALSE)</f>
        <v>82</v>
      </c>
      <c r="U347" s="2">
        <f>VLOOKUP(A347, '[1]Influenza Deaths Pivot Table'!$A:$H, 8, FALSE)</f>
        <v>175</v>
      </c>
      <c r="V347" s="2">
        <f>VLOOKUP(A347, '[1]Influenza Deaths Pivot Table'!$A:$I, 9, FALSE)</f>
        <v>312</v>
      </c>
      <c r="W347" s="2">
        <f>VLOOKUP(A347, '[1]Influenza Deaths Pivot Table'!$A:$J, 10, FALSE)</f>
        <v>691</v>
      </c>
      <c r="X347" s="2">
        <f>VLOOKUP(A347, '[1]Influenza Deaths Pivot Table'!$A:$K, 11, FALSE)</f>
        <v>1423</v>
      </c>
      <c r="Y347" s="7">
        <f t="shared" si="18"/>
        <v>1.6666026806973574E-4</v>
      </c>
      <c r="Z347" s="7">
        <f t="shared" si="18"/>
        <v>3.9189351696132842E-5</v>
      </c>
      <c r="AA347" s="7">
        <f t="shared" si="18"/>
        <v>3.4235627503986306E-5</v>
      </c>
      <c r="AB347" s="7">
        <f t="shared" si="18"/>
        <v>4.0464826557498909E-5</v>
      </c>
      <c r="AC347" s="7">
        <f t="shared" si="18"/>
        <v>3.6743286302551501E-5</v>
      </c>
      <c r="AD347" s="7">
        <f t="shared" si="17"/>
        <v>4.2993699625658473E-5</v>
      </c>
      <c r="AE347" s="7">
        <f t="shared" si="17"/>
        <v>1.1238755992297582E-4</v>
      </c>
      <c r="AF347" s="8">
        <f t="shared" si="17"/>
        <v>3.2938661968904019E-4</v>
      </c>
      <c r="AG347" s="7">
        <f t="shared" si="17"/>
        <v>1.0203794420205199E-3</v>
      </c>
      <c r="AH347" s="7">
        <f t="shared" si="17"/>
        <v>4.8655007372310662E-3</v>
      </c>
      <c r="AI347" s="2">
        <f>VLOOKUP(A347, '[2]Influenza Visits Pivot Table'!$A:$D, 2, FALSE)</f>
        <v>11309</v>
      </c>
      <c r="AJ347" s="2">
        <f>VLOOKUP(A347, '[2]Influenza Visits Pivot Table'!$A:$D, 3, FALSE)</f>
        <v>761885</v>
      </c>
      <c r="AK347" s="7">
        <f t="shared" si="19"/>
        <v>1.4843447501919581E-2</v>
      </c>
    </row>
    <row r="348" spans="1:37" x14ac:dyDescent="0.25">
      <c r="A348" s="6" t="s">
        <v>393</v>
      </c>
      <c r="B348" s="6">
        <v>12620483</v>
      </c>
      <c r="C348" s="6">
        <v>6149992</v>
      </c>
      <c r="D348" s="6">
        <v>6470491</v>
      </c>
      <c r="E348" s="6">
        <v>722424.26199999999</v>
      </c>
      <c r="F348" s="6">
        <v>1533744.8570000001</v>
      </c>
      <c r="G348" s="6">
        <v>1761444.054</v>
      </c>
      <c r="H348" s="6">
        <v>1513076.6430000002</v>
      </c>
      <c r="I348" s="6">
        <v>1606425.2390000001</v>
      </c>
      <c r="J348" s="6">
        <v>1911483.223</v>
      </c>
      <c r="K348" s="6">
        <v>1614674.6669999999</v>
      </c>
      <c r="L348" s="6">
        <v>985576.42500000005</v>
      </c>
      <c r="M348" s="6">
        <v>670712.89899999998</v>
      </c>
      <c r="N348" s="6">
        <v>303341.68099999998</v>
      </c>
      <c r="O348" s="6">
        <f>VLOOKUP(A348, '[1]Influenza Deaths Pivot Table'!$A:$B, 2, FALSE)</f>
        <v>120</v>
      </c>
      <c r="P348" s="2">
        <f>VLOOKUP(A348, '[1]Influenza Deaths Pivot Table'!$A:$C, 3, FALSE)</f>
        <v>60</v>
      </c>
      <c r="Q348" s="2">
        <f>VLOOKUP(A348, '[1]Influenza Deaths Pivot Table'!$A:$D, 4, FALSE)</f>
        <v>60</v>
      </c>
      <c r="R348" s="2">
        <f>VLOOKUP(A348, '[1]Influenza Deaths Pivot Table'!$A:$E, 5, FALSE)</f>
        <v>60</v>
      </c>
      <c r="S348" s="2">
        <f>VLOOKUP(A348, '[1]Influenza Deaths Pivot Table'!$A:$F, 6, FALSE)</f>
        <v>60</v>
      </c>
      <c r="T348" s="2">
        <f>VLOOKUP(A348, '[1]Influenza Deaths Pivot Table'!$A:$G, 7, FALSE)</f>
        <v>60</v>
      </c>
      <c r="U348" s="2">
        <f>VLOOKUP(A348, '[1]Influenza Deaths Pivot Table'!$A:$H, 8, FALSE)</f>
        <v>108</v>
      </c>
      <c r="V348" s="2">
        <f>VLOOKUP(A348, '[1]Influenza Deaths Pivot Table'!$A:$I, 9, FALSE)</f>
        <v>258</v>
      </c>
      <c r="W348" s="2">
        <f>VLOOKUP(A348, '[1]Influenza Deaths Pivot Table'!$A:$J, 10, FALSE)</f>
        <v>646</v>
      </c>
      <c r="X348" s="2">
        <f>VLOOKUP(A348, '[1]Influenza Deaths Pivot Table'!$A:$K, 11, FALSE)</f>
        <v>1208</v>
      </c>
      <c r="Y348" s="7">
        <f t="shared" si="18"/>
        <v>1.6610737804927155E-4</v>
      </c>
      <c r="Z348" s="7">
        <f t="shared" si="18"/>
        <v>3.9119935578698405E-5</v>
      </c>
      <c r="AA348" s="7">
        <f t="shared" si="18"/>
        <v>3.4062960934665031E-5</v>
      </c>
      <c r="AB348" s="7">
        <f t="shared" si="18"/>
        <v>3.965430322223274E-5</v>
      </c>
      <c r="AC348" s="7">
        <f t="shared" si="18"/>
        <v>3.7350010783788487E-5</v>
      </c>
      <c r="AD348" s="7">
        <f t="shared" si="17"/>
        <v>3.1389237047988464E-5</v>
      </c>
      <c r="AE348" s="7">
        <f t="shared" si="17"/>
        <v>6.6886538946362253E-5</v>
      </c>
      <c r="AF348" s="8">
        <f t="shared" si="17"/>
        <v>2.617757420486189E-4</v>
      </c>
      <c r="AG348" s="7">
        <f t="shared" si="17"/>
        <v>9.631542810092877E-4</v>
      </c>
      <c r="AH348" s="7">
        <f t="shared" si="17"/>
        <v>3.9823079901769257E-3</v>
      </c>
      <c r="AI348" s="2">
        <f>VLOOKUP(A348, '[2]Influenza Visits Pivot Table'!$A:$D, 2, FALSE)</f>
        <v>9406</v>
      </c>
      <c r="AJ348" s="2">
        <f>VLOOKUP(A348, '[2]Influenza Visits Pivot Table'!$A:$D, 3, FALSE)</f>
        <v>744139</v>
      </c>
      <c r="AK348" s="7">
        <f t="shared" si="19"/>
        <v>1.264011159205471E-2</v>
      </c>
    </row>
    <row r="349" spans="1:37" x14ac:dyDescent="0.25">
      <c r="A349" s="6" t="s">
        <v>394</v>
      </c>
      <c r="B349" s="6">
        <v>12582017</v>
      </c>
      <c r="C349" s="6">
        <v>6136654</v>
      </c>
      <c r="D349" s="6">
        <v>6445363</v>
      </c>
      <c r="E349" s="6">
        <v>714393.63199999998</v>
      </c>
      <c r="F349" s="6">
        <v>1518362.7390000001</v>
      </c>
      <c r="G349" s="6">
        <v>1742237.4550000001</v>
      </c>
      <c r="H349" s="6">
        <v>1536398.372</v>
      </c>
      <c r="I349" s="6">
        <v>1566108.314</v>
      </c>
      <c r="J349" s="6">
        <v>1880276.4210000001</v>
      </c>
      <c r="K349" s="6">
        <v>1650045.17</v>
      </c>
      <c r="L349" s="6">
        <v>1008631.4070000001</v>
      </c>
      <c r="M349" s="6">
        <v>658688.98399999994</v>
      </c>
      <c r="N349" s="6">
        <v>308211.109</v>
      </c>
      <c r="O349" s="6">
        <f>VLOOKUP(A349, '[1]Influenza Deaths Pivot Table'!$A:$B, 2, FALSE)</f>
        <v>120</v>
      </c>
      <c r="P349" s="2">
        <f>VLOOKUP(A349, '[1]Influenza Deaths Pivot Table'!$A:$C, 3, FALSE)</f>
        <v>60</v>
      </c>
      <c r="Q349" s="2">
        <f>VLOOKUP(A349, '[1]Influenza Deaths Pivot Table'!$A:$D, 4, FALSE)</f>
        <v>60</v>
      </c>
      <c r="R349" s="2">
        <f>VLOOKUP(A349, '[1]Influenza Deaths Pivot Table'!$A:$E, 5, FALSE)</f>
        <v>60</v>
      </c>
      <c r="S349" s="2">
        <f>VLOOKUP(A349, '[1]Influenza Deaths Pivot Table'!$A:$F, 6, FALSE)</f>
        <v>60</v>
      </c>
      <c r="T349" s="2">
        <f>VLOOKUP(A349, '[1]Influenza Deaths Pivot Table'!$A:$G, 7, FALSE)</f>
        <v>74</v>
      </c>
      <c r="U349" s="2">
        <f>VLOOKUP(A349, '[1]Influenza Deaths Pivot Table'!$A:$H, 8, FALSE)</f>
        <v>186</v>
      </c>
      <c r="V349" s="2">
        <f>VLOOKUP(A349, '[1]Influenza Deaths Pivot Table'!$A:$I, 9, FALSE)</f>
        <v>302</v>
      </c>
      <c r="W349" s="2">
        <f>VLOOKUP(A349, '[1]Influenza Deaths Pivot Table'!$A:$J, 10, FALSE)</f>
        <v>708</v>
      </c>
      <c r="X349" s="2">
        <f>VLOOKUP(A349, '[1]Influenza Deaths Pivot Table'!$A:$K, 11, FALSE)</f>
        <v>1526</v>
      </c>
      <c r="Y349" s="7">
        <f t="shared" si="18"/>
        <v>1.6797462158789231E-4</v>
      </c>
      <c r="Z349" s="7">
        <f t="shared" si="18"/>
        <v>3.9516248956106658E-5</v>
      </c>
      <c r="AA349" s="7">
        <f t="shared" si="18"/>
        <v>3.443847440416783E-5</v>
      </c>
      <c r="AB349" s="7">
        <f t="shared" si="18"/>
        <v>3.9052371503033589E-5</v>
      </c>
      <c r="AC349" s="7">
        <f t="shared" si="18"/>
        <v>3.831152638910006E-5</v>
      </c>
      <c r="AD349" s="7">
        <f t="shared" si="17"/>
        <v>3.9355915531102643E-5</v>
      </c>
      <c r="AE349" s="7">
        <f t="shared" si="17"/>
        <v>1.127241868172615E-4</v>
      </c>
      <c r="AF349" s="8">
        <f t="shared" si="17"/>
        <v>2.9941562190517827E-4</v>
      </c>
      <c r="AG349" s="7">
        <f t="shared" si="17"/>
        <v>1.0748623663030625E-3</v>
      </c>
      <c r="AH349" s="7">
        <f t="shared" si="17"/>
        <v>4.9511518418370835E-3</v>
      </c>
      <c r="AI349" s="2">
        <f>VLOOKUP(A349, '[2]Influenza Visits Pivot Table'!$A:$D, 2, FALSE)</f>
        <v>10423</v>
      </c>
      <c r="AJ349" s="2">
        <f>VLOOKUP(A349, '[2]Influenza Visits Pivot Table'!$A:$D, 3, FALSE)</f>
        <v>685248</v>
      </c>
      <c r="AK349" s="7">
        <f t="shared" si="19"/>
        <v>1.5210551508359017E-2</v>
      </c>
    </row>
    <row r="350" spans="1:37" x14ac:dyDescent="0.25">
      <c r="A350" s="6" t="s">
        <v>395</v>
      </c>
      <c r="B350" s="6">
        <v>12509418</v>
      </c>
      <c r="C350" s="6">
        <v>6104525</v>
      </c>
      <c r="D350" s="6">
        <v>6404893</v>
      </c>
      <c r="E350" s="6">
        <v>707552.38399999996</v>
      </c>
      <c r="F350" s="6">
        <v>1499872.4419999998</v>
      </c>
      <c r="G350" s="6">
        <v>1704753.8539999998</v>
      </c>
      <c r="H350" s="6">
        <v>1554535.503</v>
      </c>
      <c r="I350" s="6">
        <v>1527752.5890000002</v>
      </c>
      <c r="J350" s="6">
        <v>1840690.8939999999</v>
      </c>
      <c r="K350" s="6">
        <v>1676020.0329999998</v>
      </c>
      <c r="L350" s="6">
        <v>1040713.6540000001</v>
      </c>
      <c r="M350" s="6">
        <v>647888.196</v>
      </c>
      <c r="N350" s="6">
        <v>313739.38500000001</v>
      </c>
      <c r="O350" s="6">
        <f>VLOOKUP(A350, '[1]Influenza Deaths Pivot Table'!$A:$B, 2, FALSE)</f>
        <v>120</v>
      </c>
      <c r="P350" s="2">
        <f>VLOOKUP(A350, '[1]Influenza Deaths Pivot Table'!$A:$C, 3, FALSE)</f>
        <v>60</v>
      </c>
      <c r="Q350" s="2">
        <f>VLOOKUP(A350, '[1]Influenza Deaths Pivot Table'!$A:$D, 4, FALSE)</f>
        <v>60</v>
      </c>
      <c r="R350" s="2">
        <f>VLOOKUP(A350, '[1]Influenza Deaths Pivot Table'!$A:$E, 5, FALSE)</f>
        <v>60</v>
      </c>
      <c r="S350" s="2">
        <f>VLOOKUP(A350, '[1]Influenza Deaths Pivot Table'!$A:$F, 6, FALSE)</f>
        <v>60</v>
      </c>
      <c r="T350" s="2">
        <f>VLOOKUP(A350, '[1]Influenza Deaths Pivot Table'!$A:$G, 7, FALSE)</f>
        <v>99</v>
      </c>
      <c r="U350" s="2">
        <f>VLOOKUP(A350, '[1]Influenza Deaths Pivot Table'!$A:$H, 8, FALSE)</f>
        <v>215</v>
      </c>
      <c r="V350" s="2">
        <f>VLOOKUP(A350, '[1]Influenza Deaths Pivot Table'!$A:$I, 9, FALSE)</f>
        <v>320</v>
      </c>
      <c r="W350" s="2">
        <f>VLOOKUP(A350, '[1]Influenza Deaths Pivot Table'!$A:$J, 10, FALSE)</f>
        <v>611</v>
      </c>
      <c r="X350" s="2">
        <f>VLOOKUP(A350, '[1]Influenza Deaths Pivot Table'!$A:$K, 11, FALSE)</f>
        <v>1232</v>
      </c>
      <c r="Y350" s="7">
        <f t="shared" si="18"/>
        <v>1.6959875016123188E-4</v>
      </c>
      <c r="Z350" s="7">
        <f t="shared" si="18"/>
        <v>4.0003401835954264E-5</v>
      </c>
      <c r="AA350" s="7">
        <f t="shared" si="18"/>
        <v>3.5195696938427336E-5</v>
      </c>
      <c r="AB350" s="7">
        <f t="shared" si="18"/>
        <v>3.8596738308137562E-5</v>
      </c>
      <c r="AC350" s="7">
        <f t="shared" si="18"/>
        <v>3.9273374780711953E-5</v>
      </c>
      <c r="AD350" s="7">
        <f t="shared" ref="AD350:AH391" si="20">T350/J350</f>
        <v>5.3784152636765313E-5</v>
      </c>
      <c r="AE350" s="7">
        <f t="shared" si="20"/>
        <v>1.2828008959723456E-4</v>
      </c>
      <c r="AF350" s="8">
        <f t="shared" si="20"/>
        <v>3.0748131224191659E-4</v>
      </c>
      <c r="AG350" s="7">
        <f t="shared" si="20"/>
        <v>9.4306394802723035E-4</v>
      </c>
      <c r="AH350" s="7">
        <f t="shared" si="20"/>
        <v>3.9268260820999566E-3</v>
      </c>
      <c r="AI350" s="2">
        <f>VLOOKUP(A350, '[2]Influenza Visits Pivot Table'!$A:$D, 2, FALSE)</f>
        <v>10742</v>
      </c>
      <c r="AJ350" s="2">
        <f>VLOOKUP(A350, '[2]Influenza Visits Pivot Table'!$A:$D, 3, FALSE)</f>
        <v>637705</v>
      </c>
      <c r="AK350" s="7">
        <f t="shared" si="19"/>
        <v>1.684477932586384E-2</v>
      </c>
    </row>
    <row r="351" spans="1:37" x14ac:dyDescent="0.25">
      <c r="A351" s="6" t="s">
        <v>396</v>
      </c>
      <c r="B351" s="6">
        <v>12416464</v>
      </c>
      <c r="C351" s="6">
        <v>6064835</v>
      </c>
      <c r="D351" s="6">
        <v>6351629</v>
      </c>
      <c r="E351" s="6">
        <v>701119.59199999995</v>
      </c>
      <c r="F351" s="6">
        <v>1481243.807</v>
      </c>
      <c r="G351" s="6">
        <v>1701756.4950000001</v>
      </c>
      <c r="H351" s="6">
        <v>1569216.2609999999</v>
      </c>
      <c r="I351" s="6">
        <v>1490626.4790000001</v>
      </c>
      <c r="J351" s="6">
        <v>1788497.456</v>
      </c>
      <c r="K351" s="6">
        <v>1683137.3969999999</v>
      </c>
      <c r="L351" s="6">
        <v>1066015.966</v>
      </c>
      <c r="M351" s="6">
        <v>633377.90299999993</v>
      </c>
      <c r="N351" s="6">
        <v>308740.5</v>
      </c>
      <c r="O351" s="6">
        <f>VLOOKUP(A351, '[1]Influenza Deaths Pivot Table'!$A:$B, 2, FALSE)</f>
        <v>120</v>
      </c>
      <c r="P351" s="2">
        <f>VLOOKUP(A351, '[1]Influenza Deaths Pivot Table'!$A:$C, 3, FALSE)</f>
        <v>60</v>
      </c>
      <c r="Q351" s="2">
        <f>VLOOKUP(A351, '[1]Influenza Deaths Pivot Table'!$A:$D, 4, FALSE)</f>
        <v>60</v>
      </c>
      <c r="R351" s="2">
        <f>VLOOKUP(A351, '[1]Influenza Deaths Pivot Table'!$A:$E, 5, FALSE)</f>
        <v>60</v>
      </c>
      <c r="S351" s="2">
        <f>VLOOKUP(A351, '[1]Influenza Deaths Pivot Table'!$A:$F, 6, FALSE)</f>
        <v>60</v>
      </c>
      <c r="T351" s="2">
        <f>VLOOKUP(A351, '[1]Influenza Deaths Pivot Table'!$A:$G, 7, FALSE)</f>
        <v>83</v>
      </c>
      <c r="U351" s="2">
        <f>VLOOKUP(A351, '[1]Influenza Deaths Pivot Table'!$A:$H, 8, FALSE)</f>
        <v>198</v>
      </c>
      <c r="V351" s="2">
        <f>VLOOKUP(A351, '[1]Influenza Deaths Pivot Table'!$A:$I, 9, FALSE)</f>
        <v>355</v>
      </c>
      <c r="W351" s="2">
        <f>VLOOKUP(A351, '[1]Influenza Deaths Pivot Table'!$A:$J, 10, FALSE)</f>
        <v>697</v>
      </c>
      <c r="X351" s="2">
        <f>VLOOKUP(A351, '[1]Influenza Deaths Pivot Table'!$A:$K, 11, FALSE)</f>
        <v>1508</v>
      </c>
      <c r="Y351" s="7">
        <f t="shared" ref="Y351:AH392" si="21">O351/E351</f>
        <v>1.7115482346983111E-4</v>
      </c>
      <c r="Z351" s="7">
        <f t="shared" si="21"/>
        <v>4.0506498468688616E-5</v>
      </c>
      <c r="AA351" s="7">
        <f t="shared" si="21"/>
        <v>3.5257688262855723E-5</v>
      </c>
      <c r="AB351" s="7">
        <f t="shared" si="21"/>
        <v>3.8235647623078004E-5</v>
      </c>
      <c r="AC351" s="7">
        <f t="shared" si="21"/>
        <v>4.0251532389422957E-5</v>
      </c>
      <c r="AD351" s="7">
        <f t="shared" si="20"/>
        <v>4.6407670148791086E-5</v>
      </c>
      <c r="AE351" s="7">
        <f t="shared" si="20"/>
        <v>1.1763745511977357E-4</v>
      </c>
      <c r="AF351" s="8">
        <f t="shared" si="20"/>
        <v>3.3301565016147233E-4</v>
      </c>
      <c r="AG351" s="7">
        <f t="shared" si="20"/>
        <v>1.1004488737271279E-3</v>
      </c>
      <c r="AH351" s="7">
        <f t="shared" si="20"/>
        <v>4.8843608143408464E-3</v>
      </c>
      <c r="AI351" s="2">
        <f>VLOOKUP(A351, '[2]Influenza Visits Pivot Table'!$A:$D, 2, FALSE)</f>
        <v>12296</v>
      </c>
      <c r="AJ351" s="2">
        <f>VLOOKUP(A351, '[2]Influenza Visits Pivot Table'!$A:$D, 3, FALSE)</f>
        <v>655914</v>
      </c>
      <c r="AK351" s="7">
        <f t="shared" si="19"/>
        <v>1.8746360041102951E-2</v>
      </c>
    </row>
    <row r="352" spans="1:37" x14ac:dyDescent="0.25">
      <c r="A352" s="6" t="s">
        <v>397</v>
      </c>
      <c r="B352" s="6">
        <v>12694911</v>
      </c>
      <c r="C352" s="6">
        <v>6207857</v>
      </c>
      <c r="D352" s="6">
        <v>6487054</v>
      </c>
      <c r="E352" s="6">
        <v>710555.89800000004</v>
      </c>
      <c r="F352" s="6">
        <v>1500531.7319999998</v>
      </c>
      <c r="G352" s="6">
        <v>1705344.0869999998</v>
      </c>
      <c r="H352" s="6">
        <v>1626741.355</v>
      </c>
      <c r="I352" s="6">
        <v>1506314.534</v>
      </c>
      <c r="J352" s="6">
        <v>1789850.402</v>
      </c>
      <c r="K352" s="6">
        <v>1745805.7089999998</v>
      </c>
      <c r="L352" s="6">
        <v>1140570.23</v>
      </c>
      <c r="M352" s="6">
        <v>651995.60100000002</v>
      </c>
      <c r="N352" s="6">
        <v>321261.679</v>
      </c>
      <c r="O352" s="6">
        <f>VLOOKUP(A352, '[1]Influenza Deaths Pivot Table'!$A:$B, 2, FALSE)</f>
        <v>120</v>
      </c>
      <c r="P352" s="2">
        <f>VLOOKUP(A352, '[1]Influenza Deaths Pivot Table'!$A:$C, 3, FALSE)</f>
        <v>60</v>
      </c>
      <c r="Q352" s="2">
        <f>VLOOKUP(A352, '[1]Influenza Deaths Pivot Table'!$A:$D, 4, FALSE)</f>
        <v>60</v>
      </c>
      <c r="R352" s="2">
        <f>VLOOKUP(A352, '[1]Influenza Deaths Pivot Table'!$A:$E, 5, FALSE)</f>
        <v>60</v>
      </c>
      <c r="S352" s="2">
        <f>VLOOKUP(A352, '[1]Influenza Deaths Pivot Table'!$A:$F, 6, FALSE)</f>
        <v>60</v>
      </c>
      <c r="T352" s="2">
        <f>VLOOKUP(A352, '[1]Influenza Deaths Pivot Table'!$A:$G, 7, FALSE)</f>
        <v>82</v>
      </c>
      <c r="U352" s="2">
        <f>VLOOKUP(A352, '[1]Influenza Deaths Pivot Table'!$A:$H, 8, FALSE)</f>
        <v>151</v>
      </c>
      <c r="V352" s="2">
        <f>VLOOKUP(A352, '[1]Influenza Deaths Pivot Table'!$A:$I, 9, FALSE)</f>
        <v>356</v>
      </c>
      <c r="W352" s="2">
        <f>VLOOKUP(A352, '[1]Influenza Deaths Pivot Table'!$A:$J, 10, FALSE)</f>
        <v>624</v>
      </c>
      <c r="X352" s="2">
        <f>VLOOKUP(A352, '[1]Influenza Deaths Pivot Table'!$A:$K, 11, FALSE)</f>
        <v>1191</v>
      </c>
      <c r="Y352" s="7">
        <f t="shared" si="21"/>
        <v>1.6888185762409924E-4</v>
      </c>
      <c r="Z352" s="7">
        <f t="shared" si="21"/>
        <v>3.9985825504688496E-5</v>
      </c>
      <c r="AA352" s="7">
        <f t="shared" si="21"/>
        <v>3.5183515430924299E-5</v>
      </c>
      <c r="AB352" s="7">
        <f t="shared" si="21"/>
        <v>3.6883552394842757E-5</v>
      </c>
      <c r="AC352" s="7">
        <f t="shared" si="21"/>
        <v>3.9832318314469639E-5</v>
      </c>
      <c r="AD352" s="7">
        <f t="shared" si="20"/>
        <v>4.5813884729345107E-5</v>
      </c>
      <c r="AE352" s="7">
        <f t="shared" si="20"/>
        <v>8.6493015357644261E-5</v>
      </c>
      <c r="AF352" s="8">
        <f t="shared" si="20"/>
        <v>3.1212457649363689E-4</v>
      </c>
      <c r="AG352" s="7">
        <f t="shared" si="20"/>
        <v>9.5706167195444005E-4</v>
      </c>
      <c r="AH352" s="7">
        <f t="shared" si="20"/>
        <v>3.7072582192412685E-3</v>
      </c>
      <c r="AI352" s="2">
        <f>VLOOKUP(A352, '[2]Influenza Visits Pivot Table'!$A:$D, 2, FALSE)</f>
        <v>11045</v>
      </c>
      <c r="AJ352" s="2">
        <f>VLOOKUP(A352, '[2]Influenza Visits Pivot Table'!$A:$D, 3, FALSE)</f>
        <v>652384</v>
      </c>
      <c r="AK352" s="7">
        <f t="shared" si="19"/>
        <v>1.6930212880757346E-2</v>
      </c>
    </row>
    <row r="353" spans="1:37" x14ac:dyDescent="0.25">
      <c r="A353" s="6" t="s">
        <v>398</v>
      </c>
      <c r="B353" s="6">
        <v>12746614</v>
      </c>
      <c r="C353" s="6">
        <v>6234352</v>
      </c>
      <c r="D353" s="6">
        <v>6512262</v>
      </c>
      <c r="E353" s="6">
        <v>709882</v>
      </c>
      <c r="F353" s="6">
        <v>1496357</v>
      </c>
      <c r="G353" s="6">
        <v>1690044</v>
      </c>
      <c r="H353" s="6">
        <v>1643229</v>
      </c>
      <c r="I353" s="6">
        <v>1495692</v>
      </c>
      <c r="J353" s="6">
        <v>1763056</v>
      </c>
      <c r="K353" s="6">
        <v>1776802</v>
      </c>
      <c r="L353" s="6">
        <v>1191125</v>
      </c>
      <c r="M353" s="6">
        <v>656842</v>
      </c>
      <c r="N353" s="6">
        <v>323585</v>
      </c>
      <c r="O353" s="6">
        <f>VLOOKUP(A353, '[1]Influenza Deaths Pivot Table'!$A:$B, 2, FALSE)</f>
        <v>120</v>
      </c>
      <c r="P353" s="2">
        <f>VLOOKUP(A353, '[1]Influenza Deaths Pivot Table'!$A:$C, 3, FALSE)</f>
        <v>60</v>
      </c>
      <c r="Q353" s="2">
        <f>VLOOKUP(A353, '[1]Influenza Deaths Pivot Table'!$A:$D, 4, FALSE)</f>
        <v>60</v>
      </c>
      <c r="R353" s="2">
        <f>VLOOKUP(A353, '[1]Influenza Deaths Pivot Table'!$A:$E, 5, FALSE)</f>
        <v>60</v>
      </c>
      <c r="S353" s="2">
        <f>VLOOKUP(A353, '[1]Influenza Deaths Pivot Table'!$A:$F, 6, FALSE)</f>
        <v>60</v>
      </c>
      <c r="T353" s="2">
        <f>VLOOKUP(A353, '[1]Influenza Deaths Pivot Table'!$A:$G, 7, FALSE)</f>
        <v>75</v>
      </c>
      <c r="U353" s="2">
        <f>VLOOKUP(A353, '[1]Influenza Deaths Pivot Table'!$A:$H, 8, FALSE)</f>
        <v>199</v>
      </c>
      <c r="V353" s="2">
        <f>VLOOKUP(A353, '[1]Influenza Deaths Pivot Table'!$A:$I, 9, FALSE)</f>
        <v>360</v>
      </c>
      <c r="W353" s="2">
        <f>VLOOKUP(A353, '[1]Influenza Deaths Pivot Table'!$A:$J, 10, FALSE)</f>
        <v>611</v>
      </c>
      <c r="X353" s="2">
        <f>VLOOKUP(A353, '[1]Influenza Deaths Pivot Table'!$A:$K, 11, FALSE)</f>
        <v>1422</v>
      </c>
      <c r="Y353" s="7">
        <f t="shared" si="21"/>
        <v>1.6904217884099046E-4</v>
      </c>
      <c r="Z353" s="7">
        <f t="shared" si="21"/>
        <v>4.0097383177944838E-5</v>
      </c>
      <c r="AA353" s="7">
        <f t="shared" si="21"/>
        <v>3.5502034266563477E-5</v>
      </c>
      <c r="AB353" s="7">
        <f t="shared" si="21"/>
        <v>3.6513474384884884E-5</v>
      </c>
      <c r="AC353" s="7">
        <f t="shared" si="21"/>
        <v>4.0115210885663625E-5</v>
      </c>
      <c r="AD353" s="7">
        <f t="shared" si="20"/>
        <v>4.2539771850695609E-5</v>
      </c>
      <c r="AE353" s="7">
        <f t="shared" si="20"/>
        <v>1.1199897343654499E-4</v>
      </c>
      <c r="AF353" s="8">
        <f t="shared" si="20"/>
        <v>3.0223528177143456E-4</v>
      </c>
      <c r="AG353" s="7">
        <f t="shared" si="20"/>
        <v>9.3020848240520549E-4</v>
      </c>
      <c r="AH353" s="7">
        <f t="shared" si="20"/>
        <v>4.3945176692368314E-3</v>
      </c>
      <c r="AI353" s="2">
        <f>VLOOKUP(A353, '[2]Influenza Visits Pivot Table'!$A:$D, 2, FALSE)</f>
        <v>18310</v>
      </c>
      <c r="AJ353" s="2">
        <f>VLOOKUP(A353, '[2]Influenza Visits Pivot Table'!$A:$D, 3, FALSE)</f>
        <v>1237533</v>
      </c>
      <c r="AK353" s="7">
        <f t="shared" si="19"/>
        <v>1.4795565047558327E-2</v>
      </c>
    </row>
    <row r="354" spans="1:37" x14ac:dyDescent="0.25">
      <c r="A354" s="6" t="s">
        <v>399</v>
      </c>
      <c r="B354" s="6">
        <v>1057381</v>
      </c>
      <c r="C354" s="6">
        <v>512141</v>
      </c>
      <c r="D354" s="6">
        <v>545240</v>
      </c>
      <c r="E354" s="6">
        <v>61090.154999999999</v>
      </c>
      <c r="F354" s="6">
        <v>129218.09700000001</v>
      </c>
      <c r="G354" s="6">
        <v>152566.22200000001</v>
      </c>
      <c r="H354" s="6">
        <v>132592.07399999999</v>
      </c>
      <c r="I354" s="6">
        <v>153612.867</v>
      </c>
      <c r="J354" s="6">
        <v>160689.891</v>
      </c>
      <c r="K354" s="6">
        <v>118191.06200000001</v>
      </c>
      <c r="L354" s="6">
        <v>70282.956000000006</v>
      </c>
      <c r="M354" s="6">
        <v>55547.460999999996</v>
      </c>
      <c r="N354" s="6">
        <v>23552.727999999999</v>
      </c>
      <c r="O354" s="6">
        <f>VLOOKUP(A354, '[1]Influenza Deaths Pivot Table'!$A:$B, 2, FALSE)</f>
        <v>120</v>
      </c>
      <c r="P354" s="2">
        <f>VLOOKUP(A354, '[1]Influenza Deaths Pivot Table'!$A:$C, 3, FALSE)</f>
        <v>60</v>
      </c>
      <c r="Q354" s="2">
        <f>VLOOKUP(A354, '[1]Influenza Deaths Pivot Table'!$A:$D, 4, FALSE)</f>
        <v>60</v>
      </c>
      <c r="R354" s="2">
        <f>VLOOKUP(A354, '[1]Influenza Deaths Pivot Table'!$A:$E, 5, FALSE)</f>
        <v>60</v>
      </c>
      <c r="S354" s="2">
        <f>VLOOKUP(A354, '[1]Influenza Deaths Pivot Table'!$A:$F, 6, FALSE)</f>
        <v>60</v>
      </c>
      <c r="T354" s="2">
        <f>VLOOKUP(A354, '[1]Influenza Deaths Pivot Table'!$A:$G, 7, FALSE)</f>
        <v>60</v>
      </c>
      <c r="U354" s="2">
        <f>VLOOKUP(A354, '[1]Influenza Deaths Pivot Table'!$A:$H, 8, FALSE)</f>
        <v>60</v>
      </c>
      <c r="V354" s="2">
        <f>VLOOKUP(A354, '[1]Influenza Deaths Pivot Table'!$A:$I, 9, FALSE)</f>
        <v>60</v>
      </c>
      <c r="W354" s="2">
        <f>VLOOKUP(A354, '[1]Influenza Deaths Pivot Table'!$A:$J, 10, FALSE)</f>
        <v>67</v>
      </c>
      <c r="X354" s="2">
        <f>VLOOKUP(A354, '[1]Influenza Deaths Pivot Table'!$A:$K, 11, FALSE)</f>
        <v>98</v>
      </c>
      <c r="Y354" s="7">
        <f t="shared" si="21"/>
        <v>1.9643099612367985E-3</v>
      </c>
      <c r="Z354" s="7">
        <f t="shared" si="21"/>
        <v>4.6433124611021008E-4</v>
      </c>
      <c r="AA354" s="7">
        <f t="shared" si="21"/>
        <v>3.9327184755220588E-4</v>
      </c>
      <c r="AB354" s="7">
        <f t="shared" si="21"/>
        <v>4.5251573634786047E-4</v>
      </c>
      <c r="AC354" s="7">
        <f t="shared" si="21"/>
        <v>3.9059228026777209E-4</v>
      </c>
      <c r="AD354" s="7">
        <f t="shared" si="20"/>
        <v>3.7339000995401756E-4</v>
      </c>
      <c r="AE354" s="7">
        <f t="shared" si="20"/>
        <v>5.0765260066789144E-4</v>
      </c>
      <c r="AF354" s="8">
        <f t="shared" si="20"/>
        <v>8.5369203879244915E-4</v>
      </c>
      <c r="AG354" s="7">
        <f t="shared" si="20"/>
        <v>1.2061757422179927E-3</v>
      </c>
      <c r="AH354" s="7">
        <f t="shared" si="20"/>
        <v>4.1608768207232723E-3</v>
      </c>
      <c r="AI354" s="2" t="e">
        <v>#N/A</v>
      </c>
      <c r="AJ354" s="2" t="e">
        <v>#N/A</v>
      </c>
      <c r="AK354" s="7" t="e">
        <v>#N/A</v>
      </c>
    </row>
    <row r="355" spans="1:37" x14ac:dyDescent="0.25">
      <c r="A355" s="6" t="s">
        <v>400</v>
      </c>
      <c r="B355" s="6">
        <v>1056389</v>
      </c>
      <c r="C355" s="6">
        <v>509859</v>
      </c>
      <c r="D355" s="6">
        <v>546530</v>
      </c>
      <c r="E355" s="6">
        <v>59283.510999999999</v>
      </c>
      <c r="F355" s="6">
        <v>127533.791</v>
      </c>
      <c r="G355" s="6">
        <v>160698.09999999998</v>
      </c>
      <c r="H355" s="6">
        <v>127788.056</v>
      </c>
      <c r="I355" s="6">
        <v>146914.60700000002</v>
      </c>
      <c r="J355" s="6">
        <v>160827.18799999999</v>
      </c>
      <c r="K355" s="6">
        <v>122761.476</v>
      </c>
      <c r="L355" s="6">
        <v>70635.231</v>
      </c>
      <c r="M355" s="6">
        <v>54667.649000000005</v>
      </c>
      <c r="N355" s="6">
        <v>24560.228999999999</v>
      </c>
      <c r="O355" s="6">
        <f>VLOOKUP(A355, '[1]Influenza Deaths Pivot Table'!$A:$B, 2, FALSE)</f>
        <v>120</v>
      </c>
      <c r="P355" s="2">
        <f>VLOOKUP(A355, '[1]Influenza Deaths Pivot Table'!$A:$C, 3, FALSE)</f>
        <v>60</v>
      </c>
      <c r="Q355" s="2">
        <f>VLOOKUP(A355, '[1]Influenza Deaths Pivot Table'!$A:$D, 4, FALSE)</f>
        <v>60</v>
      </c>
      <c r="R355" s="2">
        <f>VLOOKUP(A355, '[1]Influenza Deaths Pivot Table'!$A:$E, 5, FALSE)</f>
        <v>60</v>
      </c>
      <c r="S355" s="2">
        <f>VLOOKUP(A355, '[1]Influenza Deaths Pivot Table'!$A:$F, 6, FALSE)</f>
        <v>60</v>
      </c>
      <c r="T355" s="2">
        <f>VLOOKUP(A355, '[1]Influenza Deaths Pivot Table'!$A:$G, 7, FALSE)</f>
        <v>60</v>
      </c>
      <c r="U355" s="2">
        <f>VLOOKUP(A355, '[1]Influenza Deaths Pivot Table'!$A:$H, 8, FALSE)</f>
        <v>60</v>
      </c>
      <c r="V355" s="2">
        <f>VLOOKUP(A355, '[1]Influenza Deaths Pivot Table'!$A:$I, 9, FALSE)</f>
        <v>60</v>
      </c>
      <c r="W355" s="2">
        <f>VLOOKUP(A355, '[1]Influenza Deaths Pivot Table'!$A:$J, 10, FALSE)</f>
        <v>65</v>
      </c>
      <c r="X355" s="2">
        <f>VLOOKUP(A355, '[1]Influenza Deaths Pivot Table'!$A:$K, 11, FALSE)</f>
        <v>110</v>
      </c>
      <c r="Y355" s="7">
        <f t="shared" si="21"/>
        <v>2.0241716115632895E-3</v>
      </c>
      <c r="Z355" s="7">
        <f t="shared" si="21"/>
        <v>4.7046354953880418E-4</v>
      </c>
      <c r="AA355" s="7">
        <f t="shared" si="21"/>
        <v>3.73370935935148E-4</v>
      </c>
      <c r="AB355" s="7">
        <f t="shared" si="21"/>
        <v>4.6952744941984251E-4</v>
      </c>
      <c r="AC355" s="7">
        <f t="shared" si="21"/>
        <v>4.0840050710546429E-4</v>
      </c>
      <c r="AD355" s="7">
        <f t="shared" si="20"/>
        <v>3.730712496198093E-4</v>
      </c>
      <c r="AE355" s="7">
        <f t="shared" si="20"/>
        <v>4.8875267677622259E-4</v>
      </c>
      <c r="AF355" s="8">
        <f t="shared" si="20"/>
        <v>8.4943446988939555E-4</v>
      </c>
      <c r="AG355" s="7">
        <f t="shared" si="20"/>
        <v>1.1890030244395547E-3</v>
      </c>
      <c r="AH355" s="7">
        <f t="shared" si="20"/>
        <v>4.4787856008997309E-3</v>
      </c>
      <c r="AI355" s="2">
        <f>VLOOKUP(A355, '[2]Influenza Visits Pivot Table'!$A:$D, 2, FALSE)</f>
        <v>409</v>
      </c>
      <c r="AJ355" s="2">
        <f>VLOOKUP(A355, '[2]Influenza Visits Pivot Table'!$A:$D, 3, FALSE)</f>
        <v>77791</v>
      </c>
      <c r="AK355" s="7">
        <f t="shared" si="19"/>
        <v>5.2576776233754551E-3</v>
      </c>
    </row>
    <row r="356" spans="1:37" x14ac:dyDescent="0.25">
      <c r="A356" s="6" t="s">
        <v>401</v>
      </c>
      <c r="B356" s="6">
        <v>1053959</v>
      </c>
      <c r="C356" s="6">
        <v>508799</v>
      </c>
      <c r="D356" s="6">
        <v>545160</v>
      </c>
      <c r="E356" s="6">
        <v>58002.8</v>
      </c>
      <c r="F356" s="6">
        <v>126279.783</v>
      </c>
      <c r="G356" s="6">
        <v>161452.304</v>
      </c>
      <c r="H356" s="6">
        <v>127379.747</v>
      </c>
      <c r="I356" s="6">
        <v>142137.97</v>
      </c>
      <c r="J356" s="6">
        <v>160668.035</v>
      </c>
      <c r="K356" s="6">
        <v>127612.29800000001</v>
      </c>
      <c r="L356" s="6">
        <v>72231.608000000007</v>
      </c>
      <c r="M356" s="6">
        <v>53682.701000000001</v>
      </c>
      <c r="N356" s="6">
        <v>25087.219000000001</v>
      </c>
      <c r="O356" s="6">
        <f>VLOOKUP(A356, '[1]Influenza Deaths Pivot Table'!$A:$B, 2, FALSE)</f>
        <v>120</v>
      </c>
      <c r="P356" s="2">
        <f>VLOOKUP(A356, '[1]Influenza Deaths Pivot Table'!$A:$C, 3, FALSE)</f>
        <v>60</v>
      </c>
      <c r="Q356" s="2">
        <f>VLOOKUP(A356, '[1]Influenza Deaths Pivot Table'!$A:$D, 4, FALSE)</f>
        <v>60</v>
      </c>
      <c r="R356" s="2">
        <f>VLOOKUP(A356, '[1]Influenza Deaths Pivot Table'!$A:$E, 5, FALSE)</f>
        <v>60</v>
      </c>
      <c r="S356" s="2">
        <f>VLOOKUP(A356, '[1]Influenza Deaths Pivot Table'!$A:$F, 6, FALSE)</f>
        <v>60</v>
      </c>
      <c r="T356" s="2">
        <f>VLOOKUP(A356, '[1]Influenza Deaths Pivot Table'!$A:$G, 7, FALSE)</f>
        <v>60</v>
      </c>
      <c r="U356" s="2">
        <f>VLOOKUP(A356, '[1]Influenza Deaths Pivot Table'!$A:$H, 8, FALSE)</f>
        <v>60</v>
      </c>
      <c r="V356" s="2">
        <f>VLOOKUP(A356, '[1]Influenza Deaths Pivot Table'!$A:$I, 9, FALSE)</f>
        <v>60</v>
      </c>
      <c r="W356" s="2">
        <f>VLOOKUP(A356, '[1]Influenza Deaths Pivot Table'!$A:$J, 10, FALSE)</f>
        <v>60</v>
      </c>
      <c r="X356" s="2">
        <f>VLOOKUP(A356, '[1]Influenza Deaths Pivot Table'!$A:$K, 11, FALSE)</f>
        <v>126</v>
      </c>
      <c r="Y356" s="7">
        <f t="shared" si="21"/>
        <v>2.0688656409690565E-3</v>
      </c>
      <c r="Z356" s="7">
        <f t="shared" si="21"/>
        <v>4.7513543795050709E-4</v>
      </c>
      <c r="AA356" s="7">
        <f t="shared" si="21"/>
        <v>3.7162678087269659E-4</v>
      </c>
      <c r="AB356" s="7">
        <f t="shared" si="21"/>
        <v>4.7103249467122903E-4</v>
      </c>
      <c r="AC356" s="7">
        <f t="shared" si="21"/>
        <v>4.2212506622966403E-4</v>
      </c>
      <c r="AD356" s="7">
        <f t="shared" si="20"/>
        <v>3.7344080295747688E-4</v>
      </c>
      <c r="AE356" s="7">
        <f t="shared" si="20"/>
        <v>4.7017412067918405E-4</v>
      </c>
      <c r="AF356" s="8">
        <f t="shared" si="20"/>
        <v>8.3066128058508675E-4</v>
      </c>
      <c r="AG356" s="7">
        <f t="shared" si="20"/>
        <v>1.1176784864084988E-3</v>
      </c>
      <c r="AH356" s="7">
        <f t="shared" si="20"/>
        <v>5.022477780418786E-3</v>
      </c>
      <c r="AI356" s="2">
        <f>VLOOKUP(A356, '[2]Influenza Visits Pivot Table'!$A:$D, 2, FALSE)</f>
        <v>1803</v>
      </c>
      <c r="AJ356" s="2">
        <f>VLOOKUP(A356, '[2]Influenza Visits Pivot Table'!$A:$D, 3, FALSE)</f>
        <v>276782</v>
      </c>
      <c r="AK356" s="7">
        <f t="shared" si="19"/>
        <v>6.514151931845279E-3</v>
      </c>
    </row>
    <row r="357" spans="1:37" x14ac:dyDescent="0.25">
      <c r="A357" s="6" t="s">
        <v>402</v>
      </c>
      <c r="B357" s="6">
        <v>1052471</v>
      </c>
      <c r="C357" s="6">
        <v>508521</v>
      </c>
      <c r="D357" s="6">
        <v>543950</v>
      </c>
      <c r="E357" s="6">
        <v>56621.285000000003</v>
      </c>
      <c r="F357" s="6">
        <v>124764.889</v>
      </c>
      <c r="G357" s="6">
        <v>161408.93099999998</v>
      </c>
      <c r="H357" s="6">
        <v>128129.56299999999</v>
      </c>
      <c r="I357" s="6">
        <v>137111.88399999999</v>
      </c>
      <c r="J357" s="6">
        <v>160128.08899999998</v>
      </c>
      <c r="K357" s="6">
        <v>130742.87299999999</v>
      </c>
      <c r="L357" s="6">
        <v>75064.736999999994</v>
      </c>
      <c r="M357" s="6">
        <v>51452.987000000001</v>
      </c>
      <c r="N357" s="6">
        <v>26116.227999999999</v>
      </c>
      <c r="O357" s="6">
        <f>VLOOKUP(A357, '[1]Influenza Deaths Pivot Table'!$A:$B, 2, FALSE)</f>
        <v>120</v>
      </c>
      <c r="P357" s="2">
        <f>VLOOKUP(A357, '[1]Influenza Deaths Pivot Table'!$A:$C, 3, FALSE)</f>
        <v>60</v>
      </c>
      <c r="Q357" s="2">
        <f>VLOOKUP(A357, '[1]Influenza Deaths Pivot Table'!$A:$D, 4, FALSE)</f>
        <v>60</v>
      </c>
      <c r="R357" s="2">
        <f>VLOOKUP(A357, '[1]Influenza Deaths Pivot Table'!$A:$E, 5, FALSE)</f>
        <v>60</v>
      </c>
      <c r="S357" s="2">
        <f>VLOOKUP(A357, '[1]Influenza Deaths Pivot Table'!$A:$F, 6, FALSE)</f>
        <v>60</v>
      </c>
      <c r="T357" s="2">
        <f>VLOOKUP(A357, '[1]Influenza Deaths Pivot Table'!$A:$G, 7, FALSE)</f>
        <v>60</v>
      </c>
      <c r="U357" s="2">
        <f>VLOOKUP(A357, '[1]Influenza Deaths Pivot Table'!$A:$H, 8, FALSE)</f>
        <v>60</v>
      </c>
      <c r="V357" s="2">
        <f>VLOOKUP(A357, '[1]Influenza Deaths Pivot Table'!$A:$I, 9, FALSE)</f>
        <v>60</v>
      </c>
      <c r="W357" s="2">
        <f>VLOOKUP(A357, '[1]Influenza Deaths Pivot Table'!$A:$J, 10, FALSE)</f>
        <v>60</v>
      </c>
      <c r="X357" s="2">
        <f>VLOOKUP(A357, '[1]Influenza Deaths Pivot Table'!$A:$K, 11, FALSE)</f>
        <v>76</v>
      </c>
      <c r="Y357" s="7">
        <f t="shared" si="21"/>
        <v>2.1193443419731642E-3</v>
      </c>
      <c r="Z357" s="7">
        <f t="shared" si="21"/>
        <v>4.8090452755502391E-4</v>
      </c>
      <c r="AA357" s="7">
        <f t="shared" si="21"/>
        <v>3.7172664256106128E-4</v>
      </c>
      <c r="AB357" s="7">
        <f t="shared" si="21"/>
        <v>4.6827600590505412E-4</v>
      </c>
      <c r="AC357" s="7">
        <f t="shared" si="21"/>
        <v>4.3759882987239827E-4</v>
      </c>
      <c r="AD357" s="7">
        <f t="shared" si="20"/>
        <v>3.7470003154786919E-4</v>
      </c>
      <c r="AE357" s="7">
        <f t="shared" si="20"/>
        <v>4.5891602825646951E-4</v>
      </c>
      <c r="AF357" s="8">
        <f t="shared" si="20"/>
        <v>7.9931006752211769E-4</v>
      </c>
      <c r="AG357" s="7">
        <f t="shared" si="20"/>
        <v>1.1661130577317114E-3</v>
      </c>
      <c r="AH357" s="7">
        <f t="shared" si="20"/>
        <v>2.9100680236058591E-3</v>
      </c>
      <c r="AI357" s="2">
        <f>VLOOKUP(A357, '[2]Influenza Visits Pivot Table'!$A:$D, 2, FALSE)</f>
        <v>1067</v>
      </c>
      <c r="AJ357" s="2">
        <f>VLOOKUP(A357, '[2]Influenza Visits Pivot Table'!$A:$D, 3, FALSE)</f>
        <v>285552</v>
      </c>
      <c r="AK357" s="7">
        <f t="shared" si="19"/>
        <v>3.7366224015240655E-3</v>
      </c>
    </row>
    <row r="358" spans="1:37" x14ac:dyDescent="0.25">
      <c r="A358" s="6" t="s">
        <v>403</v>
      </c>
      <c r="B358" s="6">
        <v>1051695</v>
      </c>
      <c r="C358" s="6">
        <v>508455</v>
      </c>
      <c r="D358" s="6">
        <v>543240</v>
      </c>
      <c r="E358" s="6">
        <v>56278.313000000002</v>
      </c>
      <c r="F358" s="6">
        <v>123212.005</v>
      </c>
      <c r="G358" s="6">
        <v>160714.88900000002</v>
      </c>
      <c r="H358" s="6">
        <v>129837.633</v>
      </c>
      <c r="I358" s="6">
        <v>133707.217</v>
      </c>
      <c r="J358" s="6">
        <v>159528.177</v>
      </c>
      <c r="K358" s="6">
        <v>134099.59299999999</v>
      </c>
      <c r="L358" s="6">
        <v>78665.146000000008</v>
      </c>
      <c r="M358" s="6">
        <v>50036.478999999999</v>
      </c>
      <c r="N358" s="6">
        <v>27201.741999999998</v>
      </c>
      <c r="O358" s="6">
        <f>VLOOKUP(A358, '[1]Influenza Deaths Pivot Table'!$A:$B, 2, FALSE)</f>
        <v>120</v>
      </c>
      <c r="P358" s="2">
        <f>VLOOKUP(A358, '[1]Influenza Deaths Pivot Table'!$A:$C, 3, FALSE)</f>
        <v>60</v>
      </c>
      <c r="Q358" s="2">
        <f>VLOOKUP(A358, '[1]Influenza Deaths Pivot Table'!$A:$D, 4, FALSE)</f>
        <v>60</v>
      </c>
      <c r="R358" s="2">
        <f>VLOOKUP(A358, '[1]Influenza Deaths Pivot Table'!$A:$E, 5, FALSE)</f>
        <v>60</v>
      </c>
      <c r="S358" s="2">
        <f>VLOOKUP(A358, '[1]Influenza Deaths Pivot Table'!$A:$F, 6, FALSE)</f>
        <v>60</v>
      </c>
      <c r="T358" s="2">
        <f>VLOOKUP(A358, '[1]Influenza Deaths Pivot Table'!$A:$G, 7, FALSE)</f>
        <v>60</v>
      </c>
      <c r="U358" s="2">
        <f>VLOOKUP(A358, '[1]Influenza Deaths Pivot Table'!$A:$H, 8, FALSE)</f>
        <v>60</v>
      </c>
      <c r="V358" s="2">
        <f>VLOOKUP(A358, '[1]Influenza Deaths Pivot Table'!$A:$I, 9, FALSE)</f>
        <v>60</v>
      </c>
      <c r="W358" s="2">
        <f>VLOOKUP(A358, '[1]Influenza Deaths Pivot Table'!$A:$J, 10, FALSE)</f>
        <v>65</v>
      </c>
      <c r="X358" s="2">
        <f>VLOOKUP(A358, '[1]Influenza Deaths Pivot Table'!$A:$K, 11, FALSE)</f>
        <v>101</v>
      </c>
      <c r="Y358" s="7">
        <f t="shared" si="21"/>
        <v>2.1322600768079172E-3</v>
      </c>
      <c r="Z358" s="7">
        <f t="shared" si="21"/>
        <v>4.8696553554176801E-4</v>
      </c>
      <c r="AA358" s="7">
        <f t="shared" si="21"/>
        <v>3.7333193192822347E-4</v>
      </c>
      <c r="AB358" s="7">
        <f t="shared" si="21"/>
        <v>4.6211563330024664E-4</v>
      </c>
      <c r="AC358" s="7">
        <f t="shared" si="21"/>
        <v>4.4874167113956157E-4</v>
      </c>
      <c r="AD358" s="7">
        <f t="shared" si="20"/>
        <v>3.761091057913863E-4</v>
      </c>
      <c r="AE358" s="7">
        <f t="shared" si="20"/>
        <v>4.4742865103252031E-4</v>
      </c>
      <c r="AF358" s="8">
        <f t="shared" si="20"/>
        <v>7.6272660829994506E-4</v>
      </c>
      <c r="AG358" s="7">
        <f t="shared" si="20"/>
        <v>1.2990522374685877E-3</v>
      </c>
      <c r="AH358" s="7">
        <f t="shared" si="20"/>
        <v>3.7129974984690321E-3</v>
      </c>
      <c r="AI358" s="2">
        <f>VLOOKUP(A358, '[2]Influenza Visits Pivot Table'!$A:$D, 2, FALSE)</f>
        <v>1297</v>
      </c>
      <c r="AJ358" s="2">
        <f>VLOOKUP(A358, '[2]Influenza Visits Pivot Table'!$A:$D, 3, FALSE)</f>
        <v>278558</v>
      </c>
      <c r="AK358" s="7">
        <f t="shared" si="19"/>
        <v>4.6561218848498341E-3</v>
      </c>
    </row>
    <row r="359" spans="1:37" x14ac:dyDescent="0.25">
      <c r="A359" s="6" t="s">
        <v>404</v>
      </c>
      <c r="B359" s="6">
        <v>1053252</v>
      </c>
      <c r="C359" s="6">
        <v>509826</v>
      </c>
      <c r="D359" s="6">
        <v>543426</v>
      </c>
      <c r="E359" s="6">
        <v>55335.517</v>
      </c>
      <c r="F359" s="6">
        <v>121847.66500000001</v>
      </c>
      <c r="G359" s="6">
        <v>159175.99800000002</v>
      </c>
      <c r="H359" s="6">
        <v>132136.65400000001</v>
      </c>
      <c r="I359" s="6">
        <v>130328.41</v>
      </c>
      <c r="J359" s="6">
        <v>156938.89799999999</v>
      </c>
      <c r="K359" s="6">
        <v>137176.37900000002</v>
      </c>
      <c r="L359" s="6">
        <v>81733.797000000006</v>
      </c>
      <c r="M359" s="6">
        <v>49353.993000000002</v>
      </c>
      <c r="N359" s="6">
        <v>27806.085999999999</v>
      </c>
      <c r="O359" s="6">
        <f>VLOOKUP(A359, '[1]Influenza Deaths Pivot Table'!$A:$B, 2, FALSE)</f>
        <v>120</v>
      </c>
      <c r="P359" s="2">
        <f>VLOOKUP(A359, '[1]Influenza Deaths Pivot Table'!$A:$C, 3, FALSE)</f>
        <v>60</v>
      </c>
      <c r="Q359" s="2">
        <f>VLOOKUP(A359, '[1]Influenza Deaths Pivot Table'!$A:$D, 4, FALSE)</f>
        <v>60</v>
      </c>
      <c r="R359" s="2">
        <f>VLOOKUP(A359, '[1]Influenza Deaths Pivot Table'!$A:$E, 5, FALSE)</f>
        <v>60</v>
      </c>
      <c r="S359" s="2">
        <f>VLOOKUP(A359, '[1]Influenza Deaths Pivot Table'!$A:$F, 6, FALSE)</f>
        <v>60</v>
      </c>
      <c r="T359" s="2">
        <f>VLOOKUP(A359, '[1]Influenza Deaths Pivot Table'!$A:$G, 7, FALSE)</f>
        <v>60</v>
      </c>
      <c r="U359" s="2">
        <f>VLOOKUP(A359, '[1]Influenza Deaths Pivot Table'!$A:$H, 8, FALSE)</f>
        <v>60</v>
      </c>
      <c r="V359" s="2">
        <f>VLOOKUP(A359, '[1]Influenza Deaths Pivot Table'!$A:$I, 9, FALSE)</f>
        <v>60</v>
      </c>
      <c r="W359" s="2">
        <f>VLOOKUP(A359, '[1]Influenza Deaths Pivot Table'!$A:$J, 10, FALSE)</f>
        <v>60</v>
      </c>
      <c r="X359" s="2">
        <f>VLOOKUP(A359, '[1]Influenza Deaths Pivot Table'!$A:$K, 11, FALSE)</f>
        <v>96</v>
      </c>
      <c r="Y359" s="7">
        <f t="shared" si="21"/>
        <v>2.1685891179077624E-3</v>
      </c>
      <c r="Z359" s="7">
        <f t="shared" si="21"/>
        <v>4.9241813538240548E-4</v>
      </c>
      <c r="AA359" s="7">
        <f t="shared" si="21"/>
        <v>3.7694125216039163E-4</v>
      </c>
      <c r="AB359" s="7">
        <f t="shared" si="21"/>
        <v>4.5407536957913278E-4</v>
      </c>
      <c r="AC359" s="7">
        <f t="shared" si="21"/>
        <v>4.6037544691905624E-4</v>
      </c>
      <c r="AD359" s="7">
        <f t="shared" si="20"/>
        <v>3.8231439601417363E-4</v>
      </c>
      <c r="AE359" s="7">
        <f t="shared" si="20"/>
        <v>4.3739308791639699E-4</v>
      </c>
      <c r="AF359" s="8">
        <f t="shared" si="20"/>
        <v>7.3409045220302195E-4</v>
      </c>
      <c r="AG359" s="7">
        <f t="shared" si="20"/>
        <v>1.2157071060086263E-3</v>
      </c>
      <c r="AH359" s="7">
        <f t="shared" si="20"/>
        <v>3.4524815898217391E-3</v>
      </c>
      <c r="AI359" s="2">
        <f>VLOOKUP(A359, '[2]Influenza Visits Pivot Table'!$A:$D, 2, FALSE)</f>
        <v>1442</v>
      </c>
      <c r="AJ359" s="2">
        <f>VLOOKUP(A359, '[2]Influenza Visits Pivot Table'!$A:$D, 3, FALSE)</f>
        <v>282006</v>
      </c>
      <c r="AK359" s="7">
        <f t="shared" si="19"/>
        <v>5.1133663822755544E-3</v>
      </c>
    </row>
    <row r="360" spans="1:37" x14ac:dyDescent="0.25">
      <c r="A360" s="6" t="s">
        <v>405</v>
      </c>
      <c r="B360" s="6">
        <v>1053763</v>
      </c>
      <c r="C360" s="6">
        <v>509745</v>
      </c>
      <c r="D360" s="6">
        <v>544018</v>
      </c>
      <c r="E360" s="6">
        <v>56512.298999999999</v>
      </c>
      <c r="F360" s="6">
        <v>122122.469</v>
      </c>
      <c r="G360" s="6">
        <v>156389.48199999999</v>
      </c>
      <c r="H360" s="6">
        <v>135632.40100000001</v>
      </c>
      <c r="I360" s="6">
        <v>128623.53599999999</v>
      </c>
      <c r="J360" s="6">
        <v>153927.08799999999</v>
      </c>
      <c r="K360" s="6">
        <v>139139.07199999999</v>
      </c>
      <c r="L360" s="6">
        <v>85217.907999999996</v>
      </c>
      <c r="M360" s="6">
        <v>48522.133000000002</v>
      </c>
      <c r="N360" s="6">
        <v>28050.168000000001</v>
      </c>
      <c r="O360" s="6">
        <f>VLOOKUP(A360, '[1]Influenza Deaths Pivot Table'!$A:$B, 2, FALSE)</f>
        <v>120</v>
      </c>
      <c r="P360" s="2">
        <f>VLOOKUP(A360, '[1]Influenza Deaths Pivot Table'!$A:$C, 3, FALSE)</f>
        <v>60</v>
      </c>
      <c r="Q360" s="2">
        <f>VLOOKUP(A360, '[1]Influenza Deaths Pivot Table'!$A:$D, 4, FALSE)</f>
        <v>60</v>
      </c>
      <c r="R360" s="2">
        <f>VLOOKUP(A360, '[1]Influenza Deaths Pivot Table'!$A:$E, 5, FALSE)</f>
        <v>60</v>
      </c>
      <c r="S360" s="2">
        <f>VLOOKUP(A360, '[1]Influenza Deaths Pivot Table'!$A:$F, 6, FALSE)</f>
        <v>60</v>
      </c>
      <c r="T360" s="2">
        <f>VLOOKUP(A360, '[1]Influenza Deaths Pivot Table'!$A:$G, 7, FALSE)</f>
        <v>60</v>
      </c>
      <c r="U360" s="2">
        <f>VLOOKUP(A360, '[1]Influenza Deaths Pivot Table'!$A:$H, 8, FALSE)</f>
        <v>60</v>
      </c>
      <c r="V360" s="2">
        <f>VLOOKUP(A360, '[1]Influenza Deaths Pivot Table'!$A:$I, 9, FALSE)</f>
        <v>60</v>
      </c>
      <c r="W360" s="2">
        <f>VLOOKUP(A360, '[1]Influenza Deaths Pivot Table'!$A:$J, 10, FALSE)</f>
        <v>60</v>
      </c>
      <c r="X360" s="2">
        <f>VLOOKUP(A360, '[1]Influenza Deaths Pivot Table'!$A:$K, 11, FALSE)</f>
        <v>150</v>
      </c>
      <c r="Y360" s="7">
        <f t="shared" si="21"/>
        <v>2.1234315737181388E-3</v>
      </c>
      <c r="Z360" s="7">
        <f t="shared" si="21"/>
        <v>4.9131007988382548E-4</v>
      </c>
      <c r="AA360" s="7">
        <f t="shared" si="21"/>
        <v>3.8365751476816069E-4</v>
      </c>
      <c r="AB360" s="7">
        <f t="shared" si="21"/>
        <v>4.4237217329803072E-4</v>
      </c>
      <c r="AC360" s="7">
        <f t="shared" si="21"/>
        <v>4.6647761261982415E-4</v>
      </c>
      <c r="AD360" s="7">
        <f t="shared" si="20"/>
        <v>3.8979493979643143E-4</v>
      </c>
      <c r="AE360" s="7">
        <f t="shared" si="20"/>
        <v>4.3122322966190262E-4</v>
      </c>
      <c r="AF360" s="8">
        <f t="shared" si="20"/>
        <v>7.0407736364520943E-4</v>
      </c>
      <c r="AG360" s="7">
        <f t="shared" si="20"/>
        <v>1.2365491022416511E-3</v>
      </c>
      <c r="AH360" s="7">
        <f t="shared" si="20"/>
        <v>5.3475615547115439E-3</v>
      </c>
      <c r="AI360" s="2">
        <f>VLOOKUP(A360, '[2]Influenza Visits Pivot Table'!$A:$D, 2, FALSE)</f>
        <v>1824</v>
      </c>
      <c r="AJ360" s="2">
        <f>VLOOKUP(A360, '[2]Influenza Visits Pivot Table'!$A:$D, 3, FALSE)</f>
        <v>278835</v>
      </c>
      <c r="AK360" s="7">
        <f t="shared" si="19"/>
        <v>6.5415030394319219E-3</v>
      </c>
    </row>
    <row r="361" spans="1:37" x14ac:dyDescent="0.25">
      <c r="A361" s="6" t="s">
        <v>406</v>
      </c>
      <c r="B361" s="6">
        <v>1054491</v>
      </c>
      <c r="C361" s="6">
        <v>511297</v>
      </c>
      <c r="D361" s="6">
        <v>543194</v>
      </c>
      <c r="E361" s="6">
        <v>55056.796000000002</v>
      </c>
      <c r="F361" s="6">
        <v>118658.35800000001</v>
      </c>
      <c r="G361" s="6">
        <v>156283.859</v>
      </c>
      <c r="H361" s="6">
        <v>138074.07199999999</v>
      </c>
      <c r="I361" s="6">
        <v>125863.67600000001</v>
      </c>
      <c r="J361" s="6">
        <v>152607.30100000001</v>
      </c>
      <c r="K361" s="6">
        <v>142242.617</v>
      </c>
      <c r="L361" s="6">
        <v>88888.597000000009</v>
      </c>
      <c r="M361" s="6">
        <v>47755.512000000002</v>
      </c>
      <c r="N361" s="6">
        <v>28938.931</v>
      </c>
      <c r="O361" s="6">
        <f>VLOOKUP(A361, '[1]Influenza Deaths Pivot Table'!$A:$B, 2, FALSE)</f>
        <v>120</v>
      </c>
      <c r="P361" s="2">
        <f>VLOOKUP(A361, '[1]Influenza Deaths Pivot Table'!$A:$C, 3, FALSE)</f>
        <v>60</v>
      </c>
      <c r="Q361" s="2">
        <f>VLOOKUP(A361, '[1]Influenza Deaths Pivot Table'!$A:$D, 4, FALSE)</f>
        <v>60</v>
      </c>
      <c r="R361" s="2">
        <f>VLOOKUP(A361, '[1]Influenza Deaths Pivot Table'!$A:$E, 5, FALSE)</f>
        <v>60</v>
      </c>
      <c r="S361" s="2">
        <f>VLOOKUP(A361, '[1]Influenza Deaths Pivot Table'!$A:$F, 6, FALSE)</f>
        <v>60</v>
      </c>
      <c r="T361" s="2">
        <f>VLOOKUP(A361, '[1]Influenza Deaths Pivot Table'!$A:$G, 7, FALSE)</f>
        <v>60</v>
      </c>
      <c r="U361" s="2">
        <f>VLOOKUP(A361, '[1]Influenza Deaths Pivot Table'!$A:$H, 8, FALSE)</f>
        <v>60</v>
      </c>
      <c r="V361" s="2">
        <f>VLOOKUP(A361, '[1]Influenza Deaths Pivot Table'!$A:$I, 9, FALSE)</f>
        <v>60</v>
      </c>
      <c r="W361" s="2">
        <f>VLOOKUP(A361, '[1]Influenza Deaths Pivot Table'!$A:$J, 10, FALSE)</f>
        <v>60</v>
      </c>
      <c r="X361" s="2">
        <f>VLOOKUP(A361, '[1]Influenza Deaths Pivot Table'!$A:$K, 11, FALSE)</f>
        <v>71</v>
      </c>
      <c r="Y361" s="7">
        <f t="shared" si="21"/>
        <v>2.1795674415924964E-3</v>
      </c>
      <c r="Z361" s="7">
        <f t="shared" si="21"/>
        <v>5.0565338178706291E-4</v>
      </c>
      <c r="AA361" s="7">
        <f t="shared" si="21"/>
        <v>3.8391680614950776E-4</v>
      </c>
      <c r="AB361" s="7">
        <f t="shared" si="21"/>
        <v>4.3454936275074156E-4</v>
      </c>
      <c r="AC361" s="7">
        <f t="shared" si="21"/>
        <v>4.7670624207734084E-4</v>
      </c>
      <c r="AD361" s="7">
        <f t="shared" si="20"/>
        <v>3.9316598620664945E-4</v>
      </c>
      <c r="AE361" s="7">
        <f t="shared" si="20"/>
        <v>4.218145114695127E-4</v>
      </c>
      <c r="AF361" s="8">
        <f t="shared" si="20"/>
        <v>6.7500221653852849E-4</v>
      </c>
      <c r="AG361" s="7">
        <f t="shared" si="20"/>
        <v>1.2563994707040309E-3</v>
      </c>
      <c r="AH361" s="7">
        <f t="shared" si="20"/>
        <v>2.4534423887323273E-3</v>
      </c>
      <c r="AI361" s="2">
        <f>VLOOKUP(A361, '[2]Influenza Visits Pivot Table'!$A:$D, 2, FALSE)</f>
        <v>1512</v>
      </c>
      <c r="AJ361" s="2">
        <f>VLOOKUP(A361, '[2]Influenza Visits Pivot Table'!$A:$D, 3, FALSE)</f>
        <v>235246</v>
      </c>
      <c r="AK361" s="7">
        <f t="shared" si="19"/>
        <v>6.427314385791894E-3</v>
      </c>
    </row>
    <row r="362" spans="1:37" x14ac:dyDescent="0.25">
      <c r="A362" s="6" t="s">
        <v>407</v>
      </c>
      <c r="B362" s="6">
        <v>1056138</v>
      </c>
      <c r="C362" s="6">
        <v>512581</v>
      </c>
      <c r="D362" s="6">
        <v>543557</v>
      </c>
      <c r="E362" s="6">
        <v>54571</v>
      </c>
      <c r="F362" s="6">
        <v>117794</v>
      </c>
      <c r="G362" s="6">
        <v>154512</v>
      </c>
      <c r="H362" s="6">
        <v>140547</v>
      </c>
      <c r="I362" s="6">
        <v>124511</v>
      </c>
      <c r="J362" s="6">
        <v>149424</v>
      </c>
      <c r="K362" s="6">
        <v>144635</v>
      </c>
      <c r="L362" s="6">
        <v>93339</v>
      </c>
      <c r="M362" s="6">
        <v>49153</v>
      </c>
      <c r="N362" s="6">
        <v>27652</v>
      </c>
      <c r="O362" s="6">
        <f>VLOOKUP(A362, '[1]Influenza Deaths Pivot Table'!$A:$B, 2, FALSE)</f>
        <v>120</v>
      </c>
      <c r="P362" s="2">
        <f>VLOOKUP(A362, '[1]Influenza Deaths Pivot Table'!$A:$C, 3, FALSE)</f>
        <v>60</v>
      </c>
      <c r="Q362" s="2">
        <f>VLOOKUP(A362, '[1]Influenza Deaths Pivot Table'!$A:$D, 4, FALSE)</f>
        <v>60</v>
      </c>
      <c r="R362" s="2">
        <f>VLOOKUP(A362, '[1]Influenza Deaths Pivot Table'!$A:$E, 5, FALSE)</f>
        <v>60</v>
      </c>
      <c r="S362" s="2">
        <f>VLOOKUP(A362, '[1]Influenza Deaths Pivot Table'!$A:$F, 6, FALSE)</f>
        <v>60</v>
      </c>
      <c r="T362" s="2">
        <f>VLOOKUP(A362, '[1]Influenza Deaths Pivot Table'!$A:$G, 7, FALSE)</f>
        <v>60</v>
      </c>
      <c r="U362" s="2">
        <f>VLOOKUP(A362, '[1]Influenza Deaths Pivot Table'!$A:$H, 8, FALSE)</f>
        <v>60</v>
      </c>
      <c r="V362" s="2">
        <f>VLOOKUP(A362, '[1]Influenza Deaths Pivot Table'!$A:$I, 9, FALSE)</f>
        <v>60</v>
      </c>
      <c r="W362" s="2">
        <f>VLOOKUP(A362, '[1]Influenza Deaths Pivot Table'!$A:$J, 10, FALSE)</f>
        <v>60</v>
      </c>
      <c r="X362" s="2">
        <f>VLOOKUP(A362, '[1]Influenza Deaths Pivot Table'!$A:$K, 11, FALSE)</f>
        <v>109</v>
      </c>
      <c r="Y362" s="7">
        <f t="shared" si="21"/>
        <v>2.1989701489802276E-3</v>
      </c>
      <c r="Z362" s="7">
        <f t="shared" si="21"/>
        <v>5.0936380460804456E-4</v>
      </c>
      <c r="AA362" s="7">
        <f t="shared" si="21"/>
        <v>3.883193538365952E-4</v>
      </c>
      <c r="AB362" s="7">
        <f t="shared" si="21"/>
        <v>4.2690345578347456E-4</v>
      </c>
      <c r="AC362" s="7">
        <f t="shared" si="21"/>
        <v>4.8188513464673803E-4</v>
      </c>
      <c r="AD362" s="7">
        <f t="shared" si="20"/>
        <v>4.0154192097654996E-4</v>
      </c>
      <c r="AE362" s="7">
        <f t="shared" si="20"/>
        <v>4.1483734918933867E-4</v>
      </c>
      <c r="AF362" s="8">
        <f t="shared" si="20"/>
        <v>6.4281811461446979E-4</v>
      </c>
      <c r="AG362" s="7">
        <f t="shared" si="20"/>
        <v>1.2206782902366082E-3</v>
      </c>
      <c r="AH362" s="7">
        <f t="shared" si="20"/>
        <v>3.9418486908722695E-3</v>
      </c>
      <c r="AI362" s="2">
        <f>VLOOKUP(A362, '[2]Influenza Visits Pivot Table'!$A:$D, 2, FALSE)</f>
        <v>2394</v>
      </c>
      <c r="AJ362" s="2">
        <f>VLOOKUP(A362, '[2]Influenza Visits Pivot Table'!$A:$D, 3, FALSE)</f>
        <v>212749</v>
      </c>
      <c r="AK362" s="7">
        <f t="shared" si="19"/>
        <v>1.1252696839938143E-2</v>
      </c>
    </row>
    <row r="363" spans="1:37" x14ac:dyDescent="0.25">
      <c r="A363" s="6" t="s">
        <v>408</v>
      </c>
      <c r="B363" s="6">
        <v>4386090</v>
      </c>
      <c r="C363" s="6">
        <v>2136292</v>
      </c>
      <c r="D363" s="6">
        <v>2249798</v>
      </c>
      <c r="E363" s="6">
        <v>295751.25199999998</v>
      </c>
      <c r="F363" s="6">
        <v>571771.255</v>
      </c>
      <c r="G363" s="6">
        <v>622318.76600000006</v>
      </c>
      <c r="H363" s="6">
        <v>576709.62599999993</v>
      </c>
      <c r="I363" s="6">
        <v>606807.52399999998</v>
      </c>
      <c r="J363" s="6">
        <v>622042.08499999996</v>
      </c>
      <c r="K363" s="6">
        <v>514633.33399999997</v>
      </c>
      <c r="L363" s="6">
        <v>314381.929</v>
      </c>
      <c r="M363" s="6">
        <v>195406.98300000001</v>
      </c>
      <c r="N363" s="6">
        <v>66003.995999999999</v>
      </c>
      <c r="O363" s="6">
        <f>VLOOKUP(A363, '[1]Influenza Deaths Pivot Table'!$A:$B, 2, FALSE)</f>
        <v>120</v>
      </c>
      <c r="P363" s="2">
        <f>VLOOKUP(A363, '[1]Influenza Deaths Pivot Table'!$A:$C, 3, FALSE)</f>
        <v>60</v>
      </c>
      <c r="Q363" s="2">
        <f>VLOOKUP(A363, '[1]Influenza Deaths Pivot Table'!$A:$D, 4, FALSE)</f>
        <v>60</v>
      </c>
      <c r="R363" s="2">
        <f>VLOOKUP(A363, '[1]Influenza Deaths Pivot Table'!$A:$E, 5, FALSE)</f>
        <v>60</v>
      </c>
      <c r="S363" s="2">
        <f>VLOOKUP(A363, '[1]Influenza Deaths Pivot Table'!$A:$F, 6, FALSE)</f>
        <v>60</v>
      </c>
      <c r="T363" s="2">
        <f>VLOOKUP(A363, '[1]Influenza Deaths Pivot Table'!$A:$G, 7, FALSE)</f>
        <v>65</v>
      </c>
      <c r="U363" s="2">
        <f>VLOOKUP(A363, '[1]Influenza Deaths Pivot Table'!$A:$H, 8, FALSE)</f>
        <v>67</v>
      </c>
      <c r="V363" s="2">
        <f>VLOOKUP(A363, '[1]Influenza Deaths Pivot Table'!$A:$I, 9, FALSE)</f>
        <v>87</v>
      </c>
      <c r="W363" s="2">
        <f>VLOOKUP(A363, '[1]Influenza Deaths Pivot Table'!$A:$J, 10, FALSE)</f>
        <v>197</v>
      </c>
      <c r="X363" s="2">
        <f>VLOOKUP(A363, '[1]Influenza Deaths Pivot Table'!$A:$K, 11, FALSE)</f>
        <v>296</v>
      </c>
      <c r="Y363" s="7">
        <f t="shared" si="21"/>
        <v>4.0574638040754603E-4</v>
      </c>
      <c r="Z363" s="7">
        <f t="shared" si="21"/>
        <v>1.0493706963285519E-4</v>
      </c>
      <c r="AA363" s="7">
        <f t="shared" si="21"/>
        <v>9.6413611926978259E-5</v>
      </c>
      <c r="AB363" s="7">
        <f t="shared" si="21"/>
        <v>1.0403849232785306E-4</v>
      </c>
      <c r="AC363" s="7">
        <f t="shared" si="21"/>
        <v>9.8878141135244074E-5</v>
      </c>
      <c r="AD363" s="7">
        <f t="shared" si="20"/>
        <v>1.0449453753599325E-4</v>
      </c>
      <c r="AE363" s="7">
        <f t="shared" si="20"/>
        <v>1.3018977896212219E-4</v>
      </c>
      <c r="AF363" s="8">
        <f t="shared" si="20"/>
        <v>2.7673346326467763E-4</v>
      </c>
      <c r="AG363" s="7">
        <f t="shared" si="20"/>
        <v>1.0081523033391288E-3</v>
      </c>
      <c r="AH363" s="7">
        <f t="shared" si="20"/>
        <v>4.4845769640977492E-3</v>
      </c>
      <c r="AI363" s="2" t="e">
        <v>#N/A</v>
      </c>
      <c r="AJ363" s="2" t="e">
        <v>#N/A</v>
      </c>
      <c r="AK363" s="7" t="e">
        <v>#N/A</v>
      </c>
    </row>
    <row r="364" spans="1:37" x14ac:dyDescent="0.25">
      <c r="A364" s="6" t="s">
        <v>409</v>
      </c>
      <c r="B364" s="6">
        <v>4464937</v>
      </c>
      <c r="C364" s="6">
        <v>2176131</v>
      </c>
      <c r="D364" s="6">
        <v>2288806</v>
      </c>
      <c r="E364" s="6">
        <v>292395.26299999998</v>
      </c>
      <c r="F364" s="6">
        <v>577662.14300000004</v>
      </c>
      <c r="G364" s="6">
        <v>641453.07999999996</v>
      </c>
      <c r="H364" s="6">
        <v>568855.67599999998</v>
      </c>
      <c r="I364" s="6">
        <v>610386.74500000011</v>
      </c>
      <c r="J364" s="6">
        <v>645360.96500000008</v>
      </c>
      <c r="K364" s="6">
        <v>543774.38199999998</v>
      </c>
      <c r="L364" s="6">
        <v>332557.25100000005</v>
      </c>
      <c r="M364" s="6">
        <v>186231.94099999999</v>
      </c>
      <c r="N364" s="6">
        <v>66375.846000000005</v>
      </c>
      <c r="O364" s="6">
        <f>VLOOKUP(A364, '[1]Influenza Deaths Pivot Table'!$A:$B, 2, FALSE)</f>
        <v>120</v>
      </c>
      <c r="P364" s="2">
        <f>VLOOKUP(A364, '[1]Influenza Deaths Pivot Table'!$A:$C, 3, FALSE)</f>
        <v>60</v>
      </c>
      <c r="Q364" s="2">
        <f>VLOOKUP(A364, '[1]Influenza Deaths Pivot Table'!$A:$D, 4, FALSE)</f>
        <v>60</v>
      </c>
      <c r="R364" s="2">
        <f>VLOOKUP(A364, '[1]Influenza Deaths Pivot Table'!$A:$E, 5, FALSE)</f>
        <v>60</v>
      </c>
      <c r="S364" s="2">
        <f>VLOOKUP(A364, '[1]Influenza Deaths Pivot Table'!$A:$F, 6, FALSE)</f>
        <v>60</v>
      </c>
      <c r="T364" s="2">
        <f>VLOOKUP(A364, '[1]Influenza Deaths Pivot Table'!$A:$G, 7, FALSE)</f>
        <v>60</v>
      </c>
      <c r="U364" s="2">
        <f>VLOOKUP(A364, '[1]Influenza Deaths Pivot Table'!$A:$H, 8, FALSE)</f>
        <v>60</v>
      </c>
      <c r="V364" s="2">
        <f>VLOOKUP(A364, '[1]Influenza Deaths Pivot Table'!$A:$I, 9, FALSE)</f>
        <v>77</v>
      </c>
      <c r="W364" s="2">
        <f>VLOOKUP(A364, '[1]Influenza Deaths Pivot Table'!$A:$J, 10, FALSE)</f>
        <v>208</v>
      </c>
      <c r="X364" s="2">
        <f>VLOOKUP(A364, '[1]Influenza Deaths Pivot Table'!$A:$K, 11, FALSE)</f>
        <v>327</v>
      </c>
      <c r="Y364" s="7">
        <f t="shared" si="21"/>
        <v>4.1040336552921518E-4</v>
      </c>
      <c r="Z364" s="7">
        <f t="shared" si="21"/>
        <v>1.0386694147620471E-4</v>
      </c>
      <c r="AA364" s="7">
        <f t="shared" si="21"/>
        <v>9.3537628660228742E-5</v>
      </c>
      <c r="AB364" s="7">
        <f t="shared" si="21"/>
        <v>1.0547490783936557E-4</v>
      </c>
      <c r="AC364" s="7">
        <f t="shared" si="21"/>
        <v>9.8298333788359026E-5</v>
      </c>
      <c r="AD364" s="7">
        <f t="shared" si="20"/>
        <v>9.2971225800742363E-5</v>
      </c>
      <c r="AE364" s="7">
        <f t="shared" si="20"/>
        <v>1.1033987989526142E-4</v>
      </c>
      <c r="AF364" s="8">
        <f t="shared" si="20"/>
        <v>2.3153908016878571E-4</v>
      </c>
      <c r="AG364" s="7">
        <f t="shared" si="20"/>
        <v>1.1168868180351512E-3</v>
      </c>
      <c r="AH364" s="7">
        <f t="shared" si="20"/>
        <v>4.9264908804326196E-3</v>
      </c>
      <c r="AI364" s="2">
        <f>VLOOKUP(A364, '[2]Influenza Visits Pivot Table'!$A:$D, 2, FALSE)</f>
        <v>461</v>
      </c>
      <c r="AJ364" s="2">
        <f>VLOOKUP(A364, '[2]Influenza Visits Pivot Table'!$A:$D, 3, FALSE)</f>
        <v>81290</v>
      </c>
      <c r="AK364" s="7">
        <f t="shared" si="19"/>
        <v>5.6710542502152782E-3</v>
      </c>
    </row>
    <row r="365" spans="1:37" x14ac:dyDescent="0.25">
      <c r="A365" s="6" t="s">
        <v>410</v>
      </c>
      <c r="B365" s="6">
        <v>4364414</v>
      </c>
      <c r="C365" s="6">
        <v>2120301</v>
      </c>
      <c r="D365" s="6">
        <v>2244113</v>
      </c>
      <c r="E365" s="6">
        <v>285160.06400000001</v>
      </c>
      <c r="F365" s="6">
        <v>563047.11700000009</v>
      </c>
      <c r="G365" s="6">
        <v>626925.38599999994</v>
      </c>
      <c r="H365" s="6">
        <v>559427.16999999993</v>
      </c>
      <c r="I365" s="6">
        <v>581087.696</v>
      </c>
      <c r="J365" s="6">
        <v>620371.13400000008</v>
      </c>
      <c r="K365" s="6">
        <v>540575.75600000005</v>
      </c>
      <c r="L365" s="6">
        <v>340754.48800000001</v>
      </c>
      <c r="M365" s="6">
        <v>182871.19400000002</v>
      </c>
      <c r="N365" s="6">
        <v>64149.275000000001</v>
      </c>
      <c r="O365" s="6">
        <f>VLOOKUP(A365, '[1]Influenza Deaths Pivot Table'!$A:$B, 2, FALSE)</f>
        <v>120</v>
      </c>
      <c r="P365" s="2">
        <f>VLOOKUP(A365, '[1]Influenza Deaths Pivot Table'!$A:$C, 3, FALSE)</f>
        <v>60</v>
      </c>
      <c r="Q365" s="2">
        <f>VLOOKUP(A365, '[1]Influenza Deaths Pivot Table'!$A:$D, 4, FALSE)</f>
        <v>60</v>
      </c>
      <c r="R365" s="2">
        <f>VLOOKUP(A365, '[1]Influenza Deaths Pivot Table'!$A:$E, 5, FALSE)</f>
        <v>60</v>
      </c>
      <c r="S365" s="2">
        <f>VLOOKUP(A365, '[1]Influenza Deaths Pivot Table'!$A:$F, 6, FALSE)</f>
        <v>60</v>
      </c>
      <c r="T365" s="2">
        <f>VLOOKUP(A365, '[1]Influenza Deaths Pivot Table'!$A:$G, 7, FALSE)</f>
        <v>60</v>
      </c>
      <c r="U365" s="2">
        <f>VLOOKUP(A365, '[1]Influenza Deaths Pivot Table'!$A:$H, 8, FALSE)</f>
        <v>65</v>
      </c>
      <c r="V365" s="2">
        <f>VLOOKUP(A365, '[1]Influenza Deaths Pivot Table'!$A:$I, 9, FALSE)</f>
        <v>96</v>
      </c>
      <c r="W365" s="2">
        <f>VLOOKUP(A365, '[1]Influenza Deaths Pivot Table'!$A:$J, 10, FALSE)</f>
        <v>212</v>
      </c>
      <c r="X365" s="2">
        <f>VLOOKUP(A365, '[1]Influenza Deaths Pivot Table'!$A:$K, 11, FALSE)</f>
        <v>313</v>
      </c>
      <c r="Y365" s="7">
        <f t="shared" si="21"/>
        <v>4.2081628933846781E-4</v>
      </c>
      <c r="Z365" s="7">
        <f t="shared" si="21"/>
        <v>1.0656301788683164E-4</v>
      </c>
      <c r="AA365" s="7">
        <f>Q365/G365</f>
        <v>9.5705168972053722E-5</v>
      </c>
      <c r="AB365" s="7">
        <f t="shared" si="21"/>
        <v>1.0725256694271751E-4</v>
      </c>
      <c r="AC365" s="7">
        <f t="shared" si="21"/>
        <v>1.032546385218936E-4</v>
      </c>
      <c r="AD365" s="7">
        <f t="shared" si="20"/>
        <v>9.6716298859901481E-5</v>
      </c>
      <c r="AE365" s="7">
        <f t="shared" si="20"/>
        <v>1.2024216639119864E-4</v>
      </c>
      <c r="AF365" s="8">
        <f t="shared" si="20"/>
        <v>2.8172776406689613E-4</v>
      </c>
      <c r="AG365" s="7">
        <f t="shared" si="20"/>
        <v>1.1592859179341279E-3</v>
      </c>
      <c r="AH365" s="7">
        <f t="shared" si="20"/>
        <v>4.8792445432937473E-3</v>
      </c>
      <c r="AI365" s="2">
        <f>VLOOKUP(A365, '[2]Influenza Visits Pivot Table'!$A:$D, 2, FALSE)</f>
        <v>4194</v>
      </c>
      <c r="AJ365" s="2">
        <f>VLOOKUP(A365, '[2]Influenza Visits Pivot Table'!$A:$D, 3, FALSE)</f>
        <v>321694</v>
      </c>
      <c r="AK365" s="7">
        <f t="shared" si="19"/>
        <v>1.3037234141762047E-2</v>
      </c>
    </row>
    <row r="366" spans="1:37" x14ac:dyDescent="0.25">
      <c r="A366" s="6" t="s">
        <v>411</v>
      </c>
      <c r="B366" s="6">
        <v>4528696</v>
      </c>
      <c r="C366" s="6">
        <v>2200253</v>
      </c>
      <c r="D366" s="6">
        <v>2328443</v>
      </c>
      <c r="E366" s="6">
        <v>293177.50400000002</v>
      </c>
      <c r="F366" s="6">
        <v>580639.99799999991</v>
      </c>
      <c r="G366" s="6">
        <v>650947.97699999996</v>
      </c>
      <c r="H366" s="6">
        <v>580141.74699999997</v>
      </c>
      <c r="I366" s="6">
        <v>588073.61</v>
      </c>
      <c r="J366" s="6">
        <v>638782.85700000008</v>
      </c>
      <c r="K366" s="6">
        <v>571119.76699999999</v>
      </c>
      <c r="L366" s="6">
        <v>366670.24699999997</v>
      </c>
      <c r="M366" s="6">
        <v>190555.05200000003</v>
      </c>
      <c r="N366" s="6">
        <v>68607.135999999999</v>
      </c>
      <c r="O366" s="6">
        <f>VLOOKUP(A366, '[1]Influenza Deaths Pivot Table'!$A:$B, 2, FALSE)</f>
        <v>120</v>
      </c>
      <c r="P366" s="2">
        <f>VLOOKUP(A366, '[1]Influenza Deaths Pivot Table'!$A:$C, 3, FALSE)</f>
        <v>60</v>
      </c>
      <c r="Q366" s="2">
        <f>VLOOKUP(A366, '[1]Influenza Deaths Pivot Table'!$A:$D, 4, FALSE)</f>
        <v>60</v>
      </c>
      <c r="R366" s="2">
        <f>VLOOKUP(A366, '[1]Influenza Deaths Pivot Table'!$A:$E, 5, FALSE)</f>
        <v>60</v>
      </c>
      <c r="S366" s="2">
        <f>VLOOKUP(A366, '[1]Influenza Deaths Pivot Table'!$A:$F, 6, FALSE)</f>
        <v>60</v>
      </c>
      <c r="T366" s="2">
        <f>VLOOKUP(A366, '[1]Influenza Deaths Pivot Table'!$A:$G, 7, FALSE)</f>
        <v>66</v>
      </c>
      <c r="U366" s="2">
        <f>VLOOKUP(A366, '[1]Influenza Deaths Pivot Table'!$A:$H, 8, FALSE)</f>
        <v>69</v>
      </c>
      <c r="V366" s="2">
        <f>VLOOKUP(A366, '[1]Influenza Deaths Pivot Table'!$A:$I, 9, FALSE)</f>
        <v>84</v>
      </c>
      <c r="W366" s="2">
        <f>VLOOKUP(A366, '[1]Influenza Deaths Pivot Table'!$A:$J, 10, FALSE)</f>
        <v>207</v>
      </c>
      <c r="X366" s="2">
        <f>VLOOKUP(A366, '[1]Influenza Deaths Pivot Table'!$A:$K, 11, FALSE)</f>
        <v>287</v>
      </c>
      <c r="Y366" s="7">
        <f t="shared" si="21"/>
        <v>4.093083485696092E-4</v>
      </c>
      <c r="Z366" s="7">
        <f t="shared" si="21"/>
        <v>1.0333425221594881E-4</v>
      </c>
      <c r="AA366" s="7">
        <f t="shared" si="21"/>
        <v>9.2173264408194029E-5</v>
      </c>
      <c r="AB366" s="7">
        <f t="shared" si="21"/>
        <v>1.0342300017240442E-4</v>
      </c>
      <c r="AC366" s="7">
        <f t="shared" si="21"/>
        <v>1.0202804373418491E-4</v>
      </c>
      <c r="AD366" s="7">
        <f t="shared" si="20"/>
        <v>1.0332149536693029E-4</v>
      </c>
      <c r="AE366" s="7">
        <f t="shared" si="20"/>
        <v>1.2081528951877445E-4</v>
      </c>
      <c r="AF366" s="8">
        <f t="shared" si="20"/>
        <v>2.2908867214415683E-4</v>
      </c>
      <c r="AG366" s="7">
        <f t="shared" si="20"/>
        <v>1.0863002467129551E-3</v>
      </c>
      <c r="AH366" s="7">
        <f t="shared" si="20"/>
        <v>4.1832383150347506E-3</v>
      </c>
      <c r="AI366" s="2">
        <f>VLOOKUP(A366, '[2]Influenza Visits Pivot Table'!$A:$D, 2, FALSE)</f>
        <v>2184</v>
      </c>
      <c r="AJ366" s="2">
        <f>VLOOKUP(A366, '[2]Influenza Visits Pivot Table'!$A:$D, 3, FALSE)</f>
        <v>300266</v>
      </c>
      <c r="AK366" s="7">
        <f t="shared" si="19"/>
        <v>7.2735507849706589E-3</v>
      </c>
    </row>
    <row r="367" spans="1:37" x14ac:dyDescent="0.25">
      <c r="A367" s="6" t="s">
        <v>412</v>
      </c>
      <c r="B367" s="6">
        <v>4550845</v>
      </c>
      <c r="C367" s="6">
        <v>2212962</v>
      </c>
      <c r="D367" s="6">
        <v>2337883</v>
      </c>
      <c r="E367" s="6">
        <v>290292.89600000001</v>
      </c>
      <c r="F367" s="6">
        <v>583423.58100000001</v>
      </c>
      <c r="G367" s="6">
        <v>646624.47200000007</v>
      </c>
      <c r="H367" s="6">
        <v>584463.67699999991</v>
      </c>
      <c r="I367" s="6">
        <v>581533.18200000003</v>
      </c>
      <c r="J367" s="6">
        <v>637271.26600000006</v>
      </c>
      <c r="K367" s="6">
        <v>581112.33400000003</v>
      </c>
      <c r="L367" s="6">
        <v>382225.98199999996</v>
      </c>
      <c r="M367" s="6">
        <v>193593.01699999999</v>
      </c>
      <c r="N367" s="6">
        <v>71506.088000000003</v>
      </c>
      <c r="O367" s="6">
        <f>VLOOKUP(A367, '[1]Influenza Deaths Pivot Table'!$A:$B, 2, FALSE)</f>
        <v>120</v>
      </c>
      <c r="P367" s="2">
        <f>VLOOKUP(A367, '[1]Influenza Deaths Pivot Table'!$A:$C, 3, FALSE)</f>
        <v>60</v>
      </c>
      <c r="Q367" s="2">
        <f>VLOOKUP(A367, '[1]Influenza Deaths Pivot Table'!$A:$D, 4, FALSE)</f>
        <v>60</v>
      </c>
      <c r="R367" s="2">
        <f>VLOOKUP(A367, '[1]Influenza Deaths Pivot Table'!$A:$E, 5, FALSE)</f>
        <v>60</v>
      </c>
      <c r="S367" s="2">
        <f>VLOOKUP(A367, '[1]Influenza Deaths Pivot Table'!$A:$F, 6, FALSE)</f>
        <v>60</v>
      </c>
      <c r="T367" s="2">
        <f>VLOOKUP(A367, '[1]Influenza Deaths Pivot Table'!$A:$G, 7, FALSE)</f>
        <v>60</v>
      </c>
      <c r="U367" s="2">
        <f>VLOOKUP(A367, '[1]Influenza Deaths Pivot Table'!$A:$H, 8, FALSE)</f>
        <v>72</v>
      </c>
      <c r="V367" s="2">
        <f>VLOOKUP(A367, '[1]Influenza Deaths Pivot Table'!$A:$I, 9, FALSE)</f>
        <v>119</v>
      </c>
      <c r="W367" s="2">
        <f>VLOOKUP(A367, '[1]Influenza Deaths Pivot Table'!$A:$J, 10, FALSE)</f>
        <v>181</v>
      </c>
      <c r="X367" s="2">
        <f>VLOOKUP(A367, '[1]Influenza Deaths Pivot Table'!$A:$K, 11, FALSE)</f>
        <v>282</v>
      </c>
      <c r="Y367" s="7">
        <f t="shared" si="21"/>
        <v>4.1337559979421609E-4</v>
      </c>
      <c r="Z367" s="7">
        <f t="shared" si="21"/>
        <v>1.0284123226071659E-4</v>
      </c>
      <c r="AA367" s="7">
        <f t="shared" si="21"/>
        <v>9.278955962557507E-5</v>
      </c>
      <c r="AB367" s="7">
        <f t="shared" si="21"/>
        <v>1.0265821874162423E-4</v>
      </c>
      <c r="AC367" s="7">
        <f t="shared" si="21"/>
        <v>1.0317553986111148E-4</v>
      </c>
      <c r="AD367" s="7">
        <f t="shared" si="20"/>
        <v>9.4151428443660595E-5</v>
      </c>
      <c r="AE367" s="7">
        <f t="shared" si="20"/>
        <v>1.2390031287823258E-4</v>
      </c>
      <c r="AF367" s="8">
        <f t="shared" si="20"/>
        <v>3.1133414682416857E-4</v>
      </c>
      <c r="AG367" s="7">
        <f t="shared" si="20"/>
        <v>9.3495107832324345E-4</v>
      </c>
      <c r="AH367" s="7">
        <f t="shared" si="20"/>
        <v>3.9437201486955909E-3</v>
      </c>
      <c r="AI367" s="2">
        <f>VLOOKUP(A367, '[2]Influenza Visits Pivot Table'!$A:$D, 2, FALSE)</f>
        <v>2199</v>
      </c>
      <c r="AJ367" s="2">
        <f>VLOOKUP(A367, '[2]Influenza Visits Pivot Table'!$A:$D, 3, FALSE)</f>
        <v>303813</v>
      </c>
      <c r="AK367" s="7">
        <f t="shared" si="19"/>
        <v>7.2380049569965733E-3</v>
      </c>
    </row>
    <row r="368" spans="1:37" x14ac:dyDescent="0.25">
      <c r="A368" s="6" t="s">
        <v>413</v>
      </c>
      <c r="B368" s="6">
        <v>4630485</v>
      </c>
      <c r="C368" s="6">
        <v>2250335</v>
      </c>
      <c r="D368" s="6">
        <v>2380150</v>
      </c>
      <c r="E368" s="6">
        <v>289257.614</v>
      </c>
      <c r="F368" s="6">
        <v>591360.21099999989</v>
      </c>
      <c r="G368" s="6">
        <v>650430.723</v>
      </c>
      <c r="H368" s="6">
        <v>595364.41299999994</v>
      </c>
      <c r="I368" s="6">
        <v>583619.86199999996</v>
      </c>
      <c r="J368" s="6">
        <v>641037.83600000001</v>
      </c>
      <c r="K368" s="6">
        <v>598425.125</v>
      </c>
      <c r="L368" s="6">
        <v>407449.97100000002</v>
      </c>
      <c r="M368" s="6">
        <v>200168.272</v>
      </c>
      <c r="N368" s="6">
        <v>73975.438999999998</v>
      </c>
      <c r="O368" s="6">
        <f>VLOOKUP(A368, '[1]Influenza Deaths Pivot Table'!$A:$B, 2, FALSE)</f>
        <v>120</v>
      </c>
      <c r="P368" s="2">
        <f>VLOOKUP(A368, '[1]Influenza Deaths Pivot Table'!$A:$C, 3, FALSE)</f>
        <v>60</v>
      </c>
      <c r="Q368" s="2">
        <f>VLOOKUP(A368, '[1]Influenza Deaths Pivot Table'!$A:$D, 4, FALSE)</f>
        <v>60</v>
      </c>
      <c r="R368" s="2">
        <f>VLOOKUP(A368, '[1]Influenza Deaths Pivot Table'!$A:$E, 5, FALSE)</f>
        <v>60</v>
      </c>
      <c r="S368" s="2">
        <f>VLOOKUP(A368, '[1]Influenza Deaths Pivot Table'!$A:$F, 6, FALSE)</f>
        <v>60</v>
      </c>
      <c r="T368" s="2">
        <f>VLOOKUP(A368, '[1]Influenza Deaths Pivot Table'!$A:$G, 7, FALSE)</f>
        <v>66</v>
      </c>
      <c r="U368" s="2">
        <f>VLOOKUP(A368, '[1]Influenza Deaths Pivot Table'!$A:$H, 8, FALSE)</f>
        <v>92</v>
      </c>
      <c r="V368" s="2">
        <f>VLOOKUP(A368, '[1]Influenza Deaths Pivot Table'!$A:$I, 9, FALSE)</f>
        <v>118</v>
      </c>
      <c r="W368" s="2">
        <f>VLOOKUP(A368, '[1]Influenza Deaths Pivot Table'!$A:$J, 10, FALSE)</f>
        <v>175</v>
      </c>
      <c r="X368" s="2">
        <f>VLOOKUP(A368, '[1]Influenza Deaths Pivot Table'!$A:$K, 11, FALSE)</f>
        <v>256</v>
      </c>
      <c r="Y368" s="7">
        <f t="shared" si="21"/>
        <v>4.1485511250881021E-4</v>
      </c>
      <c r="Z368" s="7">
        <f t="shared" si="21"/>
        <v>1.0146100275928103E-4</v>
      </c>
      <c r="AA368" s="7">
        <f t="shared" si="21"/>
        <v>9.224656505040276E-5</v>
      </c>
      <c r="AB368" s="7">
        <f t="shared" si="21"/>
        <v>1.0077861338346403E-4</v>
      </c>
      <c r="AC368" s="7">
        <f t="shared" si="21"/>
        <v>1.0280664505554474E-4</v>
      </c>
      <c r="AD368" s="7">
        <f t="shared" si="20"/>
        <v>1.0295804130974883E-4</v>
      </c>
      <c r="AE368" s="7">
        <f t="shared" si="20"/>
        <v>1.5373686056380069E-4</v>
      </c>
      <c r="AF368" s="8">
        <f t="shared" si="20"/>
        <v>2.8960610724893139E-4</v>
      </c>
      <c r="AG368" s="7">
        <f t="shared" si="20"/>
        <v>8.7426442888011743E-4</v>
      </c>
      <c r="AH368" s="7">
        <f t="shared" si="20"/>
        <v>3.4606080539785647E-3</v>
      </c>
      <c r="AI368" s="2">
        <f>VLOOKUP(A368, '[2]Influenza Visits Pivot Table'!$A:$D, 2, FALSE)</f>
        <v>2099</v>
      </c>
      <c r="AJ368" s="2">
        <f>VLOOKUP(A368, '[2]Influenza Visits Pivot Table'!$A:$D, 3, FALSE)</f>
        <v>270600</v>
      </c>
      <c r="AK368" s="7">
        <f t="shared" si="19"/>
        <v>7.756836659275684E-3</v>
      </c>
    </row>
    <row r="369" spans="1:37" x14ac:dyDescent="0.25">
      <c r="A369" s="6" t="s">
        <v>414</v>
      </c>
      <c r="B369" s="6">
        <v>4561064</v>
      </c>
      <c r="C369" s="6">
        <v>2216210</v>
      </c>
      <c r="D369" s="6">
        <v>2344854</v>
      </c>
      <c r="E369" s="6">
        <v>282159.533</v>
      </c>
      <c r="F369" s="6">
        <v>584385.125</v>
      </c>
      <c r="G369" s="6">
        <v>627883.429</v>
      </c>
      <c r="H369" s="6">
        <v>589905.19699999993</v>
      </c>
      <c r="I369" s="6">
        <v>569827.54499999993</v>
      </c>
      <c r="J369" s="6">
        <v>621604.15100000007</v>
      </c>
      <c r="K369" s="6">
        <v>592983.31599999999</v>
      </c>
      <c r="L369" s="6">
        <v>419461.80500000005</v>
      </c>
      <c r="M369" s="6">
        <v>199650.15100000001</v>
      </c>
      <c r="N369" s="6">
        <v>74919.368000000002</v>
      </c>
      <c r="O369" s="6">
        <f>VLOOKUP(A369, '[1]Influenza Deaths Pivot Table'!$A:$B, 2, FALSE)</f>
        <v>120</v>
      </c>
      <c r="P369" s="2">
        <f>VLOOKUP(A369, '[1]Influenza Deaths Pivot Table'!$A:$C, 3, FALSE)</f>
        <v>60</v>
      </c>
      <c r="Q369" s="2">
        <f>VLOOKUP(A369, '[1]Influenza Deaths Pivot Table'!$A:$D, 4, FALSE)</f>
        <v>60</v>
      </c>
      <c r="R369" s="2">
        <f>VLOOKUP(A369, '[1]Influenza Deaths Pivot Table'!$A:$E, 5, FALSE)</f>
        <v>60</v>
      </c>
      <c r="S369" s="2">
        <f>VLOOKUP(A369, '[1]Influenza Deaths Pivot Table'!$A:$F, 6, FALSE)</f>
        <v>60</v>
      </c>
      <c r="T369" s="2">
        <f>VLOOKUP(A369, '[1]Influenza Deaths Pivot Table'!$A:$G, 7, FALSE)</f>
        <v>60</v>
      </c>
      <c r="U369" s="2">
        <f>VLOOKUP(A369, '[1]Influenza Deaths Pivot Table'!$A:$H, 8, FALSE)</f>
        <v>79</v>
      </c>
      <c r="V369" s="2">
        <f>VLOOKUP(A369, '[1]Influenza Deaths Pivot Table'!$A:$I, 9, FALSE)</f>
        <v>135</v>
      </c>
      <c r="W369" s="2">
        <f>VLOOKUP(A369, '[1]Influenza Deaths Pivot Table'!$A:$J, 10, FALSE)</f>
        <v>221</v>
      </c>
      <c r="X369" s="2">
        <f>VLOOKUP(A369, '[1]Influenza Deaths Pivot Table'!$A:$K, 11, FALSE)</f>
        <v>328</v>
      </c>
      <c r="Y369" s="7">
        <f t="shared" si="21"/>
        <v>4.2529131914887313E-4</v>
      </c>
      <c r="Z369" s="7">
        <f t="shared" si="21"/>
        <v>1.0267201787519831E-4</v>
      </c>
      <c r="AA369" s="7">
        <f t="shared" si="21"/>
        <v>9.5559139210855013E-5</v>
      </c>
      <c r="AB369" s="7">
        <f t="shared" si="21"/>
        <v>1.0171125852956336E-4</v>
      </c>
      <c r="AC369" s="7">
        <f t="shared" si="21"/>
        <v>1.0529501517867131E-4</v>
      </c>
      <c r="AD369" s="7">
        <f t="shared" si="20"/>
        <v>9.652445194176316E-5</v>
      </c>
      <c r="AE369" s="7">
        <f t="shared" si="20"/>
        <v>1.3322465888736742E-4</v>
      </c>
      <c r="AF369" s="8">
        <f t="shared" si="20"/>
        <v>3.2184098382926658E-4</v>
      </c>
      <c r="AG369" s="7">
        <f t="shared" si="20"/>
        <v>1.106936302792979E-3</v>
      </c>
      <c r="AH369" s="7">
        <f t="shared" si="20"/>
        <v>4.3780401350956401E-3</v>
      </c>
      <c r="AI369" s="2">
        <f>VLOOKUP(A369, '[2]Influenza Visits Pivot Table'!$A:$D, 2, FALSE)</f>
        <v>1865</v>
      </c>
      <c r="AJ369" s="2">
        <f>VLOOKUP(A369, '[2]Influenza Visits Pivot Table'!$A:$D, 3, FALSE)</f>
        <v>192113</v>
      </c>
      <c r="AK369" s="7">
        <f t="shared" si="19"/>
        <v>9.7078282052750209E-3</v>
      </c>
    </row>
    <row r="370" spans="1:37" x14ac:dyDescent="0.25">
      <c r="A370" s="6" t="s">
        <v>415</v>
      </c>
      <c r="B370" s="6">
        <v>4731177</v>
      </c>
      <c r="C370" s="6">
        <v>2299727</v>
      </c>
      <c r="D370" s="6">
        <v>2431450</v>
      </c>
      <c r="E370" s="6">
        <v>285449.94900000002</v>
      </c>
      <c r="F370" s="6">
        <v>597157.924</v>
      </c>
      <c r="G370" s="6">
        <v>633347.83100000001</v>
      </c>
      <c r="H370" s="6">
        <v>613150.96799999999</v>
      </c>
      <c r="I370" s="6">
        <v>585082.21400000004</v>
      </c>
      <c r="J370" s="6">
        <v>635761.45699999994</v>
      </c>
      <c r="K370" s="6">
        <v>623508.853</v>
      </c>
      <c r="L370" s="6">
        <v>464257.18</v>
      </c>
      <c r="M370" s="6">
        <v>210596.74099999998</v>
      </c>
      <c r="N370" s="6">
        <v>79231.444000000003</v>
      </c>
      <c r="O370" s="6">
        <f>VLOOKUP(A370, '[1]Influenza Deaths Pivot Table'!$A:$B, 2, FALSE)</f>
        <v>120</v>
      </c>
      <c r="P370" s="2">
        <f>VLOOKUP(A370, '[1]Influenza Deaths Pivot Table'!$A:$C, 3, FALSE)</f>
        <v>60</v>
      </c>
      <c r="Q370" s="2">
        <f>VLOOKUP(A370, '[1]Influenza Deaths Pivot Table'!$A:$D, 4, FALSE)</f>
        <v>60</v>
      </c>
      <c r="R370" s="2">
        <f>VLOOKUP(A370, '[1]Influenza Deaths Pivot Table'!$A:$E, 5, FALSE)</f>
        <v>60</v>
      </c>
      <c r="S370" s="2">
        <f>VLOOKUP(A370, '[1]Influenza Deaths Pivot Table'!$A:$F, 6, FALSE)</f>
        <v>60</v>
      </c>
      <c r="T370" s="2">
        <f>VLOOKUP(A370, '[1]Influenza Deaths Pivot Table'!$A:$G, 7, FALSE)</f>
        <v>67</v>
      </c>
      <c r="U370" s="2">
        <f>VLOOKUP(A370, '[1]Influenza Deaths Pivot Table'!$A:$H, 8, FALSE)</f>
        <v>82</v>
      </c>
      <c r="V370" s="2">
        <f>VLOOKUP(A370, '[1]Influenza Deaths Pivot Table'!$A:$I, 9, FALSE)</f>
        <v>109</v>
      </c>
      <c r="W370" s="2">
        <f>VLOOKUP(A370, '[1]Influenza Deaths Pivot Table'!$A:$J, 10, FALSE)</f>
        <v>161</v>
      </c>
      <c r="X370" s="2">
        <f>VLOOKUP(A370, '[1]Influenza Deaths Pivot Table'!$A:$K, 11, FALSE)</f>
        <v>244</v>
      </c>
      <c r="Y370" s="7">
        <f t="shared" si="21"/>
        <v>4.2038893480411866E-4</v>
      </c>
      <c r="Z370" s="7">
        <f t="shared" si="21"/>
        <v>1.0047593373306724E-4</v>
      </c>
      <c r="AA370" s="7">
        <f t="shared" si="21"/>
        <v>9.4734673528865375E-5</v>
      </c>
      <c r="AB370" s="7">
        <f t="shared" si="21"/>
        <v>9.7855182705998758E-5</v>
      </c>
      <c r="AC370" s="7">
        <f t="shared" si="21"/>
        <v>1.0254969056365811E-4</v>
      </c>
      <c r="AD370" s="7">
        <f t="shared" si="20"/>
        <v>1.0538543861428203E-4</v>
      </c>
      <c r="AE370" s="7">
        <f t="shared" si="20"/>
        <v>1.3151377018218537E-4</v>
      </c>
      <c r="AF370" s="8">
        <f t="shared" si="20"/>
        <v>2.3478366021178175E-4</v>
      </c>
      <c r="AG370" s="7">
        <f t="shared" si="20"/>
        <v>7.6449426157074304E-4</v>
      </c>
      <c r="AH370" s="7">
        <f t="shared" si="20"/>
        <v>3.0795854231812306E-3</v>
      </c>
      <c r="AI370" s="2">
        <f>VLOOKUP(A370, '[2]Influenza Visits Pivot Table'!$A:$D, 2, FALSE)</f>
        <v>2613</v>
      </c>
      <c r="AJ370" s="2">
        <f>VLOOKUP(A370, '[2]Influenza Visits Pivot Table'!$A:$D, 3, FALSE)</f>
        <v>200296</v>
      </c>
      <c r="AK370" s="7">
        <f t="shared" si="19"/>
        <v>1.3045692375284579E-2</v>
      </c>
    </row>
    <row r="371" spans="1:37" x14ac:dyDescent="0.25">
      <c r="A371" s="6" t="s">
        <v>416</v>
      </c>
      <c r="B371" s="6">
        <v>4736687</v>
      </c>
      <c r="C371" s="6">
        <v>2297406</v>
      </c>
      <c r="D371" s="6">
        <v>2439281</v>
      </c>
      <c r="E371" s="6">
        <v>282472</v>
      </c>
      <c r="F371" s="6">
        <v>597775</v>
      </c>
      <c r="G371" s="6">
        <v>642019</v>
      </c>
      <c r="H371" s="6">
        <v>620219</v>
      </c>
      <c r="I371" s="6">
        <v>579019</v>
      </c>
      <c r="J371" s="6">
        <v>628224</v>
      </c>
      <c r="K371" s="6">
        <v>620154</v>
      </c>
      <c r="L371" s="6">
        <v>470145</v>
      </c>
      <c r="M371" s="6">
        <v>215235</v>
      </c>
      <c r="N371" s="6">
        <v>81425</v>
      </c>
      <c r="O371" s="6">
        <f>VLOOKUP(A371, '[1]Influenza Deaths Pivot Table'!$A:$B, 2, FALSE)</f>
        <v>120</v>
      </c>
      <c r="P371" s="2">
        <f>VLOOKUP(A371, '[1]Influenza Deaths Pivot Table'!$A:$C, 3, FALSE)</f>
        <v>60</v>
      </c>
      <c r="Q371" s="2">
        <f>VLOOKUP(A371, '[1]Influenza Deaths Pivot Table'!$A:$D, 4, FALSE)</f>
        <v>60</v>
      </c>
      <c r="R371" s="2">
        <f>VLOOKUP(A371, '[1]Influenza Deaths Pivot Table'!$A:$E, 5, FALSE)</f>
        <v>60</v>
      </c>
      <c r="S371" s="2">
        <f>VLOOKUP(A371, '[1]Influenza Deaths Pivot Table'!$A:$F, 6, FALSE)</f>
        <v>60</v>
      </c>
      <c r="T371" s="2">
        <f>VLOOKUP(A371, '[1]Influenza Deaths Pivot Table'!$A:$G, 7, FALSE)</f>
        <v>60</v>
      </c>
      <c r="U371" s="2">
        <f>VLOOKUP(A371, '[1]Influenza Deaths Pivot Table'!$A:$H, 8, FALSE)</f>
        <v>76</v>
      </c>
      <c r="V371" s="2">
        <f>VLOOKUP(A371, '[1]Influenza Deaths Pivot Table'!$A:$I, 9, FALSE)</f>
        <v>111</v>
      </c>
      <c r="W371" s="2">
        <f>VLOOKUP(A371, '[1]Influenza Deaths Pivot Table'!$A:$J, 10, FALSE)</f>
        <v>207</v>
      </c>
      <c r="X371" s="2">
        <f>VLOOKUP(A371, '[1]Influenza Deaths Pivot Table'!$A:$K, 11, FALSE)</f>
        <v>251</v>
      </c>
      <c r="Y371" s="7">
        <f t="shared" si="21"/>
        <v>4.248208672009969E-4</v>
      </c>
      <c r="Z371" s="7">
        <f t="shared" si="21"/>
        <v>1.00372213625528E-4</v>
      </c>
      <c r="AA371" s="7">
        <f t="shared" si="21"/>
        <v>9.3455178117781557E-5</v>
      </c>
      <c r="AB371" s="7">
        <f t="shared" si="21"/>
        <v>9.6740022475931895E-5</v>
      </c>
      <c r="AC371" s="7">
        <f t="shared" si="21"/>
        <v>1.0362354257805011E-4</v>
      </c>
      <c r="AD371" s="7">
        <f t="shared" si="20"/>
        <v>9.550733496332519E-5</v>
      </c>
      <c r="AE371" s="7">
        <f t="shared" si="20"/>
        <v>1.2255020527159383E-4</v>
      </c>
      <c r="AF371" s="8">
        <f t="shared" si="20"/>
        <v>2.3609737421433812E-4</v>
      </c>
      <c r="AG371" s="7">
        <f t="shared" si="20"/>
        <v>9.6173949404139663E-4</v>
      </c>
      <c r="AH371" s="7">
        <f t="shared" si="20"/>
        <v>3.0825913417255142E-3</v>
      </c>
      <c r="AI371" s="2">
        <f>VLOOKUP(A371, '[2]Influenza Visits Pivot Table'!$A:$D, 2, FALSE)</f>
        <v>9391</v>
      </c>
      <c r="AJ371" s="2">
        <f>VLOOKUP(A371, '[2]Influenza Visits Pivot Table'!$A:$D, 3, FALSE)</f>
        <v>275822</v>
      </c>
      <c r="AK371" s="7">
        <f t="shared" si="19"/>
        <v>3.4047320373284222E-2</v>
      </c>
    </row>
    <row r="372" spans="1:37" x14ac:dyDescent="0.25">
      <c r="A372" s="6" t="s">
        <v>417</v>
      </c>
      <c r="B372" s="6">
        <v>786961</v>
      </c>
      <c r="C372" s="6">
        <v>392549</v>
      </c>
      <c r="D372" s="6">
        <v>394412</v>
      </c>
      <c r="E372" s="6">
        <v>55525.161999999997</v>
      </c>
      <c r="F372" s="6">
        <v>104202.947</v>
      </c>
      <c r="G372" s="6">
        <v>119497.20699999999</v>
      </c>
      <c r="H372" s="6">
        <v>96951.754000000001</v>
      </c>
      <c r="I372" s="6">
        <v>96791.543999999994</v>
      </c>
      <c r="J372" s="6">
        <v>114736.48499999999</v>
      </c>
      <c r="K372" s="6">
        <v>86550.714000000007</v>
      </c>
      <c r="L372" s="6">
        <v>53423.368999999999</v>
      </c>
      <c r="M372" s="6">
        <v>40950.546999999999</v>
      </c>
      <c r="N372" s="6">
        <v>18533.294999999998</v>
      </c>
      <c r="O372" s="6">
        <f>VLOOKUP(A372, '[1]Influenza Deaths Pivot Table'!$A:$B, 2, FALSE)</f>
        <v>120</v>
      </c>
      <c r="P372" s="2">
        <f>VLOOKUP(A372, '[1]Influenza Deaths Pivot Table'!$A:$C, 3, FALSE)</f>
        <v>60</v>
      </c>
      <c r="Q372" s="2">
        <f>VLOOKUP(A372, '[1]Influenza Deaths Pivot Table'!$A:$D, 4, FALSE)</f>
        <v>60</v>
      </c>
      <c r="R372" s="2">
        <f>VLOOKUP(A372, '[1]Influenza Deaths Pivot Table'!$A:$E, 5, FALSE)</f>
        <v>60</v>
      </c>
      <c r="S372" s="2">
        <f>VLOOKUP(A372, '[1]Influenza Deaths Pivot Table'!$A:$F, 6, FALSE)</f>
        <v>60</v>
      </c>
      <c r="T372" s="2">
        <f>VLOOKUP(A372, '[1]Influenza Deaths Pivot Table'!$A:$G, 7, FALSE)</f>
        <v>60</v>
      </c>
      <c r="U372" s="2">
        <f>VLOOKUP(A372, '[1]Influenza Deaths Pivot Table'!$A:$H, 8, FALSE)</f>
        <v>60</v>
      </c>
      <c r="V372" s="2">
        <f>VLOOKUP(A372, '[1]Influenza Deaths Pivot Table'!$A:$I, 9, FALSE)</f>
        <v>60</v>
      </c>
      <c r="W372" s="2">
        <f>VLOOKUP(A372, '[1]Influenza Deaths Pivot Table'!$A:$J, 10, FALSE)</f>
        <v>60</v>
      </c>
      <c r="X372" s="2">
        <f>VLOOKUP(A372, '[1]Influenza Deaths Pivot Table'!$A:$K, 11, FALSE)</f>
        <v>75</v>
      </c>
      <c r="Y372" s="7">
        <f t="shared" si="21"/>
        <v>2.1611823482838286E-3</v>
      </c>
      <c r="Z372" s="7">
        <f t="shared" si="21"/>
        <v>5.7579945411716617E-4</v>
      </c>
      <c r="AA372" s="7">
        <f t="shared" si="21"/>
        <v>5.0210378557215989E-4</v>
      </c>
      <c r="AB372" s="7">
        <f t="shared" si="21"/>
        <v>6.1886451275548868E-4</v>
      </c>
      <c r="AC372" s="7">
        <f t="shared" si="21"/>
        <v>6.1988886136582347E-4</v>
      </c>
      <c r="AD372" s="7">
        <f t="shared" si="20"/>
        <v>5.229374073992245E-4</v>
      </c>
      <c r="AE372" s="7">
        <f t="shared" si="20"/>
        <v>6.9323518232327925E-4</v>
      </c>
      <c r="AF372" s="8">
        <f t="shared" si="20"/>
        <v>1.1231040109057893E-3</v>
      </c>
      <c r="AG372" s="7">
        <f t="shared" si="20"/>
        <v>1.4651818936631054E-3</v>
      </c>
      <c r="AH372" s="7">
        <f t="shared" si="20"/>
        <v>4.0467709600478493E-3</v>
      </c>
      <c r="AI372" s="2" t="e">
        <v>#N/A</v>
      </c>
      <c r="AJ372" s="2" t="e">
        <v>#N/A</v>
      </c>
      <c r="AK372" s="7" t="e">
        <v>#N/A</v>
      </c>
    </row>
    <row r="373" spans="1:37" x14ac:dyDescent="0.25">
      <c r="A373" s="6" t="s">
        <v>418</v>
      </c>
      <c r="B373" s="6">
        <v>696942</v>
      </c>
      <c r="C373" s="6">
        <v>348335</v>
      </c>
      <c r="D373" s="6">
        <v>348607</v>
      </c>
      <c r="E373" s="6">
        <v>50286.19</v>
      </c>
      <c r="F373" s="6">
        <v>95436.557000000001</v>
      </c>
      <c r="G373" s="6">
        <v>101395.54700000001</v>
      </c>
      <c r="H373" s="6">
        <v>88234.466</v>
      </c>
      <c r="I373" s="6">
        <v>85624.331999999995</v>
      </c>
      <c r="J373" s="6">
        <v>101441.99800000001</v>
      </c>
      <c r="K373" s="6">
        <v>77814.116000000009</v>
      </c>
      <c r="L373" s="6">
        <v>47010.895000000004</v>
      </c>
      <c r="M373" s="6">
        <v>33666.923999999999</v>
      </c>
      <c r="N373" s="6">
        <v>15679.571</v>
      </c>
      <c r="O373" s="6">
        <f>VLOOKUP(A373, '[1]Influenza Deaths Pivot Table'!$A:$B, 2, FALSE)</f>
        <v>120</v>
      </c>
      <c r="P373" s="2">
        <f>VLOOKUP(A373, '[1]Influenza Deaths Pivot Table'!$A:$C, 3, FALSE)</f>
        <v>60</v>
      </c>
      <c r="Q373" s="2">
        <f>VLOOKUP(A373, '[1]Influenza Deaths Pivot Table'!$A:$D, 4, FALSE)</f>
        <v>60</v>
      </c>
      <c r="R373" s="2">
        <f>VLOOKUP(A373, '[1]Influenza Deaths Pivot Table'!$A:$E, 5, FALSE)</f>
        <v>60</v>
      </c>
      <c r="S373" s="2">
        <f>VLOOKUP(A373, '[1]Influenza Deaths Pivot Table'!$A:$F, 6, FALSE)</f>
        <v>60</v>
      </c>
      <c r="T373" s="2">
        <f>VLOOKUP(A373, '[1]Influenza Deaths Pivot Table'!$A:$G, 7, FALSE)</f>
        <v>60</v>
      </c>
      <c r="U373" s="2">
        <f>VLOOKUP(A373, '[1]Influenza Deaths Pivot Table'!$A:$H, 8, FALSE)</f>
        <v>60</v>
      </c>
      <c r="V373" s="2">
        <f>VLOOKUP(A373, '[1]Influenza Deaths Pivot Table'!$A:$I, 9, FALSE)</f>
        <v>60</v>
      </c>
      <c r="W373" s="2">
        <f>VLOOKUP(A373, '[1]Influenza Deaths Pivot Table'!$A:$J, 10, FALSE)</f>
        <v>60</v>
      </c>
      <c r="X373" s="2">
        <f>VLOOKUP(A373, '[1]Influenza Deaths Pivot Table'!$A:$K, 11, FALSE)</f>
        <v>87</v>
      </c>
      <c r="Y373" s="7">
        <f t="shared" si="21"/>
        <v>2.3863410610348488E-3</v>
      </c>
      <c r="Z373" s="7">
        <f t="shared" si="21"/>
        <v>6.2868990548349307E-4</v>
      </c>
      <c r="AA373" s="7">
        <f t="shared" si="21"/>
        <v>5.9174196279053557E-4</v>
      </c>
      <c r="AB373" s="7">
        <f t="shared" si="21"/>
        <v>6.8000638208656468E-4</v>
      </c>
      <c r="AC373" s="7">
        <f t="shared" si="21"/>
        <v>7.0073539376634209E-4</v>
      </c>
      <c r="AD373" s="7">
        <f t="shared" si="20"/>
        <v>5.9147100000928607E-4</v>
      </c>
      <c r="AE373" s="7">
        <f t="shared" si="20"/>
        <v>7.7106832390153978E-4</v>
      </c>
      <c r="AF373" s="8">
        <f t="shared" si="20"/>
        <v>1.2762998875048006E-3</v>
      </c>
      <c r="AG373" s="7">
        <f t="shared" si="20"/>
        <v>1.782164595732001E-3</v>
      </c>
      <c r="AH373" s="7">
        <f t="shared" si="20"/>
        <v>5.5486211963324764E-3</v>
      </c>
      <c r="AI373" s="2">
        <f>VLOOKUP(A373, '[2]Influenza Visits Pivot Table'!$A:$D, 2, FALSE)</f>
        <v>685</v>
      </c>
      <c r="AJ373" s="2">
        <f>VLOOKUP(A373, '[2]Influenza Visits Pivot Table'!$A:$D, 3, FALSE)</f>
        <v>68416</v>
      </c>
      <c r="AK373" s="7">
        <f t="shared" si="19"/>
        <v>1.0012277829747427E-2</v>
      </c>
    </row>
    <row r="374" spans="1:37" x14ac:dyDescent="0.25">
      <c r="A374" s="6" t="s">
        <v>419</v>
      </c>
      <c r="B374" s="6">
        <v>765863</v>
      </c>
      <c r="C374" s="6">
        <v>383161</v>
      </c>
      <c r="D374" s="6">
        <v>382702</v>
      </c>
      <c r="E374" s="6">
        <v>55489.497000000003</v>
      </c>
      <c r="F374" s="6">
        <v>104911.94100000001</v>
      </c>
      <c r="G374" s="6">
        <v>107947.05499999999</v>
      </c>
      <c r="H374" s="6">
        <v>97337.492999999988</v>
      </c>
      <c r="I374" s="6">
        <v>92009.296999999991</v>
      </c>
      <c r="J374" s="6">
        <v>111621.889</v>
      </c>
      <c r="K374" s="6">
        <v>89614.519</v>
      </c>
      <c r="L374" s="6">
        <v>53054.399000000005</v>
      </c>
      <c r="M374" s="6">
        <v>36768.936000000002</v>
      </c>
      <c r="N374" s="6">
        <v>17115.792000000001</v>
      </c>
      <c r="O374" s="6">
        <f>VLOOKUP(A374, '[1]Influenza Deaths Pivot Table'!$A:$B, 2, FALSE)</f>
        <v>120</v>
      </c>
      <c r="P374" s="2">
        <f>VLOOKUP(A374, '[1]Influenza Deaths Pivot Table'!$A:$C, 3, FALSE)</f>
        <v>60</v>
      </c>
      <c r="Q374" s="2">
        <f>VLOOKUP(A374, '[1]Influenza Deaths Pivot Table'!$A:$D, 4, FALSE)</f>
        <v>60</v>
      </c>
      <c r="R374" s="2">
        <f>VLOOKUP(A374, '[1]Influenza Deaths Pivot Table'!$A:$E, 5, FALSE)</f>
        <v>60</v>
      </c>
      <c r="S374" s="2">
        <f>VLOOKUP(A374, '[1]Influenza Deaths Pivot Table'!$A:$F, 6, FALSE)</f>
        <v>60</v>
      </c>
      <c r="T374" s="2">
        <f>VLOOKUP(A374, '[1]Influenza Deaths Pivot Table'!$A:$G, 7, FALSE)</f>
        <v>60</v>
      </c>
      <c r="U374" s="2">
        <f>VLOOKUP(A374, '[1]Influenza Deaths Pivot Table'!$A:$H, 8, FALSE)</f>
        <v>60</v>
      </c>
      <c r="V374" s="2">
        <f>VLOOKUP(A374, '[1]Influenza Deaths Pivot Table'!$A:$I, 9, FALSE)</f>
        <v>60</v>
      </c>
      <c r="W374" s="2">
        <f>VLOOKUP(A374, '[1]Influenza Deaths Pivot Table'!$A:$J, 10, FALSE)</f>
        <v>60</v>
      </c>
      <c r="X374" s="2">
        <f>VLOOKUP(A374, '[1]Influenza Deaths Pivot Table'!$A:$K, 11, FALSE)</f>
        <v>85</v>
      </c>
      <c r="Y374" s="7">
        <f t="shared" si="21"/>
        <v>2.1625714141903286E-3</v>
      </c>
      <c r="Z374" s="7">
        <f t="shared" si="21"/>
        <v>5.7190820633086937E-4</v>
      </c>
      <c r="AA374" s="7">
        <f t="shared" si="21"/>
        <v>5.5582803995903366E-4</v>
      </c>
      <c r="AB374" s="7">
        <f t="shared" si="21"/>
        <v>6.164120129948283E-4</v>
      </c>
      <c r="AC374" s="7">
        <f t="shared" si="21"/>
        <v>6.5210801469334136E-4</v>
      </c>
      <c r="AD374" s="7">
        <f t="shared" si="20"/>
        <v>5.3752897874717034E-4</v>
      </c>
      <c r="AE374" s="7">
        <f t="shared" si="20"/>
        <v>6.6953436418042925E-4</v>
      </c>
      <c r="AF374" s="8">
        <f t="shared" si="20"/>
        <v>1.1309147051123884E-3</v>
      </c>
      <c r="AG374" s="7">
        <f t="shared" si="20"/>
        <v>1.6318122449885415E-3</v>
      </c>
      <c r="AH374" s="7">
        <f t="shared" si="20"/>
        <v>4.9661739287320148E-3</v>
      </c>
      <c r="AI374" s="2">
        <f>VLOOKUP(A374, '[2]Influenza Visits Pivot Table'!$A:$D, 2, FALSE)</f>
        <v>3523</v>
      </c>
      <c r="AJ374" s="2">
        <f>VLOOKUP(A374, '[2]Influenza Visits Pivot Table'!$A:$D, 3, FALSE)</f>
        <v>262826</v>
      </c>
      <c r="AK374" s="7">
        <f t="shared" si="19"/>
        <v>1.3404305510109351E-2</v>
      </c>
    </row>
    <row r="375" spans="1:37" x14ac:dyDescent="0.25">
      <c r="A375" s="6" t="s">
        <v>420</v>
      </c>
      <c r="B375" s="6">
        <v>730225</v>
      </c>
      <c r="C375" s="6">
        <v>365951</v>
      </c>
      <c r="D375" s="6">
        <v>364274</v>
      </c>
      <c r="E375" s="6">
        <v>51202.618000000002</v>
      </c>
      <c r="F375" s="6">
        <v>96190.976999999999</v>
      </c>
      <c r="G375" s="6">
        <v>104447.65700000001</v>
      </c>
      <c r="H375" s="6">
        <v>94557.156000000003</v>
      </c>
      <c r="I375" s="6">
        <v>84498.525999999998</v>
      </c>
      <c r="J375" s="6">
        <v>104839.80900000001</v>
      </c>
      <c r="K375" s="6">
        <v>89515.239000000001</v>
      </c>
      <c r="L375" s="6">
        <v>51995.911999999997</v>
      </c>
      <c r="M375" s="6">
        <v>35924.188999999998</v>
      </c>
      <c r="N375" s="6">
        <v>17188.669000000002</v>
      </c>
      <c r="O375" s="6">
        <f>VLOOKUP(A375, '[1]Influenza Deaths Pivot Table'!$A:$B, 2, FALSE)</f>
        <v>120</v>
      </c>
      <c r="P375" s="2">
        <f>VLOOKUP(A375, '[1]Influenza Deaths Pivot Table'!$A:$C, 3, FALSE)</f>
        <v>60</v>
      </c>
      <c r="Q375" s="2">
        <f>VLOOKUP(A375, '[1]Influenza Deaths Pivot Table'!$A:$D, 4, FALSE)</f>
        <v>60</v>
      </c>
      <c r="R375" s="2">
        <f>VLOOKUP(A375, '[1]Influenza Deaths Pivot Table'!$A:$E, 5, FALSE)</f>
        <v>60</v>
      </c>
      <c r="S375" s="2">
        <f>VLOOKUP(A375, '[1]Influenza Deaths Pivot Table'!$A:$F, 6, FALSE)</f>
        <v>60</v>
      </c>
      <c r="T375" s="2">
        <f>VLOOKUP(A375, '[1]Influenza Deaths Pivot Table'!$A:$G, 7, FALSE)</f>
        <v>60</v>
      </c>
      <c r="U375" s="2">
        <f>VLOOKUP(A375, '[1]Influenza Deaths Pivot Table'!$A:$H, 8, FALSE)</f>
        <v>60</v>
      </c>
      <c r="V375" s="2">
        <f>VLOOKUP(A375, '[1]Influenza Deaths Pivot Table'!$A:$I, 9, FALSE)</f>
        <v>60</v>
      </c>
      <c r="W375" s="2">
        <f>VLOOKUP(A375, '[1]Influenza Deaths Pivot Table'!$A:$J, 10, FALSE)</f>
        <v>60</v>
      </c>
      <c r="X375" s="2">
        <f>VLOOKUP(A375, '[1]Influenza Deaths Pivot Table'!$A:$K, 11, FALSE)</f>
        <v>105</v>
      </c>
      <c r="Y375" s="7">
        <f t="shared" si="21"/>
        <v>2.3436301635982753E-3</v>
      </c>
      <c r="Z375" s="7">
        <f t="shared" si="21"/>
        <v>6.2375912867586325E-4</v>
      </c>
      <c r="AA375" s="7">
        <f t="shared" si="21"/>
        <v>5.7445041586715528E-4</v>
      </c>
      <c r="AB375" s="7">
        <f t="shared" si="21"/>
        <v>6.3453685091797811E-4</v>
      </c>
      <c r="AC375" s="7">
        <f t="shared" si="21"/>
        <v>7.1007155793463192E-4</v>
      </c>
      <c r="AD375" s="7">
        <f t="shared" si="20"/>
        <v>5.7230169124020428E-4</v>
      </c>
      <c r="AE375" s="7">
        <f t="shared" si="20"/>
        <v>6.7027693463455977E-4</v>
      </c>
      <c r="AF375" s="8">
        <f t="shared" si="20"/>
        <v>1.1539368710370924E-3</v>
      </c>
      <c r="AG375" s="7">
        <f t="shared" si="20"/>
        <v>1.670183841867662E-3</v>
      </c>
      <c r="AH375" s="7">
        <f t="shared" si="20"/>
        <v>6.1086754303081867E-3</v>
      </c>
      <c r="AI375" s="2">
        <f>VLOOKUP(A375, '[2]Influenza Visits Pivot Table'!$A:$D, 2, FALSE)</f>
        <v>2379</v>
      </c>
      <c r="AJ375" s="2">
        <f>VLOOKUP(A375, '[2]Influenza Visits Pivot Table'!$A:$D, 3, FALSE)</f>
        <v>183539</v>
      </c>
      <c r="AK375" s="7">
        <f t="shared" si="19"/>
        <v>1.2961822827845852E-2</v>
      </c>
    </row>
    <row r="376" spans="1:37" x14ac:dyDescent="0.25">
      <c r="A376" s="6" t="s">
        <v>421</v>
      </c>
      <c r="B376" s="6">
        <v>677707</v>
      </c>
      <c r="C376" s="6">
        <v>339701</v>
      </c>
      <c r="D376" s="6">
        <v>338006</v>
      </c>
      <c r="E376" s="6">
        <v>46870.54</v>
      </c>
      <c r="F376" s="6">
        <v>90546.64</v>
      </c>
      <c r="G376" s="6">
        <v>91489.654999999999</v>
      </c>
      <c r="H376" s="6">
        <v>88408.649000000005</v>
      </c>
      <c r="I376" s="6">
        <v>79726.445000000007</v>
      </c>
      <c r="J376" s="6">
        <v>94218.459999999992</v>
      </c>
      <c r="K376" s="6">
        <v>86142.411999999997</v>
      </c>
      <c r="L376" s="6">
        <v>52096.198000000004</v>
      </c>
      <c r="M376" s="6">
        <v>33034.76</v>
      </c>
      <c r="N376" s="6">
        <v>15436.464</v>
      </c>
      <c r="O376" s="6">
        <f>VLOOKUP(A376, '[1]Influenza Deaths Pivot Table'!$A:$B, 2, FALSE)</f>
        <v>120</v>
      </c>
      <c r="P376" s="2">
        <f>VLOOKUP(A376, '[1]Influenza Deaths Pivot Table'!$A:$C, 3, FALSE)</f>
        <v>60</v>
      </c>
      <c r="Q376" s="2">
        <f>VLOOKUP(A376, '[1]Influenza Deaths Pivot Table'!$A:$D, 4, FALSE)</f>
        <v>60</v>
      </c>
      <c r="R376" s="2">
        <f>VLOOKUP(A376, '[1]Influenza Deaths Pivot Table'!$A:$E, 5, FALSE)</f>
        <v>60</v>
      </c>
      <c r="S376" s="2">
        <f>VLOOKUP(A376, '[1]Influenza Deaths Pivot Table'!$A:$F, 6, FALSE)</f>
        <v>60</v>
      </c>
      <c r="T376" s="2">
        <f>VLOOKUP(A376, '[1]Influenza Deaths Pivot Table'!$A:$G, 7, FALSE)</f>
        <v>60</v>
      </c>
      <c r="U376" s="2">
        <f>VLOOKUP(A376, '[1]Influenza Deaths Pivot Table'!$A:$H, 8, FALSE)</f>
        <v>60</v>
      </c>
      <c r="V376" s="2">
        <f>VLOOKUP(A376, '[1]Influenza Deaths Pivot Table'!$A:$I, 9, FALSE)</f>
        <v>60</v>
      </c>
      <c r="W376" s="2">
        <f>VLOOKUP(A376, '[1]Influenza Deaths Pivot Table'!$A:$J, 10, FALSE)</f>
        <v>60</v>
      </c>
      <c r="X376" s="2">
        <f>VLOOKUP(A376, '[1]Influenza Deaths Pivot Table'!$A:$K, 11, FALSE)</f>
        <v>107</v>
      </c>
      <c r="Y376" s="7">
        <f t="shared" si="21"/>
        <v>2.5602435986442655E-3</v>
      </c>
      <c r="Z376" s="7">
        <f t="shared" si="21"/>
        <v>6.626419268567006E-4</v>
      </c>
      <c r="AA376" s="7">
        <f t="shared" si="21"/>
        <v>6.5581185107758901E-4</v>
      </c>
      <c r="AB376" s="7">
        <f t="shared" si="21"/>
        <v>6.7866663136092033E-4</v>
      </c>
      <c r="AC376" s="7">
        <f t="shared" si="21"/>
        <v>7.5257337762896605E-4</v>
      </c>
      <c r="AD376" s="7">
        <f t="shared" si="20"/>
        <v>6.3681788048753935E-4</v>
      </c>
      <c r="AE376" s="7">
        <f t="shared" si="20"/>
        <v>6.9652101220476624E-4</v>
      </c>
      <c r="AF376" s="8">
        <f t="shared" si="20"/>
        <v>1.1517155244227227E-3</v>
      </c>
      <c r="AG376" s="7">
        <f t="shared" si="20"/>
        <v>1.8162686818369498E-3</v>
      </c>
      <c r="AH376" s="7">
        <f t="shared" si="20"/>
        <v>6.9316392666092441E-3</v>
      </c>
      <c r="AI376" s="2">
        <f>VLOOKUP(A376, '[2]Influenza Visits Pivot Table'!$A:$D, 2, FALSE)</f>
        <v>2370</v>
      </c>
      <c r="AJ376" s="2">
        <f>VLOOKUP(A376, '[2]Influenza Visits Pivot Table'!$A:$D, 3, FALSE)</f>
        <v>195376</v>
      </c>
      <c r="AK376" s="7">
        <f t="shared" si="19"/>
        <v>1.2130456146097781E-2</v>
      </c>
    </row>
    <row r="377" spans="1:37" x14ac:dyDescent="0.25">
      <c r="A377" s="6" t="s">
        <v>422</v>
      </c>
      <c r="B377" s="6">
        <v>595696</v>
      </c>
      <c r="C377" s="6">
        <v>298750</v>
      </c>
      <c r="D377" s="6">
        <v>296946</v>
      </c>
      <c r="E377" s="6">
        <v>41355.415000000001</v>
      </c>
      <c r="F377" s="6">
        <v>80156.769</v>
      </c>
      <c r="G377" s="6">
        <v>81655.309000000008</v>
      </c>
      <c r="H377" s="6">
        <v>78221.869000000006</v>
      </c>
      <c r="I377" s="6">
        <v>69597.463000000003</v>
      </c>
      <c r="J377" s="6">
        <v>82043.09599999999</v>
      </c>
      <c r="K377" s="6">
        <v>74855.565999999992</v>
      </c>
      <c r="L377" s="6">
        <v>45469.72</v>
      </c>
      <c r="M377" s="6">
        <v>28208.976000000002</v>
      </c>
      <c r="N377" s="6">
        <v>14028.978999999999</v>
      </c>
      <c r="O377" s="6">
        <f>VLOOKUP(A377, '[1]Influenza Deaths Pivot Table'!$A:$B, 2, FALSE)</f>
        <v>120</v>
      </c>
      <c r="P377" s="2">
        <f>VLOOKUP(A377, '[1]Influenza Deaths Pivot Table'!$A:$C, 3, FALSE)</f>
        <v>60</v>
      </c>
      <c r="Q377" s="2">
        <f>VLOOKUP(A377, '[1]Influenza Deaths Pivot Table'!$A:$D, 4, FALSE)</f>
        <v>60</v>
      </c>
      <c r="R377" s="2">
        <f>VLOOKUP(A377, '[1]Influenza Deaths Pivot Table'!$A:$E, 5, FALSE)</f>
        <v>60</v>
      </c>
      <c r="S377" s="2">
        <f>VLOOKUP(A377, '[1]Influenza Deaths Pivot Table'!$A:$F, 6, FALSE)</f>
        <v>60</v>
      </c>
      <c r="T377" s="2">
        <f>VLOOKUP(A377, '[1]Influenza Deaths Pivot Table'!$A:$G, 7, FALSE)</f>
        <v>60</v>
      </c>
      <c r="U377" s="2">
        <f>VLOOKUP(A377, '[1]Influenza Deaths Pivot Table'!$A:$H, 8, FALSE)</f>
        <v>60</v>
      </c>
      <c r="V377" s="2">
        <f>VLOOKUP(A377, '[1]Influenza Deaths Pivot Table'!$A:$I, 9, FALSE)</f>
        <v>60</v>
      </c>
      <c r="W377" s="2">
        <f>VLOOKUP(A377, '[1]Influenza Deaths Pivot Table'!$A:$J, 10, FALSE)</f>
        <v>60</v>
      </c>
      <c r="X377" s="2">
        <f>VLOOKUP(A377, '[1]Influenza Deaths Pivot Table'!$A:$K, 11, FALSE)</f>
        <v>99</v>
      </c>
      <c r="Y377" s="7">
        <f t="shared" si="21"/>
        <v>2.9016756330458781E-3</v>
      </c>
      <c r="Z377" s="7">
        <f t="shared" si="21"/>
        <v>7.4853316505309739E-4</v>
      </c>
      <c r="AA377" s="7">
        <f t="shared" si="21"/>
        <v>7.347960681895159E-4</v>
      </c>
      <c r="AB377" s="7">
        <f t="shared" si="21"/>
        <v>7.6704891825072599E-4</v>
      </c>
      <c r="AC377" s="7">
        <f t="shared" si="21"/>
        <v>8.6210039006737931E-4</v>
      </c>
      <c r="AD377" s="7">
        <f t="shared" si="20"/>
        <v>7.3132296226363777E-4</v>
      </c>
      <c r="AE377" s="7">
        <f t="shared" si="20"/>
        <v>8.0154360198144792E-4</v>
      </c>
      <c r="AF377" s="8">
        <f t="shared" si="20"/>
        <v>1.3195594782637763E-3</v>
      </c>
      <c r="AG377" s="7">
        <f t="shared" si="20"/>
        <v>2.1269825604445904E-3</v>
      </c>
      <c r="AH377" s="7">
        <f t="shared" si="20"/>
        <v>7.056821455075241E-3</v>
      </c>
      <c r="AI377" s="2">
        <f>VLOOKUP(A377, '[2]Influenza Visits Pivot Table'!$A:$D, 2, FALSE)</f>
        <v>3203</v>
      </c>
      <c r="AJ377" s="2">
        <f>VLOOKUP(A377, '[2]Influenza Visits Pivot Table'!$A:$D, 3, FALSE)</f>
        <v>281756</v>
      </c>
      <c r="AK377" s="7">
        <f t="shared" si="19"/>
        <v>1.136799216343219E-2</v>
      </c>
    </row>
    <row r="378" spans="1:37" x14ac:dyDescent="0.25">
      <c r="A378" s="6" t="s">
        <v>423</v>
      </c>
      <c r="B378" s="6">
        <v>566542</v>
      </c>
      <c r="C378" s="6">
        <v>285218</v>
      </c>
      <c r="D378" s="6">
        <v>281324</v>
      </c>
      <c r="E378" s="6">
        <v>39710.264000000003</v>
      </c>
      <c r="F378" s="6">
        <v>77487.835000000006</v>
      </c>
      <c r="G378" s="6">
        <v>82241.274999999994</v>
      </c>
      <c r="H378" s="6">
        <v>72241.698000000004</v>
      </c>
      <c r="I378" s="6">
        <v>64114.663</v>
      </c>
      <c r="J378" s="6">
        <v>72214.65400000001</v>
      </c>
      <c r="K378" s="6">
        <v>72811.01999999999</v>
      </c>
      <c r="L378" s="6">
        <v>44863.489000000001</v>
      </c>
      <c r="M378" s="6">
        <v>27783.054</v>
      </c>
      <c r="N378" s="6">
        <v>13110.414000000001</v>
      </c>
      <c r="O378" s="6">
        <f>VLOOKUP(A378, '[1]Influenza Deaths Pivot Table'!$A:$B, 2, FALSE)</f>
        <v>120</v>
      </c>
      <c r="P378" s="2">
        <f>VLOOKUP(A378, '[1]Influenza Deaths Pivot Table'!$A:$C, 3, FALSE)</f>
        <v>60</v>
      </c>
      <c r="Q378" s="2">
        <f>VLOOKUP(A378, '[1]Influenza Deaths Pivot Table'!$A:$D, 4, FALSE)</f>
        <v>60</v>
      </c>
      <c r="R378" s="2">
        <f>VLOOKUP(A378, '[1]Influenza Deaths Pivot Table'!$A:$E, 5, FALSE)</f>
        <v>60</v>
      </c>
      <c r="S378" s="2">
        <f>VLOOKUP(A378, '[1]Influenza Deaths Pivot Table'!$A:$F, 6, FALSE)</f>
        <v>60</v>
      </c>
      <c r="T378" s="2">
        <f>VLOOKUP(A378, '[1]Influenza Deaths Pivot Table'!$A:$G, 7, FALSE)</f>
        <v>60</v>
      </c>
      <c r="U378" s="2">
        <f>VLOOKUP(A378, '[1]Influenza Deaths Pivot Table'!$A:$H, 8, FALSE)</f>
        <v>60</v>
      </c>
      <c r="V378" s="2">
        <f>VLOOKUP(A378, '[1]Influenza Deaths Pivot Table'!$A:$I, 9, FALSE)</f>
        <v>60</v>
      </c>
      <c r="W378" s="2">
        <f>VLOOKUP(A378, '[1]Influenza Deaths Pivot Table'!$A:$J, 10, FALSE)</f>
        <v>60</v>
      </c>
      <c r="X378" s="2">
        <f>VLOOKUP(A378, '[1]Influenza Deaths Pivot Table'!$A:$K, 11, FALSE)</f>
        <v>117</v>
      </c>
      <c r="Y378" s="7">
        <f t="shared" si="21"/>
        <v>3.0218887489642473E-3</v>
      </c>
      <c r="Z378" s="7">
        <f t="shared" si="21"/>
        <v>7.7431509087845843E-4</v>
      </c>
      <c r="AA378" s="7">
        <f t="shared" si="21"/>
        <v>7.2956067376144158E-4</v>
      </c>
      <c r="AB378" s="7">
        <f t="shared" si="21"/>
        <v>8.3054526210056686E-4</v>
      </c>
      <c r="AC378" s="7">
        <f t="shared" si="21"/>
        <v>9.358233700768263E-4</v>
      </c>
      <c r="AD378" s="7">
        <f t="shared" si="20"/>
        <v>8.3085629683969675E-4</v>
      </c>
      <c r="AE378" s="7">
        <f t="shared" si="20"/>
        <v>8.2405108457483511E-4</v>
      </c>
      <c r="AF378" s="8">
        <f t="shared" si="20"/>
        <v>1.337390411164856E-3</v>
      </c>
      <c r="AG378" s="7">
        <f t="shared" si="20"/>
        <v>2.1595897988752424E-3</v>
      </c>
      <c r="AH378" s="7">
        <f t="shared" si="20"/>
        <v>8.9242033089115252E-3</v>
      </c>
      <c r="AI378" s="2">
        <f>VLOOKUP(A378, '[2]Influenza Visits Pivot Table'!$A:$D, 2, FALSE)</f>
        <v>3936</v>
      </c>
      <c r="AJ378" s="2">
        <f>VLOOKUP(A378, '[2]Influenza Visits Pivot Table'!$A:$D, 3, FALSE)</f>
        <v>320935</v>
      </c>
      <c r="AK378" s="7">
        <f t="shared" si="19"/>
        <v>1.2264165641017651E-2</v>
      </c>
    </row>
    <row r="379" spans="1:37" x14ac:dyDescent="0.25">
      <c r="A379" s="6" t="s">
        <v>424</v>
      </c>
      <c r="B379" s="6">
        <v>716943</v>
      </c>
      <c r="C379" s="6">
        <v>360877</v>
      </c>
      <c r="D379" s="6">
        <v>356066</v>
      </c>
      <c r="E379" s="6">
        <v>49911.002999999997</v>
      </c>
      <c r="F379" s="6">
        <v>97031.228000000003</v>
      </c>
      <c r="G379" s="6">
        <v>99386.680999999997</v>
      </c>
      <c r="H379" s="6">
        <v>96452.695999999996</v>
      </c>
      <c r="I379" s="6">
        <v>83706.168000000005</v>
      </c>
      <c r="J379" s="6">
        <v>91234.95</v>
      </c>
      <c r="K379" s="6">
        <v>93824.038</v>
      </c>
      <c r="L379" s="6">
        <v>57150.161999999997</v>
      </c>
      <c r="M379" s="6">
        <v>32387.199999999997</v>
      </c>
      <c r="N379" s="6">
        <v>15845.84</v>
      </c>
      <c r="O379" s="6">
        <f>VLOOKUP(A379, '[1]Influenza Deaths Pivot Table'!$A:$B, 2, FALSE)</f>
        <v>120</v>
      </c>
      <c r="P379" s="2">
        <f>VLOOKUP(A379, '[1]Influenza Deaths Pivot Table'!$A:$C, 3, FALSE)</f>
        <v>60</v>
      </c>
      <c r="Q379" s="2">
        <f>VLOOKUP(A379, '[1]Influenza Deaths Pivot Table'!$A:$D, 4, FALSE)</f>
        <v>60</v>
      </c>
      <c r="R379" s="2">
        <f>VLOOKUP(A379, '[1]Influenza Deaths Pivot Table'!$A:$E, 5, FALSE)</f>
        <v>60</v>
      </c>
      <c r="S379" s="2">
        <f>VLOOKUP(A379, '[1]Influenza Deaths Pivot Table'!$A:$F, 6, FALSE)</f>
        <v>60</v>
      </c>
      <c r="T379" s="2">
        <f>VLOOKUP(A379, '[1]Influenza Deaths Pivot Table'!$A:$G, 7, FALSE)</f>
        <v>60</v>
      </c>
      <c r="U379" s="2">
        <f>VLOOKUP(A379, '[1]Influenza Deaths Pivot Table'!$A:$H, 8, FALSE)</f>
        <v>60</v>
      </c>
      <c r="V379" s="2">
        <f>VLOOKUP(A379, '[1]Influenza Deaths Pivot Table'!$A:$I, 9, FALSE)</f>
        <v>60</v>
      </c>
      <c r="W379" s="2">
        <f>VLOOKUP(A379, '[1]Influenza Deaths Pivot Table'!$A:$J, 10, FALSE)</f>
        <v>66</v>
      </c>
      <c r="X379" s="2">
        <f>VLOOKUP(A379, '[1]Influenza Deaths Pivot Table'!$A:$K, 11, FALSE)</f>
        <v>94</v>
      </c>
      <c r="Y379" s="7">
        <f t="shared" si="21"/>
        <v>2.4042794732055377E-3</v>
      </c>
      <c r="Z379" s="7">
        <f t="shared" si="21"/>
        <v>6.1835762812359745E-4</v>
      </c>
      <c r="AA379" s="7">
        <f t="shared" si="21"/>
        <v>6.0370262288968082E-4</v>
      </c>
      <c r="AB379" s="7">
        <f t="shared" si="21"/>
        <v>6.2206659314116011E-4</v>
      </c>
      <c r="AC379" s="7">
        <f t="shared" si="21"/>
        <v>7.1679305639699088E-4</v>
      </c>
      <c r="AD379" s="7">
        <f t="shared" si="20"/>
        <v>6.5764271257889655E-4</v>
      </c>
      <c r="AE379" s="7">
        <f t="shared" si="20"/>
        <v>6.3949496609813357E-4</v>
      </c>
      <c r="AF379" s="8">
        <f t="shared" si="20"/>
        <v>1.0498657904066833E-3</v>
      </c>
      <c r="AG379" s="7">
        <f t="shared" si="20"/>
        <v>2.037842110463393E-3</v>
      </c>
      <c r="AH379" s="7">
        <f t="shared" si="20"/>
        <v>5.9321563262029657E-3</v>
      </c>
      <c r="AI379" s="2">
        <f>VLOOKUP(A379, '[2]Influenza Visits Pivot Table'!$A:$D, 2, FALSE)</f>
        <v>5101</v>
      </c>
      <c r="AJ379" s="2">
        <f>VLOOKUP(A379, '[2]Influenza Visits Pivot Table'!$A:$D, 3, FALSE)</f>
        <v>370339</v>
      </c>
      <c r="AK379" s="7">
        <f t="shared" si="19"/>
        <v>1.3773866646504958E-2</v>
      </c>
    </row>
    <row r="380" spans="1:37" x14ac:dyDescent="0.25">
      <c r="A380" s="6" t="s">
        <v>425</v>
      </c>
      <c r="B380" s="6">
        <v>718846</v>
      </c>
      <c r="C380" s="6">
        <v>362766</v>
      </c>
      <c r="D380" s="6">
        <v>356080</v>
      </c>
      <c r="E380" s="6">
        <v>48968</v>
      </c>
      <c r="F380" s="6">
        <v>98793</v>
      </c>
      <c r="G380" s="6">
        <v>91455</v>
      </c>
      <c r="H380" s="6">
        <v>96698</v>
      </c>
      <c r="I380" s="6">
        <v>86699</v>
      </c>
      <c r="J380" s="6">
        <v>89322</v>
      </c>
      <c r="K380" s="6">
        <v>95115</v>
      </c>
      <c r="L380" s="6">
        <v>63031</v>
      </c>
      <c r="M380" s="6">
        <v>33439</v>
      </c>
      <c r="N380" s="6">
        <v>15326</v>
      </c>
      <c r="O380" s="6">
        <f>VLOOKUP(A380, '[1]Influenza Deaths Pivot Table'!$A:$B, 2, FALSE)</f>
        <v>120</v>
      </c>
      <c r="P380" s="2">
        <f>VLOOKUP(A380, '[1]Influenza Deaths Pivot Table'!$A:$C, 3, FALSE)</f>
        <v>60</v>
      </c>
      <c r="Q380" s="2">
        <f>VLOOKUP(A380, '[1]Influenza Deaths Pivot Table'!$A:$D, 4, FALSE)</f>
        <v>60</v>
      </c>
      <c r="R380" s="2">
        <f>VLOOKUP(A380, '[1]Influenza Deaths Pivot Table'!$A:$E, 5, FALSE)</f>
        <v>60</v>
      </c>
      <c r="S380" s="2">
        <f>VLOOKUP(A380, '[1]Influenza Deaths Pivot Table'!$A:$F, 6, FALSE)</f>
        <v>60</v>
      </c>
      <c r="T380" s="2">
        <f>VLOOKUP(A380, '[1]Influenza Deaths Pivot Table'!$A:$G, 7, FALSE)</f>
        <v>60</v>
      </c>
      <c r="U380" s="2">
        <f>VLOOKUP(A380, '[1]Influenza Deaths Pivot Table'!$A:$H, 8, FALSE)</f>
        <v>60</v>
      </c>
      <c r="V380" s="2">
        <f>VLOOKUP(A380, '[1]Influenza Deaths Pivot Table'!$A:$I, 9, FALSE)</f>
        <v>60</v>
      </c>
      <c r="W380" s="2">
        <f>VLOOKUP(A380, '[1]Influenza Deaths Pivot Table'!$A:$J, 10, FALSE)</f>
        <v>60</v>
      </c>
      <c r="X380" s="2">
        <f>VLOOKUP(A380, '[1]Influenza Deaths Pivot Table'!$A:$K, 11, FALSE)</f>
        <v>100</v>
      </c>
      <c r="Y380" s="7">
        <f t="shared" si="21"/>
        <v>2.4505799705930404E-3</v>
      </c>
      <c r="Z380" s="7">
        <f t="shared" si="21"/>
        <v>6.0733047888008262E-4</v>
      </c>
      <c r="AA380" s="7">
        <f t="shared" si="21"/>
        <v>6.5606035755289482E-4</v>
      </c>
      <c r="AB380" s="7">
        <f t="shared" si="21"/>
        <v>6.2048853130364635E-4</v>
      </c>
      <c r="AC380" s="7">
        <f t="shared" si="21"/>
        <v>6.9204950460789629E-4</v>
      </c>
      <c r="AD380" s="7">
        <f t="shared" si="20"/>
        <v>6.7172701014307789E-4</v>
      </c>
      <c r="AE380" s="7">
        <f t="shared" si="20"/>
        <v>6.308153288124901E-4</v>
      </c>
      <c r="AF380" s="8">
        <f t="shared" si="20"/>
        <v>9.5191255096698445E-4</v>
      </c>
      <c r="AG380" s="7">
        <f t="shared" si="20"/>
        <v>1.7943120308621669E-3</v>
      </c>
      <c r="AH380" s="7">
        <f t="shared" si="20"/>
        <v>6.524859715516116E-3</v>
      </c>
      <c r="AI380" s="2">
        <f>VLOOKUP(A380, '[2]Influenza Visits Pivot Table'!$A:$D, 2, FALSE)</f>
        <v>7611</v>
      </c>
      <c r="AJ380" s="2">
        <f>VLOOKUP(A380, '[2]Influenza Visits Pivot Table'!$A:$D, 3, FALSE)</f>
        <v>401341</v>
      </c>
      <c r="AK380" s="7">
        <f t="shared" si="19"/>
        <v>1.8963923446645121E-2</v>
      </c>
    </row>
    <row r="381" spans="1:37" x14ac:dyDescent="0.25">
      <c r="A381" s="6" t="s">
        <v>426</v>
      </c>
      <c r="B381" s="6">
        <v>6056214</v>
      </c>
      <c r="C381" s="6">
        <v>2951304</v>
      </c>
      <c r="D381" s="6">
        <v>3104910</v>
      </c>
      <c r="E381" s="6">
        <v>405972.66800000001</v>
      </c>
      <c r="F381" s="6">
        <v>795174.43799999997</v>
      </c>
      <c r="G381" s="6">
        <v>815508.31900000002</v>
      </c>
      <c r="H381" s="6">
        <v>820092.10499999998</v>
      </c>
      <c r="I381" s="6">
        <v>861006.36</v>
      </c>
      <c r="J381" s="6">
        <v>879131.15100000007</v>
      </c>
      <c r="K381" s="6">
        <v>696165.50699999998</v>
      </c>
      <c r="L381" s="6">
        <v>426953.42300000001</v>
      </c>
      <c r="M381" s="6">
        <v>262068.78399999999</v>
      </c>
      <c r="N381" s="6">
        <v>94521.243000000002</v>
      </c>
      <c r="O381" s="6">
        <f>VLOOKUP(A381, '[1]Influenza Deaths Pivot Table'!$A:$B, 2, FALSE)</f>
        <v>120</v>
      </c>
      <c r="P381" s="2">
        <f>VLOOKUP(A381, '[1]Influenza Deaths Pivot Table'!$A:$C, 3, FALSE)</f>
        <v>60</v>
      </c>
      <c r="Q381" s="2">
        <f>VLOOKUP(A381, '[1]Influenza Deaths Pivot Table'!$A:$D, 4, FALSE)</f>
        <v>60</v>
      </c>
      <c r="R381" s="2">
        <f>VLOOKUP(A381, '[1]Influenza Deaths Pivot Table'!$A:$E, 5, FALSE)</f>
        <v>60</v>
      </c>
      <c r="S381" s="2">
        <f>VLOOKUP(A381, '[1]Influenza Deaths Pivot Table'!$A:$F, 6, FALSE)</f>
        <v>60</v>
      </c>
      <c r="T381" s="2">
        <f>VLOOKUP(A381, '[1]Influenza Deaths Pivot Table'!$A:$G, 7, FALSE)</f>
        <v>66</v>
      </c>
      <c r="U381" s="2">
        <f>VLOOKUP(A381, '[1]Influenza Deaths Pivot Table'!$A:$H, 8, FALSE)</f>
        <v>129</v>
      </c>
      <c r="V381" s="2">
        <f>VLOOKUP(A381, '[1]Influenza Deaths Pivot Table'!$A:$I, 9, FALSE)</f>
        <v>165</v>
      </c>
      <c r="W381" s="2">
        <f>VLOOKUP(A381, '[1]Influenza Deaths Pivot Table'!$A:$J, 10, FALSE)</f>
        <v>378</v>
      </c>
      <c r="X381" s="2">
        <f>VLOOKUP(A381, '[1]Influenza Deaths Pivot Table'!$A:$K, 11, FALSE)</f>
        <v>554</v>
      </c>
      <c r="Y381" s="7">
        <f t="shared" si="21"/>
        <v>2.9558640139783991E-4</v>
      </c>
      <c r="Z381" s="7">
        <f t="shared" si="21"/>
        <v>7.5455141831407813E-5</v>
      </c>
      <c r="AA381" s="7">
        <f t="shared" si="21"/>
        <v>7.3573743641970127E-5</v>
      </c>
      <c r="AB381" s="7">
        <f t="shared" si="21"/>
        <v>7.3162513861781416E-5</v>
      </c>
      <c r="AC381" s="7">
        <f t="shared" si="21"/>
        <v>6.968589639686286E-5</v>
      </c>
      <c r="AD381" s="7">
        <f t="shared" si="20"/>
        <v>7.5074122814242073E-5</v>
      </c>
      <c r="AE381" s="7">
        <f t="shared" si="20"/>
        <v>1.8530076354386228E-4</v>
      </c>
      <c r="AF381" s="8">
        <f t="shared" si="20"/>
        <v>3.8645901663142304E-4</v>
      </c>
      <c r="AG381" s="7">
        <f t="shared" si="20"/>
        <v>1.4423694200832405E-3</v>
      </c>
      <c r="AH381" s="7">
        <f t="shared" si="20"/>
        <v>5.8611163206984066E-3</v>
      </c>
      <c r="AI381" s="2" t="e">
        <v>#N/A</v>
      </c>
      <c r="AJ381" s="2" t="e">
        <v>#N/A</v>
      </c>
      <c r="AK381" s="7" t="e">
        <v>#N/A</v>
      </c>
    </row>
    <row r="382" spans="1:37" x14ac:dyDescent="0.25">
      <c r="A382" s="6" t="s">
        <v>427</v>
      </c>
      <c r="B382" s="6">
        <v>6137476</v>
      </c>
      <c r="C382" s="6">
        <v>2990442</v>
      </c>
      <c r="D382" s="6">
        <v>3147034</v>
      </c>
      <c r="E382" s="6">
        <v>397262.01199999999</v>
      </c>
      <c r="F382" s="6">
        <v>812153.98300000001</v>
      </c>
      <c r="G382" s="6">
        <v>837877.20400000003</v>
      </c>
      <c r="H382" s="6">
        <v>807300.42500000005</v>
      </c>
      <c r="I382" s="6">
        <v>858369.18699999992</v>
      </c>
      <c r="J382" s="6">
        <v>894881.27899999998</v>
      </c>
      <c r="K382" s="6">
        <v>729717.03099999996</v>
      </c>
      <c r="L382" s="6">
        <v>449259.08500000002</v>
      </c>
      <c r="M382" s="6">
        <v>258202.302</v>
      </c>
      <c r="N382" s="6">
        <v>92773.649000000005</v>
      </c>
      <c r="O382" s="6">
        <f>VLOOKUP(A382, '[1]Influenza Deaths Pivot Table'!$A:$B, 2, FALSE)</f>
        <v>120</v>
      </c>
      <c r="P382" s="2">
        <f>VLOOKUP(A382, '[1]Influenza Deaths Pivot Table'!$A:$C, 3, FALSE)</f>
        <v>60</v>
      </c>
      <c r="Q382" s="2">
        <f>VLOOKUP(A382, '[1]Influenza Deaths Pivot Table'!$A:$D, 4, FALSE)</f>
        <v>60</v>
      </c>
      <c r="R382" s="2">
        <f>VLOOKUP(A382, '[1]Influenza Deaths Pivot Table'!$A:$E, 5, FALSE)</f>
        <v>60</v>
      </c>
      <c r="S382" s="2">
        <f>VLOOKUP(A382, '[1]Influenza Deaths Pivot Table'!$A:$F, 6, FALSE)</f>
        <v>60</v>
      </c>
      <c r="T382" s="2">
        <f>VLOOKUP(A382, '[1]Influenza Deaths Pivot Table'!$A:$G, 7, FALSE)</f>
        <v>60</v>
      </c>
      <c r="U382" s="2">
        <f>VLOOKUP(A382, '[1]Influenza Deaths Pivot Table'!$A:$H, 8, FALSE)</f>
        <v>125</v>
      </c>
      <c r="V382" s="2">
        <f>VLOOKUP(A382, '[1]Influenza Deaths Pivot Table'!$A:$I, 9, FALSE)</f>
        <v>209</v>
      </c>
      <c r="W382" s="2">
        <f>VLOOKUP(A382, '[1]Influenza Deaths Pivot Table'!$A:$J, 10, FALSE)</f>
        <v>373</v>
      </c>
      <c r="X382" s="2">
        <f>VLOOKUP(A382, '[1]Influenza Deaths Pivot Table'!$A:$K, 11, FALSE)</f>
        <v>535</v>
      </c>
      <c r="Y382" s="7">
        <f t="shared" si="21"/>
        <v>3.0206764396088293E-4</v>
      </c>
      <c r="Z382" s="7">
        <f t="shared" si="21"/>
        <v>7.3877615890483169E-5</v>
      </c>
      <c r="AA382" s="7">
        <f t="shared" si="21"/>
        <v>7.160953862160451E-5</v>
      </c>
      <c r="AB382" s="7">
        <f t="shared" si="21"/>
        <v>7.4321774325834147E-5</v>
      </c>
      <c r="AC382" s="7">
        <f t="shared" si="21"/>
        <v>6.9899992810436241E-5</v>
      </c>
      <c r="AD382" s="7">
        <f t="shared" si="20"/>
        <v>6.7048000006266755E-5</v>
      </c>
      <c r="AE382" s="7">
        <f t="shared" si="20"/>
        <v>1.7129927723997441E-4</v>
      </c>
      <c r="AF382" s="8">
        <f t="shared" si="20"/>
        <v>4.6521040303503262E-4</v>
      </c>
      <c r="AG382" s="7">
        <f t="shared" si="20"/>
        <v>1.444603696833036E-3</v>
      </c>
      <c r="AH382" s="7">
        <f t="shared" si="20"/>
        <v>5.7667236954320935E-3</v>
      </c>
      <c r="AI382" s="2">
        <f>VLOOKUP(A382, '[2]Influenza Visits Pivot Table'!$A:$D, 2, FALSE)</f>
        <v>1176</v>
      </c>
      <c r="AJ382" s="2">
        <f>VLOOKUP(A382, '[2]Influenza Visits Pivot Table'!$A:$D, 3, FALSE)</f>
        <v>139874</v>
      </c>
      <c r="AK382" s="7">
        <f t="shared" si="19"/>
        <v>8.4075668101291166E-3</v>
      </c>
    </row>
    <row r="383" spans="1:37" x14ac:dyDescent="0.25">
      <c r="A383" s="6" t="s">
        <v>428</v>
      </c>
      <c r="B383" s="6">
        <v>6223143</v>
      </c>
      <c r="C383" s="6">
        <v>3033196</v>
      </c>
      <c r="D383" s="6">
        <v>3189947</v>
      </c>
      <c r="E383" s="6">
        <v>400808.31599999999</v>
      </c>
      <c r="F383" s="6">
        <v>818216.41999999993</v>
      </c>
      <c r="G383" s="6">
        <v>849840.07199999993</v>
      </c>
      <c r="H383" s="6">
        <v>813801.62800000003</v>
      </c>
      <c r="I383" s="6">
        <v>854563.31499999994</v>
      </c>
      <c r="J383" s="6">
        <v>903745.10700000008</v>
      </c>
      <c r="K383" s="6">
        <v>754995.18299999996</v>
      </c>
      <c r="L383" s="6">
        <v>466150.36600000004</v>
      </c>
      <c r="M383" s="6">
        <v>263035.77799999999</v>
      </c>
      <c r="N383" s="6">
        <v>97138.784</v>
      </c>
      <c r="O383" s="6">
        <f>VLOOKUP(A383, '[1]Influenza Deaths Pivot Table'!$A:$B, 2, FALSE)</f>
        <v>120</v>
      </c>
      <c r="P383" s="2">
        <f>VLOOKUP(A383, '[1]Influenza Deaths Pivot Table'!$A:$C, 3, FALSE)</f>
        <v>60</v>
      </c>
      <c r="Q383" s="2">
        <f>VLOOKUP(A383, '[1]Influenza Deaths Pivot Table'!$A:$D, 4, FALSE)</f>
        <v>60</v>
      </c>
      <c r="R383" s="2">
        <f>VLOOKUP(A383, '[1]Influenza Deaths Pivot Table'!$A:$E, 5, FALSE)</f>
        <v>60</v>
      </c>
      <c r="S383" s="2">
        <f>VLOOKUP(A383, '[1]Influenza Deaths Pivot Table'!$A:$F, 6, FALSE)</f>
        <v>60</v>
      </c>
      <c r="T383" s="2">
        <f>VLOOKUP(A383, '[1]Influenza Deaths Pivot Table'!$A:$G, 7, FALSE)</f>
        <v>77</v>
      </c>
      <c r="U383" s="2">
        <f>VLOOKUP(A383, '[1]Influenza Deaths Pivot Table'!$A:$H, 8, FALSE)</f>
        <v>117</v>
      </c>
      <c r="V383" s="2">
        <f>VLOOKUP(A383, '[1]Influenza Deaths Pivot Table'!$A:$I, 9, FALSE)</f>
        <v>236</v>
      </c>
      <c r="W383" s="2">
        <f>VLOOKUP(A383, '[1]Influenza Deaths Pivot Table'!$A:$J, 10, FALSE)</f>
        <v>406</v>
      </c>
      <c r="X383" s="2">
        <f>VLOOKUP(A383, '[1]Influenza Deaths Pivot Table'!$A:$K, 11, FALSE)</f>
        <v>550</v>
      </c>
      <c r="Y383" s="7">
        <f t="shared" si="21"/>
        <v>2.9939498560703514E-4</v>
      </c>
      <c r="Z383" s="7">
        <f t="shared" si="21"/>
        <v>7.3330232116339107E-5</v>
      </c>
      <c r="AA383" s="7">
        <f t="shared" si="21"/>
        <v>7.0601519011449958E-5</v>
      </c>
      <c r="AB383" s="7">
        <f t="shared" si="21"/>
        <v>7.3728041251841782E-5</v>
      </c>
      <c r="AC383" s="7">
        <f t="shared" si="21"/>
        <v>7.0211298503961643E-5</v>
      </c>
      <c r="AD383" s="7">
        <f t="shared" si="20"/>
        <v>8.520101453783029E-5</v>
      </c>
      <c r="AE383" s="7">
        <f t="shared" si="20"/>
        <v>1.5496787613279383E-4</v>
      </c>
      <c r="AF383" s="8">
        <f t="shared" si="20"/>
        <v>5.0627440674368151E-4</v>
      </c>
      <c r="AG383" s="7">
        <f t="shared" si="20"/>
        <v>1.5435162588414114E-3</v>
      </c>
      <c r="AH383" s="7">
        <f t="shared" si="20"/>
        <v>5.6620021103002483E-3</v>
      </c>
      <c r="AI383" s="2">
        <f>VLOOKUP(A383, '[2]Influenza Visits Pivot Table'!$A:$D, 2, FALSE)</f>
        <v>6492</v>
      </c>
      <c r="AJ383" s="2">
        <f>VLOOKUP(A383, '[2]Influenza Visits Pivot Table'!$A:$D, 3, FALSE)</f>
        <v>519259</v>
      </c>
      <c r="AK383" s="7">
        <f t="shared" si="19"/>
        <v>1.2502431349288121E-2</v>
      </c>
    </row>
    <row r="384" spans="1:37" x14ac:dyDescent="0.25">
      <c r="A384" s="6" t="s">
        <v>429</v>
      </c>
      <c r="B384" s="6">
        <v>6144968</v>
      </c>
      <c r="C384" s="6">
        <v>2992478</v>
      </c>
      <c r="D384" s="6">
        <v>3152490</v>
      </c>
      <c r="E384" s="6">
        <v>394986.8</v>
      </c>
      <c r="F384" s="6">
        <v>807695.647</v>
      </c>
      <c r="G384" s="6">
        <v>842576.3600000001</v>
      </c>
      <c r="H384" s="6">
        <v>803754.13699999999</v>
      </c>
      <c r="I384" s="6">
        <v>830407.02399999998</v>
      </c>
      <c r="J384" s="6">
        <v>886822.451</v>
      </c>
      <c r="K384" s="6">
        <v>757590.74900000007</v>
      </c>
      <c r="L384" s="6">
        <v>469355.63199999998</v>
      </c>
      <c r="M384" s="6">
        <v>258070.77400000003</v>
      </c>
      <c r="N384" s="6">
        <v>95555.876000000004</v>
      </c>
      <c r="O384" s="6">
        <f>VLOOKUP(A384, '[1]Influenza Deaths Pivot Table'!$A:$B, 2, FALSE)</f>
        <v>120</v>
      </c>
      <c r="P384" s="2">
        <f>VLOOKUP(A384, '[1]Influenza Deaths Pivot Table'!$A:$C, 3, FALSE)</f>
        <v>60</v>
      </c>
      <c r="Q384" s="2">
        <f>VLOOKUP(A384, '[1]Influenza Deaths Pivot Table'!$A:$D, 4, FALSE)</f>
        <v>60</v>
      </c>
      <c r="R384" s="2">
        <f>VLOOKUP(A384, '[1]Influenza Deaths Pivot Table'!$A:$E, 5, FALSE)</f>
        <v>60</v>
      </c>
      <c r="S384" s="2">
        <f>VLOOKUP(A384, '[1]Influenza Deaths Pivot Table'!$A:$F, 6, FALSE)</f>
        <v>60</v>
      </c>
      <c r="T384" s="2">
        <f>VLOOKUP(A384, '[1]Influenza Deaths Pivot Table'!$A:$G, 7, FALSE)</f>
        <v>60</v>
      </c>
      <c r="U384" s="2">
        <f>VLOOKUP(A384, '[1]Influenza Deaths Pivot Table'!$A:$H, 8, FALSE)</f>
        <v>118</v>
      </c>
      <c r="V384" s="2">
        <f>VLOOKUP(A384, '[1]Influenza Deaths Pivot Table'!$A:$I, 9, FALSE)</f>
        <v>216</v>
      </c>
      <c r="W384" s="2">
        <f>VLOOKUP(A384, '[1]Influenza Deaths Pivot Table'!$A:$J, 10, FALSE)</f>
        <v>355</v>
      </c>
      <c r="X384" s="2">
        <f>VLOOKUP(A384, '[1]Influenza Deaths Pivot Table'!$A:$K, 11, FALSE)</f>
        <v>630</v>
      </c>
      <c r="Y384" s="7">
        <f t="shared" si="21"/>
        <v>3.038076209129014E-4</v>
      </c>
      <c r="Z384" s="7">
        <f t="shared" si="21"/>
        <v>7.428540716154188E-5</v>
      </c>
      <c r="AA384" s="7">
        <f t="shared" si="21"/>
        <v>7.1210163076495522E-5</v>
      </c>
      <c r="AB384" s="7">
        <f t="shared" si="21"/>
        <v>7.464969352935349E-5</v>
      </c>
      <c r="AC384" s="7">
        <f t="shared" si="21"/>
        <v>7.2253724096630476E-5</v>
      </c>
      <c r="AD384" s="7">
        <f t="shared" si="20"/>
        <v>6.7657285776135591E-5</v>
      </c>
      <c r="AE384" s="7">
        <f t="shared" si="20"/>
        <v>1.5575691777619633E-4</v>
      </c>
      <c r="AF384" s="8">
        <f t="shared" si="20"/>
        <v>4.6020540774079815E-4</v>
      </c>
      <c r="AG384" s="7">
        <f t="shared" si="20"/>
        <v>1.3755916429343525E-3</v>
      </c>
      <c r="AH384" s="7">
        <f t="shared" si="20"/>
        <v>6.5930011462612724E-3</v>
      </c>
      <c r="AI384" s="2">
        <f>VLOOKUP(A384, '[2]Influenza Visits Pivot Table'!$A:$D, 2, FALSE)</f>
        <v>6992</v>
      </c>
      <c r="AJ384" s="2">
        <f>VLOOKUP(A384, '[2]Influenza Visits Pivot Table'!$A:$D, 3, FALSE)</f>
        <v>549660</v>
      </c>
      <c r="AK384" s="7">
        <f t="shared" si="19"/>
        <v>1.2720590910744824E-2</v>
      </c>
    </row>
    <row r="385" spans="1:37" x14ac:dyDescent="0.25">
      <c r="A385" s="6" t="s">
        <v>430</v>
      </c>
      <c r="B385" s="6">
        <v>6009613</v>
      </c>
      <c r="C385" s="6">
        <v>2925388</v>
      </c>
      <c r="D385" s="6">
        <v>3084225</v>
      </c>
      <c r="E385" s="6">
        <v>379900.58299999998</v>
      </c>
      <c r="F385" s="6">
        <v>783084.66100000008</v>
      </c>
      <c r="G385" s="6">
        <v>820826.353</v>
      </c>
      <c r="H385" s="6">
        <v>786360.10400000005</v>
      </c>
      <c r="I385" s="6">
        <v>798557.28200000001</v>
      </c>
      <c r="J385" s="6">
        <v>857750.674</v>
      </c>
      <c r="K385" s="6">
        <v>754456.43599999999</v>
      </c>
      <c r="L385" s="6">
        <v>477131.48700000002</v>
      </c>
      <c r="M385" s="6">
        <v>256273.83899999998</v>
      </c>
      <c r="N385" s="6">
        <v>95541.607000000004</v>
      </c>
      <c r="O385" s="6">
        <f>VLOOKUP(A385, '[1]Influenza Deaths Pivot Table'!$A:$B, 2, FALSE)</f>
        <v>120</v>
      </c>
      <c r="P385" s="2">
        <f>VLOOKUP(A385, '[1]Influenza Deaths Pivot Table'!$A:$C, 3, FALSE)</f>
        <v>60</v>
      </c>
      <c r="Q385" s="2">
        <f>VLOOKUP(A385, '[1]Influenza Deaths Pivot Table'!$A:$D, 4, FALSE)</f>
        <v>60</v>
      </c>
      <c r="R385" s="2">
        <f>VLOOKUP(A385, '[1]Influenza Deaths Pivot Table'!$A:$E, 5, FALSE)</f>
        <v>60</v>
      </c>
      <c r="S385" s="2">
        <f>VLOOKUP(A385, '[1]Influenza Deaths Pivot Table'!$A:$F, 6, FALSE)</f>
        <v>68</v>
      </c>
      <c r="T385" s="2">
        <f>VLOOKUP(A385, '[1]Influenza Deaths Pivot Table'!$A:$G, 7, FALSE)</f>
        <v>75</v>
      </c>
      <c r="U385" s="2">
        <f>VLOOKUP(A385, '[1]Influenza Deaths Pivot Table'!$A:$H, 8, FALSE)</f>
        <v>152</v>
      </c>
      <c r="V385" s="2">
        <f>VLOOKUP(A385, '[1]Influenza Deaths Pivot Table'!$A:$I, 9, FALSE)</f>
        <v>252</v>
      </c>
      <c r="W385" s="2">
        <f>VLOOKUP(A385, '[1]Influenza Deaths Pivot Table'!$A:$J, 10, FALSE)</f>
        <v>411</v>
      </c>
      <c r="X385" s="2">
        <f>VLOOKUP(A385, '[1]Influenza Deaths Pivot Table'!$A:$K, 11, FALSE)</f>
        <v>597</v>
      </c>
      <c r="Y385" s="7">
        <f t="shared" si="21"/>
        <v>3.1587211331023411E-4</v>
      </c>
      <c r="Z385" s="7">
        <f t="shared" si="21"/>
        <v>7.6620068031188262E-5</v>
      </c>
      <c r="AA385" s="7">
        <f t="shared" si="21"/>
        <v>7.3097068315008159E-5</v>
      </c>
      <c r="AB385" s="7">
        <f t="shared" si="21"/>
        <v>7.6300920780182405E-5</v>
      </c>
      <c r="AC385" s="7">
        <f t="shared" si="21"/>
        <v>8.5153565727549146E-5</v>
      </c>
      <c r="AD385" s="7">
        <f t="shared" si="20"/>
        <v>8.7437995997424303E-5</v>
      </c>
      <c r="AE385" s="7">
        <f t="shared" si="20"/>
        <v>2.0146955178204618E-4</v>
      </c>
      <c r="AF385" s="8">
        <f t="shared" si="20"/>
        <v>5.2815629834968318E-4</v>
      </c>
      <c r="AG385" s="7">
        <f t="shared" si="20"/>
        <v>1.6037532414691772E-3</v>
      </c>
      <c r="AH385" s="7">
        <f t="shared" si="20"/>
        <v>6.2485865451268781E-3</v>
      </c>
      <c r="AI385" s="2">
        <f>VLOOKUP(A385, '[2]Influenza Visits Pivot Table'!$A:$D, 2, FALSE)</f>
        <v>5518</v>
      </c>
      <c r="AJ385" s="2">
        <f>VLOOKUP(A385, '[2]Influenza Visits Pivot Table'!$A:$D, 3, FALSE)</f>
        <v>500934</v>
      </c>
      <c r="AK385" s="7">
        <f t="shared" si="19"/>
        <v>1.1015423189482048E-2</v>
      </c>
    </row>
    <row r="386" spans="1:37" x14ac:dyDescent="0.25">
      <c r="A386" s="6" t="s">
        <v>431</v>
      </c>
      <c r="B386" s="6">
        <v>6157257</v>
      </c>
      <c r="C386" s="6">
        <v>2997953</v>
      </c>
      <c r="D386" s="6">
        <v>3159304</v>
      </c>
      <c r="E386" s="6">
        <v>385435.723</v>
      </c>
      <c r="F386" s="6">
        <v>800611.88399999996</v>
      </c>
      <c r="G386" s="6">
        <v>837107.28399999999</v>
      </c>
      <c r="H386" s="6">
        <v>804890.73499999999</v>
      </c>
      <c r="I386" s="6">
        <v>803423.05700000003</v>
      </c>
      <c r="J386" s="6">
        <v>861257.15899999999</v>
      </c>
      <c r="K386" s="6">
        <v>778302.46500000008</v>
      </c>
      <c r="L386" s="6">
        <v>509739.429</v>
      </c>
      <c r="M386" s="6">
        <v>272248.821</v>
      </c>
      <c r="N386" s="6">
        <v>102246.621</v>
      </c>
      <c r="O386" s="6">
        <f>VLOOKUP(A386, '[1]Influenza Deaths Pivot Table'!$A:$B, 2, FALSE)</f>
        <v>120</v>
      </c>
      <c r="P386" s="2">
        <f>VLOOKUP(A386, '[1]Influenza Deaths Pivot Table'!$A:$C, 3, FALSE)</f>
        <v>60</v>
      </c>
      <c r="Q386" s="2">
        <f>VLOOKUP(A386, '[1]Influenza Deaths Pivot Table'!$A:$D, 4, FALSE)</f>
        <v>60</v>
      </c>
      <c r="R386" s="2">
        <f>VLOOKUP(A386, '[1]Influenza Deaths Pivot Table'!$A:$E, 5, FALSE)</f>
        <v>60</v>
      </c>
      <c r="S386" s="2">
        <f>VLOOKUP(A386, '[1]Influenza Deaths Pivot Table'!$A:$F, 6, FALSE)</f>
        <v>71</v>
      </c>
      <c r="T386" s="2">
        <f>VLOOKUP(A386, '[1]Influenza Deaths Pivot Table'!$A:$G, 7, FALSE)</f>
        <v>104</v>
      </c>
      <c r="U386" s="2">
        <f>VLOOKUP(A386, '[1]Influenza Deaths Pivot Table'!$A:$H, 8, FALSE)</f>
        <v>172</v>
      </c>
      <c r="V386" s="2">
        <f>VLOOKUP(A386, '[1]Influenza Deaths Pivot Table'!$A:$I, 9, FALSE)</f>
        <v>257</v>
      </c>
      <c r="W386" s="2">
        <f>VLOOKUP(A386, '[1]Influenza Deaths Pivot Table'!$A:$J, 10, FALSE)</f>
        <v>409</v>
      </c>
      <c r="X386" s="2">
        <f>VLOOKUP(A386, '[1]Influenza Deaths Pivot Table'!$A:$K, 11, FALSE)</f>
        <v>582</v>
      </c>
      <c r="Y386" s="7">
        <f t="shared" si="21"/>
        <v>3.1133595782454238E-4</v>
      </c>
      <c r="Z386" s="7">
        <f t="shared" si="21"/>
        <v>7.4942679716705286E-5</v>
      </c>
      <c r="AA386" s="7">
        <f t="shared" si="21"/>
        <v>7.1675400688545434E-5</v>
      </c>
      <c r="AB386" s="7">
        <f t="shared" si="21"/>
        <v>7.4544279603367528E-5</v>
      </c>
      <c r="AC386" s="7">
        <f t="shared" si="21"/>
        <v>8.8371872553814437E-5</v>
      </c>
      <c r="AD386" s="7">
        <f t="shared" si="20"/>
        <v>1.2075371323560748E-4</v>
      </c>
      <c r="AE386" s="7">
        <f t="shared" si="20"/>
        <v>2.2099377521565472E-4</v>
      </c>
      <c r="AF386" s="8">
        <f t="shared" si="20"/>
        <v>5.041791656262086E-4</v>
      </c>
      <c r="AG386" s="7">
        <f t="shared" si="20"/>
        <v>1.5023021899514489E-3</v>
      </c>
      <c r="AH386" s="7">
        <f t="shared" si="20"/>
        <v>5.6921196447166696E-3</v>
      </c>
      <c r="AI386" s="2">
        <f>VLOOKUP(A386, '[2]Influenza Visits Pivot Table'!$A:$D, 2, FALSE)</f>
        <v>6180</v>
      </c>
      <c r="AJ386" s="2">
        <f>VLOOKUP(A386, '[2]Influenza Visits Pivot Table'!$A:$D, 3, FALSE)</f>
        <v>479188</v>
      </c>
      <c r="AK386" s="7">
        <f t="shared" si="19"/>
        <v>1.2896817115620591E-2</v>
      </c>
    </row>
    <row r="387" spans="1:37" x14ac:dyDescent="0.25">
      <c r="A387" s="6" t="s">
        <v>432</v>
      </c>
      <c r="B387" s="6">
        <v>6231143</v>
      </c>
      <c r="C387" s="6">
        <v>3034584</v>
      </c>
      <c r="D387" s="6">
        <v>3196559</v>
      </c>
      <c r="E387" s="6">
        <v>386950.95600000001</v>
      </c>
      <c r="F387" s="6">
        <v>807016.38100000005</v>
      </c>
      <c r="G387" s="6">
        <v>843270.21400000004</v>
      </c>
      <c r="H387" s="6">
        <v>818031.90100000007</v>
      </c>
      <c r="I387" s="6">
        <v>807109.06400000001</v>
      </c>
      <c r="J387" s="6">
        <v>865059.13699999999</v>
      </c>
      <c r="K387" s="6">
        <v>797561.80900000001</v>
      </c>
      <c r="L387" s="6">
        <v>530108.76899999997</v>
      </c>
      <c r="M387" s="6">
        <v>271634.598</v>
      </c>
      <c r="N387" s="6">
        <v>102567.155</v>
      </c>
      <c r="O387" s="6">
        <f>VLOOKUP(A387, '[1]Influenza Deaths Pivot Table'!$A:$B, 2, FALSE)</f>
        <v>120</v>
      </c>
      <c r="P387" s="2">
        <f>VLOOKUP(A387, '[1]Influenza Deaths Pivot Table'!$A:$C, 3, FALSE)</f>
        <v>60</v>
      </c>
      <c r="Q387" s="2">
        <f>VLOOKUP(A387, '[1]Influenza Deaths Pivot Table'!$A:$D, 4, FALSE)</f>
        <v>60</v>
      </c>
      <c r="R387" s="2">
        <f>VLOOKUP(A387, '[1]Influenza Deaths Pivot Table'!$A:$E, 5, FALSE)</f>
        <v>60</v>
      </c>
      <c r="S387" s="2">
        <f>VLOOKUP(A387, '[1]Influenza Deaths Pivot Table'!$A:$F, 6, FALSE)</f>
        <v>60</v>
      </c>
      <c r="T387" s="2">
        <f>VLOOKUP(A387, '[1]Influenza Deaths Pivot Table'!$A:$G, 7, FALSE)</f>
        <v>77</v>
      </c>
      <c r="U387" s="2">
        <f>VLOOKUP(A387, '[1]Influenza Deaths Pivot Table'!$A:$H, 8, FALSE)</f>
        <v>120</v>
      </c>
      <c r="V387" s="2">
        <f>VLOOKUP(A387, '[1]Influenza Deaths Pivot Table'!$A:$I, 9, FALSE)</f>
        <v>308</v>
      </c>
      <c r="W387" s="2">
        <f>VLOOKUP(A387, '[1]Influenza Deaths Pivot Table'!$A:$J, 10, FALSE)</f>
        <v>485</v>
      </c>
      <c r="X387" s="2">
        <f>VLOOKUP(A387, '[1]Influenza Deaths Pivot Table'!$A:$K, 11, FALSE)</f>
        <v>645</v>
      </c>
      <c r="Y387" s="7">
        <f t="shared" si="21"/>
        <v>3.1011682007577208E-4</v>
      </c>
      <c r="Z387" s="7">
        <f t="shared" si="21"/>
        <v>7.4347933217479501E-5</v>
      </c>
      <c r="AA387" s="7">
        <f t="shared" si="21"/>
        <v>7.1151570402793802E-5</v>
      </c>
      <c r="AB387" s="7">
        <f t="shared" si="21"/>
        <v>7.3346772817359842E-5</v>
      </c>
      <c r="AC387" s="7">
        <f t="shared" si="21"/>
        <v>7.4339395598709316E-5</v>
      </c>
      <c r="AD387" s="7">
        <f t="shared" si="20"/>
        <v>8.9011255654768032E-5</v>
      </c>
      <c r="AE387" s="7">
        <f t="shared" si="20"/>
        <v>1.5045855837863973E-4</v>
      </c>
      <c r="AF387" s="8">
        <f t="shared" si="20"/>
        <v>5.8101283738620823E-4</v>
      </c>
      <c r="AG387" s="7">
        <f t="shared" si="20"/>
        <v>1.7854868399348747E-3</v>
      </c>
      <c r="AH387" s="7">
        <f t="shared" si="20"/>
        <v>6.2885628445090436E-3</v>
      </c>
      <c r="AI387" s="2">
        <f>VLOOKUP(A387, '[2]Influenza Visits Pivot Table'!$A:$D, 2, FALSE)</f>
        <v>4748</v>
      </c>
      <c r="AJ387" s="2">
        <f>VLOOKUP(A387, '[2]Influenza Visits Pivot Table'!$A:$D, 3, FALSE)</f>
        <v>445923</v>
      </c>
      <c r="AK387" s="7">
        <f t="shared" si="19"/>
        <v>1.0647578169325198E-2</v>
      </c>
    </row>
    <row r="388" spans="1:37" x14ac:dyDescent="0.25">
      <c r="A388" s="6" t="s">
        <v>433</v>
      </c>
      <c r="B388" s="6">
        <v>6148188</v>
      </c>
      <c r="C388" s="6">
        <v>2994090</v>
      </c>
      <c r="D388" s="6">
        <v>3154098</v>
      </c>
      <c r="E388" s="6">
        <v>380493.74900000001</v>
      </c>
      <c r="F388" s="6">
        <v>789770.49100000004</v>
      </c>
      <c r="G388" s="6">
        <v>831399.38899999997</v>
      </c>
      <c r="H388" s="6">
        <v>816032.12899999996</v>
      </c>
      <c r="I388" s="6">
        <v>788736.0419999999</v>
      </c>
      <c r="J388" s="6">
        <v>841041.88899999997</v>
      </c>
      <c r="K388" s="6">
        <v>788599.45799999998</v>
      </c>
      <c r="L388" s="6">
        <v>540836.60900000005</v>
      </c>
      <c r="M388" s="6">
        <v>270946.55499999999</v>
      </c>
      <c r="N388" s="6">
        <v>101073.51</v>
      </c>
      <c r="O388" s="6">
        <f>VLOOKUP(A388, '[1]Influenza Deaths Pivot Table'!$A:$B, 2, FALSE)</f>
        <v>120</v>
      </c>
      <c r="P388" s="2">
        <f>VLOOKUP(A388, '[1]Influenza Deaths Pivot Table'!$A:$C, 3, FALSE)</f>
        <v>60</v>
      </c>
      <c r="Q388" s="2">
        <f>VLOOKUP(A388, '[1]Influenza Deaths Pivot Table'!$A:$D, 4, FALSE)</f>
        <v>60</v>
      </c>
      <c r="R388" s="2">
        <f>VLOOKUP(A388, '[1]Influenza Deaths Pivot Table'!$A:$E, 5, FALSE)</f>
        <v>60</v>
      </c>
      <c r="S388" s="2">
        <f>VLOOKUP(A388, '[1]Influenza Deaths Pivot Table'!$A:$F, 6, FALSE)</f>
        <v>60</v>
      </c>
      <c r="T388" s="2">
        <f>VLOOKUP(A388, '[1]Influenza Deaths Pivot Table'!$A:$G, 7, FALSE)</f>
        <v>82</v>
      </c>
      <c r="U388" s="2">
        <f>VLOOKUP(A388, '[1]Influenza Deaths Pivot Table'!$A:$H, 8, FALSE)</f>
        <v>183</v>
      </c>
      <c r="V388" s="2">
        <f>VLOOKUP(A388, '[1]Influenza Deaths Pivot Table'!$A:$I, 9, FALSE)</f>
        <v>281</v>
      </c>
      <c r="W388" s="2">
        <f>VLOOKUP(A388, '[1]Influenza Deaths Pivot Table'!$A:$J, 10, FALSE)</f>
        <v>412</v>
      </c>
      <c r="X388" s="2">
        <f>VLOOKUP(A388, '[1]Influenza Deaths Pivot Table'!$A:$K, 11, FALSE)</f>
        <v>519</v>
      </c>
      <c r="Y388" s="7">
        <f t="shared" si="21"/>
        <v>3.1537968840586656E-4</v>
      </c>
      <c r="Z388" s="7">
        <f t="shared" si="21"/>
        <v>7.5971438137715881E-5</v>
      </c>
      <c r="AA388" s="7">
        <f t="shared" si="21"/>
        <v>7.2167481470208295E-5</v>
      </c>
      <c r="AB388" s="7">
        <f t="shared" si="21"/>
        <v>7.3526516748214952E-5</v>
      </c>
      <c r="AC388" s="7">
        <f t="shared" si="21"/>
        <v>7.6071076767149953E-5</v>
      </c>
      <c r="AD388" s="7">
        <f t="shared" si="20"/>
        <v>9.749811641070354E-5</v>
      </c>
      <c r="AE388" s="7">
        <f t="shared" si="20"/>
        <v>2.3205696902723461E-4</v>
      </c>
      <c r="AF388" s="8">
        <f t="shared" si="20"/>
        <v>5.1956542017295279E-4</v>
      </c>
      <c r="AG388" s="7">
        <f t="shared" si="20"/>
        <v>1.5205950856249123E-3</v>
      </c>
      <c r="AH388" s="7">
        <f t="shared" si="20"/>
        <v>5.1348765863577905E-3</v>
      </c>
      <c r="AI388" s="2">
        <f>VLOOKUP(A388, '[2]Influenza Visits Pivot Table'!$A:$D, 2, FALSE)</f>
        <v>8819</v>
      </c>
      <c r="AJ388" s="2">
        <f>VLOOKUP(A388, '[2]Influenza Visits Pivot Table'!$A:$D, 3, FALSE)</f>
        <v>449560</v>
      </c>
      <c r="AK388" s="7">
        <f t="shared" ref="AK388:AK451" si="22">AI388/AJ388</f>
        <v>1.9616958804164072E-2</v>
      </c>
    </row>
    <row r="389" spans="1:37" x14ac:dyDescent="0.25">
      <c r="A389" s="6" t="s">
        <v>434</v>
      </c>
      <c r="B389" s="6">
        <v>6296572</v>
      </c>
      <c r="C389" s="6">
        <v>3072931</v>
      </c>
      <c r="D389" s="6">
        <v>3223641</v>
      </c>
      <c r="E389" s="6">
        <v>388020</v>
      </c>
      <c r="F389" s="6">
        <v>804158</v>
      </c>
      <c r="G389" s="6">
        <v>851935</v>
      </c>
      <c r="H389" s="6">
        <v>847780</v>
      </c>
      <c r="I389" s="6">
        <v>801261</v>
      </c>
      <c r="J389" s="6">
        <v>849450</v>
      </c>
      <c r="K389" s="6">
        <v>809823</v>
      </c>
      <c r="L389" s="6">
        <v>561234</v>
      </c>
      <c r="M389" s="6">
        <v>277018</v>
      </c>
      <c r="N389" s="6">
        <v>105893</v>
      </c>
      <c r="O389" s="6">
        <f>VLOOKUP(A389, '[1]Influenza Deaths Pivot Table'!$A:$B, 2, FALSE)</f>
        <v>120</v>
      </c>
      <c r="P389" s="2">
        <f>VLOOKUP(A389, '[1]Influenza Deaths Pivot Table'!$A:$C, 3, FALSE)</f>
        <v>60</v>
      </c>
      <c r="Q389" s="2">
        <f>VLOOKUP(A389, '[1]Influenza Deaths Pivot Table'!$A:$D, 4, FALSE)</f>
        <v>60</v>
      </c>
      <c r="R389" s="2">
        <f>VLOOKUP(A389, '[1]Influenza Deaths Pivot Table'!$A:$E, 5, FALSE)</f>
        <v>60</v>
      </c>
      <c r="S389" s="2">
        <f>VLOOKUP(A389, '[1]Influenza Deaths Pivot Table'!$A:$F, 6, FALSE)</f>
        <v>60</v>
      </c>
      <c r="T389" s="2">
        <f>VLOOKUP(A389, '[1]Influenza Deaths Pivot Table'!$A:$G, 7, FALSE)</f>
        <v>88</v>
      </c>
      <c r="U389" s="2">
        <f>VLOOKUP(A389, '[1]Influenza Deaths Pivot Table'!$A:$H, 8, FALSE)</f>
        <v>167</v>
      </c>
      <c r="V389" s="2">
        <f>VLOOKUP(A389, '[1]Influenza Deaths Pivot Table'!$A:$I, 9, FALSE)</f>
        <v>337</v>
      </c>
      <c r="W389" s="2">
        <f>VLOOKUP(A389, '[1]Influenza Deaths Pivot Table'!$A:$J, 10, FALSE)</f>
        <v>439</v>
      </c>
      <c r="X389" s="2">
        <f>VLOOKUP(A389, '[1]Influenza Deaths Pivot Table'!$A:$K, 11, FALSE)</f>
        <v>545</v>
      </c>
      <c r="Y389" s="7">
        <f t="shared" si="21"/>
        <v>3.0926240915416729E-4</v>
      </c>
      <c r="Z389" s="7">
        <f t="shared" si="21"/>
        <v>7.4612203074520182E-5</v>
      </c>
      <c r="AA389" s="7">
        <f t="shared" si="21"/>
        <v>7.042790823243557E-5</v>
      </c>
      <c r="AB389" s="7">
        <f t="shared" si="21"/>
        <v>7.0773077921158791E-5</v>
      </c>
      <c r="AC389" s="7">
        <f t="shared" si="21"/>
        <v>7.4881967299044876E-5</v>
      </c>
      <c r="AD389" s="7">
        <f t="shared" si="20"/>
        <v>1.0359644475837306E-4</v>
      </c>
      <c r="AE389" s="7">
        <f t="shared" si="20"/>
        <v>2.0621790193659601E-4</v>
      </c>
      <c r="AF389" s="8">
        <f t="shared" si="20"/>
        <v>6.0046255216184333E-4</v>
      </c>
      <c r="AG389" s="7">
        <f t="shared" si="20"/>
        <v>1.5847345659848818E-3</v>
      </c>
      <c r="AH389" s="7">
        <f t="shared" si="20"/>
        <v>5.1467046924725899E-3</v>
      </c>
      <c r="AI389" s="2">
        <f>VLOOKUP(A389, '[2]Influenza Visits Pivot Table'!$A:$D, 2, FALSE)</f>
        <v>11084</v>
      </c>
      <c r="AJ389" s="2">
        <f>VLOOKUP(A389, '[2]Influenza Visits Pivot Table'!$A:$D, 3, FALSE)</f>
        <v>443455</v>
      </c>
      <c r="AK389" s="7">
        <f t="shared" si="22"/>
        <v>2.4994644326932835E-2</v>
      </c>
    </row>
    <row r="390" spans="1:37" x14ac:dyDescent="0.25">
      <c r="A390" s="6" t="s">
        <v>435</v>
      </c>
      <c r="B390" s="6">
        <v>23721521</v>
      </c>
      <c r="C390" s="6">
        <v>11832085</v>
      </c>
      <c r="D390" s="6">
        <v>11889436</v>
      </c>
      <c r="E390" s="6">
        <v>1985625.7339999999</v>
      </c>
      <c r="F390" s="6">
        <v>3566777.6169999996</v>
      </c>
      <c r="G390" s="6">
        <v>3508389.5350000001</v>
      </c>
      <c r="H390" s="6">
        <v>3482930.1060000001</v>
      </c>
      <c r="I390" s="6">
        <v>3379838.4699999997</v>
      </c>
      <c r="J390" s="6">
        <v>3189718.6150000002</v>
      </c>
      <c r="K390" s="6">
        <v>2232492.8169999998</v>
      </c>
      <c r="L390" s="6">
        <v>1285094.7379999999</v>
      </c>
      <c r="M390" s="6">
        <v>809215.821</v>
      </c>
      <c r="N390" s="6">
        <v>293159.614</v>
      </c>
      <c r="O390" s="6">
        <f>VLOOKUP(A390, '[1]Influenza Deaths Pivot Table'!$A:$B, 2, FALSE)</f>
        <v>120</v>
      </c>
      <c r="P390" s="2">
        <f>VLOOKUP(A390, '[1]Influenza Deaths Pivot Table'!$A:$C, 3, FALSE)</f>
        <v>60</v>
      </c>
      <c r="Q390" s="2">
        <f>VLOOKUP(A390, '[1]Influenza Deaths Pivot Table'!$A:$D, 4, FALSE)</f>
        <v>60</v>
      </c>
      <c r="R390" s="2">
        <f>VLOOKUP(A390, '[1]Influenza Deaths Pivot Table'!$A:$E, 5, FALSE)</f>
        <v>82</v>
      </c>
      <c r="S390" s="2">
        <f>VLOOKUP(A390, '[1]Influenza Deaths Pivot Table'!$A:$F, 6, FALSE)</f>
        <v>121</v>
      </c>
      <c r="T390" s="2">
        <f>VLOOKUP(A390, '[1]Influenza Deaths Pivot Table'!$A:$G, 7, FALSE)</f>
        <v>226</v>
      </c>
      <c r="U390" s="2">
        <f>VLOOKUP(A390, '[1]Influenza Deaths Pivot Table'!$A:$H, 8, FALSE)</f>
        <v>317</v>
      </c>
      <c r="V390" s="2">
        <f>VLOOKUP(A390, '[1]Influenza Deaths Pivot Table'!$A:$I, 9, FALSE)</f>
        <v>415</v>
      </c>
      <c r="W390" s="2">
        <f>VLOOKUP(A390, '[1]Influenza Deaths Pivot Table'!$A:$J, 10, FALSE)</f>
        <v>852</v>
      </c>
      <c r="X390" s="2">
        <f>VLOOKUP(A390, '[1]Influenza Deaths Pivot Table'!$A:$K, 11, FALSE)</f>
        <v>1245</v>
      </c>
      <c r="Y390" s="7">
        <f t="shared" si="21"/>
        <v>6.0434349709128014E-5</v>
      </c>
      <c r="Z390" s="7">
        <f t="shared" si="21"/>
        <v>1.6821906617902836E-5</v>
      </c>
      <c r="AA390" s="7">
        <f t="shared" si="21"/>
        <v>1.7101863804299598E-5</v>
      </c>
      <c r="AB390" s="7">
        <f t="shared" si="21"/>
        <v>2.3543395217360125E-5</v>
      </c>
      <c r="AC390" s="7">
        <f t="shared" si="21"/>
        <v>3.5800527473136908E-5</v>
      </c>
      <c r="AD390" s="7">
        <f t="shared" si="20"/>
        <v>7.0852644787289484E-5</v>
      </c>
      <c r="AE390" s="7">
        <f t="shared" si="20"/>
        <v>1.4199373793550711E-4</v>
      </c>
      <c r="AF390" s="8">
        <f t="shared" si="20"/>
        <v>3.2293338983386302E-4</v>
      </c>
      <c r="AG390" s="7">
        <f t="shared" si="20"/>
        <v>1.0528711598188094E-3</v>
      </c>
      <c r="AH390" s="7">
        <f t="shared" si="20"/>
        <v>4.2468332626471534E-3</v>
      </c>
      <c r="AI390" s="2" t="e">
        <v>#N/A</v>
      </c>
      <c r="AJ390" s="2" t="e">
        <v>#N/A</v>
      </c>
      <c r="AK390" s="7" t="e">
        <v>#N/A</v>
      </c>
    </row>
    <row r="391" spans="1:37" x14ac:dyDescent="0.25">
      <c r="A391" s="6" t="s">
        <v>436</v>
      </c>
      <c r="B391" s="6">
        <v>24014155</v>
      </c>
      <c r="C391" s="6">
        <v>11905218</v>
      </c>
      <c r="D391" s="6">
        <v>12108937</v>
      </c>
      <c r="E391" s="6">
        <v>1885797.32</v>
      </c>
      <c r="F391" s="6">
        <v>3620359.7779999999</v>
      </c>
      <c r="G391" s="6">
        <v>3589548.1629999997</v>
      </c>
      <c r="H391" s="6">
        <v>3447911.9189999998</v>
      </c>
      <c r="I391" s="6">
        <v>3393705.1229999997</v>
      </c>
      <c r="J391" s="6">
        <v>3283189.3770000003</v>
      </c>
      <c r="K391" s="6">
        <v>2369758.7280000001</v>
      </c>
      <c r="L391" s="6">
        <v>1352724.574</v>
      </c>
      <c r="M391" s="6">
        <v>787756.71499999997</v>
      </c>
      <c r="N391" s="6">
        <v>286289.02</v>
      </c>
      <c r="O391" s="6">
        <f>VLOOKUP(A391, '[1]Influenza Deaths Pivot Table'!$A:$B, 2, FALSE)</f>
        <v>120</v>
      </c>
      <c r="P391" s="2">
        <f>VLOOKUP(A391, '[1]Influenza Deaths Pivot Table'!$A:$C, 3, FALSE)</f>
        <v>60</v>
      </c>
      <c r="Q391" s="2">
        <f>VLOOKUP(A391, '[1]Influenza Deaths Pivot Table'!$A:$D, 4, FALSE)</f>
        <v>60</v>
      </c>
      <c r="R391" s="2">
        <f>VLOOKUP(A391, '[1]Influenza Deaths Pivot Table'!$A:$E, 5, FALSE)</f>
        <v>60</v>
      </c>
      <c r="S391" s="2">
        <f>VLOOKUP(A391, '[1]Influenza Deaths Pivot Table'!$A:$F, 6, FALSE)</f>
        <v>72</v>
      </c>
      <c r="T391" s="2">
        <f>VLOOKUP(A391, '[1]Influenza Deaths Pivot Table'!$A:$G, 7, FALSE)</f>
        <v>151</v>
      </c>
      <c r="U391" s="2">
        <f>VLOOKUP(A391, '[1]Influenza Deaths Pivot Table'!$A:$H, 8, FALSE)</f>
        <v>266</v>
      </c>
      <c r="V391" s="2">
        <f>VLOOKUP(A391, '[1]Influenza Deaths Pivot Table'!$A:$I, 9, FALSE)</f>
        <v>390</v>
      </c>
      <c r="W391" s="2">
        <f>VLOOKUP(A391, '[1]Influenza Deaths Pivot Table'!$A:$J, 10, FALSE)</f>
        <v>826</v>
      </c>
      <c r="X391" s="2">
        <f>VLOOKUP(A391, '[1]Influenza Deaths Pivot Table'!$A:$K, 11, FALSE)</f>
        <v>1219</v>
      </c>
      <c r="Y391" s="7">
        <f t="shared" si="21"/>
        <v>6.3633561638532819E-5</v>
      </c>
      <c r="Z391" s="7">
        <f t="shared" si="21"/>
        <v>1.6572938514178797E-5</v>
      </c>
      <c r="AA391" s="7">
        <f t="shared" si="21"/>
        <v>1.6715195694673287E-5</v>
      </c>
      <c r="AB391" s="7">
        <f t="shared" si="21"/>
        <v>1.7401836650572514E-5</v>
      </c>
      <c r="AC391" s="7">
        <f t="shared" si="21"/>
        <v>2.1215750158149495E-5</v>
      </c>
      <c r="AD391" s="7">
        <f t="shared" si="20"/>
        <v>4.5991864209178084E-5</v>
      </c>
      <c r="AE391" s="7">
        <f t="shared" si="20"/>
        <v>1.1224771402129001E-4</v>
      </c>
      <c r="AF391" s="8">
        <f t="shared" si="20"/>
        <v>2.8830702679317186E-4</v>
      </c>
      <c r="AG391" s="7">
        <f t="shared" si="20"/>
        <v>1.048547075857043E-3</v>
      </c>
      <c r="AH391" s="7">
        <f t="shared" si="20"/>
        <v>4.257934865961677E-3</v>
      </c>
      <c r="AI391" s="2">
        <f>VLOOKUP(A391, '[2]Influenza Visits Pivot Table'!$A:$D, 2, FALSE)</f>
        <v>15430</v>
      </c>
      <c r="AJ391" s="2">
        <f>VLOOKUP(A391, '[2]Influenza Visits Pivot Table'!$A:$D, 3, FALSE)</f>
        <v>614743</v>
      </c>
      <c r="AK391" s="7">
        <f t="shared" si="22"/>
        <v>2.5099919803885526E-2</v>
      </c>
    </row>
    <row r="392" spans="1:37" x14ac:dyDescent="0.25">
      <c r="A392" s="6" t="s">
        <v>437</v>
      </c>
      <c r="B392" s="6">
        <v>24557189</v>
      </c>
      <c r="C392" s="6">
        <v>12176083</v>
      </c>
      <c r="D392" s="6">
        <v>12381106</v>
      </c>
      <c r="E392" s="6">
        <v>1907827.23</v>
      </c>
      <c r="F392" s="6">
        <v>3697576.67</v>
      </c>
      <c r="G392" s="6">
        <v>3644269.2350000003</v>
      </c>
      <c r="H392" s="6">
        <v>3525536.4470000002</v>
      </c>
      <c r="I392" s="6">
        <v>3426336.88</v>
      </c>
      <c r="J392" s="6">
        <v>3350981.2140000002</v>
      </c>
      <c r="K392" s="6">
        <v>2486306.378</v>
      </c>
      <c r="L392" s="6">
        <v>1413635.34</v>
      </c>
      <c r="M392" s="6">
        <v>802278.772</v>
      </c>
      <c r="N392" s="6">
        <v>297694.261</v>
      </c>
      <c r="O392" s="6">
        <f>VLOOKUP(A392, '[1]Influenza Deaths Pivot Table'!$A:$B, 2, FALSE)</f>
        <v>120</v>
      </c>
      <c r="P392" s="2">
        <f>VLOOKUP(A392, '[1]Influenza Deaths Pivot Table'!$A:$C, 3, FALSE)</f>
        <v>60</v>
      </c>
      <c r="Q392" s="2">
        <f>VLOOKUP(A392, '[1]Influenza Deaths Pivot Table'!$A:$D, 4, FALSE)</f>
        <v>60</v>
      </c>
      <c r="R392" s="2">
        <f>VLOOKUP(A392, '[1]Influenza Deaths Pivot Table'!$A:$E, 5, FALSE)</f>
        <v>60</v>
      </c>
      <c r="S392" s="2">
        <f>VLOOKUP(A392, '[1]Influenza Deaths Pivot Table'!$A:$F, 6, FALSE)</f>
        <v>69</v>
      </c>
      <c r="T392" s="2">
        <f>VLOOKUP(A392, '[1]Influenza Deaths Pivot Table'!$A:$G, 7, FALSE)</f>
        <v>136</v>
      </c>
      <c r="U392" s="2">
        <f>VLOOKUP(A392, '[1]Influenza Deaths Pivot Table'!$A:$H, 8, FALSE)</f>
        <v>280</v>
      </c>
      <c r="V392" s="2">
        <f>VLOOKUP(A392, '[1]Influenza Deaths Pivot Table'!$A:$I, 9, FALSE)</f>
        <v>405</v>
      </c>
      <c r="W392" s="2">
        <f>VLOOKUP(A392, '[1]Influenza Deaths Pivot Table'!$A:$J, 10, FALSE)</f>
        <v>803</v>
      </c>
      <c r="X392" s="2">
        <f>VLOOKUP(A392, '[1]Influenza Deaths Pivot Table'!$A:$K, 11, FALSE)</f>
        <v>1265</v>
      </c>
      <c r="Y392" s="7">
        <f t="shared" si="21"/>
        <v>6.2898777265067135E-5</v>
      </c>
      <c r="Z392" s="7">
        <f t="shared" si="21"/>
        <v>1.6226844053513569E-5</v>
      </c>
      <c r="AA392" s="7">
        <f t="shared" si="21"/>
        <v>1.6464206163406585E-5</v>
      </c>
      <c r="AB392" s="7">
        <f t="shared" si="21"/>
        <v>1.701868663166312E-5</v>
      </c>
      <c r="AC392" s="7">
        <f t="shared" si="21"/>
        <v>2.0138124888642006E-5</v>
      </c>
      <c r="AD392" s="7">
        <f t="shared" si="21"/>
        <v>4.0585127553627639E-5</v>
      </c>
      <c r="AE392" s="7">
        <f t="shared" si="21"/>
        <v>1.1261685304657977E-4</v>
      </c>
      <c r="AF392" s="8">
        <f t="shared" si="21"/>
        <v>2.8649538430469625E-4</v>
      </c>
      <c r="AG392" s="7">
        <f t="shared" si="21"/>
        <v>1.0008989743031617E-3</v>
      </c>
      <c r="AH392" s="7">
        <f t="shared" si="21"/>
        <v>4.2493261232200916E-3</v>
      </c>
      <c r="AI392" s="2">
        <f>VLOOKUP(A392, '[2]Influenza Visits Pivot Table'!$A:$D, 2, FALSE)</f>
        <v>54473</v>
      </c>
      <c r="AJ392" s="2">
        <f>VLOOKUP(A392, '[2]Influenza Visits Pivot Table'!$A:$D, 3, FALSE)</f>
        <v>2076319</v>
      </c>
      <c r="AK392" s="7">
        <f t="shared" si="22"/>
        <v>2.6235371347081059E-2</v>
      </c>
    </row>
    <row r="393" spans="1:37" x14ac:dyDescent="0.25">
      <c r="A393" s="6" t="s">
        <v>438</v>
      </c>
      <c r="B393" s="6">
        <v>24741686</v>
      </c>
      <c r="C393" s="6">
        <v>12269498</v>
      </c>
      <c r="D393" s="6">
        <v>12472188</v>
      </c>
      <c r="E393" s="6">
        <v>1896402.977</v>
      </c>
      <c r="F393" s="6">
        <v>3725396.9620000003</v>
      </c>
      <c r="G393" s="6">
        <v>3656207.406</v>
      </c>
      <c r="H393" s="6">
        <v>3564399.0470000003</v>
      </c>
      <c r="I393" s="6">
        <v>3418189.5930000003</v>
      </c>
      <c r="J393" s="6">
        <v>3350447.199</v>
      </c>
      <c r="K393" s="6">
        <v>2560516.3880000003</v>
      </c>
      <c r="L393" s="6">
        <v>1459942.7570000002</v>
      </c>
      <c r="M393" s="6">
        <v>806883.0689999999</v>
      </c>
      <c r="N393" s="6">
        <v>305638.36599999998</v>
      </c>
      <c r="O393" s="6">
        <f>VLOOKUP(A393, '[1]Influenza Deaths Pivot Table'!$A:$B, 2, FALSE)</f>
        <v>120</v>
      </c>
      <c r="P393" s="2">
        <f>VLOOKUP(A393, '[1]Influenza Deaths Pivot Table'!$A:$C, 3, FALSE)</f>
        <v>60</v>
      </c>
      <c r="Q393" s="2">
        <f>VLOOKUP(A393, '[1]Influenza Deaths Pivot Table'!$A:$D, 4, FALSE)</f>
        <v>60</v>
      </c>
      <c r="R393" s="2">
        <f>VLOOKUP(A393, '[1]Influenza Deaths Pivot Table'!$A:$E, 5, FALSE)</f>
        <v>60</v>
      </c>
      <c r="S393" s="2">
        <f>VLOOKUP(A393, '[1]Influenza Deaths Pivot Table'!$A:$F, 6, FALSE)</f>
        <v>74</v>
      </c>
      <c r="T393" s="2">
        <f>VLOOKUP(A393, '[1]Influenza Deaths Pivot Table'!$A:$G, 7, FALSE)</f>
        <v>131</v>
      </c>
      <c r="U393" s="2">
        <f>VLOOKUP(A393, '[1]Influenza Deaths Pivot Table'!$A:$H, 8, FALSE)</f>
        <v>255</v>
      </c>
      <c r="V393" s="2">
        <f>VLOOKUP(A393, '[1]Influenza Deaths Pivot Table'!$A:$I, 9, FALSE)</f>
        <v>440</v>
      </c>
      <c r="W393" s="2">
        <f>VLOOKUP(A393, '[1]Influenza Deaths Pivot Table'!$A:$J, 10, FALSE)</f>
        <v>784</v>
      </c>
      <c r="X393" s="2">
        <f>VLOOKUP(A393, '[1]Influenza Deaths Pivot Table'!$A:$K, 11, FALSE)</f>
        <v>1211</v>
      </c>
      <c r="Y393" s="7">
        <f t="shared" ref="Y393:AH418" si="23">O393/E393</f>
        <v>6.3277690161525204E-5</v>
      </c>
      <c r="Z393" s="7">
        <f t="shared" si="23"/>
        <v>1.6105666218127976E-5</v>
      </c>
      <c r="AA393" s="7">
        <f t="shared" si="23"/>
        <v>1.641044758607986E-5</v>
      </c>
      <c r="AB393" s="7">
        <f t="shared" si="23"/>
        <v>1.6833132095717339E-5</v>
      </c>
      <c r="AC393" s="7">
        <f t="shared" si="23"/>
        <v>2.1648886928783062E-5</v>
      </c>
      <c r="AD393" s="7">
        <f t="shared" si="23"/>
        <v>3.9099258164432275E-5</v>
      </c>
      <c r="AE393" s="7">
        <f t="shared" si="23"/>
        <v>9.9589286440450607E-5</v>
      </c>
      <c r="AF393" s="8">
        <f t="shared" si="23"/>
        <v>3.0138167944621677E-4</v>
      </c>
      <c r="AG393" s="7">
        <f t="shared" si="23"/>
        <v>9.7164016710827791E-4</v>
      </c>
      <c r="AH393" s="7">
        <f t="shared" si="23"/>
        <v>3.9621989079734838E-3</v>
      </c>
      <c r="AI393" s="2">
        <f>VLOOKUP(A393, '[2]Influenza Visits Pivot Table'!$A:$D, 2, FALSE)</f>
        <v>51995</v>
      </c>
      <c r="AJ393" s="2">
        <f>VLOOKUP(A393, '[2]Influenza Visits Pivot Table'!$A:$D, 3, FALSE)</f>
        <v>1897547</v>
      </c>
      <c r="AK393" s="7">
        <f t="shared" si="22"/>
        <v>2.7401165820925649E-2</v>
      </c>
    </row>
    <row r="394" spans="1:37" x14ac:dyDescent="0.25">
      <c r="A394" s="6" t="s">
        <v>439</v>
      </c>
      <c r="B394" s="6">
        <v>25227175</v>
      </c>
      <c r="C394" s="6">
        <v>12516834</v>
      </c>
      <c r="D394" s="6">
        <v>12710341</v>
      </c>
      <c r="E394" s="6">
        <v>1907482.9280000001</v>
      </c>
      <c r="F394" s="6">
        <v>3802842.7420000001</v>
      </c>
      <c r="G394" s="6">
        <v>3709924.8360000001</v>
      </c>
      <c r="H394" s="6">
        <v>3638288.2570000002</v>
      </c>
      <c r="I394" s="6">
        <v>3461469.3679999998</v>
      </c>
      <c r="J394" s="6">
        <v>3379632.3059999999</v>
      </c>
      <c r="K394" s="6">
        <v>2654644.13</v>
      </c>
      <c r="L394" s="6">
        <v>1528825.1800000002</v>
      </c>
      <c r="M394" s="6">
        <v>825702.23900000006</v>
      </c>
      <c r="N394" s="6">
        <v>314805.11800000002</v>
      </c>
      <c r="O394" s="6">
        <f>VLOOKUP(A394, '[1]Influenza Deaths Pivot Table'!$A:$B, 2, FALSE)</f>
        <v>120</v>
      </c>
      <c r="P394" s="2">
        <f>VLOOKUP(A394, '[1]Influenza Deaths Pivot Table'!$A:$C, 3, FALSE)</f>
        <v>60</v>
      </c>
      <c r="Q394" s="2">
        <f>VLOOKUP(A394, '[1]Influenza Deaths Pivot Table'!$A:$D, 4, FALSE)</f>
        <v>60</v>
      </c>
      <c r="R394" s="2">
        <f>VLOOKUP(A394, '[1]Influenza Deaths Pivot Table'!$A:$E, 5, FALSE)</f>
        <v>70</v>
      </c>
      <c r="S394" s="2">
        <f>VLOOKUP(A394, '[1]Influenza Deaths Pivot Table'!$A:$F, 6, FALSE)</f>
        <v>92</v>
      </c>
      <c r="T394" s="2">
        <f>VLOOKUP(A394, '[1]Influenza Deaths Pivot Table'!$A:$G, 7, FALSE)</f>
        <v>185</v>
      </c>
      <c r="U394" s="2">
        <f>VLOOKUP(A394, '[1]Influenza Deaths Pivot Table'!$A:$H, 8, FALSE)</f>
        <v>365</v>
      </c>
      <c r="V394" s="2">
        <f>VLOOKUP(A394, '[1]Influenza Deaths Pivot Table'!$A:$I, 9, FALSE)</f>
        <v>490</v>
      </c>
      <c r="W394" s="2">
        <f>VLOOKUP(A394, '[1]Influenza Deaths Pivot Table'!$A:$J, 10, FALSE)</f>
        <v>841</v>
      </c>
      <c r="X394" s="2">
        <f>VLOOKUP(A394, '[1]Influenza Deaths Pivot Table'!$A:$K, 11, FALSE)</f>
        <v>1277</v>
      </c>
      <c r="Y394" s="7">
        <f t="shared" si="23"/>
        <v>6.2910130538269219E-5</v>
      </c>
      <c r="Z394" s="7">
        <f t="shared" si="23"/>
        <v>1.5777670566636332E-5</v>
      </c>
      <c r="AA394" s="7">
        <f t="shared" si="23"/>
        <v>1.6172834397553814E-5</v>
      </c>
      <c r="AB394" s="7">
        <f t="shared" si="23"/>
        <v>1.9239816929107054E-5</v>
      </c>
      <c r="AC394" s="7">
        <f t="shared" si="23"/>
        <v>2.6578308290261319E-5</v>
      </c>
      <c r="AD394" s="7">
        <f t="shared" si="23"/>
        <v>5.4739682678367679E-5</v>
      </c>
      <c r="AE394" s="7">
        <f t="shared" si="23"/>
        <v>1.374948890041996E-4</v>
      </c>
      <c r="AF394" s="8">
        <f t="shared" si="23"/>
        <v>3.2050754161440484E-4</v>
      </c>
      <c r="AG394" s="7">
        <f t="shared" si="23"/>
        <v>1.0185269704712523E-3</v>
      </c>
      <c r="AH394" s="7">
        <f t="shared" si="23"/>
        <v>4.0564778873766593E-3</v>
      </c>
      <c r="AI394" s="2">
        <f>VLOOKUP(A394, '[2]Influenza Visits Pivot Table'!$A:$D, 2, FALSE)</f>
        <v>69023</v>
      </c>
      <c r="AJ394" s="2">
        <f>VLOOKUP(A394, '[2]Influenza Visits Pivot Table'!$A:$D, 3, FALSE)</f>
        <v>1917880</v>
      </c>
      <c r="AK394" s="7">
        <f t="shared" si="22"/>
        <v>3.5989217260725383E-2</v>
      </c>
    </row>
    <row r="395" spans="1:37" x14ac:dyDescent="0.25">
      <c r="A395" s="6" t="s">
        <v>440</v>
      </c>
      <c r="B395" s="6">
        <v>25607357</v>
      </c>
      <c r="C395" s="6">
        <v>12707338</v>
      </c>
      <c r="D395" s="6">
        <v>12900019</v>
      </c>
      <c r="E395" s="6">
        <v>1905859.233</v>
      </c>
      <c r="F395" s="6">
        <v>3844021.656</v>
      </c>
      <c r="G395" s="6">
        <v>3743225.2920000004</v>
      </c>
      <c r="H395" s="6">
        <v>3711058.821</v>
      </c>
      <c r="I395" s="6">
        <v>3498691.966</v>
      </c>
      <c r="J395" s="6">
        <v>3394579.0010000002</v>
      </c>
      <c r="K395" s="6">
        <v>2744062.2370000002</v>
      </c>
      <c r="L395" s="6">
        <v>1602629.929</v>
      </c>
      <c r="M395" s="6">
        <v>845728.83299999998</v>
      </c>
      <c r="N395" s="6">
        <v>324317.95400000003</v>
      </c>
      <c r="O395" s="6">
        <f>VLOOKUP(A395, '[1]Influenza Deaths Pivot Table'!$A:$B, 2, FALSE)</f>
        <v>120</v>
      </c>
      <c r="P395" s="2">
        <f>VLOOKUP(A395, '[1]Influenza Deaths Pivot Table'!$A:$C, 3, FALSE)</f>
        <v>60</v>
      </c>
      <c r="Q395" s="2">
        <f>VLOOKUP(A395, '[1]Influenza Deaths Pivot Table'!$A:$D, 4, FALSE)</f>
        <v>60</v>
      </c>
      <c r="R395" s="2">
        <f>VLOOKUP(A395, '[1]Influenza Deaths Pivot Table'!$A:$E, 5, FALSE)</f>
        <v>90</v>
      </c>
      <c r="S395" s="2">
        <f>VLOOKUP(A395, '[1]Influenza Deaths Pivot Table'!$A:$F, 6, FALSE)</f>
        <v>116</v>
      </c>
      <c r="T395" s="2">
        <f>VLOOKUP(A395, '[1]Influenza Deaths Pivot Table'!$A:$G, 7, FALSE)</f>
        <v>205</v>
      </c>
      <c r="U395" s="2">
        <f>VLOOKUP(A395, '[1]Influenza Deaths Pivot Table'!$A:$H, 8, FALSE)</f>
        <v>458</v>
      </c>
      <c r="V395" s="2">
        <f>VLOOKUP(A395, '[1]Influenza Deaths Pivot Table'!$A:$I, 9, FALSE)</f>
        <v>533</v>
      </c>
      <c r="W395" s="2">
        <f>VLOOKUP(A395, '[1]Influenza Deaths Pivot Table'!$A:$J, 10, FALSE)</f>
        <v>829</v>
      </c>
      <c r="X395" s="2">
        <f>VLOOKUP(A395, '[1]Influenza Deaths Pivot Table'!$A:$K, 11, FALSE)</f>
        <v>1190</v>
      </c>
      <c r="Y395" s="7">
        <f t="shared" si="23"/>
        <v>6.2963726765438398E-5</v>
      </c>
      <c r="Z395" s="7">
        <f t="shared" si="23"/>
        <v>1.56086529602007E-5</v>
      </c>
      <c r="AA395" s="7">
        <f t="shared" si="23"/>
        <v>1.6028957735520664E-5</v>
      </c>
      <c r="AB395" s="7">
        <f t="shared" si="23"/>
        <v>2.4251838718026076E-5</v>
      </c>
      <c r="AC395" s="7">
        <f t="shared" si="23"/>
        <v>3.3155248054781167E-5</v>
      </c>
      <c r="AD395" s="7">
        <f t="shared" si="23"/>
        <v>6.0390404801187304E-5</v>
      </c>
      <c r="AE395" s="7">
        <f t="shared" si="23"/>
        <v>1.6690583537956393E-4</v>
      </c>
      <c r="AF395" s="8">
        <f t="shared" si="23"/>
        <v>3.3257833911324642E-4</v>
      </c>
      <c r="AG395" s="7">
        <f t="shared" si="23"/>
        <v>9.8021962554988365E-4</v>
      </c>
      <c r="AH395" s="7">
        <f t="shared" si="23"/>
        <v>3.6692387372424034E-3</v>
      </c>
      <c r="AI395" s="2">
        <f>VLOOKUP(A395, '[2]Influenza Visits Pivot Table'!$A:$D, 2, FALSE)</f>
        <v>64361</v>
      </c>
      <c r="AJ395" s="2">
        <f>VLOOKUP(A395, '[2]Influenza Visits Pivot Table'!$A:$D, 3, FALSE)</f>
        <v>1888465</v>
      </c>
      <c r="AK395" s="7">
        <f t="shared" si="22"/>
        <v>3.4081118792246616E-2</v>
      </c>
    </row>
    <row r="396" spans="1:37" x14ac:dyDescent="0.25">
      <c r="A396" s="6" t="s">
        <v>441</v>
      </c>
      <c r="B396" s="6">
        <v>25410595</v>
      </c>
      <c r="C396" s="6">
        <v>12587200</v>
      </c>
      <c r="D396" s="6">
        <v>12823395</v>
      </c>
      <c r="E396" s="6">
        <v>1871664.69</v>
      </c>
      <c r="F396" s="6">
        <v>3792738.9979999997</v>
      </c>
      <c r="G396" s="6">
        <v>3718779.4029999999</v>
      </c>
      <c r="H396" s="6">
        <v>3690611.0039999997</v>
      </c>
      <c r="I396" s="6">
        <v>3460723.1950000003</v>
      </c>
      <c r="J396" s="6">
        <v>3313122.7769999998</v>
      </c>
      <c r="K396" s="6">
        <v>2754248.7189999996</v>
      </c>
      <c r="L396" s="6">
        <v>1638987.358</v>
      </c>
      <c r="M396" s="6">
        <v>840216.57799999998</v>
      </c>
      <c r="N396" s="6">
        <v>321165.09499999997</v>
      </c>
      <c r="O396" s="6">
        <f>VLOOKUP(A396, '[1]Influenza Deaths Pivot Table'!$A:$B, 2, FALSE)</f>
        <v>120</v>
      </c>
      <c r="P396" s="2">
        <f>VLOOKUP(A396, '[1]Influenza Deaths Pivot Table'!$A:$C, 3, FALSE)</f>
        <v>60</v>
      </c>
      <c r="Q396" s="2">
        <f>VLOOKUP(A396, '[1]Influenza Deaths Pivot Table'!$A:$D, 4, FALSE)</f>
        <v>60</v>
      </c>
      <c r="R396" s="2">
        <f>VLOOKUP(A396, '[1]Influenza Deaths Pivot Table'!$A:$E, 5, FALSE)</f>
        <v>65</v>
      </c>
      <c r="S396" s="2">
        <f>VLOOKUP(A396, '[1]Influenza Deaths Pivot Table'!$A:$F, 6, FALSE)</f>
        <v>65</v>
      </c>
      <c r="T396" s="2">
        <f>VLOOKUP(A396, '[1]Influenza Deaths Pivot Table'!$A:$G, 7, FALSE)</f>
        <v>162</v>
      </c>
      <c r="U396" s="2">
        <f>VLOOKUP(A396, '[1]Influenza Deaths Pivot Table'!$A:$H, 8, FALSE)</f>
        <v>318</v>
      </c>
      <c r="V396" s="2">
        <f>VLOOKUP(A396, '[1]Influenza Deaths Pivot Table'!$A:$I, 9, FALSE)</f>
        <v>496</v>
      </c>
      <c r="W396" s="2">
        <f>VLOOKUP(A396, '[1]Influenza Deaths Pivot Table'!$A:$J, 10, FALSE)</f>
        <v>826</v>
      </c>
      <c r="X396" s="2">
        <f>VLOOKUP(A396, '[1]Influenza Deaths Pivot Table'!$A:$K, 11, FALSE)</f>
        <v>1253</v>
      </c>
      <c r="Y396" s="7">
        <f t="shared" si="23"/>
        <v>6.4114048120446189E-5</v>
      </c>
      <c r="Z396" s="7">
        <f t="shared" si="23"/>
        <v>1.5819701812236332E-5</v>
      </c>
      <c r="AA396" s="7">
        <f t="shared" si="23"/>
        <v>1.6134326212411797E-5</v>
      </c>
      <c r="AB396" s="7">
        <f t="shared" si="23"/>
        <v>1.7612259847908913E-5</v>
      </c>
      <c r="AC396" s="7">
        <f t="shared" si="23"/>
        <v>1.8782201388978753E-5</v>
      </c>
      <c r="AD396" s="7">
        <f t="shared" si="23"/>
        <v>4.8896467442926882E-5</v>
      </c>
      <c r="AE396" s="7">
        <f t="shared" si="23"/>
        <v>1.1545798235515129E-4</v>
      </c>
      <c r="AF396" s="8">
        <f t="shared" si="23"/>
        <v>3.0262588517171468E-4</v>
      </c>
      <c r="AG396" s="7">
        <f t="shared" si="23"/>
        <v>9.8307986491549576E-4</v>
      </c>
      <c r="AH396" s="7">
        <f t="shared" si="23"/>
        <v>3.9014202337274546E-3</v>
      </c>
      <c r="AI396" s="2">
        <f>VLOOKUP(A396, '[2]Influenza Visits Pivot Table'!$A:$D, 2, FALSE)</f>
        <v>56545</v>
      </c>
      <c r="AJ396" s="2">
        <f>VLOOKUP(A396, '[2]Influenza Visits Pivot Table'!$A:$D, 3, FALSE)</f>
        <v>1708123</v>
      </c>
      <c r="AK396" s="7">
        <f t="shared" si="22"/>
        <v>3.310358797346561E-2</v>
      </c>
    </row>
    <row r="397" spans="1:37" x14ac:dyDescent="0.25">
      <c r="A397" s="6" t="s">
        <v>442</v>
      </c>
      <c r="B397" s="6">
        <v>26031252</v>
      </c>
      <c r="C397" s="6">
        <v>12903969</v>
      </c>
      <c r="D397" s="6">
        <v>13127283</v>
      </c>
      <c r="E397" s="6">
        <v>1903789.1780000001</v>
      </c>
      <c r="F397" s="6">
        <v>3867430.827</v>
      </c>
      <c r="G397" s="6">
        <v>3773709.602</v>
      </c>
      <c r="H397" s="6">
        <v>3792066.2089999998</v>
      </c>
      <c r="I397" s="6">
        <v>3531560.3770000003</v>
      </c>
      <c r="J397" s="6">
        <v>3351503.5449999999</v>
      </c>
      <c r="K397" s="6">
        <v>2849225.7139999997</v>
      </c>
      <c r="L397" s="6">
        <v>1748110.3089999999</v>
      </c>
      <c r="M397" s="6">
        <v>874842.43699999992</v>
      </c>
      <c r="N397" s="6">
        <v>337372.68300000002</v>
      </c>
      <c r="O397" s="6">
        <f>VLOOKUP(A397, '[1]Influenza Deaths Pivot Table'!$A:$B, 2, FALSE)</f>
        <v>120</v>
      </c>
      <c r="P397" s="2">
        <f>VLOOKUP(A397, '[1]Influenza Deaths Pivot Table'!$A:$C, 3, FALSE)</f>
        <v>60</v>
      </c>
      <c r="Q397" s="2">
        <f>VLOOKUP(A397, '[1]Influenza Deaths Pivot Table'!$A:$D, 4, FALSE)</f>
        <v>60</v>
      </c>
      <c r="R397" s="2">
        <f>VLOOKUP(A397, '[1]Influenza Deaths Pivot Table'!$A:$E, 5, FALSE)</f>
        <v>60</v>
      </c>
      <c r="S397" s="2">
        <f>VLOOKUP(A397, '[1]Influenza Deaths Pivot Table'!$A:$F, 6, FALSE)</f>
        <v>74</v>
      </c>
      <c r="T397" s="2">
        <f>VLOOKUP(A397, '[1]Influenza Deaths Pivot Table'!$A:$G, 7, FALSE)</f>
        <v>120</v>
      </c>
      <c r="U397" s="2">
        <f>VLOOKUP(A397, '[1]Influenza Deaths Pivot Table'!$A:$H, 8, FALSE)</f>
        <v>320</v>
      </c>
      <c r="V397" s="2">
        <f>VLOOKUP(A397, '[1]Influenza Deaths Pivot Table'!$A:$I, 9, FALSE)</f>
        <v>518</v>
      </c>
      <c r="W397" s="2">
        <f>VLOOKUP(A397, '[1]Influenza Deaths Pivot Table'!$A:$J, 10, FALSE)</f>
        <v>716</v>
      </c>
      <c r="X397" s="2">
        <f>VLOOKUP(A397, '[1]Influenza Deaths Pivot Table'!$A:$K, 11, FALSE)</f>
        <v>1026</v>
      </c>
      <c r="Y397" s="7">
        <f t="shared" si="23"/>
        <v>6.3032189376170509E-5</v>
      </c>
      <c r="Z397" s="7">
        <f t="shared" si="23"/>
        <v>1.5514175348946711E-5</v>
      </c>
      <c r="AA397" s="7">
        <f t="shared" si="23"/>
        <v>1.5899474609334287E-5</v>
      </c>
      <c r="AB397" s="7">
        <f t="shared" si="23"/>
        <v>1.5822508546289994E-5</v>
      </c>
      <c r="AC397" s="7">
        <f t="shared" si="23"/>
        <v>2.0953910481593332E-5</v>
      </c>
      <c r="AD397" s="7">
        <f t="shared" si="23"/>
        <v>3.5804825621928441E-5</v>
      </c>
      <c r="AE397" s="7">
        <f t="shared" si="23"/>
        <v>1.1231121438629556E-4</v>
      </c>
      <c r="AF397" s="8">
        <f t="shared" si="23"/>
        <v>2.9631997324946845E-4</v>
      </c>
      <c r="AG397" s="7">
        <f t="shared" si="23"/>
        <v>8.1843309116930738E-4</v>
      </c>
      <c r="AH397" s="7">
        <f t="shared" si="23"/>
        <v>3.0411472288644067E-3</v>
      </c>
      <c r="AI397" s="2">
        <f>VLOOKUP(A397, '[2]Influenza Visits Pivot Table'!$A:$D, 2, FALSE)</f>
        <v>36149</v>
      </c>
      <c r="AJ397" s="2">
        <f>VLOOKUP(A397, '[2]Influenza Visits Pivot Table'!$A:$D, 3, FALSE)</f>
        <v>1169619</v>
      </c>
      <c r="AK397" s="7">
        <f t="shared" si="22"/>
        <v>3.0906645668375771E-2</v>
      </c>
    </row>
    <row r="398" spans="1:37" x14ac:dyDescent="0.25">
      <c r="A398" s="6" t="s">
        <v>443</v>
      </c>
      <c r="B398" s="6">
        <v>26458577</v>
      </c>
      <c r="C398" s="6">
        <v>13123645</v>
      </c>
      <c r="D398" s="6">
        <v>13334932</v>
      </c>
      <c r="E398" s="6">
        <v>1909516</v>
      </c>
      <c r="F398" s="6">
        <v>3894976</v>
      </c>
      <c r="G398" s="6">
        <v>3799181</v>
      </c>
      <c r="H398" s="6">
        <v>3872245</v>
      </c>
      <c r="I398" s="6">
        <v>3586498</v>
      </c>
      <c r="J398" s="6">
        <v>3381570</v>
      </c>
      <c r="K398" s="6">
        <v>2929188</v>
      </c>
      <c r="L398" s="6">
        <v>1838134</v>
      </c>
      <c r="M398" s="6">
        <v>901943</v>
      </c>
      <c r="N398" s="6">
        <v>345326</v>
      </c>
      <c r="O398" s="6">
        <f>VLOOKUP(A398, '[1]Influenza Deaths Pivot Table'!$A:$B, 2, FALSE)</f>
        <v>120</v>
      </c>
      <c r="P398" s="2">
        <f>VLOOKUP(A398, '[1]Influenza Deaths Pivot Table'!$A:$C, 3, FALSE)</f>
        <v>60</v>
      </c>
      <c r="Q398" s="2">
        <f>VLOOKUP(A398, '[1]Influenza Deaths Pivot Table'!$A:$D, 4, FALSE)</f>
        <v>60</v>
      </c>
      <c r="R398" s="2">
        <f>VLOOKUP(A398, '[1]Influenza Deaths Pivot Table'!$A:$E, 5, FALSE)</f>
        <v>60</v>
      </c>
      <c r="S398" s="2">
        <f>VLOOKUP(A398, '[1]Influenza Deaths Pivot Table'!$A:$F, 6, FALSE)</f>
        <v>71</v>
      </c>
      <c r="T398" s="2">
        <f>VLOOKUP(A398, '[1]Influenza Deaths Pivot Table'!$A:$G, 7, FALSE)</f>
        <v>167</v>
      </c>
      <c r="U398" s="2">
        <f>VLOOKUP(A398, '[1]Influenza Deaths Pivot Table'!$A:$H, 8, FALSE)</f>
        <v>326</v>
      </c>
      <c r="V398" s="2">
        <f>VLOOKUP(A398, '[1]Influenza Deaths Pivot Table'!$A:$I, 9, FALSE)</f>
        <v>518</v>
      </c>
      <c r="W398" s="2">
        <f>VLOOKUP(A398, '[1]Influenza Deaths Pivot Table'!$A:$J, 10, FALSE)</f>
        <v>741</v>
      </c>
      <c r="X398" s="2">
        <f>VLOOKUP(A398, '[1]Influenza Deaths Pivot Table'!$A:$K, 11, FALSE)</f>
        <v>1031</v>
      </c>
      <c r="Y398" s="7">
        <f t="shared" si="23"/>
        <v>6.284314978245797E-5</v>
      </c>
      <c r="Z398" s="7">
        <f t="shared" si="23"/>
        <v>1.5404459488325474E-5</v>
      </c>
      <c r="AA398" s="7">
        <f t="shared" si="23"/>
        <v>1.5792877464906254E-5</v>
      </c>
      <c r="AB398" s="7">
        <f t="shared" si="23"/>
        <v>1.5494887332800482E-5</v>
      </c>
      <c r="AC398" s="7">
        <f t="shared" si="23"/>
        <v>1.9796469982696212E-5</v>
      </c>
      <c r="AD398" s="7">
        <f t="shared" si="23"/>
        <v>4.938534467717658E-5</v>
      </c>
      <c r="AE398" s="7">
        <f t="shared" si="23"/>
        <v>1.1129364178741685E-4</v>
      </c>
      <c r="AF398" s="8">
        <f t="shared" si="23"/>
        <v>2.8180752872206268E-4</v>
      </c>
      <c r="AG398" s="7">
        <f t="shared" si="23"/>
        <v>8.2155967727450625E-4</v>
      </c>
      <c r="AH398" s="7">
        <f t="shared" si="23"/>
        <v>2.9855846359671729E-3</v>
      </c>
      <c r="AI398" s="2">
        <f>VLOOKUP(A398, '[2]Influenza Visits Pivot Table'!$A:$D, 2, FALSE)</f>
        <v>55208</v>
      </c>
      <c r="AJ398" s="2">
        <f>VLOOKUP(A398, '[2]Influenza Visits Pivot Table'!$A:$D, 3, FALSE)</f>
        <v>1287046</v>
      </c>
      <c r="AK398" s="7">
        <f t="shared" si="22"/>
        <v>4.2895125737541624E-2</v>
      </c>
    </row>
    <row r="399" spans="1:37" x14ac:dyDescent="0.25">
      <c r="A399" s="6" t="s">
        <v>444</v>
      </c>
      <c r="B399" s="6">
        <v>2632280</v>
      </c>
      <c r="C399" s="6">
        <v>1324265</v>
      </c>
      <c r="D399" s="6">
        <v>1308015</v>
      </c>
      <c r="E399" s="6">
        <v>258158.674</v>
      </c>
      <c r="F399" s="6">
        <v>438616.08299999998</v>
      </c>
      <c r="G399" s="6">
        <v>463179.386</v>
      </c>
      <c r="H399" s="6">
        <v>413122.76899999997</v>
      </c>
      <c r="I399" s="6">
        <v>318041.86699999997</v>
      </c>
      <c r="J399" s="6">
        <v>299989.28500000003</v>
      </c>
      <c r="K399" s="6">
        <v>211216.63</v>
      </c>
      <c r="L399" s="6">
        <v>123373.08499999999</v>
      </c>
      <c r="M399" s="6">
        <v>79235.282999999996</v>
      </c>
      <c r="N399" s="6">
        <v>29270.848999999998</v>
      </c>
      <c r="O399" s="6">
        <f>VLOOKUP(A399, '[1]Influenza Deaths Pivot Table'!$A:$B, 2, FALSE)</f>
        <v>120</v>
      </c>
      <c r="P399" s="2">
        <f>VLOOKUP(A399, '[1]Influenza Deaths Pivot Table'!$A:$C, 3, FALSE)</f>
        <v>60</v>
      </c>
      <c r="Q399" s="2">
        <f>VLOOKUP(A399, '[1]Influenza Deaths Pivot Table'!$A:$D, 4, FALSE)</f>
        <v>60</v>
      </c>
      <c r="R399" s="2">
        <f>VLOOKUP(A399, '[1]Influenza Deaths Pivot Table'!$A:$E, 5, FALSE)</f>
        <v>60</v>
      </c>
      <c r="S399" s="2">
        <f>VLOOKUP(A399, '[1]Influenza Deaths Pivot Table'!$A:$F, 6, FALSE)</f>
        <v>60</v>
      </c>
      <c r="T399" s="2">
        <f>VLOOKUP(A399, '[1]Influenza Deaths Pivot Table'!$A:$G, 7, FALSE)</f>
        <v>60</v>
      </c>
      <c r="U399" s="2">
        <f>VLOOKUP(A399, '[1]Influenza Deaths Pivot Table'!$A:$H, 8, FALSE)</f>
        <v>60</v>
      </c>
      <c r="V399" s="2">
        <f>VLOOKUP(A399, '[1]Influenza Deaths Pivot Table'!$A:$I, 9, FALSE)</f>
        <v>60</v>
      </c>
      <c r="W399" s="2">
        <f>VLOOKUP(A399, '[1]Influenza Deaths Pivot Table'!$A:$J, 10, FALSE)</f>
        <v>72</v>
      </c>
      <c r="X399" s="2">
        <f>VLOOKUP(A399, '[1]Influenza Deaths Pivot Table'!$A:$K, 11, FALSE)</f>
        <v>118</v>
      </c>
      <c r="Y399" s="7">
        <f t="shared" si="23"/>
        <v>4.6483040116637725E-4</v>
      </c>
      <c r="Z399" s="7">
        <f t="shared" si="23"/>
        <v>1.3679388952091847E-4</v>
      </c>
      <c r="AA399" s="7">
        <f t="shared" si="23"/>
        <v>1.2953944370918096E-4</v>
      </c>
      <c r="AB399" s="7">
        <f t="shared" si="23"/>
        <v>1.4523527750657578E-4</v>
      </c>
      <c r="AC399" s="7">
        <f t="shared" si="23"/>
        <v>1.8865440756578129E-4</v>
      </c>
      <c r="AD399" s="7">
        <f t="shared" si="23"/>
        <v>2.0000714358847847E-4</v>
      </c>
      <c r="AE399" s="7">
        <f t="shared" si="23"/>
        <v>2.8406854138331817E-4</v>
      </c>
      <c r="AF399" s="8">
        <f t="shared" si="23"/>
        <v>4.8632973715458284E-4</v>
      </c>
      <c r="AG399" s="7">
        <f t="shared" si="23"/>
        <v>9.086860963189846E-4</v>
      </c>
      <c r="AH399" s="7">
        <f t="shared" si="23"/>
        <v>4.0313145682928436E-3</v>
      </c>
      <c r="AI399" s="2" t="e">
        <v>#N/A</v>
      </c>
      <c r="AJ399" s="2" t="e">
        <v>#N/A</v>
      </c>
      <c r="AK399" s="7" t="e">
        <v>#N/A</v>
      </c>
    </row>
    <row r="400" spans="1:37" x14ac:dyDescent="0.25">
      <c r="A400" s="6" t="s">
        <v>445</v>
      </c>
      <c r="B400" s="6">
        <v>2655575</v>
      </c>
      <c r="C400" s="6">
        <v>1333966</v>
      </c>
      <c r="D400" s="6">
        <v>1321609</v>
      </c>
      <c r="E400" s="6">
        <v>255182.777</v>
      </c>
      <c r="F400" s="6">
        <v>450918.79000000004</v>
      </c>
      <c r="G400" s="6">
        <v>447749.777</v>
      </c>
      <c r="H400" s="6">
        <v>424964.45200000005</v>
      </c>
      <c r="I400" s="6">
        <v>319127.98699999996</v>
      </c>
      <c r="J400" s="6">
        <v>300519.783</v>
      </c>
      <c r="K400" s="6">
        <v>222582.01699999999</v>
      </c>
      <c r="L400" s="6">
        <v>127544.44200000001</v>
      </c>
      <c r="M400" s="6">
        <v>79058.747000000003</v>
      </c>
      <c r="N400" s="6">
        <v>28516.637999999999</v>
      </c>
      <c r="O400" s="6">
        <f>VLOOKUP(A400, '[1]Influenza Deaths Pivot Table'!$A:$B, 2, FALSE)</f>
        <v>120</v>
      </c>
      <c r="P400" s="2">
        <f>VLOOKUP(A400, '[1]Influenza Deaths Pivot Table'!$A:$C, 3, FALSE)</f>
        <v>60</v>
      </c>
      <c r="Q400" s="2">
        <f>VLOOKUP(A400, '[1]Influenza Deaths Pivot Table'!$A:$D, 4, FALSE)</f>
        <v>60</v>
      </c>
      <c r="R400" s="2">
        <f>VLOOKUP(A400, '[1]Influenza Deaths Pivot Table'!$A:$E, 5, FALSE)</f>
        <v>60</v>
      </c>
      <c r="S400" s="2">
        <f>VLOOKUP(A400, '[1]Influenza Deaths Pivot Table'!$A:$F, 6, FALSE)</f>
        <v>60</v>
      </c>
      <c r="T400" s="2">
        <f>VLOOKUP(A400, '[1]Influenza Deaths Pivot Table'!$A:$G, 7, FALSE)</f>
        <v>60</v>
      </c>
      <c r="U400" s="2">
        <f>VLOOKUP(A400, '[1]Influenza Deaths Pivot Table'!$A:$H, 8, FALSE)</f>
        <v>60</v>
      </c>
      <c r="V400" s="2">
        <f>VLOOKUP(A400, '[1]Influenza Deaths Pivot Table'!$A:$I, 9, FALSE)</f>
        <v>60</v>
      </c>
      <c r="W400" s="2">
        <f>VLOOKUP(A400, '[1]Influenza Deaths Pivot Table'!$A:$J, 10, FALSE)</f>
        <v>81</v>
      </c>
      <c r="X400" s="2">
        <f>VLOOKUP(A400, '[1]Influenza Deaths Pivot Table'!$A:$K, 11, FALSE)</f>
        <v>152</v>
      </c>
      <c r="Y400" s="7">
        <f t="shared" si="23"/>
        <v>4.702511721627671E-4</v>
      </c>
      <c r="Z400" s="7">
        <f t="shared" si="23"/>
        <v>1.3306165396212473E-4</v>
      </c>
      <c r="AA400" s="7">
        <f t="shared" si="23"/>
        <v>1.3400341682358896E-4</v>
      </c>
      <c r="AB400" s="7">
        <f t="shared" si="23"/>
        <v>1.4118827990817451E-4</v>
      </c>
      <c r="AC400" s="7">
        <f t="shared" si="23"/>
        <v>1.8801234126795656E-4</v>
      </c>
      <c r="AD400" s="7">
        <f t="shared" si="23"/>
        <v>1.9965407734904428E-4</v>
      </c>
      <c r="AE400" s="7">
        <f t="shared" si="23"/>
        <v>2.6956355598125432E-4</v>
      </c>
      <c r="AF400" s="8">
        <f t="shared" si="23"/>
        <v>4.7042426199959378E-4</v>
      </c>
      <c r="AG400" s="7">
        <f t="shared" si="23"/>
        <v>1.0245545632034871E-3</v>
      </c>
      <c r="AH400" s="7">
        <f t="shared" si="23"/>
        <v>5.330221606067307E-3</v>
      </c>
      <c r="AI400" s="2">
        <f>VLOOKUP(A400, '[2]Influenza Visits Pivot Table'!$A:$D, 2, FALSE)</f>
        <v>656</v>
      </c>
      <c r="AJ400" s="2">
        <f>VLOOKUP(A400, '[2]Influenza Visits Pivot Table'!$A:$D, 3, FALSE)</f>
        <v>82429</v>
      </c>
      <c r="AK400" s="7">
        <f t="shared" si="22"/>
        <v>7.9583641679506004E-3</v>
      </c>
    </row>
    <row r="401" spans="1:37" x14ac:dyDescent="0.25">
      <c r="A401" s="6" t="s">
        <v>446</v>
      </c>
      <c r="B401" s="6">
        <v>2633633</v>
      </c>
      <c r="C401" s="6">
        <v>1322987</v>
      </c>
      <c r="D401" s="6">
        <v>1310646</v>
      </c>
      <c r="E401" s="6">
        <v>249335.91699999999</v>
      </c>
      <c r="F401" s="6">
        <v>446797.87199999997</v>
      </c>
      <c r="G401" s="6">
        <v>438909.53700000001</v>
      </c>
      <c r="H401" s="6">
        <v>422653.603</v>
      </c>
      <c r="I401" s="6">
        <v>317175.48499999999</v>
      </c>
      <c r="J401" s="6">
        <v>295314.81200000003</v>
      </c>
      <c r="K401" s="6">
        <v>226046.921</v>
      </c>
      <c r="L401" s="6">
        <v>131281.764</v>
      </c>
      <c r="M401" s="6">
        <v>78622.377000000008</v>
      </c>
      <c r="N401" s="6">
        <v>29556.432000000001</v>
      </c>
      <c r="O401" s="6">
        <f>VLOOKUP(A401, '[1]Influenza Deaths Pivot Table'!$A:$B, 2, FALSE)</f>
        <v>120</v>
      </c>
      <c r="P401" s="2">
        <f>VLOOKUP(A401, '[1]Influenza Deaths Pivot Table'!$A:$C, 3, FALSE)</f>
        <v>60</v>
      </c>
      <c r="Q401" s="2">
        <f>VLOOKUP(A401, '[1]Influenza Deaths Pivot Table'!$A:$D, 4, FALSE)</f>
        <v>60</v>
      </c>
      <c r="R401" s="2">
        <f>VLOOKUP(A401, '[1]Influenza Deaths Pivot Table'!$A:$E, 5, FALSE)</f>
        <v>60</v>
      </c>
      <c r="S401" s="2">
        <f>VLOOKUP(A401, '[1]Influenza Deaths Pivot Table'!$A:$F, 6, FALSE)</f>
        <v>60</v>
      </c>
      <c r="T401" s="2">
        <f>VLOOKUP(A401, '[1]Influenza Deaths Pivot Table'!$A:$G, 7, FALSE)</f>
        <v>60</v>
      </c>
      <c r="U401" s="2">
        <f>VLOOKUP(A401, '[1]Influenza Deaths Pivot Table'!$A:$H, 8, FALSE)</f>
        <v>60</v>
      </c>
      <c r="V401" s="2">
        <f>VLOOKUP(A401, '[1]Influenza Deaths Pivot Table'!$A:$I, 9, FALSE)</f>
        <v>60</v>
      </c>
      <c r="W401" s="2">
        <f>VLOOKUP(A401, '[1]Influenza Deaths Pivot Table'!$A:$J, 10, FALSE)</f>
        <v>81</v>
      </c>
      <c r="X401" s="2">
        <f>VLOOKUP(A401, '[1]Influenza Deaths Pivot Table'!$A:$K, 11, FALSE)</f>
        <v>155</v>
      </c>
      <c r="Y401" s="7">
        <f t="shared" si="23"/>
        <v>4.8127843530862023E-4</v>
      </c>
      <c r="Z401" s="7">
        <f t="shared" si="23"/>
        <v>1.3428891174307116E-4</v>
      </c>
      <c r="AA401" s="7">
        <f t="shared" si="23"/>
        <v>1.3670242941200887E-4</v>
      </c>
      <c r="AB401" s="7">
        <f t="shared" si="23"/>
        <v>1.419602236302242E-4</v>
      </c>
      <c r="AC401" s="7">
        <f t="shared" si="23"/>
        <v>1.8916972728834954E-4</v>
      </c>
      <c r="AD401" s="7">
        <f t="shared" si="23"/>
        <v>2.0317301253416301E-4</v>
      </c>
      <c r="AE401" s="7">
        <f t="shared" si="23"/>
        <v>2.6543161806658717E-4</v>
      </c>
      <c r="AF401" s="8">
        <f t="shared" si="23"/>
        <v>4.5703225011510361E-4</v>
      </c>
      <c r="AG401" s="7">
        <f t="shared" si="23"/>
        <v>1.0302410470240551E-3</v>
      </c>
      <c r="AH401" s="7">
        <f t="shared" si="23"/>
        <v>5.2442053898792652E-3</v>
      </c>
      <c r="AI401" s="2">
        <f>VLOOKUP(A401, '[2]Influenza Visits Pivot Table'!$A:$D, 2, FALSE)</f>
        <v>6521</v>
      </c>
      <c r="AJ401" s="2">
        <f>VLOOKUP(A401, '[2]Influenza Visits Pivot Table'!$A:$D, 3, FALSE)</f>
        <v>472266</v>
      </c>
      <c r="AK401" s="7">
        <f t="shared" si="22"/>
        <v>1.380789639736928E-2</v>
      </c>
    </row>
    <row r="402" spans="1:37" x14ac:dyDescent="0.25">
      <c r="A402" s="6" t="s">
        <v>447</v>
      </c>
      <c r="B402" s="6">
        <v>2745765</v>
      </c>
      <c r="C402" s="6">
        <v>1379517</v>
      </c>
      <c r="D402" s="6">
        <v>1366248</v>
      </c>
      <c r="E402" s="6">
        <v>258676.18900000001</v>
      </c>
      <c r="F402" s="6">
        <v>472913.745</v>
      </c>
      <c r="G402" s="6">
        <v>448317.48600000003</v>
      </c>
      <c r="H402" s="6">
        <v>439177.80099999998</v>
      </c>
      <c r="I402" s="6">
        <v>333393.71299999999</v>
      </c>
      <c r="J402" s="6">
        <v>303323.64299999998</v>
      </c>
      <c r="K402" s="6">
        <v>238805.54800000001</v>
      </c>
      <c r="L402" s="6">
        <v>137414.182</v>
      </c>
      <c r="M402" s="6">
        <v>81495.80799999999</v>
      </c>
      <c r="N402" s="6">
        <v>30229.235000000001</v>
      </c>
      <c r="O402" s="6">
        <f>VLOOKUP(A402, '[1]Influenza Deaths Pivot Table'!$A:$B, 2, FALSE)</f>
        <v>120</v>
      </c>
      <c r="P402" s="2">
        <f>VLOOKUP(A402, '[1]Influenza Deaths Pivot Table'!$A:$C, 3, FALSE)</f>
        <v>60</v>
      </c>
      <c r="Q402" s="2">
        <f>VLOOKUP(A402, '[1]Influenza Deaths Pivot Table'!$A:$D, 4, FALSE)</f>
        <v>60</v>
      </c>
      <c r="R402" s="2">
        <f>VLOOKUP(A402, '[1]Influenza Deaths Pivot Table'!$A:$E, 5, FALSE)</f>
        <v>60</v>
      </c>
      <c r="S402" s="2">
        <f>VLOOKUP(A402, '[1]Influenza Deaths Pivot Table'!$A:$F, 6, FALSE)</f>
        <v>60</v>
      </c>
      <c r="T402" s="2">
        <f>VLOOKUP(A402, '[1]Influenza Deaths Pivot Table'!$A:$G, 7, FALSE)</f>
        <v>60</v>
      </c>
      <c r="U402" s="2">
        <f>VLOOKUP(A402, '[1]Influenza Deaths Pivot Table'!$A:$H, 8, FALSE)</f>
        <v>60</v>
      </c>
      <c r="V402" s="2">
        <f>VLOOKUP(A402, '[1]Influenza Deaths Pivot Table'!$A:$I, 9, FALSE)</f>
        <v>60</v>
      </c>
      <c r="W402" s="2">
        <f>VLOOKUP(A402, '[1]Influenza Deaths Pivot Table'!$A:$J, 10, FALSE)</f>
        <v>79</v>
      </c>
      <c r="X402" s="2">
        <f>VLOOKUP(A402, '[1]Influenza Deaths Pivot Table'!$A:$K, 11, FALSE)</f>
        <v>143</v>
      </c>
      <c r="Y402" s="7">
        <f t="shared" si="23"/>
        <v>4.6390044813904383E-4</v>
      </c>
      <c r="Z402" s="7">
        <f t="shared" si="23"/>
        <v>1.268730305142643E-4</v>
      </c>
      <c r="AA402" s="7">
        <f t="shared" si="23"/>
        <v>1.3383372693163254E-4</v>
      </c>
      <c r="AB402" s="7">
        <f t="shared" si="23"/>
        <v>1.3661892714836923E-4</v>
      </c>
      <c r="AC402" s="7">
        <f t="shared" si="23"/>
        <v>1.7996740088497111E-4</v>
      </c>
      <c r="AD402" s="7">
        <f t="shared" si="23"/>
        <v>1.9780851702351471E-4</v>
      </c>
      <c r="AE402" s="7">
        <f t="shared" si="23"/>
        <v>2.5125044414797264E-4</v>
      </c>
      <c r="AF402" s="8">
        <f t="shared" si="23"/>
        <v>4.3663615448367624E-4</v>
      </c>
      <c r="AG402" s="7">
        <f t="shared" si="23"/>
        <v>9.6937501374303825E-4</v>
      </c>
      <c r="AH402" s="7">
        <f t="shared" si="23"/>
        <v>4.7305199751168031E-3</v>
      </c>
      <c r="AI402" s="2">
        <f>VLOOKUP(A402, '[2]Influenza Visits Pivot Table'!$A:$D, 2, FALSE)</f>
        <v>19173</v>
      </c>
      <c r="AJ402" s="2">
        <f>VLOOKUP(A402, '[2]Influenza Visits Pivot Table'!$A:$D, 3, FALSE)</f>
        <v>898972</v>
      </c>
      <c r="AK402" s="7">
        <f t="shared" si="22"/>
        <v>2.1327694299711226E-2</v>
      </c>
    </row>
    <row r="403" spans="1:37" x14ac:dyDescent="0.25">
      <c r="A403" s="6" t="s">
        <v>448</v>
      </c>
      <c r="B403" s="6">
        <v>2748392</v>
      </c>
      <c r="C403" s="6">
        <v>1381819</v>
      </c>
      <c r="D403" s="6">
        <v>1366573</v>
      </c>
      <c r="E403" s="6">
        <v>247692.3</v>
      </c>
      <c r="F403" s="6">
        <v>468065.35800000001</v>
      </c>
      <c r="G403" s="6">
        <v>432303.446</v>
      </c>
      <c r="H403" s="6">
        <v>429738.97</v>
      </c>
      <c r="I403" s="6">
        <v>342623.299</v>
      </c>
      <c r="J403" s="6">
        <v>305128.36700000003</v>
      </c>
      <c r="K403" s="6">
        <v>253351.02299999999</v>
      </c>
      <c r="L403" s="6">
        <v>150357.59299999999</v>
      </c>
      <c r="M403" s="6">
        <v>86331.502999999997</v>
      </c>
      <c r="N403" s="6">
        <v>33042.894999999997</v>
      </c>
      <c r="O403" s="6">
        <f>VLOOKUP(A403, '[1]Influenza Deaths Pivot Table'!$A:$B, 2, FALSE)</f>
        <v>120</v>
      </c>
      <c r="P403" s="2">
        <f>VLOOKUP(A403, '[1]Influenza Deaths Pivot Table'!$A:$C, 3, FALSE)</f>
        <v>60</v>
      </c>
      <c r="Q403" s="2">
        <f>VLOOKUP(A403, '[1]Influenza Deaths Pivot Table'!$A:$D, 4, FALSE)</f>
        <v>60</v>
      </c>
      <c r="R403" s="2">
        <f>VLOOKUP(A403, '[1]Influenza Deaths Pivot Table'!$A:$E, 5, FALSE)</f>
        <v>60</v>
      </c>
      <c r="S403" s="2">
        <f>VLOOKUP(A403, '[1]Influenza Deaths Pivot Table'!$A:$F, 6, FALSE)</f>
        <v>60</v>
      </c>
      <c r="T403" s="2">
        <f>VLOOKUP(A403, '[1]Influenza Deaths Pivot Table'!$A:$G, 7, FALSE)</f>
        <v>60</v>
      </c>
      <c r="U403" s="2">
        <f>VLOOKUP(A403, '[1]Influenza Deaths Pivot Table'!$A:$H, 8, FALSE)</f>
        <v>60</v>
      </c>
      <c r="V403" s="2">
        <f>VLOOKUP(A403, '[1]Influenza Deaths Pivot Table'!$A:$I, 9, FALSE)</f>
        <v>60</v>
      </c>
      <c r="W403" s="2">
        <f>VLOOKUP(A403, '[1]Influenza Deaths Pivot Table'!$A:$J, 10, FALSE)</f>
        <v>108</v>
      </c>
      <c r="X403" s="2">
        <f>VLOOKUP(A403, '[1]Influenza Deaths Pivot Table'!$A:$K, 11, FALSE)</f>
        <v>177</v>
      </c>
      <c r="Y403" s="7">
        <f t="shared" si="23"/>
        <v>4.8447206473515729E-4</v>
      </c>
      <c r="Z403" s="7">
        <f t="shared" si="23"/>
        <v>1.281872263659384E-4</v>
      </c>
      <c r="AA403" s="7">
        <f t="shared" si="23"/>
        <v>1.3879139885459067E-4</v>
      </c>
      <c r="AB403" s="7">
        <f t="shared" si="23"/>
        <v>1.3961963933594387E-4</v>
      </c>
      <c r="AC403" s="7">
        <f t="shared" si="23"/>
        <v>1.7511943926498704E-4</v>
      </c>
      <c r="AD403" s="7">
        <f t="shared" si="23"/>
        <v>1.9663855114460726E-4</v>
      </c>
      <c r="AE403" s="7">
        <f t="shared" si="23"/>
        <v>2.3682556829462655E-4</v>
      </c>
      <c r="AF403" s="8">
        <f t="shared" si="23"/>
        <v>3.9904868655352843E-4</v>
      </c>
      <c r="AG403" s="7">
        <f t="shared" si="23"/>
        <v>1.2509917729568545E-3</v>
      </c>
      <c r="AH403" s="7">
        <f t="shared" si="23"/>
        <v>5.3566734997039459E-3</v>
      </c>
      <c r="AI403" s="2">
        <f>VLOOKUP(A403, '[2]Influenza Visits Pivot Table'!$A:$D, 2, FALSE)</f>
        <v>21452</v>
      </c>
      <c r="AJ403" s="2">
        <f>VLOOKUP(A403, '[2]Influenza Visits Pivot Table'!$A:$D, 3, FALSE)</f>
        <v>993055</v>
      </c>
      <c r="AK403" s="7">
        <f t="shared" si="22"/>
        <v>2.1602026071063537E-2</v>
      </c>
    </row>
    <row r="404" spans="1:37" x14ac:dyDescent="0.25">
      <c r="A404" s="6" t="s">
        <v>449</v>
      </c>
      <c r="B404" s="6">
        <v>2773794</v>
      </c>
      <c r="C404" s="6">
        <v>1394334</v>
      </c>
      <c r="D404" s="6">
        <v>1379460</v>
      </c>
      <c r="E404" s="6">
        <v>248174.64799999999</v>
      </c>
      <c r="F404" s="6">
        <v>478985.098</v>
      </c>
      <c r="G404" s="6">
        <v>442986.46499999997</v>
      </c>
      <c r="H404" s="6">
        <v>430404.85199999996</v>
      </c>
      <c r="I404" s="6">
        <v>350760.663</v>
      </c>
      <c r="J404" s="6">
        <v>299554.223</v>
      </c>
      <c r="K404" s="6">
        <v>253898.43</v>
      </c>
      <c r="L404" s="6">
        <v>151629.16700000002</v>
      </c>
      <c r="M404" s="6">
        <v>83138.698000000004</v>
      </c>
      <c r="N404" s="6">
        <v>32111.701000000001</v>
      </c>
      <c r="O404" s="6">
        <f>VLOOKUP(A404, '[1]Influenza Deaths Pivot Table'!$A:$B, 2, FALSE)</f>
        <v>120</v>
      </c>
      <c r="P404" s="2">
        <f>VLOOKUP(A404, '[1]Influenza Deaths Pivot Table'!$A:$C, 3, FALSE)</f>
        <v>60</v>
      </c>
      <c r="Q404" s="2">
        <f>VLOOKUP(A404, '[1]Influenza Deaths Pivot Table'!$A:$D, 4, FALSE)</f>
        <v>60</v>
      </c>
      <c r="R404" s="2">
        <f>VLOOKUP(A404, '[1]Influenza Deaths Pivot Table'!$A:$E, 5, FALSE)</f>
        <v>60</v>
      </c>
      <c r="S404" s="2">
        <f>VLOOKUP(A404, '[1]Influenza Deaths Pivot Table'!$A:$F, 6, FALSE)</f>
        <v>60</v>
      </c>
      <c r="T404" s="2">
        <f>VLOOKUP(A404, '[1]Influenza Deaths Pivot Table'!$A:$G, 7, FALSE)</f>
        <v>60</v>
      </c>
      <c r="U404" s="2">
        <f>VLOOKUP(A404, '[1]Influenza Deaths Pivot Table'!$A:$H, 8, FALSE)</f>
        <v>60</v>
      </c>
      <c r="V404" s="2">
        <f>VLOOKUP(A404, '[1]Influenza Deaths Pivot Table'!$A:$I, 9, FALSE)</f>
        <v>60</v>
      </c>
      <c r="W404" s="2">
        <f>VLOOKUP(A404, '[1]Influenza Deaths Pivot Table'!$A:$J, 10, FALSE)</f>
        <v>94</v>
      </c>
      <c r="X404" s="2">
        <f>VLOOKUP(A404, '[1]Influenza Deaths Pivot Table'!$A:$K, 11, FALSE)</f>
        <v>147</v>
      </c>
      <c r="Y404" s="7">
        <f t="shared" si="23"/>
        <v>4.8353045311864414E-4</v>
      </c>
      <c r="Z404" s="7">
        <f t="shared" si="23"/>
        <v>1.252648574048122E-4</v>
      </c>
      <c r="AA404" s="7">
        <f t="shared" si="23"/>
        <v>1.3544431882360109E-4</v>
      </c>
      <c r="AB404" s="7">
        <f t="shared" si="23"/>
        <v>1.394036329311641E-4</v>
      </c>
      <c r="AC404" s="7">
        <f t="shared" si="23"/>
        <v>1.7105680975406298E-4</v>
      </c>
      <c r="AD404" s="7">
        <f t="shared" si="23"/>
        <v>2.0029762691744794E-4</v>
      </c>
      <c r="AE404" s="7">
        <f t="shared" si="23"/>
        <v>2.3631497051793506E-4</v>
      </c>
      <c r="AF404" s="8">
        <f t="shared" si="23"/>
        <v>3.9570223319897283E-4</v>
      </c>
      <c r="AG404" s="7">
        <f t="shared" si="23"/>
        <v>1.1306407516749901E-3</v>
      </c>
      <c r="AH404" s="7">
        <f t="shared" si="23"/>
        <v>4.5777705765259833E-3</v>
      </c>
      <c r="AI404" s="2">
        <f>VLOOKUP(A404, '[2]Influenza Visits Pivot Table'!$A:$D, 2, FALSE)</f>
        <v>17783</v>
      </c>
      <c r="AJ404" s="2">
        <f>VLOOKUP(A404, '[2]Influenza Visits Pivot Table'!$A:$D, 3, FALSE)</f>
        <v>872739</v>
      </c>
      <c r="AK404" s="7">
        <f t="shared" si="22"/>
        <v>2.0376080363086788E-2</v>
      </c>
    </row>
    <row r="405" spans="1:37" x14ac:dyDescent="0.25">
      <c r="A405" s="6" t="s">
        <v>450</v>
      </c>
      <c r="B405" s="6">
        <v>2832328</v>
      </c>
      <c r="C405" s="6">
        <v>1420584</v>
      </c>
      <c r="D405" s="6">
        <v>1411744</v>
      </c>
      <c r="E405" s="6">
        <v>248849.96400000001</v>
      </c>
      <c r="F405" s="6">
        <v>487838.15700000001</v>
      </c>
      <c r="G405" s="6">
        <v>456890.38399999996</v>
      </c>
      <c r="H405" s="6">
        <v>432692.12199999997</v>
      </c>
      <c r="I405" s="6">
        <v>363872.77399999998</v>
      </c>
      <c r="J405" s="6">
        <v>300204.391</v>
      </c>
      <c r="K405" s="6">
        <v>264351.53500000003</v>
      </c>
      <c r="L405" s="6">
        <v>159295.921</v>
      </c>
      <c r="M405" s="6">
        <v>86409.80799999999</v>
      </c>
      <c r="N405" s="6">
        <v>32956.731</v>
      </c>
      <c r="O405" s="6">
        <f>VLOOKUP(A405, '[1]Influenza Deaths Pivot Table'!$A:$B, 2, FALSE)</f>
        <v>120</v>
      </c>
      <c r="P405" s="2">
        <f>VLOOKUP(A405, '[1]Influenza Deaths Pivot Table'!$A:$C, 3, FALSE)</f>
        <v>60</v>
      </c>
      <c r="Q405" s="2">
        <f>VLOOKUP(A405, '[1]Influenza Deaths Pivot Table'!$A:$D, 4, FALSE)</f>
        <v>60</v>
      </c>
      <c r="R405" s="2">
        <f>VLOOKUP(A405, '[1]Influenza Deaths Pivot Table'!$A:$E, 5, FALSE)</f>
        <v>60</v>
      </c>
      <c r="S405" s="2">
        <f>VLOOKUP(A405, '[1]Influenza Deaths Pivot Table'!$A:$F, 6, FALSE)</f>
        <v>60</v>
      </c>
      <c r="T405" s="2">
        <f>VLOOKUP(A405, '[1]Influenza Deaths Pivot Table'!$A:$G, 7, FALSE)</f>
        <v>60</v>
      </c>
      <c r="U405" s="2">
        <f>VLOOKUP(A405, '[1]Influenza Deaths Pivot Table'!$A:$H, 8, FALSE)</f>
        <v>60</v>
      </c>
      <c r="V405" s="2">
        <f>VLOOKUP(A405, '[1]Influenza Deaths Pivot Table'!$A:$I, 9, FALSE)</f>
        <v>60</v>
      </c>
      <c r="W405" s="2">
        <f>VLOOKUP(A405, '[1]Influenza Deaths Pivot Table'!$A:$J, 10, FALSE)</f>
        <v>79</v>
      </c>
      <c r="X405" s="2">
        <f>VLOOKUP(A405, '[1]Influenza Deaths Pivot Table'!$A:$K, 11, FALSE)</f>
        <v>161</v>
      </c>
      <c r="Y405" s="7">
        <f t="shared" si="23"/>
        <v>4.8221827349751996E-4</v>
      </c>
      <c r="Z405" s="7">
        <f t="shared" si="23"/>
        <v>1.2299160928488012E-4</v>
      </c>
      <c r="AA405" s="7">
        <f t="shared" si="23"/>
        <v>1.313225274620794E-4</v>
      </c>
      <c r="AB405" s="7">
        <f t="shared" si="23"/>
        <v>1.3866672617626259E-4</v>
      </c>
      <c r="AC405" s="7">
        <f t="shared" si="23"/>
        <v>1.6489279849225545E-4</v>
      </c>
      <c r="AD405" s="7">
        <f t="shared" si="23"/>
        <v>1.9986383210497411E-4</v>
      </c>
      <c r="AE405" s="7">
        <f t="shared" si="23"/>
        <v>2.269704997173555E-4</v>
      </c>
      <c r="AF405" s="8">
        <f t="shared" si="23"/>
        <v>3.766574788817097E-4</v>
      </c>
      <c r="AG405" s="7">
        <f t="shared" si="23"/>
        <v>9.1424806776564075E-4</v>
      </c>
      <c r="AH405" s="7">
        <f t="shared" si="23"/>
        <v>4.8851932553626151E-3</v>
      </c>
      <c r="AI405" s="2">
        <f>VLOOKUP(A405, '[2]Influenza Visits Pivot Table'!$A:$D, 2, FALSE)</f>
        <v>16099</v>
      </c>
      <c r="AJ405" s="2">
        <f>VLOOKUP(A405, '[2]Influenza Visits Pivot Table'!$A:$D, 3, FALSE)</f>
        <v>960076</v>
      </c>
      <c r="AK405" s="7">
        <f t="shared" si="22"/>
        <v>1.6768464163253744E-2</v>
      </c>
    </row>
    <row r="406" spans="1:37" x14ac:dyDescent="0.25">
      <c r="A406" s="6" t="s">
        <v>451</v>
      </c>
      <c r="B406" s="6">
        <v>2875876</v>
      </c>
      <c r="C406" s="6">
        <v>1446508</v>
      </c>
      <c r="D406" s="6">
        <v>1429368</v>
      </c>
      <c r="E406" s="6">
        <v>247109.09099999999</v>
      </c>
      <c r="F406" s="6">
        <v>494173.74600000004</v>
      </c>
      <c r="G406" s="6">
        <v>464205.64800000004</v>
      </c>
      <c r="H406" s="6">
        <v>432217.13100000005</v>
      </c>
      <c r="I406" s="6">
        <v>376244.478</v>
      </c>
      <c r="J406" s="6">
        <v>300822.37199999997</v>
      </c>
      <c r="K406" s="6">
        <v>271330.05499999999</v>
      </c>
      <c r="L406" s="6">
        <v>169074.08199999999</v>
      </c>
      <c r="M406" s="6">
        <v>88032.417000000001</v>
      </c>
      <c r="N406" s="6">
        <v>33245.294999999998</v>
      </c>
      <c r="O406" s="6">
        <f>VLOOKUP(A406, '[1]Influenza Deaths Pivot Table'!$A:$B, 2, FALSE)</f>
        <v>120</v>
      </c>
      <c r="P406" s="2">
        <f>VLOOKUP(A406, '[1]Influenza Deaths Pivot Table'!$A:$C, 3, FALSE)</f>
        <v>60</v>
      </c>
      <c r="Q406" s="2">
        <f>VLOOKUP(A406, '[1]Influenza Deaths Pivot Table'!$A:$D, 4, FALSE)</f>
        <v>60</v>
      </c>
      <c r="R406" s="2">
        <f>VLOOKUP(A406, '[1]Influenza Deaths Pivot Table'!$A:$E, 5, FALSE)</f>
        <v>60</v>
      </c>
      <c r="S406" s="2">
        <f>VLOOKUP(A406, '[1]Influenza Deaths Pivot Table'!$A:$F, 6, FALSE)</f>
        <v>60</v>
      </c>
      <c r="T406" s="2">
        <f>VLOOKUP(A406, '[1]Influenza Deaths Pivot Table'!$A:$G, 7, FALSE)</f>
        <v>60</v>
      </c>
      <c r="U406" s="2">
        <f>VLOOKUP(A406, '[1]Influenza Deaths Pivot Table'!$A:$H, 8, FALSE)</f>
        <v>60</v>
      </c>
      <c r="V406" s="2">
        <f>VLOOKUP(A406, '[1]Influenza Deaths Pivot Table'!$A:$I, 9, FALSE)</f>
        <v>60</v>
      </c>
      <c r="W406" s="2">
        <f>VLOOKUP(A406, '[1]Influenza Deaths Pivot Table'!$A:$J, 10, FALSE)</f>
        <v>83</v>
      </c>
      <c r="X406" s="2">
        <f>VLOOKUP(A406, '[1]Influenza Deaths Pivot Table'!$A:$K, 11, FALSE)</f>
        <v>160</v>
      </c>
      <c r="Y406" s="7">
        <f t="shared" si="23"/>
        <v>4.8561548065425083E-4</v>
      </c>
      <c r="Z406" s="7">
        <f t="shared" si="23"/>
        <v>1.2141478677420471E-4</v>
      </c>
      <c r="AA406" s="7">
        <f t="shared" si="23"/>
        <v>1.2925305898044565E-4</v>
      </c>
      <c r="AB406" s="7">
        <f t="shared" si="23"/>
        <v>1.3881911589478388E-4</v>
      </c>
      <c r="AC406" s="7">
        <f t="shared" si="23"/>
        <v>1.5947077899705414E-4</v>
      </c>
      <c r="AD406" s="7">
        <f t="shared" si="23"/>
        <v>1.9945325077085692E-4</v>
      </c>
      <c r="AE406" s="7">
        <f t="shared" si="23"/>
        <v>2.2113289292629231E-4</v>
      </c>
      <c r="AF406" s="8">
        <f t="shared" si="23"/>
        <v>3.5487402498509502E-4</v>
      </c>
      <c r="AG406" s="7">
        <f t="shared" si="23"/>
        <v>9.4283450152231991E-4</v>
      </c>
      <c r="AH406" s="7">
        <f t="shared" si="23"/>
        <v>4.8127110919003726E-3</v>
      </c>
      <c r="AI406" s="2">
        <f>VLOOKUP(A406, '[2]Influenza Visits Pivot Table'!$A:$D, 2, FALSE)</f>
        <v>17225</v>
      </c>
      <c r="AJ406" s="2">
        <f>VLOOKUP(A406, '[2]Influenza Visits Pivot Table'!$A:$D, 3, FALSE)</f>
        <v>1070513</v>
      </c>
      <c r="AK406" s="7">
        <f t="shared" si="22"/>
        <v>1.6090416463882269E-2</v>
      </c>
    </row>
    <row r="407" spans="1:37" x14ac:dyDescent="0.25">
      <c r="A407" s="6" t="s">
        <v>452</v>
      </c>
      <c r="B407" s="6">
        <v>2883735</v>
      </c>
      <c r="C407" s="6">
        <v>1449172</v>
      </c>
      <c r="D407" s="6">
        <v>1434563</v>
      </c>
      <c r="E407" s="6">
        <v>242911</v>
      </c>
      <c r="F407" s="6">
        <v>488497</v>
      </c>
      <c r="G407" s="6">
        <v>465778</v>
      </c>
      <c r="H407" s="6">
        <v>430138</v>
      </c>
      <c r="I407" s="6">
        <v>382088</v>
      </c>
      <c r="J407" s="6">
        <v>298078</v>
      </c>
      <c r="K407" s="6">
        <v>274231</v>
      </c>
      <c r="L407" s="6">
        <v>177765</v>
      </c>
      <c r="M407" s="6">
        <v>89950</v>
      </c>
      <c r="N407" s="6">
        <v>34299</v>
      </c>
      <c r="O407" s="6">
        <f>VLOOKUP(A407, '[1]Influenza Deaths Pivot Table'!$A:$B, 2, FALSE)</f>
        <v>120</v>
      </c>
      <c r="P407" s="2">
        <f>VLOOKUP(A407, '[1]Influenza Deaths Pivot Table'!$A:$C, 3, FALSE)</f>
        <v>60</v>
      </c>
      <c r="Q407" s="2">
        <f>VLOOKUP(A407, '[1]Influenza Deaths Pivot Table'!$A:$D, 4, FALSE)</f>
        <v>60</v>
      </c>
      <c r="R407" s="2">
        <f>VLOOKUP(A407, '[1]Influenza Deaths Pivot Table'!$A:$E, 5, FALSE)</f>
        <v>60</v>
      </c>
      <c r="S407" s="2">
        <f>VLOOKUP(A407, '[1]Influenza Deaths Pivot Table'!$A:$F, 6, FALSE)</f>
        <v>60</v>
      </c>
      <c r="T407" s="2">
        <f>VLOOKUP(A407, '[1]Influenza Deaths Pivot Table'!$A:$G, 7, FALSE)</f>
        <v>60</v>
      </c>
      <c r="U407" s="2">
        <f>VLOOKUP(A407, '[1]Influenza Deaths Pivot Table'!$A:$H, 8, FALSE)</f>
        <v>60</v>
      </c>
      <c r="V407" s="2">
        <f>VLOOKUP(A407, '[1]Influenza Deaths Pivot Table'!$A:$I, 9, FALSE)</f>
        <v>60</v>
      </c>
      <c r="W407" s="2">
        <f>VLOOKUP(A407, '[1]Influenza Deaths Pivot Table'!$A:$J, 10, FALSE)</f>
        <v>87</v>
      </c>
      <c r="X407" s="2">
        <f>VLOOKUP(A407, '[1]Influenza Deaths Pivot Table'!$A:$K, 11, FALSE)</f>
        <v>107</v>
      </c>
      <c r="Y407" s="7">
        <f t="shared" si="23"/>
        <v>4.9400809349926518E-4</v>
      </c>
      <c r="Z407" s="7">
        <f t="shared" si="23"/>
        <v>1.2282572871481298E-4</v>
      </c>
      <c r="AA407" s="7">
        <f t="shared" si="23"/>
        <v>1.2881673243476507E-4</v>
      </c>
      <c r="AB407" s="7">
        <f t="shared" si="23"/>
        <v>1.3949011712520169E-4</v>
      </c>
      <c r="AC407" s="7">
        <f t="shared" si="23"/>
        <v>1.5703188794204476E-4</v>
      </c>
      <c r="AD407" s="7">
        <f t="shared" si="23"/>
        <v>2.0128959534081682E-4</v>
      </c>
      <c r="AE407" s="7">
        <f t="shared" si="23"/>
        <v>2.1879364477393146E-4</v>
      </c>
      <c r="AF407" s="8">
        <f t="shared" si="23"/>
        <v>3.3752425955615561E-4</v>
      </c>
      <c r="AG407" s="7">
        <f t="shared" si="23"/>
        <v>9.6720400222345747E-4</v>
      </c>
      <c r="AH407" s="7">
        <f t="shared" si="23"/>
        <v>3.1196244788477797E-3</v>
      </c>
      <c r="AI407" s="2">
        <f>VLOOKUP(A407, '[2]Influenza Visits Pivot Table'!$A:$D, 2, FALSE)</f>
        <v>5242</v>
      </c>
      <c r="AJ407" s="2">
        <f>VLOOKUP(A407, '[2]Influenza Visits Pivot Table'!$A:$D, 3, FALSE)</f>
        <v>837551</v>
      </c>
      <c r="AK407" s="7">
        <f t="shared" si="22"/>
        <v>6.2587233493840971E-3</v>
      </c>
    </row>
    <row r="408" spans="1:37" x14ac:dyDescent="0.25">
      <c r="A408" s="6" t="s">
        <v>453</v>
      </c>
      <c r="B408" s="6">
        <v>620414</v>
      </c>
      <c r="C408" s="6">
        <v>305039</v>
      </c>
      <c r="D408" s="6">
        <v>315375</v>
      </c>
      <c r="E408" s="6">
        <v>32510.932000000001</v>
      </c>
      <c r="F408" s="6">
        <v>72258.351999999999</v>
      </c>
      <c r="G408" s="6">
        <v>94733.089000000007</v>
      </c>
      <c r="H408" s="6">
        <v>67506.608999999997</v>
      </c>
      <c r="I408" s="6">
        <v>85457.423999999999</v>
      </c>
      <c r="J408" s="6">
        <v>102428.065</v>
      </c>
      <c r="K408" s="6">
        <v>80435.02900000001</v>
      </c>
      <c r="L408" s="6">
        <v>44563.913</v>
      </c>
      <c r="M408" s="6">
        <v>30203.242999999999</v>
      </c>
      <c r="N408" s="6">
        <v>10728.602999999999</v>
      </c>
      <c r="O408" s="6">
        <f>VLOOKUP(A408, '[1]Influenza Deaths Pivot Table'!$A:$B, 2, FALSE)</f>
        <v>120</v>
      </c>
      <c r="P408" s="2">
        <f>VLOOKUP(A408, '[1]Influenza Deaths Pivot Table'!$A:$C, 3, FALSE)</f>
        <v>60</v>
      </c>
      <c r="Q408" s="2">
        <f>VLOOKUP(A408, '[1]Influenza Deaths Pivot Table'!$A:$D, 4, FALSE)</f>
        <v>60</v>
      </c>
      <c r="R408" s="2">
        <f>VLOOKUP(A408, '[1]Influenza Deaths Pivot Table'!$A:$E, 5, FALSE)</f>
        <v>60</v>
      </c>
      <c r="S408" s="2">
        <f>VLOOKUP(A408, '[1]Influenza Deaths Pivot Table'!$A:$F, 6, FALSE)</f>
        <v>60</v>
      </c>
      <c r="T408" s="2">
        <f>VLOOKUP(A408, '[1]Influenza Deaths Pivot Table'!$A:$G, 7, FALSE)</f>
        <v>60</v>
      </c>
      <c r="U408" s="2">
        <f>VLOOKUP(A408, '[1]Influenza Deaths Pivot Table'!$A:$H, 8, FALSE)</f>
        <v>60</v>
      </c>
      <c r="V408" s="2">
        <f>VLOOKUP(A408, '[1]Influenza Deaths Pivot Table'!$A:$I, 9, FALSE)</f>
        <v>60</v>
      </c>
      <c r="W408" s="2">
        <f>VLOOKUP(A408, '[1]Influenza Deaths Pivot Table'!$A:$J, 10, FALSE)</f>
        <v>60</v>
      </c>
      <c r="X408" s="2">
        <f>VLOOKUP(A408, '[1]Influenza Deaths Pivot Table'!$A:$K, 11, FALSE)</f>
        <v>60</v>
      </c>
      <c r="Y408" s="7">
        <f t="shared" si="23"/>
        <v>3.691066131232411E-3</v>
      </c>
      <c r="Z408" s="7">
        <f t="shared" si="23"/>
        <v>8.3035383923508251E-4</v>
      </c>
      <c r="AA408" s="7">
        <f t="shared" si="23"/>
        <v>6.3335842453105266E-4</v>
      </c>
      <c r="AB408" s="7">
        <f t="shared" si="23"/>
        <v>8.8880186531069868E-4</v>
      </c>
      <c r="AC408" s="7">
        <f t="shared" si="23"/>
        <v>7.021040091262288E-4</v>
      </c>
      <c r="AD408" s="7">
        <f t="shared" si="23"/>
        <v>5.8577695478285172E-4</v>
      </c>
      <c r="AE408" s="7">
        <f t="shared" si="23"/>
        <v>7.459436609390666E-4</v>
      </c>
      <c r="AF408" s="8">
        <f t="shared" si="23"/>
        <v>1.3463808709975715E-3</v>
      </c>
      <c r="AG408" s="7">
        <f t="shared" si="23"/>
        <v>1.9865416438890355E-3</v>
      </c>
      <c r="AH408" s="7">
        <f t="shared" si="23"/>
        <v>5.5925268182632918E-3</v>
      </c>
      <c r="AI408" s="2" t="e">
        <v>#N/A</v>
      </c>
      <c r="AJ408" s="2" t="e">
        <v>#N/A</v>
      </c>
      <c r="AK408" s="7" t="e">
        <v>#N/A</v>
      </c>
    </row>
    <row r="409" spans="1:37" x14ac:dyDescent="0.25">
      <c r="A409" s="6" t="s">
        <v>454</v>
      </c>
      <c r="B409" s="6">
        <v>572962</v>
      </c>
      <c r="C409" s="6">
        <v>281968</v>
      </c>
      <c r="D409" s="6">
        <v>290994</v>
      </c>
      <c r="E409" s="6">
        <v>29364.756000000001</v>
      </c>
      <c r="F409" s="6">
        <v>67666.705000000002</v>
      </c>
      <c r="G409" s="6">
        <v>84956.448999999993</v>
      </c>
      <c r="H409" s="6">
        <v>62465.756999999998</v>
      </c>
      <c r="I409" s="6">
        <v>76908.09</v>
      </c>
      <c r="J409" s="6">
        <v>94816.569000000003</v>
      </c>
      <c r="K409" s="6">
        <v>77049.417000000001</v>
      </c>
      <c r="L409" s="6">
        <v>42024.949000000001</v>
      </c>
      <c r="M409" s="6">
        <v>27466.205000000002</v>
      </c>
      <c r="N409" s="6">
        <v>10509.152</v>
      </c>
      <c r="O409" s="6">
        <f>VLOOKUP(A409, '[1]Influenza Deaths Pivot Table'!$A:$B, 2, FALSE)</f>
        <v>120</v>
      </c>
      <c r="P409" s="2">
        <f>VLOOKUP(A409, '[1]Influenza Deaths Pivot Table'!$A:$C, 3, FALSE)</f>
        <v>60</v>
      </c>
      <c r="Q409" s="2">
        <f>VLOOKUP(A409, '[1]Influenza Deaths Pivot Table'!$A:$D, 4, FALSE)</f>
        <v>60</v>
      </c>
      <c r="R409" s="2">
        <f>VLOOKUP(A409, '[1]Influenza Deaths Pivot Table'!$A:$E, 5, FALSE)</f>
        <v>60</v>
      </c>
      <c r="S409" s="2">
        <f>VLOOKUP(A409, '[1]Influenza Deaths Pivot Table'!$A:$F, 6, FALSE)</f>
        <v>60</v>
      </c>
      <c r="T409" s="2">
        <f>VLOOKUP(A409, '[1]Influenza Deaths Pivot Table'!$A:$G, 7, FALSE)</f>
        <v>60</v>
      </c>
      <c r="U409" s="2">
        <f>VLOOKUP(A409, '[1]Influenza Deaths Pivot Table'!$A:$H, 8, FALSE)</f>
        <v>60</v>
      </c>
      <c r="V409" s="2">
        <f>VLOOKUP(A409, '[1]Influenza Deaths Pivot Table'!$A:$I, 9, FALSE)</f>
        <v>60</v>
      </c>
      <c r="W409" s="2">
        <f>VLOOKUP(A409, '[1]Influenza Deaths Pivot Table'!$A:$J, 10, FALSE)</f>
        <v>60</v>
      </c>
      <c r="X409" s="2">
        <f>VLOOKUP(A409, '[1]Influenza Deaths Pivot Table'!$A:$K, 11, FALSE)</f>
        <v>60</v>
      </c>
      <c r="Y409" s="7">
        <f t="shared" si="23"/>
        <v>4.0865314869294334E-3</v>
      </c>
      <c r="Z409" s="7">
        <f t="shared" si="23"/>
        <v>8.8669900507199221E-4</v>
      </c>
      <c r="AA409" s="7">
        <f t="shared" si="23"/>
        <v>7.0624420754685738E-4</v>
      </c>
      <c r="AB409" s="7">
        <f t="shared" si="23"/>
        <v>9.6052626081198384E-4</v>
      </c>
      <c r="AC409" s="7">
        <f t="shared" si="23"/>
        <v>7.8015199701357823E-4</v>
      </c>
      <c r="AD409" s="7">
        <f t="shared" si="23"/>
        <v>6.3280079244377638E-4</v>
      </c>
      <c r="AE409" s="7">
        <f t="shared" si="23"/>
        <v>7.7872101225632889E-4</v>
      </c>
      <c r="AF409" s="8">
        <f t="shared" si="23"/>
        <v>1.4277233269218243E-3</v>
      </c>
      <c r="AG409" s="7">
        <f t="shared" si="23"/>
        <v>2.1845027370909083E-3</v>
      </c>
      <c r="AH409" s="7">
        <f t="shared" si="23"/>
        <v>5.7093093714887747E-3</v>
      </c>
      <c r="AI409" s="2">
        <f>VLOOKUP(A409, '[2]Influenza Visits Pivot Table'!$A:$D, 2, FALSE)</f>
        <v>597</v>
      </c>
      <c r="AJ409" s="2">
        <f>VLOOKUP(A409, '[2]Influenza Visits Pivot Table'!$A:$D, 3, FALSE)</f>
        <v>40596</v>
      </c>
      <c r="AK409" s="7">
        <f t="shared" si="22"/>
        <v>1.4705882352941176E-2</v>
      </c>
    </row>
    <row r="410" spans="1:37" x14ac:dyDescent="0.25">
      <c r="A410" s="6" t="s">
        <v>455</v>
      </c>
      <c r="B410" s="6">
        <v>624949</v>
      </c>
      <c r="C410" s="6">
        <v>310003</v>
      </c>
      <c r="D410" s="6">
        <v>314946</v>
      </c>
      <c r="E410" s="6">
        <v>32222.307000000001</v>
      </c>
      <c r="F410" s="6">
        <v>73011.8</v>
      </c>
      <c r="G410" s="6">
        <v>90395.567999999999</v>
      </c>
      <c r="H410" s="6">
        <v>71349.27</v>
      </c>
      <c r="I410" s="6">
        <v>81672.885999999999</v>
      </c>
      <c r="J410" s="6">
        <v>101340.743</v>
      </c>
      <c r="K410" s="6">
        <v>86079.078000000009</v>
      </c>
      <c r="L410" s="6">
        <v>47535.46</v>
      </c>
      <c r="M410" s="6">
        <v>29255.417999999998</v>
      </c>
      <c r="N410" s="6">
        <v>11795.153</v>
      </c>
      <c r="O410" s="6">
        <f>VLOOKUP(A410, '[1]Influenza Deaths Pivot Table'!$A:$B, 2, FALSE)</f>
        <v>120</v>
      </c>
      <c r="P410" s="2">
        <f>VLOOKUP(A410, '[1]Influenza Deaths Pivot Table'!$A:$C, 3, FALSE)</f>
        <v>60</v>
      </c>
      <c r="Q410" s="2">
        <f>VLOOKUP(A410, '[1]Influenza Deaths Pivot Table'!$A:$D, 4, FALSE)</f>
        <v>60</v>
      </c>
      <c r="R410" s="2">
        <f>VLOOKUP(A410, '[1]Influenza Deaths Pivot Table'!$A:$E, 5, FALSE)</f>
        <v>60</v>
      </c>
      <c r="S410" s="2">
        <f>VLOOKUP(A410, '[1]Influenza Deaths Pivot Table'!$A:$F, 6, FALSE)</f>
        <v>60</v>
      </c>
      <c r="T410" s="2">
        <f>VLOOKUP(A410, '[1]Influenza Deaths Pivot Table'!$A:$G, 7, FALSE)</f>
        <v>60</v>
      </c>
      <c r="U410" s="2">
        <f>VLOOKUP(A410, '[1]Influenza Deaths Pivot Table'!$A:$H, 8, FALSE)</f>
        <v>60</v>
      </c>
      <c r="V410" s="2">
        <f>VLOOKUP(A410, '[1]Influenza Deaths Pivot Table'!$A:$I, 9, FALSE)</f>
        <v>60</v>
      </c>
      <c r="W410" s="2">
        <f>VLOOKUP(A410, '[1]Influenza Deaths Pivot Table'!$A:$J, 10, FALSE)</f>
        <v>60</v>
      </c>
      <c r="X410" s="2">
        <f>VLOOKUP(A410, '[1]Influenza Deaths Pivot Table'!$A:$K, 11, FALSE)</f>
        <v>60</v>
      </c>
      <c r="Y410" s="7">
        <f t="shared" si="23"/>
        <v>3.7241281327249471E-3</v>
      </c>
      <c r="Z410" s="7">
        <f t="shared" si="23"/>
        <v>8.2178497174429331E-4</v>
      </c>
      <c r="AA410" s="7">
        <f t="shared" si="23"/>
        <v>6.6374935549937586E-4</v>
      </c>
      <c r="AB410" s="7">
        <f t="shared" si="23"/>
        <v>8.4093362132506744E-4</v>
      </c>
      <c r="AC410" s="7">
        <f t="shared" si="23"/>
        <v>7.3463793112441261E-4</v>
      </c>
      <c r="AD410" s="7">
        <f t="shared" si="23"/>
        <v>5.9206197057386873E-4</v>
      </c>
      <c r="AE410" s="7">
        <f t="shared" si="23"/>
        <v>6.9703348820720405E-4</v>
      </c>
      <c r="AF410" s="8">
        <f t="shared" si="23"/>
        <v>1.2622156175621315E-3</v>
      </c>
      <c r="AG410" s="7">
        <f t="shared" si="23"/>
        <v>2.0509021610971342E-3</v>
      </c>
      <c r="AH410" s="7">
        <f t="shared" si="23"/>
        <v>5.0868352449518883E-3</v>
      </c>
      <c r="AI410" s="2">
        <f>VLOOKUP(A410, '[2]Influenza Visits Pivot Table'!$A:$D, 2, FALSE)</f>
        <v>2478</v>
      </c>
      <c r="AJ410" s="2">
        <f>VLOOKUP(A410, '[2]Influenza Visits Pivot Table'!$A:$D, 3, FALSE)</f>
        <v>143677</v>
      </c>
      <c r="AK410" s="7">
        <f t="shared" si="22"/>
        <v>1.7247019355916396E-2</v>
      </c>
    </row>
    <row r="411" spans="1:37" x14ac:dyDescent="0.25">
      <c r="A411" s="6" t="s">
        <v>456</v>
      </c>
      <c r="B411" s="6">
        <v>556475</v>
      </c>
      <c r="C411" s="6">
        <v>273861</v>
      </c>
      <c r="D411" s="6">
        <v>282614</v>
      </c>
      <c r="E411" s="6">
        <v>29518.720000000001</v>
      </c>
      <c r="F411" s="6">
        <v>65562.705000000002</v>
      </c>
      <c r="G411" s="6">
        <v>81009.453999999998</v>
      </c>
      <c r="H411" s="6">
        <v>63068.645000000004</v>
      </c>
      <c r="I411" s="6">
        <v>68844.633999999991</v>
      </c>
      <c r="J411" s="6">
        <v>87837.258000000002</v>
      </c>
      <c r="K411" s="6">
        <v>78265.11</v>
      </c>
      <c r="L411" s="6">
        <v>44276.389000000003</v>
      </c>
      <c r="M411" s="6">
        <v>27021.145</v>
      </c>
      <c r="N411" s="6">
        <v>11497.047</v>
      </c>
      <c r="O411" s="6">
        <f>VLOOKUP(A411, '[1]Influenza Deaths Pivot Table'!$A:$B, 2, FALSE)</f>
        <v>120</v>
      </c>
      <c r="P411" s="2">
        <f>VLOOKUP(A411, '[1]Influenza Deaths Pivot Table'!$A:$C, 3, FALSE)</f>
        <v>60</v>
      </c>
      <c r="Q411" s="2">
        <f>VLOOKUP(A411, '[1]Influenza Deaths Pivot Table'!$A:$D, 4, FALSE)</f>
        <v>60</v>
      </c>
      <c r="R411" s="2">
        <f>VLOOKUP(A411, '[1]Influenza Deaths Pivot Table'!$A:$E, 5, FALSE)</f>
        <v>60</v>
      </c>
      <c r="S411" s="2">
        <f>VLOOKUP(A411, '[1]Influenza Deaths Pivot Table'!$A:$F, 6, FALSE)</f>
        <v>60</v>
      </c>
      <c r="T411" s="2">
        <f>VLOOKUP(A411, '[1]Influenza Deaths Pivot Table'!$A:$G, 7, FALSE)</f>
        <v>60</v>
      </c>
      <c r="U411" s="2">
        <f>VLOOKUP(A411, '[1]Influenza Deaths Pivot Table'!$A:$H, 8, FALSE)</f>
        <v>60</v>
      </c>
      <c r="V411" s="2">
        <f>VLOOKUP(A411, '[1]Influenza Deaths Pivot Table'!$A:$I, 9, FALSE)</f>
        <v>60</v>
      </c>
      <c r="W411" s="2">
        <f>VLOOKUP(A411, '[1]Influenza Deaths Pivot Table'!$A:$J, 10, FALSE)</f>
        <v>60</v>
      </c>
      <c r="X411" s="2">
        <f>VLOOKUP(A411, '[1]Influenza Deaths Pivot Table'!$A:$K, 11, FALSE)</f>
        <v>60</v>
      </c>
      <c r="Y411" s="7">
        <f t="shared" si="23"/>
        <v>4.0652169199748497E-3</v>
      </c>
      <c r="Z411" s="7">
        <f t="shared" si="23"/>
        <v>9.1515443116631625E-4</v>
      </c>
      <c r="AA411" s="7">
        <f t="shared" si="23"/>
        <v>7.4065429449752867E-4</v>
      </c>
      <c r="AB411" s="7">
        <f t="shared" si="23"/>
        <v>9.5134436454120735E-4</v>
      </c>
      <c r="AC411" s="7">
        <f t="shared" si="23"/>
        <v>8.7152761971252552E-4</v>
      </c>
      <c r="AD411" s="7">
        <f t="shared" si="23"/>
        <v>6.8308143225509152E-4</v>
      </c>
      <c r="AE411" s="7">
        <f t="shared" si="23"/>
        <v>7.6662512836179488E-4</v>
      </c>
      <c r="AF411" s="8">
        <f t="shared" si="23"/>
        <v>1.3551240594620307E-3</v>
      </c>
      <c r="AG411" s="7">
        <f t="shared" si="23"/>
        <v>2.2204832548731743E-3</v>
      </c>
      <c r="AH411" s="7">
        <f t="shared" si="23"/>
        <v>5.2187313838066417E-3</v>
      </c>
      <c r="AI411" s="2">
        <f>VLOOKUP(A411, '[2]Influenza Visits Pivot Table'!$A:$D, 2, FALSE)</f>
        <v>2359</v>
      </c>
      <c r="AJ411" s="2">
        <f>VLOOKUP(A411, '[2]Influenza Visits Pivot Table'!$A:$D, 3, FALSE)</f>
        <v>123398</v>
      </c>
      <c r="AK411" s="7">
        <f t="shared" si="22"/>
        <v>1.9117003517074831E-2</v>
      </c>
    </row>
    <row r="412" spans="1:37" x14ac:dyDescent="0.25">
      <c r="A412" s="6" t="s">
        <v>457</v>
      </c>
      <c r="B412" s="6">
        <v>533260</v>
      </c>
      <c r="C412" s="6">
        <v>263319</v>
      </c>
      <c r="D412" s="6">
        <v>269941</v>
      </c>
      <c r="E412" s="6">
        <v>27006.161</v>
      </c>
      <c r="F412" s="6">
        <v>61045.364000000001</v>
      </c>
      <c r="G412" s="6">
        <v>78183.574999999997</v>
      </c>
      <c r="H412" s="6">
        <v>60855.373999999996</v>
      </c>
      <c r="I412" s="6">
        <v>65734.865000000005</v>
      </c>
      <c r="J412" s="6">
        <v>83980.447</v>
      </c>
      <c r="K412" s="6">
        <v>77037.342000000004</v>
      </c>
      <c r="L412" s="6">
        <v>44131.591</v>
      </c>
      <c r="M412" s="6">
        <v>24901.285000000003</v>
      </c>
      <c r="N412" s="6">
        <v>10590.282999999999</v>
      </c>
      <c r="O412" s="6">
        <f>VLOOKUP(A412, '[1]Influenza Deaths Pivot Table'!$A:$B, 2, FALSE)</f>
        <v>120</v>
      </c>
      <c r="P412" s="2">
        <f>VLOOKUP(A412, '[1]Influenza Deaths Pivot Table'!$A:$C, 3, FALSE)</f>
        <v>60</v>
      </c>
      <c r="Q412" s="2">
        <f>VLOOKUP(A412, '[1]Influenza Deaths Pivot Table'!$A:$D, 4, FALSE)</f>
        <v>60</v>
      </c>
      <c r="R412" s="2">
        <f>VLOOKUP(A412, '[1]Influenza Deaths Pivot Table'!$A:$E, 5, FALSE)</f>
        <v>60</v>
      </c>
      <c r="S412" s="2">
        <f>VLOOKUP(A412, '[1]Influenza Deaths Pivot Table'!$A:$F, 6, FALSE)</f>
        <v>60</v>
      </c>
      <c r="T412" s="2">
        <f>VLOOKUP(A412, '[1]Influenza Deaths Pivot Table'!$A:$G, 7, FALSE)</f>
        <v>60</v>
      </c>
      <c r="U412" s="2">
        <f>VLOOKUP(A412, '[1]Influenza Deaths Pivot Table'!$A:$H, 8, FALSE)</f>
        <v>60</v>
      </c>
      <c r="V412" s="2">
        <f>VLOOKUP(A412, '[1]Influenza Deaths Pivot Table'!$A:$I, 9, FALSE)</f>
        <v>60</v>
      </c>
      <c r="W412" s="2">
        <f>VLOOKUP(A412, '[1]Influenza Deaths Pivot Table'!$A:$J, 10, FALSE)</f>
        <v>60</v>
      </c>
      <c r="X412" s="2">
        <f>VLOOKUP(A412, '[1]Influenza Deaths Pivot Table'!$A:$K, 11, FALSE)</f>
        <v>60</v>
      </c>
      <c r="Y412" s="7">
        <f t="shared" si="23"/>
        <v>4.4434305194285114E-3</v>
      </c>
      <c r="Z412" s="7">
        <f t="shared" si="23"/>
        <v>9.828756201699445E-4</v>
      </c>
      <c r="AA412" s="7">
        <f t="shared" si="23"/>
        <v>7.6742461572011774E-4</v>
      </c>
      <c r="AB412" s="7">
        <f t="shared" si="23"/>
        <v>9.8594415014194151E-4</v>
      </c>
      <c r="AC412" s="7">
        <f t="shared" si="23"/>
        <v>9.1275763630152724E-4</v>
      </c>
      <c r="AD412" s="7">
        <f t="shared" si="23"/>
        <v>7.1445202000413265E-4</v>
      </c>
      <c r="AE412" s="7">
        <f t="shared" si="23"/>
        <v>7.7884307067603651E-4</v>
      </c>
      <c r="AF412" s="8">
        <f t="shared" si="23"/>
        <v>1.3595702905884357E-3</v>
      </c>
      <c r="AG412" s="7">
        <f t="shared" si="23"/>
        <v>2.4095142078009225E-3</v>
      </c>
      <c r="AH412" s="7">
        <f t="shared" si="23"/>
        <v>5.6655709767151645E-3</v>
      </c>
      <c r="AI412" s="2">
        <f>VLOOKUP(A412, '[2]Influenza Visits Pivot Table'!$A:$D, 2, FALSE)</f>
        <v>3486</v>
      </c>
      <c r="AJ412" s="2">
        <f>VLOOKUP(A412, '[2]Influenza Visits Pivot Table'!$A:$D, 3, FALSE)</f>
        <v>128220</v>
      </c>
      <c r="AK412" s="7">
        <f t="shared" si="22"/>
        <v>2.7187646233036968E-2</v>
      </c>
    </row>
    <row r="413" spans="1:37" x14ac:dyDescent="0.25">
      <c r="A413" s="6" t="s">
        <v>458</v>
      </c>
      <c r="B413" s="6">
        <v>501606</v>
      </c>
      <c r="C413" s="6">
        <v>247421</v>
      </c>
      <c r="D413" s="6">
        <v>254185</v>
      </c>
      <c r="E413" s="6">
        <v>25182.066999999999</v>
      </c>
      <c r="F413" s="6">
        <v>57370.417000000001</v>
      </c>
      <c r="G413" s="6">
        <v>71496.820999999996</v>
      </c>
      <c r="H413" s="6">
        <v>58848.716</v>
      </c>
      <c r="I413" s="6">
        <v>60699.900999999998</v>
      </c>
      <c r="J413" s="6">
        <v>76996.561000000002</v>
      </c>
      <c r="K413" s="6">
        <v>74335.244000000006</v>
      </c>
      <c r="L413" s="6">
        <v>43401.054999999993</v>
      </c>
      <c r="M413" s="6">
        <v>23691.330999999998</v>
      </c>
      <c r="N413" s="6">
        <v>10062.275</v>
      </c>
      <c r="O413" s="6">
        <f>VLOOKUP(A413, '[1]Influenza Deaths Pivot Table'!$A:$B, 2, FALSE)</f>
        <v>120</v>
      </c>
      <c r="P413" s="2">
        <f>VLOOKUP(A413, '[1]Influenza Deaths Pivot Table'!$A:$C, 3, FALSE)</f>
        <v>60</v>
      </c>
      <c r="Q413" s="2">
        <f>VLOOKUP(A413, '[1]Influenza Deaths Pivot Table'!$A:$D, 4, FALSE)</f>
        <v>60</v>
      </c>
      <c r="R413" s="2">
        <f>VLOOKUP(A413, '[1]Influenza Deaths Pivot Table'!$A:$E, 5, FALSE)</f>
        <v>60</v>
      </c>
      <c r="S413" s="2">
        <f>VLOOKUP(A413, '[1]Influenza Deaths Pivot Table'!$A:$F, 6, FALSE)</f>
        <v>60</v>
      </c>
      <c r="T413" s="2">
        <f>VLOOKUP(A413, '[1]Influenza Deaths Pivot Table'!$A:$G, 7, FALSE)</f>
        <v>60</v>
      </c>
      <c r="U413" s="2">
        <f>VLOOKUP(A413, '[1]Influenza Deaths Pivot Table'!$A:$H, 8, FALSE)</f>
        <v>60</v>
      </c>
      <c r="V413" s="2">
        <f>VLOOKUP(A413, '[1]Influenza Deaths Pivot Table'!$A:$I, 9, FALSE)</f>
        <v>60</v>
      </c>
      <c r="W413" s="2">
        <f>VLOOKUP(A413, '[1]Influenza Deaths Pivot Table'!$A:$J, 10, FALSE)</f>
        <v>60</v>
      </c>
      <c r="X413" s="2">
        <f>VLOOKUP(A413, '[1]Influenza Deaths Pivot Table'!$A:$K, 11, FALSE)</f>
        <v>60</v>
      </c>
      <c r="Y413" s="7">
        <f t="shared" si="23"/>
        <v>4.7652958750367871E-3</v>
      </c>
      <c r="Z413" s="7">
        <f t="shared" si="23"/>
        <v>1.0458351732043362E-3</v>
      </c>
      <c r="AA413" s="7">
        <f t="shared" si="23"/>
        <v>8.3919815120171574E-4</v>
      </c>
      <c r="AB413" s="7">
        <f t="shared" si="23"/>
        <v>1.0195634514778538E-3</v>
      </c>
      <c r="AC413" s="7">
        <f t="shared" si="23"/>
        <v>9.8846948696011878E-4</v>
      </c>
      <c r="AD413" s="7">
        <f t="shared" si="23"/>
        <v>7.7925558259673438E-4</v>
      </c>
      <c r="AE413" s="7">
        <f t="shared" si="23"/>
        <v>8.0715414077338593E-4</v>
      </c>
      <c r="AF413" s="8">
        <f t="shared" si="23"/>
        <v>1.3824548735048032E-3</v>
      </c>
      <c r="AG413" s="7">
        <f t="shared" si="23"/>
        <v>2.5325719352787737E-3</v>
      </c>
      <c r="AH413" s="7">
        <f t="shared" si="23"/>
        <v>5.9628662504254753E-3</v>
      </c>
      <c r="AI413" s="2">
        <f>VLOOKUP(A413, '[2]Influenza Visits Pivot Table'!$A:$D, 2, FALSE)</f>
        <v>2879</v>
      </c>
      <c r="AJ413" s="2">
        <f>VLOOKUP(A413, '[2]Influenza Visits Pivot Table'!$A:$D, 3, FALSE)</f>
        <v>122675</v>
      </c>
      <c r="AK413" s="7">
        <f t="shared" si="22"/>
        <v>2.3468514367230488E-2</v>
      </c>
    </row>
    <row r="414" spans="1:37" x14ac:dyDescent="0.25">
      <c r="A414" s="6" t="s">
        <v>459</v>
      </c>
      <c r="B414" s="6">
        <v>620040</v>
      </c>
      <c r="C414" s="6">
        <v>305262</v>
      </c>
      <c r="D414" s="6">
        <v>314778</v>
      </c>
      <c r="E414" s="6">
        <v>30541.286</v>
      </c>
      <c r="F414" s="6">
        <v>69659.87</v>
      </c>
      <c r="G414" s="6">
        <v>89523.048999999999</v>
      </c>
      <c r="H414" s="6">
        <v>70507.982000000004</v>
      </c>
      <c r="I414" s="6">
        <v>72545.951000000001</v>
      </c>
      <c r="J414" s="6">
        <v>93308.469000000012</v>
      </c>
      <c r="K414" s="6">
        <v>93619.739999999991</v>
      </c>
      <c r="L414" s="6">
        <v>57916.83</v>
      </c>
      <c r="M414" s="6">
        <v>29529.328000000001</v>
      </c>
      <c r="N414" s="6">
        <v>12918.938</v>
      </c>
      <c r="O414" s="6">
        <f>VLOOKUP(A414, '[1]Influenza Deaths Pivot Table'!$A:$B, 2, FALSE)</f>
        <v>120</v>
      </c>
      <c r="P414" s="2">
        <f>VLOOKUP(A414, '[1]Influenza Deaths Pivot Table'!$A:$C, 3, FALSE)</f>
        <v>60</v>
      </c>
      <c r="Q414" s="2">
        <f>VLOOKUP(A414, '[1]Influenza Deaths Pivot Table'!$A:$D, 4, FALSE)</f>
        <v>60</v>
      </c>
      <c r="R414" s="2">
        <f>VLOOKUP(A414, '[1]Influenza Deaths Pivot Table'!$A:$E, 5, FALSE)</f>
        <v>60</v>
      </c>
      <c r="S414" s="2">
        <f>VLOOKUP(A414, '[1]Influenza Deaths Pivot Table'!$A:$F, 6, FALSE)</f>
        <v>60</v>
      </c>
      <c r="T414" s="2">
        <f>VLOOKUP(A414, '[1]Influenza Deaths Pivot Table'!$A:$G, 7, FALSE)</f>
        <v>60</v>
      </c>
      <c r="U414" s="2">
        <f>VLOOKUP(A414, '[1]Influenza Deaths Pivot Table'!$A:$H, 8, FALSE)</f>
        <v>60</v>
      </c>
      <c r="V414" s="2">
        <f>VLOOKUP(A414, '[1]Influenza Deaths Pivot Table'!$A:$I, 9, FALSE)</f>
        <v>60</v>
      </c>
      <c r="W414" s="2">
        <f>VLOOKUP(A414, '[1]Influenza Deaths Pivot Table'!$A:$J, 10, FALSE)</f>
        <v>60</v>
      </c>
      <c r="X414" s="2">
        <f>VLOOKUP(A414, '[1]Influenza Deaths Pivot Table'!$A:$K, 11, FALSE)</f>
        <v>75</v>
      </c>
      <c r="Y414" s="7">
        <f t="shared" si="23"/>
        <v>3.9291076348258553E-3</v>
      </c>
      <c r="Z414" s="7">
        <f t="shared" si="23"/>
        <v>8.6132805013848003E-4</v>
      </c>
      <c r="AA414" s="7">
        <f t="shared" si="23"/>
        <v>6.7021845960586084E-4</v>
      </c>
      <c r="AB414" s="7">
        <f t="shared" si="23"/>
        <v>8.5096748336947151E-4</v>
      </c>
      <c r="AC414" s="7">
        <f t="shared" si="23"/>
        <v>8.27062009291187E-4</v>
      </c>
      <c r="AD414" s="7">
        <f t="shared" si="23"/>
        <v>6.430284479322021E-4</v>
      </c>
      <c r="AE414" s="7">
        <f t="shared" si="23"/>
        <v>6.4089047886695702E-4</v>
      </c>
      <c r="AF414" s="8">
        <f t="shared" si="23"/>
        <v>1.0359683014419124E-3</v>
      </c>
      <c r="AG414" s="7">
        <f t="shared" si="23"/>
        <v>2.0318782736945453E-3</v>
      </c>
      <c r="AH414" s="7">
        <f t="shared" si="23"/>
        <v>5.8054307559955781E-3</v>
      </c>
      <c r="AI414" s="2">
        <f>VLOOKUP(A414, '[2]Influenza Visits Pivot Table'!$A:$D, 2, FALSE)</f>
        <v>2571</v>
      </c>
      <c r="AJ414" s="2">
        <f>VLOOKUP(A414, '[2]Influenza Visits Pivot Table'!$A:$D, 3, FALSE)</f>
        <v>116197</v>
      </c>
      <c r="AK414" s="7">
        <f t="shared" si="22"/>
        <v>2.2126216683735381E-2</v>
      </c>
    </row>
    <row r="415" spans="1:37" x14ac:dyDescent="0.25">
      <c r="A415" s="6" t="s">
        <v>460</v>
      </c>
      <c r="B415" s="6">
        <v>502438</v>
      </c>
      <c r="C415" s="6">
        <v>247044</v>
      </c>
      <c r="D415" s="6">
        <v>255394</v>
      </c>
      <c r="E415" s="6">
        <v>24254.454000000002</v>
      </c>
      <c r="F415" s="6">
        <v>54415.659</v>
      </c>
      <c r="G415" s="6">
        <v>74607.438999999998</v>
      </c>
      <c r="H415" s="6">
        <v>58373.612000000001</v>
      </c>
      <c r="I415" s="6">
        <v>57037.104999999996</v>
      </c>
      <c r="J415" s="6">
        <v>73142.395000000004</v>
      </c>
      <c r="K415" s="6">
        <v>75695.968999999997</v>
      </c>
      <c r="L415" s="6">
        <v>49081.433000000005</v>
      </c>
      <c r="M415" s="6">
        <v>24436.006999999998</v>
      </c>
      <c r="N415" s="6">
        <v>11370.297</v>
      </c>
      <c r="O415" s="6">
        <f>VLOOKUP(A415, '[1]Influenza Deaths Pivot Table'!$A:$B, 2, FALSE)</f>
        <v>120</v>
      </c>
      <c r="P415" s="2">
        <f>VLOOKUP(A415, '[1]Influenza Deaths Pivot Table'!$A:$C, 3, FALSE)</f>
        <v>60</v>
      </c>
      <c r="Q415" s="2">
        <f>VLOOKUP(A415, '[1]Influenza Deaths Pivot Table'!$A:$D, 4, FALSE)</f>
        <v>60</v>
      </c>
      <c r="R415" s="2">
        <f>VLOOKUP(A415, '[1]Influenza Deaths Pivot Table'!$A:$E, 5, FALSE)</f>
        <v>60</v>
      </c>
      <c r="S415" s="2">
        <f>VLOOKUP(A415, '[1]Influenza Deaths Pivot Table'!$A:$F, 6, FALSE)</f>
        <v>60</v>
      </c>
      <c r="T415" s="2">
        <f>VLOOKUP(A415, '[1]Influenza Deaths Pivot Table'!$A:$G, 7, FALSE)</f>
        <v>60</v>
      </c>
      <c r="U415" s="2">
        <f>VLOOKUP(A415, '[1]Influenza Deaths Pivot Table'!$A:$H, 8, FALSE)</f>
        <v>60</v>
      </c>
      <c r="V415" s="2">
        <f>VLOOKUP(A415, '[1]Influenza Deaths Pivot Table'!$A:$I, 9, FALSE)</f>
        <v>60</v>
      </c>
      <c r="W415" s="2">
        <f>VLOOKUP(A415, '[1]Influenza Deaths Pivot Table'!$A:$J, 10, FALSE)</f>
        <v>60</v>
      </c>
      <c r="X415" s="2">
        <f>VLOOKUP(A415, '[1]Influenza Deaths Pivot Table'!$A:$K, 11, FALSE)</f>
        <v>60</v>
      </c>
      <c r="Y415" s="7">
        <f t="shared" si="23"/>
        <v>4.9475448921670216E-3</v>
      </c>
      <c r="Z415" s="7">
        <f t="shared" si="23"/>
        <v>1.1026237870242462E-3</v>
      </c>
      <c r="AA415" s="7">
        <f t="shared" si="23"/>
        <v>8.0420934968696619E-4</v>
      </c>
      <c r="AB415" s="7">
        <f t="shared" si="23"/>
        <v>1.027861698878596E-3</v>
      </c>
      <c r="AC415" s="7">
        <f t="shared" si="23"/>
        <v>1.0519467984919642E-3</v>
      </c>
      <c r="AD415" s="7">
        <f t="shared" si="23"/>
        <v>8.203176830619232E-4</v>
      </c>
      <c r="AE415" s="7">
        <f t="shared" si="23"/>
        <v>7.9264458586955936E-4</v>
      </c>
      <c r="AF415" s="8">
        <f t="shared" si="23"/>
        <v>1.2224581951386789E-3</v>
      </c>
      <c r="AG415" s="7">
        <f t="shared" si="23"/>
        <v>2.4553929780753462E-3</v>
      </c>
      <c r="AH415" s="7">
        <f t="shared" si="23"/>
        <v>5.2769070148299558E-3</v>
      </c>
      <c r="AI415" s="2">
        <f>VLOOKUP(A415, '[2]Influenza Visits Pivot Table'!$A:$D, 2, FALSE)</f>
        <v>1421</v>
      </c>
      <c r="AJ415" s="2">
        <f>VLOOKUP(A415, '[2]Influenza Visits Pivot Table'!$A:$D, 3, FALSE)</f>
        <v>114610</v>
      </c>
      <c r="AK415" s="7">
        <f t="shared" si="22"/>
        <v>1.2398569060291423E-2</v>
      </c>
    </row>
    <row r="416" spans="1:37" x14ac:dyDescent="0.25">
      <c r="A416" s="6" t="s">
        <v>461</v>
      </c>
      <c r="B416" s="6">
        <v>588418</v>
      </c>
      <c r="C416" s="6">
        <v>290092</v>
      </c>
      <c r="D416" s="6">
        <v>298326</v>
      </c>
      <c r="E416" s="6">
        <v>28365</v>
      </c>
      <c r="F416" s="6">
        <v>63950</v>
      </c>
      <c r="G416" s="6">
        <v>84590</v>
      </c>
      <c r="H416" s="6">
        <v>67970</v>
      </c>
      <c r="I416" s="6">
        <v>67004</v>
      </c>
      <c r="J416" s="6">
        <v>83777</v>
      </c>
      <c r="K416" s="6">
        <v>90409</v>
      </c>
      <c r="L416" s="6">
        <v>60957</v>
      </c>
      <c r="M416" s="6">
        <v>28694</v>
      </c>
      <c r="N416" s="6">
        <v>12702</v>
      </c>
      <c r="O416" s="6">
        <f>VLOOKUP(A416, '[1]Influenza Deaths Pivot Table'!$A:$B, 2, FALSE)</f>
        <v>120</v>
      </c>
      <c r="P416" s="2">
        <f>VLOOKUP(A416, '[1]Influenza Deaths Pivot Table'!$A:$C, 3, FALSE)</f>
        <v>60</v>
      </c>
      <c r="Q416" s="2">
        <f>VLOOKUP(A416, '[1]Influenza Deaths Pivot Table'!$A:$D, 4, FALSE)</f>
        <v>60</v>
      </c>
      <c r="R416" s="2">
        <f>VLOOKUP(A416, '[1]Influenza Deaths Pivot Table'!$A:$E, 5, FALSE)</f>
        <v>60</v>
      </c>
      <c r="S416" s="2">
        <f>VLOOKUP(A416, '[1]Influenza Deaths Pivot Table'!$A:$F, 6, FALSE)</f>
        <v>60</v>
      </c>
      <c r="T416" s="2">
        <f>VLOOKUP(A416, '[1]Influenza Deaths Pivot Table'!$A:$G, 7, FALSE)</f>
        <v>60</v>
      </c>
      <c r="U416" s="2">
        <f>VLOOKUP(A416, '[1]Influenza Deaths Pivot Table'!$A:$H, 8, FALSE)</f>
        <v>60</v>
      </c>
      <c r="V416" s="2">
        <f>VLOOKUP(A416, '[1]Influenza Deaths Pivot Table'!$A:$I, 9, FALSE)</f>
        <v>60</v>
      </c>
      <c r="W416" s="2">
        <f>VLOOKUP(A416, '[1]Influenza Deaths Pivot Table'!$A:$J, 10, FALSE)</f>
        <v>60</v>
      </c>
      <c r="X416" s="2">
        <f>VLOOKUP(A416, '[1]Influenza Deaths Pivot Table'!$A:$K, 11, FALSE)</f>
        <v>60</v>
      </c>
      <c r="Y416" s="7">
        <f t="shared" si="23"/>
        <v>4.2305658381808567E-3</v>
      </c>
      <c r="Z416" s="7">
        <f t="shared" si="23"/>
        <v>9.3823299452697423E-4</v>
      </c>
      <c r="AA416" s="7">
        <f t="shared" si="23"/>
        <v>7.0930370020096936E-4</v>
      </c>
      <c r="AB416" s="7">
        <f t="shared" si="23"/>
        <v>8.8274238634691773E-4</v>
      </c>
      <c r="AC416" s="7">
        <f t="shared" si="23"/>
        <v>8.9546892722822515E-4</v>
      </c>
      <c r="AD416" s="7">
        <f t="shared" si="23"/>
        <v>7.1618702030390208E-4</v>
      </c>
      <c r="AE416" s="7">
        <f t="shared" si="23"/>
        <v>6.6365074273578954E-4</v>
      </c>
      <c r="AF416" s="8">
        <f t="shared" si="23"/>
        <v>9.843004084846695E-4</v>
      </c>
      <c r="AG416" s="7">
        <f t="shared" si="23"/>
        <v>2.0910294835157174E-3</v>
      </c>
      <c r="AH416" s="7">
        <f t="shared" si="23"/>
        <v>4.7236655644780348E-3</v>
      </c>
      <c r="AI416" s="2">
        <f>VLOOKUP(A416, '[2]Influenza Visits Pivot Table'!$A:$D, 2, FALSE)</f>
        <v>1170</v>
      </c>
      <c r="AJ416" s="2">
        <f>VLOOKUP(A416, '[2]Influenza Visits Pivot Table'!$A:$D, 3, FALSE)</f>
        <v>105183</v>
      </c>
      <c r="AK416" s="7">
        <f t="shared" si="22"/>
        <v>1.1123470522803115E-2</v>
      </c>
    </row>
    <row r="417" spans="1:37" x14ac:dyDescent="0.25">
      <c r="A417" s="6" t="s">
        <v>462</v>
      </c>
      <c r="B417" s="6">
        <v>7678761</v>
      </c>
      <c r="C417" s="6">
        <v>3772992</v>
      </c>
      <c r="D417" s="6">
        <v>3905769</v>
      </c>
      <c r="E417" s="6">
        <v>519928.79700000002</v>
      </c>
      <c r="F417" s="6">
        <v>991352.29</v>
      </c>
      <c r="G417" s="6">
        <v>1107530.004</v>
      </c>
      <c r="H417" s="6">
        <v>1039711.388</v>
      </c>
      <c r="I417" s="6">
        <v>1140954.7509999999</v>
      </c>
      <c r="J417" s="6">
        <v>1134156.0449999999</v>
      </c>
      <c r="K417" s="6">
        <v>847118.27399999998</v>
      </c>
      <c r="L417" s="6">
        <v>488568.85600000003</v>
      </c>
      <c r="M417" s="6">
        <v>298835.05900000001</v>
      </c>
      <c r="N417" s="6">
        <v>111089.515</v>
      </c>
      <c r="O417" s="6">
        <f>VLOOKUP(A417, '[1]Influenza Deaths Pivot Table'!$A:$B, 2, FALSE)</f>
        <v>120</v>
      </c>
      <c r="P417" s="2">
        <f>VLOOKUP(A417, '[1]Influenza Deaths Pivot Table'!$A:$C, 3, FALSE)</f>
        <v>60</v>
      </c>
      <c r="Q417" s="2">
        <f>VLOOKUP(A417, '[1]Influenza Deaths Pivot Table'!$A:$D, 4, FALSE)</f>
        <v>60</v>
      </c>
      <c r="R417" s="2">
        <f>VLOOKUP(A417, '[1]Influenza Deaths Pivot Table'!$A:$E, 5, FALSE)</f>
        <v>60</v>
      </c>
      <c r="S417" s="2">
        <f>VLOOKUP(A417, '[1]Influenza Deaths Pivot Table'!$A:$F, 6, FALSE)</f>
        <v>60</v>
      </c>
      <c r="T417" s="2">
        <f>VLOOKUP(A417, '[1]Influenza Deaths Pivot Table'!$A:$G, 7, FALSE)</f>
        <v>65</v>
      </c>
      <c r="U417" s="2">
        <f>VLOOKUP(A417, '[1]Influenza Deaths Pivot Table'!$A:$H, 8, FALSE)</f>
        <v>79</v>
      </c>
      <c r="V417" s="2">
        <f>VLOOKUP(A417, '[1]Influenza Deaths Pivot Table'!$A:$I, 9, FALSE)</f>
        <v>130</v>
      </c>
      <c r="W417" s="2">
        <f>VLOOKUP(A417, '[1]Influenza Deaths Pivot Table'!$A:$J, 10, FALSE)</f>
        <v>351</v>
      </c>
      <c r="X417" s="2">
        <f>VLOOKUP(A417, '[1]Influenza Deaths Pivot Table'!$A:$K, 11, FALSE)</f>
        <v>550</v>
      </c>
      <c r="Y417" s="7">
        <f t="shared" si="23"/>
        <v>2.3080083406113008E-4</v>
      </c>
      <c r="Z417" s="7">
        <f t="shared" si="23"/>
        <v>6.0523388713814334E-5</v>
      </c>
      <c r="AA417" s="7">
        <f t="shared" si="23"/>
        <v>5.4174604555453652E-5</v>
      </c>
      <c r="AB417" s="7">
        <f t="shared" si="23"/>
        <v>5.7708322417643843E-5</v>
      </c>
      <c r="AC417" s="7">
        <f t="shared" si="23"/>
        <v>5.2587536839136231E-5</v>
      </c>
      <c r="AD417" s="7">
        <f t="shared" si="23"/>
        <v>5.7311337612277159E-5</v>
      </c>
      <c r="AE417" s="7">
        <f t="shared" si="23"/>
        <v>9.325734366108126E-5</v>
      </c>
      <c r="AF417" s="8">
        <f t="shared" si="23"/>
        <v>2.6608327240572208E-4</v>
      </c>
      <c r="AG417" s="7">
        <f t="shared" si="23"/>
        <v>1.1745609808118263E-3</v>
      </c>
      <c r="AH417" s="7">
        <f t="shared" si="23"/>
        <v>4.950962293786232E-3</v>
      </c>
      <c r="AI417" s="2" t="e">
        <v>#N/A</v>
      </c>
      <c r="AJ417" s="2" t="e">
        <v>#N/A</v>
      </c>
      <c r="AK417" s="7" t="e">
        <v>#N/A</v>
      </c>
    </row>
    <row r="418" spans="1:37" x14ac:dyDescent="0.25">
      <c r="A418" s="6" t="s">
        <v>463</v>
      </c>
      <c r="B418" s="6">
        <v>7512499</v>
      </c>
      <c r="C418" s="6">
        <v>3688607</v>
      </c>
      <c r="D418" s="6">
        <v>3823892</v>
      </c>
      <c r="E418" s="6">
        <v>487537.63099999999</v>
      </c>
      <c r="F418" s="6">
        <v>972981.26199999999</v>
      </c>
      <c r="G418" s="6">
        <v>1057759.9539999999</v>
      </c>
      <c r="H418" s="6">
        <v>1012992.309</v>
      </c>
      <c r="I418" s="6">
        <v>1100827.96</v>
      </c>
      <c r="J418" s="6">
        <v>1138121.2489999998</v>
      </c>
      <c r="K418" s="6">
        <v>861754.86499999999</v>
      </c>
      <c r="L418" s="6">
        <v>487316.80099999998</v>
      </c>
      <c r="M418" s="6">
        <v>285802.179</v>
      </c>
      <c r="N418" s="6">
        <v>106553.463</v>
      </c>
      <c r="O418" s="6">
        <f>VLOOKUP(A418, '[1]Influenza Deaths Pivot Table'!$A:$B, 2, FALSE)</f>
        <v>120</v>
      </c>
      <c r="P418" s="2">
        <f>VLOOKUP(A418, '[1]Influenza Deaths Pivot Table'!$A:$C, 3, FALSE)</f>
        <v>60</v>
      </c>
      <c r="Q418" s="2">
        <f>VLOOKUP(A418, '[1]Influenza Deaths Pivot Table'!$A:$D, 4, FALSE)</f>
        <v>60</v>
      </c>
      <c r="R418" s="2">
        <f>VLOOKUP(A418, '[1]Influenza Deaths Pivot Table'!$A:$E, 5, FALSE)</f>
        <v>60</v>
      </c>
      <c r="S418" s="2">
        <f>VLOOKUP(A418, '[1]Influenza Deaths Pivot Table'!$A:$F, 6, FALSE)</f>
        <v>60</v>
      </c>
      <c r="T418" s="2">
        <f>VLOOKUP(A418, '[1]Influenza Deaths Pivot Table'!$A:$G, 7, FALSE)</f>
        <v>60</v>
      </c>
      <c r="U418" s="2">
        <f>VLOOKUP(A418, '[1]Influenza Deaths Pivot Table'!$A:$H, 8, FALSE)</f>
        <v>60</v>
      </c>
      <c r="V418" s="2">
        <f>VLOOKUP(A418, '[1]Influenza Deaths Pivot Table'!$A:$I, 9, FALSE)</f>
        <v>133</v>
      </c>
      <c r="W418" s="2">
        <f>VLOOKUP(A418, '[1]Influenza Deaths Pivot Table'!$A:$J, 10, FALSE)</f>
        <v>329</v>
      </c>
      <c r="X418" s="2">
        <f>VLOOKUP(A418, '[1]Influenza Deaths Pivot Table'!$A:$K, 11, FALSE)</f>
        <v>581</v>
      </c>
      <c r="Y418" s="7">
        <f t="shared" si="23"/>
        <v>2.4613484656325945E-4</v>
      </c>
      <c r="Z418" s="7">
        <f t="shared" si="23"/>
        <v>6.1666141315679321E-5</v>
      </c>
      <c r="AA418" s="7">
        <f t="shared" si="23"/>
        <v>5.6723644880963231E-5</v>
      </c>
      <c r="AB418" s="7">
        <f t="shared" si="23"/>
        <v>5.9230459567092329E-5</v>
      </c>
      <c r="AC418" s="7">
        <f t="shared" si="23"/>
        <v>5.4504429556821942E-5</v>
      </c>
      <c r="AD418" s="7">
        <f t="shared" ref="AD418:AH461" si="24">T418/J418</f>
        <v>5.2718460403685871E-5</v>
      </c>
      <c r="AE418" s="7">
        <f t="shared" si="24"/>
        <v>6.962536846252675E-5</v>
      </c>
      <c r="AF418" s="8">
        <f t="shared" si="24"/>
        <v>2.7292307535278266E-4</v>
      </c>
      <c r="AG418" s="7">
        <f t="shared" si="24"/>
        <v>1.151145877022862E-3</v>
      </c>
      <c r="AH418" s="7">
        <f t="shared" si="24"/>
        <v>5.4526618247968161E-3</v>
      </c>
      <c r="AI418" s="2">
        <f>VLOOKUP(A418, '[2]Influenza Visits Pivot Table'!$A:$D, 2, FALSE)</f>
        <v>12060</v>
      </c>
      <c r="AJ418" s="2">
        <f>VLOOKUP(A418, '[2]Influenza Visits Pivot Table'!$A:$D, 3, FALSE)</f>
        <v>772406</v>
      </c>
      <c r="AK418" s="7">
        <f t="shared" si="22"/>
        <v>1.5613550386713724E-2</v>
      </c>
    </row>
    <row r="419" spans="1:37" x14ac:dyDescent="0.25">
      <c r="A419" s="6" t="s">
        <v>464</v>
      </c>
      <c r="B419" s="6">
        <v>7752924</v>
      </c>
      <c r="C419" s="6">
        <v>3807513</v>
      </c>
      <c r="D419" s="6">
        <v>3945411</v>
      </c>
      <c r="E419" s="6">
        <v>499876.489</v>
      </c>
      <c r="F419" s="6">
        <v>998421.24</v>
      </c>
      <c r="G419" s="6">
        <v>1097439.6370000001</v>
      </c>
      <c r="H419" s="6">
        <v>1053548.858</v>
      </c>
      <c r="I419" s="6">
        <v>1104820.503</v>
      </c>
      <c r="J419" s="6">
        <v>1169901.5619999999</v>
      </c>
      <c r="K419" s="6">
        <v>906149.03499999992</v>
      </c>
      <c r="L419" s="6">
        <v>517553.06599999999</v>
      </c>
      <c r="M419" s="6">
        <v>294182.09499999997</v>
      </c>
      <c r="N419" s="6">
        <v>114073.197</v>
      </c>
      <c r="O419" s="6">
        <f>VLOOKUP(A419, '[1]Influenza Deaths Pivot Table'!$A:$B, 2, FALSE)</f>
        <v>120</v>
      </c>
      <c r="P419" s="2">
        <f>VLOOKUP(A419, '[1]Influenza Deaths Pivot Table'!$A:$C, 3, FALSE)</f>
        <v>60</v>
      </c>
      <c r="Q419" s="2">
        <f>VLOOKUP(A419, '[1]Influenza Deaths Pivot Table'!$A:$D, 4, FALSE)</f>
        <v>60</v>
      </c>
      <c r="R419" s="2">
        <f>VLOOKUP(A419, '[1]Influenza Deaths Pivot Table'!$A:$E, 5, FALSE)</f>
        <v>60</v>
      </c>
      <c r="S419" s="2">
        <f>VLOOKUP(A419, '[1]Influenza Deaths Pivot Table'!$A:$F, 6, FALSE)</f>
        <v>60</v>
      </c>
      <c r="T419" s="2">
        <f>VLOOKUP(A419, '[1]Influenza Deaths Pivot Table'!$A:$G, 7, FALSE)</f>
        <v>74</v>
      </c>
      <c r="U419" s="2">
        <f>VLOOKUP(A419, '[1]Influenza Deaths Pivot Table'!$A:$H, 8, FALSE)</f>
        <v>92</v>
      </c>
      <c r="V419" s="2">
        <f>VLOOKUP(A419, '[1]Influenza Deaths Pivot Table'!$A:$I, 9, FALSE)</f>
        <v>197</v>
      </c>
      <c r="W419" s="2">
        <f>VLOOKUP(A419, '[1]Influenza Deaths Pivot Table'!$A:$J, 10, FALSE)</f>
        <v>346</v>
      </c>
      <c r="X419" s="2">
        <f>VLOOKUP(A419, '[1]Influenza Deaths Pivot Table'!$A:$K, 11, FALSE)</f>
        <v>661</v>
      </c>
      <c r="Y419" s="7">
        <f t="shared" ref="Y419:AC461" si="25">O419/E419</f>
        <v>2.4005929992838691E-4</v>
      </c>
      <c r="Z419" s="7">
        <f t="shared" si="25"/>
        <v>6.0094875385463557E-5</v>
      </c>
      <c r="AA419" s="7">
        <f t="shared" si="25"/>
        <v>5.4672710896444496E-5</v>
      </c>
      <c r="AB419" s="7">
        <f t="shared" si="25"/>
        <v>5.6950372585378472E-5</v>
      </c>
      <c r="AC419" s="7">
        <f t="shared" si="25"/>
        <v>5.4307464277751552E-5</v>
      </c>
      <c r="AD419" s="7">
        <f t="shared" si="24"/>
        <v>6.3253185057291172E-5</v>
      </c>
      <c r="AE419" s="7">
        <f t="shared" si="24"/>
        <v>1.0152855264035017E-4</v>
      </c>
      <c r="AF419" s="8">
        <f t="shared" si="24"/>
        <v>3.8063729681392708E-4</v>
      </c>
      <c r="AG419" s="7">
        <f t="shared" si="24"/>
        <v>1.1761422801751414E-3</v>
      </c>
      <c r="AH419" s="7">
        <f t="shared" si="24"/>
        <v>5.7945250714766944E-3</v>
      </c>
      <c r="AI419" s="2">
        <f>VLOOKUP(A419, '[2]Influenza Visits Pivot Table'!$A:$D, 2, FALSE)</f>
        <v>60107</v>
      </c>
      <c r="AJ419" s="2">
        <f>VLOOKUP(A419, '[2]Influenza Visits Pivot Table'!$A:$D, 3, FALSE)</f>
        <v>3319806</v>
      </c>
      <c r="AK419" s="7">
        <f t="shared" si="22"/>
        <v>1.8105576048720918E-2</v>
      </c>
    </row>
    <row r="420" spans="1:37" x14ac:dyDescent="0.25">
      <c r="A420" s="6" t="s">
        <v>465</v>
      </c>
      <c r="B420" s="6">
        <v>7438015</v>
      </c>
      <c r="C420" s="6">
        <v>3652712</v>
      </c>
      <c r="D420" s="6">
        <v>3785303</v>
      </c>
      <c r="E420" s="6">
        <v>473883.538</v>
      </c>
      <c r="F420" s="6">
        <v>957443.90399999998</v>
      </c>
      <c r="G420" s="6">
        <v>1040126.59</v>
      </c>
      <c r="H420" s="6">
        <v>1021144.657</v>
      </c>
      <c r="I420" s="6">
        <v>1041669.427</v>
      </c>
      <c r="J420" s="6">
        <v>1119139.4890000001</v>
      </c>
      <c r="K420" s="6">
        <v>884088.28099999996</v>
      </c>
      <c r="L420" s="6">
        <v>509520.31599999999</v>
      </c>
      <c r="M420" s="6">
        <v>279046.17</v>
      </c>
      <c r="N420" s="6">
        <v>110440.637</v>
      </c>
      <c r="O420" s="6">
        <f>VLOOKUP(A420, '[1]Influenza Deaths Pivot Table'!$A:$B, 2, FALSE)</f>
        <v>120</v>
      </c>
      <c r="P420" s="2">
        <f>VLOOKUP(A420, '[1]Influenza Deaths Pivot Table'!$A:$C, 3, FALSE)</f>
        <v>60</v>
      </c>
      <c r="Q420" s="2">
        <f>VLOOKUP(A420, '[1]Influenza Deaths Pivot Table'!$A:$D, 4, FALSE)</f>
        <v>60</v>
      </c>
      <c r="R420" s="2">
        <f>VLOOKUP(A420, '[1]Influenza Deaths Pivot Table'!$A:$E, 5, FALSE)</f>
        <v>60</v>
      </c>
      <c r="S420" s="2">
        <f>VLOOKUP(A420, '[1]Influenza Deaths Pivot Table'!$A:$F, 6, FALSE)</f>
        <v>60</v>
      </c>
      <c r="T420" s="2">
        <f>VLOOKUP(A420, '[1]Influenza Deaths Pivot Table'!$A:$G, 7, FALSE)</f>
        <v>60</v>
      </c>
      <c r="U420" s="2">
        <f>VLOOKUP(A420, '[1]Influenza Deaths Pivot Table'!$A:$H, 8, FALSE)</f>
        <v>70</v>
      </c>
      <c r="V420" s="2">
        <f>VLOOKUP(A420, '[1]Influenza Deaths Pivot Table'!$A:$I, 9, FALSE)</f>
        <v>138</v>
      </c>
      <c r="W420" s="2">
        <f>VLOOKUP(A420, '[1]Influenza Deaths Pivot Table'!$A:$J, 10, FALSE)</f>
        <v>330</v>
      </c>
      <c r="X420" s="2">
        <f>VLOOKUP(A420, '[1]Influenza Deaths Pivot Table'!$A:$K, 11, FALSE)</f>
        <v>643</v>
      </c>
      <c r="Y420" s="7">
        <f t="shared" si="25"/>
        <v>2.5322677488746193E-4</v>
      </c>
      <c r="Z420" s="7">
        <f t="shared" si="25"/>
        <v>6.2666856772843372E-5</v>
      </c>
      <c r="AA420" s="7">
        <f t="shared" si="25"/>
        <v>5.7685286172714805E-5</v>
      </c>
      <c r="AB420" s="7">
        <f t="shared" si="25"/>
        <v>5.8757590894391759E-5</v>
      </c>
      <c r="AC420" s="7">
        <f t="shared" si="25"/>
        <v>5.7599847365012469E-5</v>
      </c>
      <c r="AD420" s="7">
        <f t="shared" si="24"/>
        <v>5.3612619865297235E-5</v>
      </c>
      <c r="AE420" s="7">
        <f t="shared" si="24"/>
        <v>7.9177613259189894E-5</v>
      </c>
      <c r="AF420" s="8">
        <f t="shared" si="24"/>
        <v>2.7084297851628745E-4</v>
      </c>
      <c r="AG420" s="7">
        <f t="shared" si="24"/>
        <v>1.1825999976993054E-3</v>
      </c>
      <c r="AH420" s="7">
        <f t="shared" si="24"/>
        <v>5.822132300812426E-3</v>
      </c>
      <c r="AI420" s="2">
        <f>VLOOKUP(A420, '[2]Influenza Visits Pivot Table'!$A:$D, 2, FALSE)</f>
        <v>57361</v>
      </c>
      <c r="AJ420" s="2">
        <f>VLOOKUP(A420, '[2]Influenza Visits Pivot Table'!$A:$D, 3, FALSE)</f>
        <v>3592660</v>
      </c>
      <c r="AK420" s="7">
        <f t="shared" si="22"/>
        <v>1.5966164346194741E-2</v>
      </c>
    </row>
    <row r="421" spans="1:37" x14ac:dyDescent="0.25">
      <c r="A421" s="6" t="s">
        <v>466</v>
      </c>
      <c r="B421" s="6">
        <v>7636698</v>
      </c>
      <c r="C421" s="6">
        <v>3750476</v>
      </c>
      <c r="D421" s="6">
        <v>3886222</v>
      </c>
      <c r="E421" s="6">
        <v>488255.38799999998</v>
      </c>
      <c r="F421" s="6">
        <v>987383.64100000006</v>
      </c>
      <c r="G421" s="6">
        <v>1040636.821</v>
      </c>
      <c r="H421" s="6">
        <v>1057765.081</v>
      </c>
      <c r="I421" s="6">
        <v>1049898.6209999998</v>
      </c>
      <c r="J421" s="6">
        <v>1138679.503</v>
      </c>
      <c r="K421" s="6">
        <v>923140.94799999997</v>
      </c>
      <c r="L421" s="6">
        <v>545559.74600000004</v>
      </c>
      <c r="M421" s="6">
        <v>289320.054</v>
      </c>
      <c r="N421" s="6">
        <v>116947.94100000001</v>
      </c>
      <c r="O421" s="6">
        <f>VLOOKUP(A421, '[1]Influenza Deaths Pivot Table'!$A:$B, 2, FALSE)</f>
        <v>120</v>
      </c>
      <c r="P421" s="2">
        <f>VLOOKUP(A421, '[1]Influenza Deaths Pivot Table'!$A:$C, 3, FALSE)</f>
        <v>60</v>
      </c>
      <c r="Q421" s="2">
        <f>VLOOKUP(A421, '[1]Influenza Deaths Pivot Table'!$A:$D, 4, FALSE)</f>
        <v>60</v>
      </c>
      <c r="R421" s="2">
        <f>VLOOKUP(A421, '[1]Influenza Deaths Pivot Table'!$A:$E, 5, FALSE)</f>
        <v>60</v>
      </c>
      <c r="S421" s="2">
        <f>VLOOKUP(A421, '[1]Influenza Deaths Pivot Table'!$A:$F, 6, FALSE)</f>
        <v>60</v>
      </c>
      <c r="T421" s="2">
        <f>VLOOKUP(A421, '[1]Influenza Deaths Pivot Table'!$A:$G, 7, FALSE)</f>
        <v>65</v>
      </c>
      <c r="U421" s="2">
        <f>VLOOKUP(A421, '[1]Influenza Deaths Pivot Table'!$A:$H, 8, FALSE)</f>
        <v>81</v>
      </c>
      <c r="V421" s="2">
        <f>VLOOKUP(A421, '[1]Influenza Deaths Pivot Table'!$A:$I, 9, FALSE)</f>
        <v>200</v>
      </c>
      <c r="W421" s="2">
        <f>VLOOKUP(A421, '[1]Influenza Deaths Pivot Table'!$A:$J, 10, FALSE)</f>
        <v>382</v>
      </c>
      <c r="X421" s="2">
        <f>VLOOKUP(A421, '[1]Influenza Deaths Pivot Table'!$A:$K, 11, FALSE)</f>
        <v>649</v>
      </c>
      <c r="Y421" s="7">
        <f t="shared" si="25"/>
        <v>2.4577301746028047E-4</v>
      </c>
      <c r="Z421" s="7">
        <f t="shared" si="25"/>
        <v>6.0766653921097319E-5</v>
      </c>
      <c r="AA421" s="7">
        <f t="shared" si="25"/>
        <v>5.7657002701810029E-5</v>
      </c>
      <c r="AB421" s="7">
        <f t="shared" si="25"/>
        <v>5.6723369940777995E-5</v>
      </c>
      <c r="AC421" s="7">
        <f t="shared" si="25"/>
        <v>5.7148374900094295E-5</v>
      </c>
      <c r="AD421" s="7">
        <f t="shared" si="24"/>
        <v>5.7083665622107889E-5</v>
      </c>
      <c r="AE421" s="7">
        <f t="shared" si="24"/>
        <v>8.7743914052873325E-5</v>
      </c>
      <c r="AF421" s="8">
        <f t="shared" si="24"/>
        <v>3.6659596215883562E-4</v>
      </c>
      <c r="AG421" s="7">
        <f t="shared" si="24"/>
        <v>1.3203370963009704E-3</v>
      </c>
      <c r="AH421" s="7">
        <f t="shared" si="24"/>
        <v>5.5494777800320569E-3</v>
      </c>
      <c r="AI421" s="2">
        <f>VLOOKUP(A421, '[2]Influenza Visits Pivot Table'!$A:$D, 2, FALSE)</f>
        <v>69716</v>
      </c>
      <c r="AJ421" s="2">
        <f>VLOOKUP(A421, '[2]Influenza Visits Pivot Table'!$A:$D, 3, FALSE)</f>
        <v>3264788</v>
      </c>
      <c r="AK421" s="7">
        <f t="shared" si="22"/>
        <v>2.1353913332197987E-2</v>
      </c>
    </row>
    <row r="422" spans="1:37" x14ac:dyDescent="0.25">
      <c r="A422" s="6" t="s">
        <v>467</v>
      </c>
      <c r="B422" s="6">
        <v>7602430</v>
      </c>
      <c r="C422" s="6">
        <v>3741010</v>
      </c>
      <c r="D422" s="6">
        <v>3861420</v>
      </c>
      <c r="E422" s="6">
        <v>478216.87</v>
      </c>
      <c r="F422" s="6">
        <v>970860.18700000003</v>
      </c>
      <c r="G422" s="6">
        <v>1055906.7990000001</v>
      </c>
      <c r="H422" s="6">
        <v>1065962.8969999999</v>
      </c>
      <c r="I422" s="6">
        <v>1026443.8289999999</v>
      </c>
      <c r="J422" s="6">
        <v>1114295.1610000001</v>
      </c>
      <c r="K422" s="6">
        <v>929803.87400000007</v>
      </c>
      <c r="L422" s="6">
        <v>559351.799</v>
      </c>
      <c r="M422" s="6">
        <v>282431.12799999997</v>
      </c>
      <c r="N422" s="6">
        <v>118009.594</v>
      </c>
      <c r="O422" s="6">
        <f>VLOOKUP(A422, '[1]Influenza Deaths Pivot Table'!$A:$B, 2, FALSE)</f>
        <v>120</v>
      </c>
      <c r="P422" s="2">
        <f>VLOOKUP(A422, '[1]Influenza Deaths Pivot Table'!$A:$C, 3, FALSE)</f>
        <v>60</v>
      </c>
      <c r="Q422" s="2">
        <f>VLOOKUP(A422, '[1]Influenza Deaths Pivot Table'!$A:$D, 4, FALSE)</f>
        <v>60</v>
      </c>
      <c r="R422" s="2">
        <f>VLOOKUP(A422, '[1]Influenza Deaths Pivot Table'!$A:$E, 5, FALSE)</f>
        <v>60</v>
      </c>
      <c r="S422" s="2">
        <f>VLOOKUP(A422, '[1]Influenza Deaths Pivot Table'!$A:$F, 6, FALSE)</f>
        <v>66</v>
      </c>
      <c r="T422" s="2">
        <f>VLOOKUP(A422, '[1]Influenza Deaths Pivot Table'!$A:$G, 7, FALSE)</f>
        <v>79</v>
      </c>
      <c r="U422" s="2">
        <f>VLOOKUP(A422, '[1]Influenza Deaths Pivot Table'!$A:$H, 8, FALSE)</f>
        <v>124</v>
      </c>
      <c r="V422" s="2">
        <f>VLOOKUP(A422, '[1]Influenza Deaths Pivot Table'!$A:$I, 9, FALSE)</f>
        <v>237</v>
      </c>
      <c r="W422" s="2">
        <f>VLOOKUP(A422, '[1]Influenza Deaths Pivot Table'!$A:$J, 10, FALSE)</f>
        <v>372</v>
      </c>
      <c r="X422" s="2">
        <f>VLOOKUP(A422, '[1]Influenza Deaths Pivot Table'!$A:$K, 11, FALSE)</f>
        <v>620</v>
      </c>
      <c r="Y422" s="7">
        <f t="shared" si="25"/>
        <v>2.5093217644120333E-4</v>
      </c>
      <c r="Z422" s="7">
        <f t="shared" si="25"/>
        <v>6.1800865668827756E-5</v>
      </c>
      <c r="AA422" s="7">
        <f t="shared" si="25"/>
        <v>5.6823196949601221E-5</v>
      </c>
      <c r="AB422" s="7">
        <f t="shared" si="25"/>
        <v>5.628713735615134E-5</v>
      </c>
      <c r="AC422" s="7">
        <f t="shared" si="25"/>
        <v>6.429967050832161E-5</v>
      </c>
      <c r="AD422" s="7">
        <f t="shared" si="24"/>
        <v>7.0896834846795136E-5</v>
      </c>
      <c r="AE422" s="7">
        <f t="shared" si="24"/>
        <v>1.3336145768736601E-4</v>
      </c>
      <c r="AF422" s="8">
        <f t="shared" si="24"/>
        <v>4.2370472468972967E-4</v>
      </c>
      <c r="AG422" s="7">
        <f t="shared" si="24"/>
        <v>1.317135269877193E-3</v>
      </c>
      <c r="AH422" s="7">
        <f t="shared" si="24"/>
        <v>5.2538101266580072E-3</v>
      </c>
      <c r="AI422" s="2">
        <f>VLOOKUP(A422, '[2]Influenza Visits Pivot Table'!$A:$D, 2, FALSE)</f>
        <v>89794</v>
      </c>
      <c r="AJ422" s="2">
        <f>VLOOKUP(A422, '[2]Influenza Visits Pivot Table'!$A:$D, 3, FALSE)</f>
        <v>3807165</v>
      </c>
      <c r="AK422" s="7">
        <f t="shared" si="22"/>
        <v>2.3585528864653881E-2</v>
      </c>
    </row>
    <row r="423" spans="1:37" x14ac:dyDescent="0.25">
      <c r="A423" s="6" t="s">
        <v>468</v>
      </c>
      <c r="B423" s="6">
        <v>7832482</v>
      </c>
      <c r="C423" s="6">
        <v>3850892</v>
      </c>
      <c r="D423" s="6">
        <v>3981590</v>
      </c>
      <c r="E423" s="6">
        <v>494128.92499999999</v>
      </c>
      <c r="F423" s="6">
        <v>998142.14399999997</v>
      </c>
      <c r="G423" s="6">
        <v>1073201.7250000001</v>
      </c>
      <c r="H423" s="6">
        <v>1106819.0020000001</v>
      </c>
      <c r="I423" s="6">
        <v>1043927.7520000001</v>
      </c>
      <c r="J423" s="6">
        <v>1127263.9180000001</v>
      </c>
      <c r="K423" s="6">
        <v>966209.31199999992</v>
      </c>
      <c r="L423" s="6">
        <v>598720.027</v>
      </c>
      <c r="M423" s="6">
        <v>299227.62</v>
      </c>
      <c r="N423" s="6">
        <v>128290.21400000001</v>
      </c>
      <c r="O423" s="6">
        <f>VLOOKUP(A423, '[1]Influenza Deaths Pivot Table'!$A:$B, 2, FALSE)</f>
        <v>120</v>
      </c>
      <c r="P423" s="2">
        <f>VLOOKUP(A423, '[1]Influenza Deaths Pivot Table'!$A:$C, 3, FALSE)</f>
        <v>60</v>
      </c>
      <c r="Q423" s="2">
        <f>VLOOKUP(A423, '[1]Influenza Deaths Pivot Table'!$A:$D, 4, FALSE)</f>
        <v>60</v>
      </c>
      <c r="R423" s="2">
        <f>VLOOKUP(A423, '[1]Influenza Deaths Pivot Table'!$A:$E, 5, FALSE)</f>
        <v>60</v>
      </c>
      <c r="S423" s="2">
        <f>VLOOKUP(A423, '[1]Influenza Deaths Pivot Table'!$A:$F, 6, FALSE)</f>
        <v>60</v>
      </c>
      <c r="T423" s="2">
        <f>VLOOKUP(A423, '[1]Influenza Deaths Pivot Table'!$A:$G, 7, FALSE)</f>
        <v>60</v>
      </c>
      <c r="U423" s="2">
        <f>VLOOKUP(A423, '[1]Influenza Deaths Pivot Table'!$A:$H, 8, FALSE)</f>
        <v>121</v>
      </c>
      <c r="V423" s="2">
        <f>VLOOKUP(A423, '[1]Influenza Deaths Pivot Table'!$A:$I, 9, FALSE)</f>
        <v>224</v>
      </c>
      <c r="W423" s="2">
        <f>VLOOKUP(A423, '[1]Influenza Deaths Pivot Table'!$A:$J, 10, FALSE)</f>
        <v>350</v>
      </c>
      <c r="X423" s="2">
        <f>VLOOKUP(A423, '[1]Influenza Deaths Pivot Table'!$A:$K, 11, FALSE)</f>
        <v>632</v>
      </c>
      <c r="Y423" s="7">
        <f t="shared" si="25"/>
        <v>2.4285159991392936E-4</v>
      </c>
      <c r="Z423" s="7">
        <f t="shared" si="25"/>
        <v>6.0111678843208928E-5</v>
      </c>
      <c r="AA423" s="7">
        <f t="shared" si="25"/>
        <v>5.5907476294822388E-5</v>
      </c>
      <c r="AB423" s="7">
        <f t="shared" si="25"/>
        <v>5.4209405414599118E-5</v>
      </c>
      <c r="AC423" s="7">
        <f t="shared" si="25"/>
        <v>5.7475241830720096E-5</v>
      </c>
      <c r="AD423" s="7">
        <f t="shared" si="24"/>
        <v>5.3226222397371184E-5</v>
      </c>
      <c r="AE423" s="7">
        <f t="shared" si="24"/>
        <v>1.2523166408895053E-4</v>
      </c>
      <c r="AF423" s="8">
        <f t="shared" si="24"/>
        <v>3.7413146361980638E-4</v>
      </c>
      <c r="AG423" s="7">
        <f t="shared" si="24"/>
        <v>1.169678119954301E-3</v>
      </c>
      <c r="AH423" s="7">
        <f t="shared" si="24"/>
        <v>4.9263305461475027E-3</v>
      </c>
      <c r="AI423" s="2">
        <f>VLOOKUP(A423, '[2]Influenza Visits Pivot Table'!$A:$D, 2, FALSE)</f>
        <v>82616</v>
      </c>
      <c r="AJ423" s="2">
        <f>VLOOKUP(A423, '[2]Influenza Visits Pivot Table'!$A:$D, 3, FALSE)</f>
        <v>4490712</v>
      </c>
      <c r="AK423" s="7">
        <f t="shared" si="22"/>
        <v>1.8397082689782823E-2</v>
      </c>
    </row>
    <row r="424" spans="1:37" x14ac:dyDescent="0.25">
      <c r="A424" s="6" t="s">
        <v>469</v>
      </c>
      <c r="B424" s="6">
        <v>7859259</v>
      </c>
      <c r="C424" s="6">
        <v>3866911</v>
      </c>
      <c r="D424" s="6">
        <v>3992348</v>
      </c>
      <c r="E424" s="6">
        <v>488937.08899999998</v>
      </c>
      <c r="F424" s="6">
        <v>992840.44699999993</v>
      </c>
      <c r="G424" s="6">
        <v>1086536.4979999999</v>
      </c>
      <c r="H424" s="6">
        <v>1108545.541</v>
      </c>
      <c r="I424" s="6">
        <v>1042903.53</v>
      </c>
      <c r="J424" s="6">
        <v>1113459.6170000001</v>
      </c>
      <c r="K424" s="6">
        <v>974978.56000000006</v>
      </c>
      <c r="L424" s="6">
        <v>621001.05799999996</v>
      </c>
      <c r="M424" s="6">
        <v>301310.17599999998</v>
      </c>
      <c r="N424" s="6">
        <v>125222.45600000001</v>
      </c>
      <c r="O424" s="6">
        <f>VLOOKUP(A424, '[1]Influenza Deaths Pivot Table'!$A:$B, 2, FALSE)</f>
        <v>120</v>
      </c>
      <c r="P424" s="2">
        <f>VLOOKUP(A424, '[1]Influenza Deaths Pivot Table'!$A:$C, 3, FALSE)</f>
        <v>60</v>
      </c>
      <c r="Q424" s="2">
        <f>VLOOKUP(A424, '[1]Influenza Deaths Pivot Table'!$A:$D, 4, FALSE)</f>
        <v>60</v>
      </c>
      <c r="R424" s="2">
        <f>VLOOKUP(A424, '[1]Influenza Deaths Pivot Table'!$A:$E, 5, FALSE)</f>
        <v>60</v>
      </c>
      <c r="S424" s="2">
        <f>VLOOKUP(A424, '[1]Influenza Deaths Pivot Table'!$A:$F, 6, FALSE)</f>
        <v>60</v>
      </c>
      <c r="T424" s="2">
        <f>VLOOKUP(A424, '[1]Influenza Deaths Pivot Table'!$A:$G, 7, FALSE)</f>
        <v>60</v>
      </c>
      <c r="U424" s="2">
        <f>VLOOKUP(A424, '[1]Influenza Deaths Pivot Table'!$A:$H, 8, FALSE)</f>
        <v>110</v>
      </c>
      <c r="V424" s="2">
        <f>VLOOKUP(A424, '[1]Influenza Deaths Pivot Table'!$A:$I, 9, FALSE)</f>
        <v>193</v>
      </c>
      <c r="W424" s="2">
        <f>VLOOKUP(A424, '[1]Influenza Deaths Pivot Table'!$A:$J, 10, FALSE)</f>
        <v>295</v>
      </c>
      <c r="X424" s="2">
        <f>VLOOKUP(A424, '[1]Influenza Deaths Pivot Table'!$A:$K, 11, FALSE)</f>
        <v>494</v>
      </c>
      <c r="Y424" s="7">
        <f t="shared" si="25"/>
        <v>2.4543034819761857E-4</v>
      </c>
      <c r="Z424" s="7">
        <f t="shared" si="25"/>
        <v>6.0432670910313958E-5</v>
      </c>
      <c r="AA424" s="7">
        <f t="shared" si="25"/>
        <v>5.5221338731319827E-5</v>
      </c>
      <c r="AB424" s="7">
        <f t="shared" si="25"/>
        <v>5.4124975276951658E-5</v>
      </c>
      <c r="AC424" s="7">
        <f t="shared" si="25"/>
        <v>5.753168751859532E-5</v>
      </c>
      <c r="AD424" s="7">
        <f t="shared" si="24"/>
        <v>5.3886103352053578E-5</v>
      </c>
      <c r="AE424" s="7">
        <f t="shared" si="24"/>
        <v>1.1282299376921683E-4</v>
      </c>
      <c r="AF424" s="8">
        <f t="shared" si="24"/>
        <v>3.1078852042793137E-4</v>
      </c>
      <c r="AG424" s="7">
        <f t="shared" si="24"/>
        <v>9.790575410237722E-4</v>
      </c>
      <c r="AH424" s="7">
        <f t="shared" si="24"/>
        <v>3.9449793254334505E-3</v>
      </c>
      <c r="AI424" s="2">
        <f>VLOOKUP(A424, '[2]Influenza Visits Pivot Table'!$A:$D, 2, FALSE)</f>
        <v>91130</v>
      </c>
      <c r="AJ424" s="2">
        <f>VLOOKUP(A424, '[2]Influenza Visits Pivot Table'!$A:$D, 3, FALSE)</f>
        <v>4554798</v>
      </c>
      <c r="AK424" s="7">
        <f t="shared" si="22"/>
        <v>2.0007473437899992E-2</v>
      </c>
    </row>
    <row r="425" spans="1:37" x14ac:dyDescent="0.25">
      <c r="A425" s="6" t="s">
        <v>470</v>
      </c>
      <c r="B425" s="6">
        <v>7941828</v>
      </c>
      <c r="C425" s="6">
        <v>3903277</v>
      </c>
      <c r="D425" s="6">
        <v>4038551</v>
      </c>
      <c r="E425" s="6">
        <v>489294</v>
      </c>
      <c r="F425" s="6">
        <v>994537</v>
      </c>
      <c r="G425" s="6">
        <v>1082272</v>
      </c>
      <c r="H425" s="6">
        <v>1117181</v>
      </c>
      <c r="I425" s="6">
        <v>1045485</v>
      </c>
      <c r="J425" s="6">
        <v>1109290</v>
      </c>
      <c r="K425" s="6">
        <v>999917</v>
      </c>
      <c r="L425" s="6">
        <v>656843</v>
      </c>
      <c r="M425" s="6">
        <v>315892</v>
      </c>
      <c r="N425" s="6">
        <v>131117</v>
      </c>
      <c r="O425" s="6">
        <f>VLOOKUP(A425, '[1]Influenza Deaths Pivot Table'!$A:$B, 2, FALSE)</f>
        <v>120</v>
      </c>
      <c r="P425" s="2">
        <f>VLOOKUP(A425, '[1]Influenza Deaths Pivot Table'!$A:$C, 3, FALSE)</f>
        <v>60</v>
      </c>
      <c r="Q425" s="2">
        <f>VLOOKUP(A425, '[1]Influenza Deaths Pivot Table'!$A:$D, 4, FALSE)</f>
        <v>60</v>
      </c>
      <c r="R425" s="2">
        <f>VLOOKUP(A425, '[1]Influenza Deaths Pivot Table'!$A:$E, 5, FALSE)</f>
        <v>60</v>
      </c>
      <c r="S425" s="2">
        <f>VLOOKUP(A425, '[1]Influenza Deaths Pivot Table'!$A:$F, 6, FALSE)</f>
        <v>60</v>
      </c>
      <c r="T425" s="2">
        <f>VLOOKUP(A425, '[1]Influenza Deaths Pivot Table'!$A:$G, 7, FALSE)</f>
        <v>68</v>
      </c>
      <c r="U425" s="2">
        <f>VLOOKUP(A425, '[1]Influenza Deaths Pivot Table'!$A:$H, 8, FALSE)</f>
        <v>107</v>
      </c>
      <c r="V425" s="2">
        <f>VLOOKUP(A425, '[1]Influenza Deaths Pivot Table'!$A:$I, 9, FALSE)</f>
        <v>211</v>
      </c>
      <c r="W425" s="2">
        <f>VLOOKUP(A425, '[1]Influenza Deaths Pivot Table'!$A:$J, 10, FALSE)</f>
        <v>315</v>
      </c>
      <c r="X425" s="2">
        <f>VLOOKUP(A425, '[1]Influenza Deaths Pivot Table'!$A:$K, 11, FALSE)</f>
        <v>511</v>
      </c>
      <c r="Y425" s="7">
        <f t="shared" si="25"/>
        <v>2.4525132129149345E-4</v>
      </c>
      <c r="Z425" s="7">
        <f t="shared" si="25"/>
        <v>6.0329580498262006E-5</v>
      </c>
      <c r="AA425" s="7">
        <f t="shared" si="25"/>
        <v>5.543892847639041E-5</v>
      </c>
      <c r="AB425" s="7">
        <f t="shared" si="25"/>
        <v>5.3706606181093308E-5</v>
      </c>
      <c r="AC425" s="7">
        <f t="shared" si="25"/>
        <v>5.7389632562877515E-5</v>
      </c>
      <c r="AD425" s="7">
        <f t="shared" si="24"/>
        <v>6.130047147274382E-5</v>
      </c>
      <c r="AE425" s="7">
        <f t="shared" si="24"/>
        <v>1.0700888173718419E-4</v>
      </c>
      <c r="AF425" s="8">
        <f t="shared" si="24"/>
        <v>3.2123353678123999E-4</v>
      </c>
      <c r="AG425" s="7">
        <f t="shared" si="24"/>
        <v>9.9717625011079732E-4</v>
      </c>
      <c r="AH425" s="7">
        <f t="shared" si="24"/>
        <v>3.8972825796807433E-3</v>
      </c>
      <c r="AI425" s="2">
        <f>VLOOKUP(A425, '[2]Influenza Visits Pivot Table'!$A:$D, 2, FALSE)</f>
        <v>98385</v>
      </c>
      <c r="AJ425" s="2">
        <f>VLOOKUP(A425, '[2]Influenza Visits Pivot Table'!$A:$D, 3, FALSE)</f>
        <v>4485512</v>
      </c>
      <c r="AK425" s="7">
        <f t="shared" si="22"/>
        <v>2.1933950906830701E-2</v>
      </c>
    </row>
    <row r="426" spans="1:37" x14ac:dyDescent="0.25">
      <c r="A426" s="6" t="s">
        <v>471</v>
      </c>
      <c r="B426" s="6">
        <v>6465755</v>
      </c>
      <c r="C426" s="6">
        <v>3223849</v>
      </c>
      <c r="D426" s="6">
        <v>3241906</v>
      </c>
      <c r="E426" s="6">
        <v>431513.32900000003</v>
      </c>
      <c r="F426" s="6">
        <v>844117.80799999996</v>
      </c>
      <c r="G426" s="6">
        <v>900477.1939999999</v>
      </c>
      <c r="H426" s="6">
        <v>895432.03399999999</v>
      </c>
      <c r="I426" s="6">
        <v>922174.39899999998</v>
      </c>
      <c r="J426" s="6">
        <v>972846.60000000009</v>
      </c>
      <c r="K426" s="6">
        <v>738332.50099999993</v>
      </c>
      <c r="L426" s="6">
        <v>400285.478</v>
      </c>
      <c r="M426" s="6">
        <v>255177.587</v>
      </c>
      <c r="N426" s="6">
        <v>103078.38499999999</v>
      </c>
      <c r="O426" s="6">
        <f>VLOOKUP(A426, '[1]Influenza Deaths Pivot Table'!$A:$B, 2, FALSE)</f>
        <v>120</v>
      </c>
      <c r="P426" s="2">
        <f>VLOOKUP(A426, '[1]Influenza Deaths Pivot Table'!$A:$C, 3, FALSE)</f>
        <v>60</v>
      </c>
      <c r="Q426" s="2">
        <f>VLOOKUP(A426, '[1]Influenza Deaths Pivot Table'!$A:$D, 4, FALSE)</f>
        <v>60</v>
      </c>
      <c r="R426" s="2">
        <f>VLOOKUP(A426, '[1]Influenza Deaths Pivot Table'!$A:$E, 5, FALSE)</f>
        <v>60</v>
      </c>
      <c r="S426" s="2">
        <f>VLOOKUP(A426, '[1]Influenza Deaths Pivot Table'!$A:$F, 6, FALSE)</f>
        <v>60</v>
      </c>
      <c r="T426" s="2">
        <f>VLOOKUP(A426, '[1]Influenza Deaths Pivot Table'!$A:$G, 7, FALSE)</f>
        <v>83</v>
      </c>
      <c r="U426" s="2">
        <f>VLOOKUP(A426, '[1]Influenza Deaths Pivot Table'!$A:$H, 8, FALSE)</f>
        <v>73</v>
      </c>
      <c r="V426" s="2">
        <f>VLOOKUP(A426, '[1]Influenza Deaths Pivot Table'!$A:$I, 9, FALSE)</f>
        <v>76</v>
      </c>
      <c r="W426" s="2">
        <f>VLOOKUP(A426, '[1]Influenza Deaths Pivot Table'!$A:$J, 10, FALSE)</f>
        <v>154</v>
      </c>
      <c r="X426" s="2">
        <f>VLOOKUP(A426, '[1]Influenza Deaths Pivot Table'!$A:$K, 11, FALSE)</f>
        <v>320</v>
      </c>
      <c r="Y426" s="7">
        <f t="shared" si="25"/>
        <v>2.7809106216508087E-4</v>
      </c>
      <c r="Z426" s="7">
        <f t="shared" si="25"/>
        <v>7.1080125820541869E-5</v>
      </c>
      <c r="AA426" s="7">
        <f t="shared" si="25"/>
        <v>6.6631337694933343E-5</v>
      </c>
      <c r="AB426" s="7">
        <f t="shared" si="25"/>
        <v>6.7006760671687113E-5</v>
      </c>
      <c r="AC426" s="7">
        <f t="shared" si="25"/>
        <v>6.506361493559528E-5</v>
      </c>
      <c r="AD426" s="7">
        <f t="shared" si="24"/>
        <v>8.5316636764727339E-5</v>
      </c>
      <c r="AE426" s="7">
        <f t="shared" si="24"/>
        <v>9.8871443287581903E-5</v>
      </c>
      <c r="AF426" s="8">
        <f t="shared" si="24"/>
        <v>1.8986449465948401E-4</v>
      </c>
      <c r="AG426" s="7">
        <f t="shared" si="24"/>
        <v>6.0350127850374252E-4</v>
      </c>
      <c r="AH426" s="7">
        <f t="shared" si="24"/>
        <v>3.1044335822684845E-3</v>
      </c>
      <c r="AI426" s="2" t="e">
        <v>#N/A</v>
      </c>
      <c r="AJ426" s="2" t="e">
        <v>#N/A</v>
      </c>
      <c r="AK426" s="7" t="e">
        <v>#N/A</v>
      </c>
    </row>
    <row r="427" spans="1:37" x14ac:dyDescent="0.25">
      <c r="A427" s="6" t="s">
        <v>472</v>
      </c>
      <c r="B427" s="6">
        <v>6541242</v>
      </c>
      <c r="C427" s="6">
        <v>3257435</v>
      </c>
      <c r="D427" s="6">
        <v>3283807</v>
      </c>
      <c r="E427" s="6">
        <v>425379.18199999997</v>
      </c>
      <c r="F427" s="6">
        <v>853474.21</v>
      </c>
      <c r="G427" s="6">
        <v>915993.04799999995</v>
      </c>
      <c r="H427" s="6">
        <v>895183.06700000004</v>
      </c>
      <c r="I427" s="6">
        <v>921788.90500000003</v>
      </c>
      <c r="J427" s="6">
        <v>977533.29300000006</v>
      </c>
      <c r="K427" s="6">
        <v>774018.30900000001</v>
      </c>
      <c r="L427" s="6">
        <v>415531.68200000003</v>
      </c>
      <c r="M427" s="6">
        <v>253453.777</v>
      </c>
      <c r="N427" s="6">
        <v>106946.409</v>
      </c>
      <c r="O427" s="6">
        <f>VLOOKUP(A427, '[1]Influenza Deaths Pivot Table'!$A:$B, 2, FALSE)</f>
        <v>120</v>
      </c>
      <c r="P427" s="2">
        <f>VLOOKUP(A427, '[1]Influenza Deaths Pivot Table'!$A:$C, 3, FALSE)</f>
        <v>60</v>
      </c>
      <c r="Q427" s="2">
        <f>VLOOKUP(A427, '[1]Influenza Deaths Pivot Table'!$A:$D, 4, FALSE)</f>
        <v>60</v>
      </c>
      <c r="R427" s="2">
        <f>VLOOKUP(A427, '[1]Influenza Deaths Pivot Table'!$A:$E, 5, FALSE)</f>
        <v>60</v>
      </c>
      <c r="S427" s="2">
        <f>VLOOKUP(A427, '[1]Influenza Deaths Pivot Table'!$A:$F, 6, FALSE)</f>
        <v>60</v>
      </c>
      <c r="T427" s="2">
        <f>VLOOKUP(A427, '[1]Influenza Deaths Pivot Table'!$A:$G, 7, FALSE)</f>
        <v>60</v>
      </c>
      <c r="U427" s="2">
        <f>VLOOKUP(A427, '[1]Influenza Deaths Pivot Table'!$A:$H, 8, FALSE)</f>
        <v>66</v>
      </c>
      <c r="V427" s="2">
        <f>VLOOKUP(A427, '[1]Influenza Deaths Pivot Table'!$A:$I, 9, FALSE)</f>
        <v>60</v>
      </c>
      <c r="W427" s="2">
        <f>VLOOKUP(A427, '[1]Influenza Deaths Pivot Table'!$A:$J, 10, FALSE)</f>
        <v>122</v>
      </c>
      <c r="X427" s="2">
        <f>VLOOKUP(A427, '[1]Influenza Deaths Pivot Table'!$A:$K, 11, FALSE)</f>
        <v>298</v>
      </c>
      <c r="Y427" s="7">
        <f t="shared" si="25"/>
        <v>2.821012524303552E-4</v>
      </c>
      <c r="Z427" s="7">
        <f t="shared" si="25"/>
        <v>7.0300894036388054E-5</v>
      </c>
      <c r="AA427" s="7">
        <f t="shared" si="25"/>
        <v>6.5502680539994675E-5</v>
      </c>
      <c r="AB427" s="7">
        <f t="shared" si="25"/>
        <v>6.702539649356437E-5</v>
      </c>
      <c r="AC427" s="7">
        <f t="shared" si="25"/>
        <v>6.5090824672054388E-5</v>
      </c>
      <c r="AD427" s="7">
        <f t="shared" si="24"/>
        <v>6.137898364142979E-5</v>
      </c>
      <c r="AE427" s="7">
        <f t="shared" si="24"/>
        <v>8.5269300780842385E-5</v>
      </c>
      <c r="AF427" s="8">
        <f t="shared" si="24"/>
        <v>1.4439332209571445E-4</v>
      </c>
      <c r="AG427" s="7">
        <f t="shared" si="24"/>
        <v>4.8135009643198178E-4</v>
      </c>
      <c r="AH427" s="7">
        <f t="shared" si="24"/>
        <v>2.7864423199099654E-3</v>
      </c>
      <c r="AI427" s="2">
        <f>VLOOKUP(A427, '[2]Influenza Visits Pivot Table'!$A:$D, 2, FALSE)</f>
        <v>355</v>
      </c>
      <c r="AJ427" s="2">
        <f>VLOOKUP(A427, '[2]Influenza Visits Pivot Table'!$A:$D, 3, FALSE)</f>
        <v>35787</v>
      </c>
      <c r="AK427" s="7">
        <f t="shared" si="22"/>
        <v>9.9198032805208596E-3</v>
      </c>
    </row>
    <row r="428" spans="1:37" x14ac:dyDescent="0.25">
      <c r="A428" s="6" t="s">
        <v>473</v>
      </c>
      <c r="B428" s="6">
        <v>6628098</v>
      </c>
      <c r="C428" s="6">
        <v>3302333</v>
      </c>
      <c r="D428" s="6">
        <v>3325765</v>
      </c>
      <c r="E428" s="6">
        <v>431446.05</v>
      </c>
      <c r="F428" s="6">
        <v>858672.201</v>
      </c>
      <c r="G428" s="6">
        <v>921586.12299999991</v>
      </c>
      <c r="H428" s="6">
        <v>915263.39800000004</v>
      </c>
      <c r="I428" s="6">
        <v>912897.66399999999</v>
      </c>
      <c r="J428" s="6">
        <v>978297.68699999992</v>
      </c>
      <c r="K428" s="6">
        <v>805824.6810000001</v>
      </c>
      <c r="L428" s="6">
        <v>437026.83799999999</v>
      </c>
      <c r="M428" s="6">
        <v>256535.08399999997</v>
      </c>
      <c r="N428" s="6">
        <v>111299.75</v>
      </c>
      <c r="O428" s="6">
        <f>VLOOKUP(A428, '[1]Influenza Deaths Pivot Table'!$A:$B, 2, FALSE)</f>
        <v>120</v>
      </c>
      <c r="P428" s="2">
        <f>VLOOKUP(A428, '[1]Influenza Deaths Pivot Table'!$A:$C, 3, FALSE)</f>
        <v>60</v>
      </c>
      <c r="Q428" s="2">
        <f>VLOOKUP(A428, '[1]Influenza Deaths Pivot Table'!$A:$D, 4, FALSE)</f>
        <v>60</v>
      </c>
      <c r="R428" s="2">
        <f>VLOOKUP(A428, '[1]Influenza Deaths Pivot Table'!$A:$E, 5, FALSE)</f>
        <v>60</v>
      </c>
      <c r="S428" s="2">
        <f>VLOOKUP(A428, '[1]Influenza Deaths Pivot Table'!$A:$F, 6, FALSE)</f>
        <v>60</v>
      </c>
      <c r="T428" s="2">
        <f>VLOOKUP(A428, '[1]Influenza Deaths Pivot Table'!$A:$G, 7, FALSE)</f>
        <v>60</v>
      </c>
      <c r="U428" s="2">
        <f>VLOOKUP(A428, '[1]Influenza Deaths Pivot Table'!$A:$H, 8, FALSE)</f>
        <v>67</v>
      </c>
      <c r="V428" s="2">
        <f>VLOOKUP(A428, '[1]Influenza Deaths Pivot Table'!$A:$I, 9, FALSE)</f>
        <v>86</v>
      </c>
      <c r="W428" s="2">
        <f>VLOOKUP(A428, '[1]Influenza Deaths Pivot Table'!$A:$J, 10, FALSE)</f>
        <v>168</v>
      </c>
      <c r="X428" s="2">
        <f>VLOOKUP(A428, '[1]Influenza Deaths Pivot Table'!$A:$K, 11, FALSE)</f>
        <v>365</v>
      </c>
      <c r="Y428" s="7">
        <f t="shared" si="25"/>
        <v>2.7813442723603564E-4</v>
      </c>
      <c r="Z428" s="7">
        <f t="shared" si="25"/>
        <v>6.9875326032593898E-5</v>
      </c>
      <c r="AA428" s="7">
        <f t="shared" si="25"/>
        <v>6.5105146987982598E-5</v>
      </c>
      <c r="AB428" s="7">
        <f t="shared" si="25"/>
        <v>6.5554899421423166E-5</v>
      </c>
      <c r="AC428" s="7">
        <f t="shared" si="25"/>
        <v>6.5724782049612077E-5</v>
      </c>
      <c r="AD428" s="7">
        <f t="shared" si="24"/>
        <v>6.1331025103404963E-5</v>
      </c>
      <c r="AE428" s="7">
        <f t="shared" si="24"/>
        <v>8.3144636271074933E-5</v>
      </c>
      <c r="AF428" s="8">
        <f t="shared" si="24"/>
        <v>1.9678425332770983E-4</v>
      </c>
      <c r="AG428" s="7">
        <f t="shared" si="24"/>
        <v>6.5488118576404939E-4</v>
      </c>
      <c r="AH428" s="7">
        <f t="shared" si="24"/>
        <v>3.279432343738418E-3</v>
      </c>
      <c r="AI428" s="2">
        <f>VLOOKUP(A428, '[2]Influenza Visits Pivot Table'!$A:$D, 2, FALSE)</f>
        <v>1534</v>
      </c>
      <c r="AJ428" s="2">
        <f>VLOOKUP(A428, '[2]Influenza Visits Pivot Table'!$A:$D, 3, FALSE)</f>
        <v>159639</v>
      </c>
      <c r="AK428" s="7">
        <f t="shared" si="22"/>
        <v>9.6091807139859313E-3</v>
      </c>
    </row>
    <row r="429" spans="1:37" x14ac:dyDescent="0.25">
      <c r="A429" s="6" t="s">
        <v>474</v>
      </c>
      <c r="B429" s="6">
        <v>6707406</v>
      </c>
      <c r="C429" s="6">
        <v>3344995</v>
      </c>
      <c r="D429" s="6">
        <v>3362411</v>
      </c>
      <c r="E429" s="6">
        <v>436138.859</v>
      </c>
      <c r="F429" s="6">
        <v>860872.62</v>
      </c>
      <c r="G429" s="6">
        <v>925591.1669999999</v>
      </c>
      <c r="H429" s="6">
        <v>938774.79499999993</v>
      </c>
      <c r="I429" s="6">
        <v>909764.26500000001</v>
      </c>
      <c r="J429" s="6">
        <v>976859.06</v>
      </c>
      <c r="K429" s="6">
        <v>830260.81099999999</v>
      </c>
      <c r="L429" s="6">
        <v>460453.14</v>
      </c>
      <c r="M429" s="6">
        <v>257692.83199999999</v>
      </c>
      <c r="N429" s="6">
        <v>113637.503</v>
      </c>
      <c r="O429" s="6">
        <f>VLOOKUP(A429, '[1]Influenza Deaths Pivot Table'!$A:$B, 2, FALSE)</f>
        <v>120</v>
      </c>
      <c r="P429" s="2">
        <f>VLOOKUP(A429, '[1]Influenza Deaths Pivot Table'!$A:$C, 3, FALSE)</f>
        <v>60</v>
      </c>
      <c r="Q429" s="2">
        <f>VLOOKUP(A429, '[1]Influenza Deaths Pivot Table'!$A:$D, 4, FALSE)</f>
        <v>60</v>
      </c>
      <c r="R429" s="2">
        <f>VLOOKUP(A429, '[1]Influenza Deaths Pivot Table'!$A:$E, 5, FALSE)</f>
        <v>60</v>
      </c>
      <c r="S429" s="2">
        <f>VLOOKUP(A429, '[1]Influenza Deaths Pivot Table'!$A:$F, 6, FALSE)</f>
        <v>60</v>
      </c>
      <c r="T429" s="2">
        <f>VLOOKUP(A429, '[1]Influenza Deaths Pivot Table'!$A:$G, 7, FALSE)</f>
        <v>60</v>
      </c>
      <c r="U429" s="2">
        <f>VLOOKUP(A429, '[1]Influenza Deaths Pivot Table'!$A:$H, 8, FALSE)</f>
        <v>60</v>
      </c>
      <c r="V429" s="2">
        <f>VLOOKUP(A429, '[1]Influenza Deaths Pivot Table'!$A:$I, 9, FALSE)</f>
        <v>65</v>
      </c>
      <c r="W429" s="2">
        <f>VLOOKUP(A429, '[1]Influenza Deaths Pivot Table'!$A:$J, 10, FALSE)</f>
        <v>165</v>
      </c>
      <c r="X429" s="2">
        <f>VLOOKUP(A429, '[1]Influenza Deaths Pivot Table'!$A:$K, 11, FALSE)</f>
        <v>356</v>
      </c>
      <c r="Y429" s="7">
        <f t="shared" si="25"/>
        <v>2.7514172957470866E-4</v>
      </c>
      <c r="Z429" s="7">
        <f t="shared" si="25"/>
        <v>6.9696722379206344E-5</v>
      </c>
      <c r="AA429" s="7">
        <f t="shared" si="25"/>
        <v>6.4823436241802433E-5</v>
      </c>
      <c r="AB429" s="7">
        <f t="shared" si="25"/>
        <v>6.3913092170311201E-5</v>
      </c>
      <c r="AC429" s="7">
        <f t="shared" si="25"/>
        <v>6.5951150543377304E-5</v>
      </c>
      <c r="AD429" s="7">
        <f t="shared" si="24"/>
        <v>6.1421347722362318E-5</v>
      </c>
      <c r="AE429" s="7">
        <f t="shared" si="24"/>
        <v>7.226644833173994E-5</v>
      </c>
      <c r="AF429" s="8">
        <f t="shared" si="24"/>
        <v>1.4116528774241825E-4</v>
      </c>
      <c r="AG429" s="7">
        <f t="shared" si="24"/>
        <v>6.4029720469679192E-4</v>
      </c>
      <c r="AH429" s="7">
        <f t="shared" si="24"/>
        <v>3.1327685896090133E-3</v>
      </c>
      <c r="AI429" s="2">
        <f>VLOOKUP(A429, '[2]Influenza Visits Pivot Table'!$A:$D, 2, FALSE)</f>
        <v>2843</v>
      </c>
      <c r="AJ429" s="2">
        <f>VLOOKUP(A429, '[2]Influenza Visits Pivot Table'!$A:$D, 3, FALSE)</f>
        <v>312302</v>
      </c>
      <c r="AK429" s="7">
        <f t="shared" si="22"/>
        <v>9.1033678938975734E-3</v>
      </c>
    </row>
    <row r="430" spans="1:37" x14ac:dyDescent="0.25">
      <c r="A430" s="6" t="s">
        <v>475</v>
      </c>
      <c r="B430" s="6">
        <v>6778098</v>
      </c>
      <c r="C430" s="6">
        <v>3380635</v>
      </c>
      <c r="D430" s="6">
        <v>3397463</v>
      </c>
      <c r="E430" s="6">
        <v>438952.03499999997</v>
      </c>
      <c r="F430" s="6">
        <v>867667.31799999997</v>
      </c>
      <c r="G430" s="6">
        <v>926810.47</v>
      </c>
      <c r="H430" s="6">
        <v>953087.23300000001</v>
      </c>
      <c r="I430" s="6">
        <v>907527.1540000001</v>
      </c>
      <c r="J430" s="6">
        <v>966014.2209999999</v>
      </c>
      <c r="K430" s="6">
        <v>853730.01799999992</v>
      </c>
      <c r="L430" s="6">
        <v>486575.50699999998</v>
      </c>
      <c r="M430" s="6">
        <v>257634.245</v>
      </c>
      <c r="N430" s="6">
        <v>117355.777</v>
      </c>
      <c r="O430" s="6">
        <f>VLOOKUP(A430, '[1]Influenza Deaths Pivot Table'!$A:$B, 2, FALSE)</f>
        <v>120</v>
      </c>
      <c r="P430" s="2">
        <f>VLOOKUP(A430, '[1]Influenza Deaths Pivot Table'!$A:$C, 3, FALSE)</f>
        <v>60</v>
      </c>
      <c r="Q430" s="2">
        <f>VLOOKUP(A430, '[1]Influenza Deaths Pivot Table'!$A:$D, 4, FALSE)</f>
        <v>60</v>
      </c>
      <c r="R430" s="2">
        <f>VLOOKUP(A430, '[1]Influenza Deaths Pivot Table'!$A:$E, 5, FALSE)</f>
        <v>60</v>
      </c>
      <c r="S430" s="2">
        <f>VLOOKUP(A430, '[1]Influenza Deaths Pivot Table'!$A:$F, 6, FALSE)</f>
        <v>60</v>
      </c>
      <c r="T430" s="2">
        <f>VLOOKUP(A430, '[1]Influenza Deaths Pivot Table'!$A:$G, 7, FALSE)</f>
        <v>60</v>
      </c>
      <c r="U430" s="2">
        <f>VLOOKUP(A430, '[1]Influenza Deaths Pivot Table'!$A:$H, 8, FALSE)</f>
        <v>65</v>
      </c>
      <c r="V430" s="2">
        <f>VLOOKUP(A430, '[1]Influenza Deaths Pivot Table'!$A:$I, 9, FALSE)</f>
        <v>72</v>
      </c>
      <c r="W430" s="2">
        <f>VLOOKUP(A430, '[1]Influenza Deaths Pivot Table'!$A:$J, 10, FALSE)</f>
        <v>168</v>
      </c>
      <c r="X430" s="2">
        <f>VLOOKUP(A430, '[1]Influenza Deaths Pivot Table'!$A:$K, 11, FALSE)</f>
        <v>416</v>
      </c>
      <c r="Y430" s="7">
        <f t="shared" si="25"/>
        <v>2.7337838859774281E-4</v>
      </c>
      <c r="Z430" s="7">
        <f t="shared" si="25"/>
        <v>6.9150927729192175E-5</v>
      </c>
      <c r="AA430" s="7">
        <f t="shared" si="25"/>
        <v>6.4738155148376774E-5</v>
      </c>
      <c r="AB430" s="7">
        <f t="shared" si="25"/>
        <v>6.2953314159019903E-5</v>
      </c>
      <c r="AC430" s="7">
        <f t="shared" si="25"/>
        <v>6.6113724240145431E-5</v>
      </c>
      <c r="AD430" s="7">
        <f t="shared" si="24"/>
        <v>6.2110886874821696E-5</v>
      </c>
      <c r="AE430" s="7">
        <f t="shared" si="24"/>
        <v>7.6136481826272163E-5</v>
      </c>
      <c r="AF430" s="8">
        <f t="shared" si="24"/>
        <v>1.4797292293629568E-4</v>
      </c>
      <c r="AG430" s="7">
        <f t="shared" si="24"/>
        <v>6.5208722543852818E-4</v>
      </c>
      <c r="AH430" s="7">
        <f t="shared" si="24"/>
        <v>3.5447764961753863E-3</v>
      </c>
      <c r="AI430" s="2">
        <f>VLOOKUP(A430, '[2]Influenza Visits Pivot Table'!$A:$D, 2, FALSE)</f>
        <v>2465</v>
      </c>
      <c r="AJ430" s="2">
        <f>VLOOKUP(A430, '[2]Influenza Visits Pivot Table'!$A:$D, 3, FALSE)</f>
        <v>297989</v>
      </c>
      <c r="AK430" s="7">
        <f t="shared" si="22"/>
        <v>8.2721174271533516E-3</v>
      </c>
    </row>
    <row r="431" spans="1:37" x14ac:dyDescent="0.25">
      <c r="A431" s="6" t="s">
        <v>476</v>
      </c>
      <c r="B431" s="6">
        <v>6894493</v>
      </c>
      <c r="C431" s="6">
        <v>3440575</v>
      </c>
      <c r="D431" s="6">
        <v>3453918</v>
      </c>
      <c r="E431" s="6">
        <v>444668.22200000001</v>
      </c>
      <c r="F431" s="6">
        <v>879815.11300000001</v>
      </c>
      <c r="G431" s="6">
        <v>924923.99399999995</v>
      </c>
      <c r="H431" s="6">
        <v>978479.071</v>
      </c>
      <c r="I431" s="6">
        <v>912735.58799999999</v>
      </c>
      <c r="J431" s="6">
        <v>963647.00699999998</v>
      </c>
      <c r="K431" s="6">
        <v>879948.09299999999</v>
      </c>
      <c r="L431" s="6">
        <v>521783.40399999998</v>
      </c>
      <c r="M431" s="6">
        <v>262628.70899999997</v>
      </c>
      <c r="N431" s="6">
        <v>123225.58500000001</v>
      </c>
      <c r="O431" s="6">
        <f>VLOOKUP(A431, '[1]Influenza Deaths Pivot Table'!$A:$B, 2, FALSE)</f>
        <v>120</v>
      </c>
      <c r="P431" s="2">
        <f>VLOOKUP(A431, '[1]Influenza Deaths Pivot Table'!$A:$C, 3, FALSE)</f>
        <v>60</v>
      </c>
      <c r="Q431" s="2">
        <f>VLOOKUP(A431, '[1]Influenza Deaths Pivot Table'!$A:$D, 4, FALSE)</f>
        <v>60</v>
      </c>
      <c r="R431" s="2">
        <f>VLOOKUP(A431, '[1]Influenza Deaths Pivot Table'!$A:$E, 5, FALSE)</f>
        <v>60</v>
      </c>
      <c r="S431" s="2">
        <f>VLOOKUP(A431, '[1]Influenza Deaths Pivot Table'!$A:$F, 6, FALSE)</f>
        <v>66</v>
      </c>
      <c r="T431" s="2">
        <f>VLOOKUP(A431, '[1]Influenza Deaths Pivot Table'!$A:$G, 7, FALSE)</f>
        <v>69</v>
      </c>
      <c r="U431" s="2">
        <f>VLOOKUP(A431, '[1]Influenza Deaths Pivot Table'!$A:$H, 8, FALSE)</f>
        <v>80</v>
      </c>
      <c r="V431" s="2">
        <f>VLOOKUP(A431, '[1]Influenza Deaths Pivot Table'!$A:$I, 9, FALSE)</f>
        <v>87</v>
      </c>
      <c r="W431" s="2">
        <f>VLOOKUP(A431, '[1]Influenza Deaths Pivot Table'!$A:$J, 10, FALSE)</f>
        <v>148</v>
      </c>
      <c r="X431" s="2">
        <f>VLOOKUP(A431, '[1]Influenza Deaths Pivot Table'!$A:$K, 11, FALSE)</f>
        <v>329</v>
      </c>
      <c r="Y431" s="7">
        <f t="shared" si="25"/>
        <v>2.6986412354872526E-4</v>
      </c>
      <c r="Z431" s="7">
        <f t="shared" si="25"/>
        <v>6.8196146114621239E-5</v>
      </c>
      <c r="AA431" s="7">
        <f t="shared" si="25"/>
        <v>6.487019516113883E-5</v>
      </c>
      <c r="AB431" s="7">
        <f t="shared" si="25"/>
        <v>6.1319655962268404E-5</v>
      </c>
      <c r="AC431" s="7">
        <f t="shared" si="25"/>
        <v>7.2310098201189019E-5</v>
      </c>
      <c r="AD431" s="7">
        <f t="shared" si="24"/>
        <v>7.1602982729961409E-5</v>
      </c>
      <c r="AE431" s="7">
        <f t="shared" si="24"/>
        <v>9.0914453518794097E-5</v>
      </c>
      <c r="AF431" s="8">
        <f t="shared" si="24"/>
        <v>1.6673585118471879E-4</v>
      </c>
      <c r="AG431" s="7">
        <f t="shared" si="24"/>
        <v>5.635332122049156E-4</v>
      </c>
      <c r="AH431" s="7">
        <f t="shared" si="24"/>
        <v>2.6699000860900758E-3</v>
      </c>
      <c r="AI431" s="2">
        <f>VLOOKUP(A431, '[2]Influenza Visits Pivot Table'!$A:$D, 2, FALSE)</f>
        <v>1825</v>
      </c>
      <c r="AJ431" s="2">
        <f>VLOOKUP(A431, '[2]Influenza Visits Pivot Table'!$A:$D, 3, FALSE)</f>
        <v>194913</v>
      </c>
      <c r="AK431" s="7">
        <f t="shared" si="22"/>
        <v>9.3631517651465018E-3</v>
      </c>
    </row>
    <row r="432" spans="1:37" x14ac:dyDescent="0.25">
      <c r="A432" s="6" t="s">
        <v>477</v>
      </c>
      <c r="B432" s="6">
        <v>6661778</v>
      </c>
      <c r="C432" s="6">
        <v>3317940</v>
      </c>
      <c r="D432" s="6">
        <v>3343838</v>
      </c>
      <c r="E432" s="6">
        <v>425124.89299999998</v>
      </c>
      <c r="F432" s="6">
        <v>843546.37899999996</v>
      </c>
      <c r="G432" s="6">
        <v>885144.42500000005</v>
      </c>
      <c r="H432" s="6">
        <v>963622.77099999995</v>
      </c>
      <c r="I432" s="6">
        <v>885289.70500000007</v>
      </c>
      <c r="J432" s="6">
        <v>913921.5</v>
      </c>
      <c r="K432" s="6">
        <v>849495.61800000002</v>
      </c>
      <c r="L432" s="6">
        <v>520472.94299999997</v>
      </c>
      <c r="M432" s="6">
        <v>253044.14299999998</v>
      </c>
      <c r="N432" s="6">
        <v>119933.531</v>
      </c>
      <c r="O432" s="6">
        <f>VLOOKUP(A432, '[1]Influenza Deaths Pivot Table'!$A:$B, 2, FALSE)</f>
        <v>120</v>
      </c>
      <c r="P432" s="2">
        <f>VLOOKUP(A432, '[1]Influenza Deaths Pivot Table'!$A:$C, 3, FALSE)</f>
        <v>60</v>
      </c>
      <c r="Q432" s="2">
        <f>VLOOKUP(A432, '[1]Influenza Deaths Pivot Table'!$A:$D, 4, FALSE)</f>
        <v>60</v>
      </c>
      <c r="R432" s="2">
        <f>VLOOKUP(A432, '[1]Influenza Deaths Pivot Table'!$A:$E, 5, FALSE)</f>
        <v>60</v>
      </c>
      <c r="S432" s="2">
        <f>VLOOKUP(A432, '[1]Influenza Deaths Pivot Table'!$A:$F, 6, FALSE)</f>
        <v>60</v>
      </c>
      <c r="T432" s="2">
        <f>VLOOKUP(A432, '[1]Influenza Deaths Pivot Table'!$A:$G, 7, FALSE)</f>
        <v>60</v>
      </c>
      <c r="U432" s="2">
        <f>VLOOKUP(A432, '[1]Influenza Deaths Pivot Table'!$A:$H, 8, FALSE)</f>
        <v>60</v>
      </c>
      <c r="V432" s="2">
        <f>VLOOKUP(A432, '[1]Influenza Deaths Pivot Table'!$A:$I, 9, FALSE)</f>
        <v>110</v>
      </c>
      <c r="W432" s="2">
        <f>VLOOKUP(A432, '[1]Influenza Deaths Pivot Table'!$A:$J, 10, FALSE)</f>
        <v>170</v>
      </c>
      <c r="X432" s="2">
        <f>VLOOKUP(A432, '[1]Influenza Deaths Pivot Table'!$A:$K, 11, FALSE)</f>
        <v>436</v>
      </c>
      <c r="Y432" s="7">
        <f t="shared" si="25"/>
        <v>2.8226999165631075E-4</v>
      </c>
      <c r="Z432" s="7">
        <f t="shared" si="25"/>
        <v>7.112827639794777E-5</v>
      </c>
      <c r="AA432" s="7">
        <f t="shared" si="25"/>
        <v>6.77855481041978E-5</v>
      </c>
      <c r="AB432" s="7">
        <f t="shared" si="25"/>
        <v>6.2265029226877836E-5</v>
      </c>
      <c r="AC432" s="7">
        <f t="shared" si="25"/>
        <v>6.7774424192586756E-5</v>
      </c>
      <c r="AD432" s="7">
        <f t="shared" si="24"/>
        <v>6.5651152752178391E-5</v>
      </c>
      <c r="AE432" s="7">
        <f t="shared" si="24"/>
        <v>7.0630146558331043E-5</v>
      </c>
      <c r="AF432" s="8">
        <f t="shared" si="24"/>
        <v>2.1134624091304589E-4</v>
      </c>
      <c r="AG432" s="7">
        <f t="shared" si="24"/>
        <v>6.7181954098815091E-4</v>
      </c>
      <c r="AH432" s="7">
        <f t="shared" si="24"/>
        <v>3.6353469823213994E-3</v>
      </c>
      <c r="AI432" s="2">
        <f>VLOOKUP(A432, '[2]Influenza Visits Pivot Table'!$A:$D, 2, FALSE)</f>
        <v>1844</v>
      </c>
      <c r="AJ432" s="2">
        <f>VLOOKUP(A432, '[2]Influenza Visits Pivot Table'!$A:$D, 3, FALSE)</f>
        <v>199582</v>
      </c>
      <c r="AK432" s="7">
        <f t="shared" si="22"/>
        <v>9.2393101582307017E-3</v>
      </c>
    </row>
    <row r="433" spans="1:37" x14ac:dyDescent="0.25">
      <c r="A433" s="6" t="s">
        <v>478</v>
      </c>
      <c r="B433" s="6">
        <v>6962621</v>
      </c>
      <c r="C433" s="6">
        <v>3473618</v>
      </c>
      <c r="D433" s="6">
        <v>3489003</v>
      </c>
      <c r="E433" s="6">
        <v>440558.065</v>
      </c>
      <c r="F433" s="6">
        <v>876615.03599999996</v>
      </c>
      <c r="G433" s="6">
        <v>918993.85800000001</v>
      </c>
      <c r="H433" s="6">
        <v>1010234.338</v>
      </c>
      <c r="I433" s="6">
        <v>910928.277</v>
      </c>
      <c r="J433" s="6">
        <v>940820.53399999999</v>
      </c>
      <c r="K433" s="6">
        <v>897061.45</v>
      </c>
      <c r="L433" s="6">
        <v>573990.179</v>
      </c>
      <c r="M433" s="6">
        <v>269783.45299999998</v>
      </c>
      <c r="N433" s="6">
        <v>123834.977</v>
      </c>
      <c r="O433" s="6">
        <f>VLOOKUP(A433, '[1]Influenza Deaths Pivot Table'!$A:$B, 2, FALSE)</f>
        <v>120</v>
      </c>
      <c r="P433" s="2">
        <f>VLOOKUP(A433, '[1]Influenza Deaths Pivot Table'!$A:$C, 3, FALSE)</f>
        <v>60</v>
      </c>
      <c r="Q433" s="2">
        <f>VLOOKUP(A433, '[1]Influenza Deaths Pivot Table'!$A:$D, 4, FALSE)</f>
        <v>60</v>
      </c>
      <c r="R433" s="2">
        <f>VLOOKUP(A433, '[1]Influenza Deaths Pivot Table'!$A:$E, 5, FALSE)</f>
        <v>60</v>
      </c>
      <c r="S433" s="2">
        <f>VLOOKUP(A433, '[1]Influenza Deaths Pivot Table'!$A:$F, 6, FALSE)</f>
        <v>60</v>
      </c>
      <c r="T433" s="2">
        <f>VLOOKUP(A433, '[1]Influenza Deaths Pivot Table'!$A:$G, 7, FALSE)</f>
        <v>60</v>
      </c>
      <c r="U433" s="2">
        <f>VLOOKUP(A433, '[1]Influenza Deaths Pivot Table'!$A:$H, 8, FALSE)</f>
        <v>84</v>
      </c>
      <c r="V433" s="2">
        <f>VLOOKUP(A433, '[1]Influenza Deaths Pivot Table'!$A:$I, 9, FALSE)</f>
        <v>106</v>
      </c>
      <c r="W433" s="2">
        <f>VLOOKUP(A433, '[1]Influenza Deaths Pivot Table'!$A:$J, 10, FALSE)</f>
        <v>178</v>
      </c>
      <c r="X433" s="2">
        <f>VLOOKUP(A433, '[1]Influenza Deaths Pivot Table'!$A:$K, 11, FALSE)</f>
        <v>365</v>
      </c>
      <c r="Y433" s="7">
        <f t="shared" si="25"/>
        <v>2.7238180283908772E-4</v>
      </c>
      <c r="Z433" s="7">
        <f t="shared" si="25"/>
        <v>6.8445095664546651E-5</v>
      </c>
      <c r="AA433" s="7">
        <f t="shared" si="25"/>
        <v>6.5288793257636772E-5</v>
      </c>
      <c r="AB433" s="7">
        <f t="shared" si="25"/>
        <v>5.9392160554336654E-5</v>
      </c>
      <c r="AC433" s="7">
        <f t="shared" si="25"/>
        <v>6.5866876147044885E-5</v>
      </c>
      <c r="AD433" s="7">
        <f t="shared" si="24"/>
        <v>6.3774118263451932E-5</v>
      </c>
      <c r="AE433" s="7">
        <f t="shared" si="24"/>
        <v>9.3639070099378372E-5</v>
      </c>
      <c r="AF433" s="8">
        <f t="shared" si="24"/>
        <v>1.8467214924246987E-4</v>
      </c>
      <c r="AG433" s="7">
        <f t="shared" si="24"/>
        <v>6.5978842668308504E-4</v>
      </c>
      <c r="AH433" s="7">
        <f t="shared" si="24"/>
        <v>2.947470971791758E-3</v>
      </c>
      <c r="AI433" s="2">
        <f>VLOOKUP(A433, '[2]Influenza Visits Pivot Table'!$A:$D, 2, FALSE)</f>
        <v>1683</v>
      </c>
      <c r="AJ433" s="2">
        <f>VLOOKUP(A433, '[2]Influenza Visits Pivot Table'!$A:$D, 3, FALSE)</f>
        <v>202923</v>
      </c>
      <c r="AK433" s="7">
        <f t="shared" si="22"/>
        <v>8.2937863130349929E-3</v>
      </c>
    </row>
    <row r="434" spans="1:37" x14ac:dyDescent="0.25">
      <c r="A434" s="6" t="s">
        <v>479</v>
      </c>
      <c r="B434" s="6">
        <v>6975518</v>
      </c>
      <c r="C434" s="6">
        <v>3483708</v>
      </c>
      <c r="D434" s="6">
        <v>3491810</v>
      </c>
      <c r="E434" s="6">
        <v>434211</v>
      </c>
      <c r="F434" s="6">
        <v>870022</v>
      </c>
      <c r="G434" s="6">
        <v>901988</v>
      </c>
      <c r="H434" s="6">
        <v>1028582</v>
      </c>
      <c r="I434" s="6">
        <v>916598</v>
      </c>
      <c r="J434" s="6">
        <v>927709</v>
      </c>
      <c r="K434" s="6">
        <v>901447</v>
      </c>
      <c r="L434" s="6">
        <v>598368</v>
      </c>
      <c r="M434" s="6">
        <v>273108</v>
      </c>
      <c r="N434" s="6">
        <v>123485</v>
      </c>
      <c r="O434" s="6">
        <f>VLOOKUP(A434, '[1]Influenza Deaths Pivot Table'!$A:$B, 2, FALSE)</f>
        <v>120</v>
      </c>
      <c r="P434" s="2">
        <f>VLOOKUP(A434, '[1]Influenza Deaths Pivot Table'!$A:$C, 3, FALSE)</f>
        <v>60</v>
      </c>
      <c r="Q434" s="2">
        <f>VLOOKUP(A434, '[1]Influenza Deaths Pivot Table'!$A:$D, 4, FALSE)</f>
        <v>60</v>
      </c>
      <c r="R434" s="2">
        <f>VLOOKUP(A434, '[1]Influenza Deaths Pivot Table'!$A:$E, 5, FALSE)</f>
        <v>60</v>
      </c>
      <c r="S434" s="2">
        <f>VLOOKUP(A434, '[1]Influenza Deaths Pivot Table'!$A:$F, 6, FALSE)</f>
        <v>60</v>
      </c>
      <c r="T434" s="2">
        <f>VLOOKUP(A434, '[1]Influenza Deaths Pivot Table'!$A:$G, 7, FALSE)</f>
        <v>65</v>
      </c>
      <c r="U434" s="2">
        <f>VLOOKUP(A434, '[1]Influenza Deaths Pivot Table'!$A:$H, 8, FALSE)</f>
        <v>87</v>
      </c>
      <c r="V434" s="2">
        <f>VLOOKUP(A434, '[1]Influenza Deaths Pivot Table'!$A:$I, 9, FALSE)</f>
        <v>145</v>
      </c>
      <c r="W434" s="2">
        <f>VLOOKUP(A434, '[1]Influenza Deaths Pivot Table'!$A:$J, 10, FALSE)</f>
        <v>239</v>
      </c>
      <c r="X434" s="2">
        <f>VLOOKUP(A434, '[1]Influenza Deaths Pivot Table'!$A:$K, 11, FALSE)</f>
        <v>488</v>
      </c>
      <c r="Y434" s="7">
        <f t="shared" si="25"/>
        <v>2.7636333487636195E-4</v>
      </c>
      <c r="Z434" s="7">
        <f t="shared" si="25"/>
        <v>6.8963773329869824E-5</v>
      </c>
      <c r="AA434" s="7">
        <f t="shared" si="25"/>
        <v>6.6519731969826647E-5</v>
      </c>
      <c r="AB434" s="7">
        <f t="shared" si="25"/>
        <v>5.8332733802458138E-5</v>
      </c>
      <c r="AC434" s="7">
        <f t="shared" si="25"/>
        <v>6.5459448962358635E-5</v>
      </c>
      <c r="AD434" s="7">
        <f t="shared" si="24"/>
        <v>7.0065074285147601E-5</v>
      </c>
      <c r="AE434" s="7">
        <f t="shared" si="24"/>
        <v>9.6511497625484356E-5</v>
      </c>
      <c r="AF434" s="8">
        <f t="shared" si="24"/>
        <v>2.4232579282314562E-4</v>
      </c>
      <c r="AG434" s="7">
        <f t="shared" si="24"/>
        <v>8.7511167743163881E-4</v>
      </c>
      <c r="AH434" s="7">
        <f t="shared" si="24"/>
        <v>3.9518969915374336E-3</v>
      </c>
      <c r="AI434" s="2">
        <f>VLOOKUP(A434, '[2]Influenza Visits Pivot Table'!$A:$D, 2, FALSE)</f>
        <v>1866</v>
      </c>
      <c r="AJ434" s="2">
        <f>VLOOKUP(A434, '[2]Influenza Visits Pivot Table'!$A:$D, 3, FALSE)</f>
        <v>247910</v>
      </c>
      <c r="AK434" s="7">
        <f t="shared" si="22"/>
        <v>7.5269250937840346E-3</v>
      </c>
    </row>
    <row r="435" spans="1:37" x14ac:dyDescent="0.25">
      <c r="A435" s="6" t="s">
        <v>480</v>
      </c>
      <c r="B435" s="6">
        <v>1771937</v>
      </c>
      <c r="C435" s="6">
        <v>866678</v>
      </c>
      <c r="D435" s="6">
        <v>905259</v>
      </c>
      <c r="E435" s="6">
        <v>103052.72900000001</v>
      </c>
      <c r="F435" s="6">
        <v>207112.391</v>
      </c>
      <c r="G435" s="6">
        <v>235779.26299999998</v>
      </c>
      <c r="H435" s="6">
        <v>217248.19099999999</v>
      </c>
      <c r="I435" s="6">
        <v>236580.53</v>
      </c>
      <c r="J435" s="6">
        <v>268575.61499999999</v>
      </c>
      <c r="K435" s="6">
        <v>228272.58100000001</v>
      </c>
      <c r="L435" s="6">
        <v>143809.76699999999</v>
      </c>
      <c r="M435" s="6">
        <v>96775.19</v>
      </c>
      <c r="N435" s="6">
        <v>35053.652999999998</v>
      </c>
      <c r="O435" s="6">
        <f>VLOOKUP(A435, '[1]Influenza Deaths Pivot Table'!$A:$B, 2, FALSE)</f>
        <v>120</v>
      </c>
      <c r="P435" s="2">
        <f>VLOOKUP(A435, '[1]Influenza Deaths Pivot Table'!$A:$C, 3, FALSE)</f>
        <v>60</v>
      </c>
      <c r="Q435" s="2">
        <f>VLOOKUP(A435, '[1]Influenza Deaths Pivot Table'!$A:$D, 4, FALSE)</f>
        <v>60</v>
      </c>
      <c r="R435" s="2">
        <f>VLOOKUP(A435, '[1]Influenza Deaths Pivot Table'!$A:$E, 5, FALSE)</f>
        <v>60</v>
      </c>
      <c r="S435" s="2">
        <f>VLOOKUP(A435, '[1]Influenza Deaths Pivot Table'!$A:$F, 6, FALSE)</f>
        <v>60</v>
      </c>
      <c r="T435" s="2">
        <f>VLOOKUP(A435, '[1]Influenza Deaths Pivot Table'!$A:$G, 7, FALSE)</f>
        <v>65</v>
      </c>
      <c r="U435" s="2">
        <f>VLOOKUP(A435, '[1]Influenza Deaths Pivot Table'!$A:$H, 8, FALSE)</f>
        <v>60</v>
      </c>
      <c r="V435" s="2">
        <f>VLOOKUP(A435, '[1]Influenza Deaths Pivot Table'!$A:$I, 9, FALSE)</f>
        <v>65</v>
      </c>
      <c r="W435" s="2">
        <f>VLOOKUP(A435, '[1]Influenza Deaths Pivot Table'!$A:$J, 10, FALSE)</f>
        <v>119</v>
      </c>
      <c r="X435" s="2">
        <f>VLOOKUP(A435, '[1]Influenza Deaths Pivot Table'!$A:$K, 11, FALSE)</f>
        <v>174</v>
      </c>
      <c r="Y435" s="7">
        <f t="shared" si="25"/>
        <v>1.1644524231861923E-3</v>
      </c>
      <c r="Z435" s="7">
        <f t="shared" si="25"/>
        <v>2.8969778056398373E-4</v>
      </c>
      <c r="AA435" s="7">
        <f t="shared" si="25"/>
        <v>2.5447530557426505E-4</v>
      </c>
      <c r="AB435" s="7">
        <f t="shared" si="25"/>
        <v>2.7618181640002703E-4</v>
      </c>
      <c r="AC435" s="7">
        <f t="shared" si="25"/>
        <v>2.5361343133350832E-4</v>
      </c>
      <c r="AD435" s="7">
        <f t="shared" si="24"/>
        <v>2.4201750408353343E-4</v>
      </c>
      <c r="AE435" s="7">
        <f t="shared" si="24"/>
        <v>2.6284365707504749E-4</v>
      </c>
      <c r="AF435" s="8">
        <f t="shared" si="24"/>
        <v>4.5198599063163772E-4</v>
      </c>
      <c r="AG435" s="7">
        <f t="shared" si="24"/>
        <v>1.2296540053292585E-3</v>
      </c>
      <c r="AH435" s="7">
        <f t="shared" si="24"/>
        <v>4.9638193200577411E-3</v>
      </c>
      <c r="AI435" s="2" t="e">
        <v>#N/A</v>
      </c>
      <c r="AJ435" s="2" t="e">
        <v>#N/A</v>
      </c>
      <c r="AK435" s="7" t="e">
        <v>#N/A</v>
      </c>
    </row>
    <row r="436" spans="1:37" x14ac:dyDescent="0.25">
      <c r="A436" s="6" t="s">
        <v>481</v>
      </c>
      <c r="B436" s="6">
        <v>1771762</v>
      </c>
      <c r="C436" s="6">
        <v>871576</v>
      </c>
      <c r="D436" s="6">
        <v>900186</v>
      </c>
      <c r="E436" s="6">
        <v>100640.666</v>
      </c>
      <c r="F436" s="6">
        <v>207704.05900000001</v>
      </c>
      <c r="G436" s="6">
        <v>233534.899</v>
      </c>
      <c r="H436" s="6">
        <v>212459.84299999999</v>
      </c>
      <c r="I436" s="6">
        <v>232928.4</v>
      </c>
      <c r="J436" s="6">
        <v>268276.68200000003</v>
      </c>
      <c r="K436" s="6">
        <v>237712.55499999999</v>
      </c>
      <c r="L436" s="6">
        <v>149324.26500000001</v>
      </c>
      <c r="M436" s="6">
        <v>95075.858999999997</v>
      </c>
      <c r="N436" s="6">
        <v>34192.673000000003</v>
      </c>
      <c r="O436" s="6">
        <f>VLOOKUP(A436, '[1]Influenza Deaths Pivot Table'!$A:$B, 2, FALSE)</f>
        <v>120</v>
      </c>
      <c r="P436" s="2">
        <f>VLOOKUP(A436, '[1]Influenza Deaths Pivot Table'!$A:$C, 3, FALSE)</f>
        <v>60</v>
      </c>
      <c r="Q436" s="2">
        <f>VLOOKUP(A436, '[1]Influenza Deaths Pivot Table'!$A:$D, 4, FALSE)</f>
        <v>60</v>
      </c>
      <c r="R436" s="2">
        <f>VLOOKUP(A436, '[1]Influenza Deaths Pivot Table'!$A:$E, 5, FALSE)</f>
        <v>60</v>
      </c>
      <c r="S436" s="2">
        <f>VLOOKUP(A436, '[1]Influenza Deaths Pivot Table'!$A:$F, 6, FALSE)</f>
        <v>60</v>
      </c>
      <c r="T436" s="2">
        <f>VLOOKUP(A436, '[1]Influenza Deaths Pivot Table'!$A:$G, 7, FALSE)</f>
        <v>60</v>
      </c>
      <c r="U436" s="2">
        <f>VLOOKUP(A436, '[1]Influenza Deaths Pivot Table'!$A:$H, 8, FALSE)</f>
        <v>60</v>
      </c>
      <c r="V436" s="2">
        <f>VLOOKUP(A436, '[1]Influenza Deaths Pivot Table'!$A:$I, 9, FALSE)</f>
        <v>60</v>
      </c>
      <c r="W436" s="2">
        <f>VLOOKUP(A436, '[1]Influenza Deaths Pivot Table'!$A:$J, 10, FALSE)</f>
        <v>123</v>
      </c>
      <c r="X436" s="2">
        <f>VLOOKUP(A436, '[1]Influenza Deaths Pivot Table'!$A:$K, 11, FALSE)</f>
        <v>186</v>
      </c>
      <c r="Y436" s="7">
        <f t="shared" si="25"/>
        <v>1.1923609488037371E-3</v>
      </c>
      <c r="Z436" s="7">
        <f t="shared" si="25"/>
        <v>2.8887254437333842E-4</v>
      </c>
      <c r="AA436" s="7">
        <f t="shared" si="25"/>
        <v>2.5692091527613608E-4</v>
      </c>
      <c r="AB436" s="7">
        <f t="shared" si="25"/>
        <v>2.8240630865946747E-4</v>
      </c>
      <c r="AC436" s="7">
        <f t="shared" si="25"/>
        <v>2.5758988599071646E-4</v>
      </c>
      <c r="AD436" s="7">
        <f t="shared" si="24"/>
        <v>2.2364970206393113E-4</v>
      </c>
      <c r="AE436" s="7">
        <f t="shared" si="24"/>
        <v>2.5240568383104543E-4</v>
      </c>
      <c r="AF436" s="8">
        <f t="shared" si="24"/>
        <v>4.0181011438428975E-4</v>
      </c>
      <c r="AG436" s="7">
        <f t="shared" si="24"/>
        <v>1.2937037991947041E-3</v>
      </c>
      <c r="AH436" s="7">
        <f t="shared" si="24"/>
        <v>5.4397619045460409E-3</v>
      </c>
      <c r="AI436" s="2">
        <f>VLOOKUP(A436, '[2]Influenza Visits Pivot Table'!$A:$D, 2, FALSE)</f>
        <v>2002</v>
      </c>
      <c r="AJ436" s="2">
        <f>VLOOKUP(A436, '[2]Influenza Visits Pivot Table'!$A:$D, 3, FALSE)</f>
        <v>121937</v>
      </c>
      <c r="AK436" s="7">
        <f t="shared" si="22"/>
        <v>1.641831437545618E-2</v>
      </c>
    </row>
    <row r="437" spans="1:37" x14ac:dyDescent="0.25">
      <c r="A437" s="6" t="s">
        <v>482</v>
      </c>
      <c r="B437" s="6">
        <v>1713552</v>
      </c>
      <c r="C437" s="6">
        <v>842518</v>
      </c>
      <c r="D437" s="6">
        <v>871034</v>
      </c>
      <c r="E437" s="6">
        <v>96984.423999999999</v>
      </c>
      <c r="F437" s="6">
        <v>198917.22600000002</v>
      </c>
      <c r="G437" s="6">
        <v>224664.359</v>
      </c>
      <c r="H437" s="6">
        <v>204237.266</v>
      </c>
      <c r="I437" s="6">
        <v>220165.11499999999</v>
      </c>
      <c r="J437" s="6">
        <v>254870.38099999999</v>
      </c>
      <c r="K437" s="6">
        <v>237264.83299999998</v>
      </c>
      <c r="L437" s="6">
        <v>148633.46799999999</v>
      </c>
      <c r="M437" s="6">
        <v>92471.065999999992</v>
      </c>
      <c r="N437" s="6">
        <v>34439.434000000001</v>
      </c>
      <c r="O437" s="6">
        <f>VLOOKUP(A437, '[1]Influenza Deaths Pivot Table'!$A:$B, 2, FALSE)</f>
        <v>120</v>
      </c>
      <c r="P437" s="2">
        <f>VLOOKUP(A437, '[1]Influenza Deaths Pivot Table'!$A:$C, 3, FALSE)</f>
        <v>60</v>
      </c>
      <c r="Q437" s="2">
        <f>VLOOKUP(A437, '[1]Influenza Deaths Pivot Table'!$A:$D, 4, FALSE)</f>
        <v>60</v>
      </c>
      <c r="R437" s="2">
        <f>VLOOKUP(A437, '[1]Influenza Deaths Pivot Table'!$A:$E, 5, FALSE)</f>
        <v>60</v>
      </c>
      <c r="S437" s="2">
        <f>VLOOKUP(A437, '[1]Influenza Deaths Pivot Table'!$A:$F, 6, FALSE)</f>
        <v>60</v>
      </c>
      <c r="T437" s="2">
        <f>VLOOKUP(A437, '[1]Influenza Deaths Pivot Table'!$A:$G, 7, FALSE)</f>
        <v>60</v>
      </c>
      <c r="U437" s="2">
        <f>VLOOKUP(A437, '[1]Influenza Deaths Pivot Table'!$A:$H, 8, FALSE)</f>
        <v>60</v>
      </c>
      <c r="V437" s="2">
        <f>VLOOKUP(A437, '[1]Influenza Deaths Pivot Table'!$A:$I, 9, FALSE)</f>
        <v>68</v>
      </c>
      <c r="W437" s="2">
        <f>VLOOKUP(A437, '[1]Influenza Deaths Pivot Table'!$A:$J, 10, FALSE)</f>
        <v>116</v>
      </c>
      <c r="X437" s="2">
        <f>VLOOKUP(A437, '[1]Influenza Deaths Pivot Table'!$A:$K, 11, FALSE)</f>
        <v>164</v>
      </c>
      <c r="Y437" s="7">
        <f t="shared" si="25"/>
        <v>1.2373120863201704E-3</v>
      </c>
      <c r="Z437" s="7">
        <f t="shared" si="25"/>
        <v>3.0163300185977854E-4</v>
      </c>
      <c r="AA437" s="7">
        <f t="shared" si="25"/>
        <v>2.670650577023657E-4</v>
      </c>
      <c r="AB437" s="7">
        <f t="shared" si="25"/>
        <v>2.9377596544990961E-4</v>
      </c>
      <c r="AC437" s="7">
        <f t="shared" si="25"/>
        <v>2.7252273821854112E-4</v>
      </c>
      <c r="AD437" s="7">
        <f t="shared" si="24"/>
        <v>2.3541378077980744E-4</v>
      </c>
      <c r="AE437" s="7">
        <f t="shared" si="24"/>
        <v>2.5288197682460595E-4</v>
      </c>
      <c r="AF437" s="8">
        <f t="shared" si="24"/>
        <v>4.5750126748034974E-4</v>
      </c>
      <c r="AG437" s="7">
        <f t="shared" si="24"/>
        <v>1.2544464449020195E-3</v>
      </c>
      <c r="AH437" s="7">
        <f t="shared" si="24"/>
        <v>4.7619830221367751E-3</v>
      </c>
      <c r="AI437" s="2">
        <f>VLOOKUP(A437, '[2]Influenza Visits Pivot Table'!$A:$D, 2, FALSE)</f>
        <v>6958</v>
      </c>
      <c r="AJ437" s="2">
        <f>VLOOKUP(A437, '[2]Influenza Visits Pivot Table'!$A:$D, 3, FALSE)</f>
        <v>533256</v>
      </c>
      <c r="AK437" s="7">
        <f t="shared" si="22"/>
        <v>1.3048141980587185E-2</v>
      </c>
    </row>
    <row r="438" spans="1:37" x14ac:dyDescent="0.25">
      <c r="A438" s="6" t="s">
        <v>483</v>
      </c>
      <c r="B438" s="6">
        <v>1665624</v>
      </c>
      <c r="C438" s="6">
        <v>822726</v>
      </c>
      <c r="D438" s="6">
        <v>842898</v>
      </c>
      <c r="E438" s="6">
        <v>95141.876999999993</v>
      </c>
      <c r="F438" s="6">
        <v>195819.85499999998</v>
      </c>
      <c r="G438" s="6">
        <v>218874.61499999999</v>
      </c>
      <c r="H438" s="6">
        <v>200456.766</v>
      </c>
      <c r="I438" s="6">
        <v>213889.34100000001</v>
      </c>
      <c r="J438" s="6">
        <v>243754.10200000001</v>
      </c>
      <c r="K438" s="6">
        <v>231942.30300000001</v>
      </c>
      <c r="L438" s="6">
        <v>146619.12</v>
      </c>
      <c r="M438" s="6">
        <v>86244.850999999995</v>
      </c>
      <c r="N438" s="6">
        <v>32526.327000000001</v>
      </c>
      <c r="O438" s="6">
        <f>VLOOKUP(A438, '[1]Influenza Deaths Pivot Table'!$A:$B, 2, FALSE)</f>
        <v>120</v>
      </c>
      <c r="P438" s="2">
        <f>VLOOKUP(A438, '[1]Influenza Deaths Pivot Table'!$A:$C, 3, FALSE)</f>
        <v>60</v>
      </c>
      <c r="Q438" s="2">
        <f>VLOOKUP(A438, '[1]Influenza Deaths Pivot Table'!$A:$D, 4, FALSE)</f>
        <v>60</v>
      </c>
      <c r="R438" s="2">
        <f>VLOOKUP(A438, '[1]Influenza Deaths Pivot Table'!$A:$E, 5, FALSE)</f>
        <v>60</v>
      </c>
      <c r="S438" s="2">
        <f>VLOOKUP(A438, '[1]Influenza Deaths Pivot Table'!$A:$F, 6, FALSE)</f>
        <v>60</v>
      </c>
      <c r="T438" s="2">
        <f>VLOOKUP(A438, '[1]Influenza Deaths Pivot Table'!$A:$G, 7, FALSE)</f>
        <v>60</v>
      </c>
      <c r="U438" s="2">
        <f>VLOOKUP(A438, '[1]Influenza Deaths Pivot Table'!$A:$H, 8, FALSE)</f>
        <v>60</v>
      </c>
      <c r="V438" s="2">
        <f>VLOOKUP(A438, '[1]Influenza Deaths Pivot Table'!$A:$I, 9, FALSE)</f>
        <v>60</v>
      </c>
      <c r="W438" s="2">
        <f>VLOOKUP(A438, '[1]Influenza Deaths Pivot Table'!$A:$J, 10, FALSE)</f>
        <v>118</v>
      </c>
      <c r="X438" s="2">
        <f>VLOOKUP(A438, '[1]Influenza Deaths Pivot Table'!$A:$K, 11, FALSE)</f>
        <v>175</v>
      </c>
      <c r="Y438" s="7">
        <f t="shared" si="25"/>
        <v>1.2612742546586507E-3</v>
      </c>
      <c r="Z438" s="7">
        <f t="shared" si="25"/>
        <v>3.064040671463065E-4</v>
      </c>
      <c r="AA438" s="7">
        <f t="shared" si="25"/>
        <v>2.7412955129584124E-4</v>
      </c>
      <c r="AB438" s="7">
        <f t="shared" si="25"/>
        <v>2.9931641219832906E-4</v>
      </c>
      <c r="AC438" s="7">
        <f t="shared" si="25"/>
        <v>2.8051888756812804E-4</v>
      </c>
      <c r="AD438" s="7">
        <f t="shared" si="24"/>
        <v>2.4614970376990821E-4</v>
      </c>
      <c r="AE438" s="7">
        <f t="shared" si="24"/>
        <v>2.5868502305937698E-4</v>
      </c>
      <c r="AF438" s="8">
        <f t="shared" si="24"/>
        <v>4.0922357193250104E-4</v>
      </c>
      <c r="AG438" s="7">
        <f t="shared" si="24"/>
        <v>1.3681976214440907E-3</v>
      </c>
      <c r="AH438" s="7">
        <f t="shared" si="24"/>
        <v>5.380257045315937E-3</v>
      </c>
      <c r="AI438" s="2">
        <f>VLOOKUP(A438, '[2]Influenza Visits Pivot Table'!$A:$D, 2, FALSE)</f>
        <v>4194</v>
      </c>
      <c r="AJ438" s="2">
        <f>VLOOKUP(A438, '[2]Influenza Visits Pivot Table'!$A:$D, 3, FALSE)</f>
        <v>603059</v>
      </c>
      <c r="AK438" s="7">
        <f t="shared" si="22"/>
        <v>6.9545434194664205E-3</v>
      </c>
    </row>
    <row r="439" spans="1:37" x14ac:dyDescent="0.25">
      <c r="A439" s="6" t="s">
        <v>484</v>
      </c>
      <c r="B439" s="6">
        <v>1709774</v>
      </c>
      <c r="C439" s="6">
        <v>845873</v>
      </c>
      <c r="D439" s="6">
        <v>863901</v>
      </c>
      <c r="E439" s="6">
        <v>95425.62</v>
      </c>
      <c r="F439" s="6">
        <v>199015.80100000001</v>
      </c>
      <c r="G439" s="6">
        <v>219891.519</v>
      </c>
      <c r="H439" s="6">
        <v>203896.48300000001</v>
      </c>
      <c r="I439" s="6">
        <v>217797.071</v>
      </c>
      <c r="J439" s="6">
        <v>250752.90399999998</v>
      </c>
      <c r="K439" s="6">
        <v>246320.25200000001</v>
      </c>
      <c r="L439" s="6">
        <v>153376.334</v>
      </c>
      <c r="M439" s="6">
        <v>88696.293000000005</v>
      </c>
      <c r="N439" s="6">
        <v>33622.368000000002</v>
      </c>
      <c r="O439" s="6">
        <f>VLOOKUP(A439, '[1]Influenza Deaths Pivot Table'!$A:$B, 2, FALSE)</f>
        <v>120</v>
      </c>
      <c r="P439" s="2">
        <f>VLOOKUP(A439, '[1]Influenza Deaths Pivot Table'!$A:$C, 3, FALSE)</f>
        <v>60</v>
      </c>
      <c r="Q439" s="2">
        <f>VLOOKUP(A439, '[1]Influenza Deaths Pivot Table'!$A:$D, 4, FALSE)</f>
        <v>60</v>
      </c>
      <c r="R439" s="2">
        <f>VLOOKUP(A439, '[1]Influenza Deaths Pivot Table'!$A:$E, 5, FALSE)</f>
        <v>60</v>
      </c>
      <c r="S439" s="2">
        <f>VLOOKUP(A439, '[1]Influenza Deaths Pivot Table'!$A:$F, 6, FALSE)</f>
        <v>60</v>
      </c>
      <c r="T439" s="2">
        <f>VLOOKUP(A439, '[1]Influenza Deaths Pivot Table'!$A:$G, 7, FALSE)</f>
        <v>60</v>
      </c>
      <c r="U439" s="2">
        <f>VLOOKUP(A439, '[1]Influenza Deaths Pivot Table'!$A:$H, 8, FALSE)</f>
        <v>60</v>
      </c>
      <c r="V439" s="2">
        <f>VLOOKUP(A439, '[1]Influenza Deaths Pivot Table'!$A:$I, 9, FALSE)</f>
        <v>82</v>
      </c>
      <c r="W439" s="2">
        <f>VLOOKUP(A439, '[1]Influenza Deaths Pivot Table'!$A:$J, 10, FALSE)</f>
        <v>123</v>
      </c>
      <c r="X439" s="2">
        <f>VLOOKUP(A439, '[1]Influenza Deaths Pivot Table'!$A:$K, 11, FALSE)</f>
        <v>199</v>
      </c>
      <c r="Y439" s="7">
        <f t="shared" si="25"/>
        <v>1.2575239228207269E-3</v>
      </c>
      <c r="Z439" s="7">
        <f t="shared" si="25"/>
        <v>3.0148359928466184E-4</v>
      </c>
      <c r="AA439" s="7">
        <f t="shared" si="25"/>
        <v>2.7286181965026129E-4</v>
      </c>
      <c r="AB439" s="7">
        <f t="shared" si="25"/>
        <v>2.942669687931792E-4</v>
      </c>
      <c r="AC439" s="7">
        <f t="shared" si="25"/>
        <v>2.7548579842930944E-4</v>
      </c>
      <c r="AD439" s="7">
        <f t="shared" si="24"/>
        <v>2.3927938238354362E-4</v>
      </c>
      <c r="AE439" s="7">
        <f t="shared" si="24"/>
        <v>2.4358533053140915E-4</v>
      </c>
      <c r="AF439" s="8">
        <f t="shared" si="24"/>
        <v>5.3463267677267604E-4</v>
      </c>
      <c r="AG439" s="7">
        <f t="shared" si="24"/>
        <v>1.3867546865797423E-3</v>
      </c>
      <c r="AH439" s="7">
        <f t="shared" si="24"/>
        <v>5.9186788985237443E-3</v>
      </c>
      <c r="AI439" s="2">
        <f>VLOOKUP(A439, '[2]Influenza Visits Pivot Table'!$A:$D, 2, FALSE)</f>
        <v>7010</v>
      </c>
      <c r="AJ439" s="2">
        <f>VLOOKUP(A439, '[2]Influenza Visits Pivot Table'!$A:$D, 3, FALSE)</f>
        <v>639082</v>
      </c>
      <c r="AK439" s="7">
        <f t="shared" si="22"/>
        <v>1.0968858456348325E-2</v>
      </c>
    </row>
    <row r="440" spans="1:37" x14ac:dyDescent="0.25">
      <c r="A440" s="6" t="s">
        <v>485</v>
      </c>
      <c r="B440" s="6">
        <v>1648123</v>
      </c>
      <c r="C440" s="6">
        <v>813087</v>
      </c>
      <c r="D440" s="6">
        <v>835036</v>
      </c>
      <c r="E440" s="6">
        <v>93094.790999999997</v>
      </c>
      <c r="F440" s="6">
        <v>190358.67499999999</v>
      </c>
      <c r="G440" s="6">
        <v>215006.302</v>
      </c>
      <c r="H440" s="6">
        <v>196989.70799999998</v>
      </c>
      <c r="I440" s="6">
        <v>203944.2</v>
      </c>
      <c r="J440" s="6">
        <v>230993.27900000001</v>
      </c>
      <c r="K440" s="6">
        <v>240086.11800000002</v>
      </c>
      <c r="L440" s="6">
        <v>155814.01199999999</v>
      </c>
      <c r="M440" s="6">
        <v>87244.388999999996</v>
      </c>
      <c r="N440" s="6">
        <v>34261.347999999998</v>
      </c>
      <c r="O440" s="6">
        <f>VLOOKUP(A440, '[1]Influenza Deaths Pivot Table'!$A:$B, 2, FALSE)</f>
        <v>120</v>
      </c>
      <c r="P440" s="2">
        <f>VLOOKUP(A440, '[1]Influenza Deaths Pivot Table'!$A:$C, 3, FALSE)</f>
        <v>60</v>
      </c>
      <c r="Q440" s="2">
        <f>VLOOKUP(A440, '[1]Influenza Deaths Pivot Table'!$A:$D, 4, FALSE)</f>
        <v>60</v>
      </c>
      <c r="R440" s="2">
        <f>VLOOKUP(A440, '[1]Influenza Deaths Pivot Table'!$A:$E, 5, FALSE)</f>
        <v>60</v>
      </c>
      <c r="S440" s="2">
        <f>VLOOKUP(A440, '[1]Influenza Deaths Pivot Table'!$A:$F, 6, FALSE)</f>
        <v>60</v>
      </c>
      <c r="T440" s="2">
        <f>VLOOKUP(A440, '[1]Influenza Deaths Pivot Table'!$A:$G, 7, FALSE)</f>
        <v>60</v>
      </c>
      <c r="U440" s="2">
        <f>VLOOKUP(A440, '[1]Influenza Deaths Pivot Table'!$A:$H, 8, FALSE)</f>
        <v>73</v>
      </c>
      <c r="V440" s="2">
        <f>VLOOKUP(A440, '[1]Influenza Deaths Pivot Table'!$A:$I, 9, FALSE)</f>
        <v>77</v>
      </c>
      <c r="W440" s="2">
        <f>VLOOKUP(A440, '[1]Influenza Deaths Pivot Table'!$A:$J, 10, FALSE)</f>
        <v>92</v>
      </c>
      <c r="X440" s="2">
        <f>VLOOKUP(A440, '[1]Influenza Deaths Pivot Table'!$A:$K, 11, FALSE)</f>
        <v>184</v>
      </c>
      <c r="Y440" s="7">
        <f t="shared" si="25"/>
        <v>1.2890087480834454E-3</v>
      </c>
      <c r="Z440" s="7">
        <f t="shared" si="25"/>
        <v>3.1519446119279828E-4</v>
      </c>
      <c r="AA440" s="7">
        <f t="shared" si="25"/>
        <v>2.7906158769243892E-4</v>
      </c>
      <c r="AB440" s="7">
        <f t="shared" si="25"/>
        <v>3.0458444052315669E-4</v>
      </c>
      <c r="AC440" s="7">
        <f t="shared" si="25"/>
        <v>2.9419811889722775E-4</v>
      </c>
      <c r="AD440" s="7">
        <f t="shared" si="24"/>
        <v>2.5974781716484486E-4</v>
      </c>
      <c r="AE440" s="7">
        <f t="shared" si="24"/>
        <v>3.0405756321154727E-4</v>
      </c>
      <c r="AF440" s="8">
        <f t="shared" si="24"/>
        <v>4.941789189023642E-4</v>
      </c>
      <c r="AG440" s="7">
        <f t="shared" si="24"/>
        <v>1.0545090756495527E-3</v>
      </c>
      <c r="AH440" s="7">
        <f t="shared" si="24"/>
        <v>5.3704833796965612E-3</v>
      </c>
      <c r="AI440" s="2">
        <f>VLOOKUP(A440, '[2]Influenza Visits Pivot Table'!$A:$D, 2, FALSE)</f>
        <v>9857</v>
      </c>
      <c r="AJ440" s="2">
        <f>VLOOKUP(A440, '[2]Influenza Visits Pivot Table'!$A:$D, 3, FALSE)</f>
        <v>705839</v>
      </c>
      <c r="AK440" s="7">
        <f t="shared" si="22"/>
        <v>1.3964941013460576E-2</v>
      </c>
    </row>
    <row r="441" spans="1:37" x14ac:dyDescent="0.25">
      <c r="A441" s="6" t="s">
        <v>486</v>
      </c>
      <c r="B441" s="6">
        <v>1534068</v>
      </c>
      <c r="C441" s="6">
        <v>758001</v>
      </c>
      <c r="D441" s="6">
        <v>776067</v>
      </c>
      <c r="E441" s="6">
        <v>87532.506999999998</v>
      </c>
      <c r="F441" s="6">
        <v>179115.66399999999</v>
      </c>
      <c r="G441" s="6">
        <v>203530.359</v>
      </c>
      <c r="H441" s="6">
        <v>185741.79200000002</v>
      </c>
      <c r="I441" s="6">
        <v>190753.64199999999</v>
      </c>
      <c r="J441" s="6">
        <v>211106.94199999998</v>
      </c>
      <c r="K441" s="6">
        <v>219004.64299999998</v>
      </c>
      <c r="L441" s="6">
        <v>146122.51800000001</v>
      </c>
      <c r="M441" s="6">
        <v>78942.369000000006</v>
      </c>
      <c r="N441" s="6">
        <v>32636.474999999999</v>
      </c>
      <c r="O441" s="6">
        <f>VLOOKUP(A441, '[1]Influenza Deaths Pivot Table'!$A:$B, 2, FALSE)</f>
        <v>120</v>
      </c>
      <c r="P441" s="2">
        <f>VLOOKUP(A441, '[1]Influenza Deaths Pivot Table'!$A:$C, 3, FALSE)</f>
        <v>60</v>
      </c>
      <c r="Q441" s="2">
        <f>VLOOKUP(A441, '[1]Influenza Deaths Pivot Table'!$A:$D, 4, FALSE)</f>
        <v>60</v>
      </c>
      <c r="R441" s="2">
        <f>VLOOKUP(A441, '[1]Influenza Deaths Pivot Table'!$A:$E, 5, FALSE)</f>
        <v>60</v>
      </c>
      <c r="S441" s="2">
        <f>VLOOKUP(A441, '[1]Influenza Deaths Pivot Table'!$A:$F, 6, FALSE)</f>
        <v>60</v>
      </c>
      <c r="T441" s="2">
        <f>VLOOKUP(A441, '[1]Influenza Deaths Pivot Table'!$A:$G, 7, FALSE)</f>
        <v>60</v>
      </c>
      <c r="U441" s="2">
        <f>VLOOKUP(A441, '[1]Influenza Deaths Pivot Table'!$A:$H, 8, FALSE)</f>
        <v>60</v>
      </c>
      <c r="V441" s="2">
        <f>VLOOKUP(A441, '[1]Influenza Deaths Pivot Table'!$A:$I, 9, FALSE)</f>
        <v>85</v>
      </c>
      <c r="W441" s="2">
        <f>VLOOKUP(A441, '[1]Influenza Deaths Pivot Table'!$A:$J, 10, FALSE)</f>
        <v>118</v>
      </c>
      <c r="X441" s="2">
        <f>VLOOKUP(A441, '[1]Influenza Deaths Pivot Table'!$A:$K, 11, FALSE)</f>
        <v>212</v>
      </c>
      <c r="Y441" s="7">
        <f t="shared" si="25"/>
        <v>1.3709192631715667E-3</v>
      </c>
      <c r="Z441" s="7">
        <f t="shared" si="25"/>
        <v>3.3497907810005941E-4</v>
      </c>
      <c r="AA441" s="7">
        <f t="shared" si="25"/>
        <v>2.9479631586558542E-4</v>
      </c>
      <c r="AB441" s="7">
        <f t="shared" si="25"/>
        <v>3.230290789915497E-4</v>
      </c>
      <c r="AC441" s="7">
        <f t="shared" si="25"/>
        <v>3.1454183191951851E-4</v>
      </c>
      <c r="AD441" s="7">
        <f t="shared" si="24"/>
        <v>2.8421613913577512E-4</v>
      </c>
      <c r="AE441" s="7">
        <f t="shared" si="24"/>
        <v>2.7396679439348692E-4</v>
      </c>
      <c r="AF441" s="8">
        <f t="shared" si="24"/>
        <v>5.8170363584892498E-4</v>
      </c>
      <c r="AG441" s="7">
        <f t="shared" si="24"/>
        <v>1.4947613239222651E-3</v>
      </c>
      <c r="AH441" s="7">
        <f t="shared" si="24"/>
        <v>6.4957995616867327E-3</v>
      </c>
      <c r="AI441" s="2">
        <f>VLOOKUP(A441, '[2]Influenza Visits Pivot Table'!$A:$D, 2, FALSE)</f>
        <v>12378</v>
      </c>
      <c r="AJ441" s="2">
        <f>VLOOKUP(A441, '[2]Influenza Visits Pivot Table'!$A:$D, 3, FALSE)</f>
        <v>710638</v>
      </c>
      <c r="AK441" s="7">
        <f t="shared" si="22"/>
        <v>1.7418151013596232E-2</v>
      </c>
    </row>
    <row r="442" spans="1:37" x14ac:dyDescent="0.25">
      <c r="A442" s="6" t="s">
        <v>487</v>
      </c>
      <c r="B442" s="6">
        <v>1685760</v>
      </c>
      <c r="C442" s="6">
        <v>834376</v>
      </c>
      <c r="D442" s="6">
        <v>851384</v>
      </c>
      <c r="E442" s="6">
        <v>95271.115999999995</v>
      </c>
      <c r="F442" s="6">
        <v>197379.66200000001</v>
      </c>
      <c r="G442" s="6">
        <v>217308.40600000002</v>
      </c>
      <c r="H442" s="6">
        <v>203684.43800000002</v>
      </c>
      <c r="I442" s="6">
        <v>208815.122</v>
      </c>
      <c r="J442" s="6">
        <v>229522.10499999998</v>
      </c>
      <c r="K442" s="6">
        <v>241397.179</v>
      </c>
      <c r="L442" s="6">
        <v>170002.90899999999</v>
      </c>
      <c r="M442" s="6">
        <v>88260.271999999997</v>
      </c>
      <c r="N442" s="6">
        <v>33823.552000000003</v>
      </c>
      <c r="O442" s="6">
        <f>VLOOKUP(A442, '[1]Influenza Deaths Pivot Table'!$A:$B, 2, FALSE)</f>
        <v>120</v>
      </c>
      <c r="P442" s="2">
        <f>VLOOKUP(A442, '[1]Influenza Deaths Pivot Table'!$A:$C, 3, FALSE)</f>
        <v>60</v>
      </c>
      <c r="Q442" s="2">
        <f>VLOOKUP(A442, '[1]Influenza Deaths Pivot Table'!$A:$D, 4, FALSE)</f>
        <v>60</v>
      </c>
      <c r="R442" s="2">
        <f>VLOOKUP(A442, '[1]Influenza Deaths Pivot Table'!$A:$E, 5, FALSE)</f>
        <v>60</v>
      </c>
      <c r="S442" s="2">
        <f>VLOOKUP(A442, '[1]Influenza Deaths Pivot Table'!$A:$F, 6, FALSE)</f>
        <v>60</v>
      </c>
      <c r="T442" s="2">
        <f>VLOOKUP(A442, '[1]Influenza Deaths Pivot Table'!$A:$G, 7, FALSE)</f>
        <v>60</v>
      </c>
      <c r="U442" s="2">
        <f>VLOOKUP(A442, '[1]Influenza Deaths Pivot Table'!$A:$H, 8, FALSE)</f>
        <v>60</v>
      </c>
      <c r="V442" s="2">
        <f>VLOOKUP(A442, '[1]Influenza Deaths Pivot Table'!$A:$I, 9, FALSE)</f>
        <v>68</v>
      </c>
      <c r="W442" s="2">
        <f>VLOOKUP(A442, '[1]Influenza Deaths Pivot Table'!$A:$J, 10, FALSE)</f>
        <v>91</v>
      </c>
      <c r="X442" s="2">
        <f>VLOOKUP(A442, '[1]Influenza Deaths Pivot Table'!$A:$K, 11, FALSE)</f>
        <v>158</v>
      </c>
      <c r="Y442" s="7">
        <f t="shared" si="25"/>
        <v>1.2595632867363495E-3</v>
      </c>
      <c r="Z442" s="7">
        <f t="shared" si="25"/>
        <v>3.0398268692951756E-4</v>
      </c>
      <c r="AA442" s="7">
        <f t="shared" si="25"/>
        <v>2.7610528789208453E-4</v>
      </c>
      <c r="AB442" s="7">
        <f t="shared" si="25"/>
        <v>2.9457331443259299E-4</v>
      </c>
      <c r="AC442" s="7">
        <f t="shared" si="25"/>
        <v>2.8733551203250499E-4</v>
      </c>
      <c r="AD442" s="7">
        <f t="shared" si="24"/>
        <v>2.6141272972378849E-4</v>
      </c>
      <c r="AE442" s="7">
        <f t="shared" si="24"/>
        <v>2.485530288653456E-4</v>
      </c>
      <c r="AF442" s="8">
        <f t="shared" si="24"/>
        <v>3.999931554112407E-4</v>
      </c>
      <c r="AG442" s="7">
        <f t="shared" si="24"/>
        <v>1.0310414633664397E-3</v>
      </c>
      <c r="AH442" s="7">
        <f t="shared" si="24"/>
        <v>4.6713012282092667E-3</v>
      </c>
      <c r="AI442" s="2">
        <f>VLOOKUP(A442, '[2]Influenza Visits Pivot Table'!$A:$D, 2, FALSE)</f>
        <v>11031</v>
      </c>
      <c r="AJ442" s="2">
        <f>VLOOKUP(A442, '[2]Influenza Visits Pivot Table'!$A:$D, 3, FALSE)</f>
        <v>843285</v>
      </c>
      <c r="AK442" s="7">
        <f t="shared" si="22"/>
        <v>1.3080986854977855E-2</v>
      </c>
    </row>
    <row r="443" spans="1:37" x14ac:dyDescent="0.25">
      <c r="A443" s="6" t="s">
        <v>488</v>
      </c>
      <c r="B443" s="6">
        <v>1555727</v>
      </c>
      <c r="C443" s="6">
        <v>768911</v>
      </c>
      <c r="D443" s="6">
        <v>786816</v>
      </c>
      <c r="E443" s="6">
        <v>85713</v>
      </c>
      <c r="F443" s="6">
        <v>182063</v>
      </c>
      <c r="G443" s="6">
        <v>198444</v>
      </c>
      <c r="H443" s="6">
        <v>186817</v>
      </c>
      <c r="I443" s="6">
        <v>187249</v>
      </c>
      <c r="J443" s="6">
        <v>207374</v>
      </c>
      <c r="K443" s="6">
        <v>225160</v>
      </c>
      <c r="L443" s="6">
        <v>164118</v>
      </c>
      <c r="M443" s="6">
        <v>85728</v>
      </c>
      <c r="N443" s="6">
        <v>33061</v>
      </c>
      <c r="O443" s="6">
        <f>VLOOKUP(A443, '[1]Influenza Deaths Pivot Table'!$A:$B, 2, FALSE)</f>
        <v>120</v>
      </c>
      <c r="P443" s="2">
        <f>VLOOKUP(A443, '[1]Influenza Deaths Pivot Table'!$A:$C, 3, FALSE)</f>
        <v>60</v>
      </c>
      <c r="Q443" s="2">
        <f>VLOOKUP(A443, '[1]Influenza Deaths Pivot Table'!$A:$D, 4, FALSE)</f>
        <v>60</v>
      </c>
      <c r="R443" s="2">
        <f>VLOOKUP(A443, '[1]Influenza Deaths Pivot Table'!$A:$E, 5, FALSE)</f>
        <v>60</v>
      </c>
      <c r="S443" s="2">
        <f>VLOOKUP(A443, '[1]Influenza Deaths Pivot Table'!$A:$F, 6, FALSE)</f>
        <v>60</v>
      </c>
      <c r="T443" s="2">
        <f>VLOOKUP(A443, '[1]Influenza Deaths Pivot Table'!$A:$G, 7, FALSE)</f>
        <v>60</v>
      </c>
      <c r="U443" s="2">
        <f>VLOOKUP(A443, '[1]Influenza Deaths Pivot Table'!$A:$H, 8, FALSE)</f>
        <v>60</v>
      </c>
      <c r="V443" s="2">
        <f>VLOOKUP(A443, '[1]Influenza Deaths Pivot Table'!$A:$I, 9, FALSE)</f>
        <v>78</v>
      </c>
      <c r="W443" s="2">
        <f>VLOOKUP(A443, '[1]Influenza Deaths Pivot Table'!$A:$J, 10, FALSE)</f>
        <v>126</v>
      </c>
      <c r="X443" s="2">
        <f>VLOOKUP(A443, '[1]Influenza Deaths Pivot Table'!$A:$K, 11, FALSE)</f>
        <v>170</v>
      </c>
      <c r="Y443" s="7">
        <f t="shared" si="25"/>
        <v>1.4000210003150047E-3</v>
      </c>
      <c r="Z443" s="7">
        <f t="shared" si="25"/>
        <v>3.2955625250600065E-4</v>
      </c>
      <c r="AA443" s="7">
        <f t="shared" si="25"/>
        <v>3.0235230090100987E-4</v>
      </c>
      <c r="AB443" s="7">
        <f t="shared" si="25"/>
        <v>3.2116991494350085E-4</v>
      </c>
      <c r="AC443" s="7">
        <f t="shared" si="25"/>
        <v>3.2042894755112176E-4</v>
      </c>
      <c r="AD443" s="7">
        <f t="shared" si="24"/>
        <v>2.8933231745541872E-4</v>
      </c>
      <c r="AE443" s="7">
        <f t="shared" si="24"/>
        <v>2.6647717178895008E-4</v>
      </c>
      <c r="AF443" s="8">
        <f t="shared" si="24"/>
        <v>4.7526779512302122E-4</v>
      </c>
      <c r="AG443" s="7">
        <f t="shared" si="24"/>
        <v>1.4697648376259798E-3</v>
      </c>
      <c r="AH443" s="7">
        <f t="shared" si="24"/>
        <v>5.1420102235262095E-3</v>
      </c>
      <c r="AI443" s="2">
        <f>VLOOKUP(A443, '[2]Influenza Visits Pivot Table'!$A:$D, 2, FALSE)</f>
        <v>12512</v>
      </c>
      <c r="AJ443" s="2">
        <f>VLOOKUP(A443, '[2]Influenza Visits Pivot Table'!$A:$D, 3, FALSE)</f>
        <v>760174</v>
      </c>
      <c r="AK443" s="7">
        <f t="shared" si="22"/>
        <v>1.6459389560811076E-2</v>
      </c>
    </row>
    <row r="444" spans="1:37" x14ac:dyDescent="0.25">
      <c r="A444" s="6" t="s">
        <v>489</v>
      </c>
      <c r="B444" s="6">
        <v>5599420</v>
      </c>
      <c r="C444" s="6">
        <v>2780010</v>
      </c>
      <c r="D444" s="6">
        <v>2819410</v>
      </c>
      <c r="E444" s="6">
        <v>356612.68</v>
      </c>
      <c r="F444" s="6">
        <v>723103.3330000001</v>
      </c>
      <c r="G444" s="6">
        <v>826691.04</v>
      </c>
      <c r="H444" s="6">
        <v>687415.73300000001</v>
      </c>
      <c r="I444" s="6">
        <v>786252.96200000006</v>
      </c>
      <c r="J444" s="6">
        <v>860910.71600000001</v>
      </c>
      <c r="K444" s="6">
        <v>620627.36700000009</v>
      </c>
      <c r="L444" s="6">
        <v>369176.99</v>
      </c>
      <c r="M444" s="6">
        <v>261492.45699999999</v>
      </c>
      <c r="N444" s="6">
        <v>108896.368</v>
      </c>
      <c r="O444" s="6">
        <f>VLOOKUP(A444, '[1]Influenza Deaths Pivot Table'!$A:$B, 2, FALSE)</f>
        <v>120</v>
      </c>
      <c r="P444" s="2">
        <f>VLOOKUP(A444, '[1]Influenza Deaths Pivot Table'!$A:$C, 3, FALSE)</f>
        <v>60</v>
      </c>
      <c r="Q444" s="2">
        <f>VLOOKUP(A444, '[1]Influenza Deaths Pivot Table'!$A:$D, 4, FALSE)</f>
        <v>60</v>
      </c>
      <c r="R444" s="2">
        <f>VLOOKUP(A444, '[1]Influenza Deaths Pivot Table'!$A:$E, 5, FALSE)</f>
        <v>60</v>
      </c>
      <c r="S444" s="2">
        <f>VLOOKUP(A444, '[1]Influenza Deaths Pivot Table'!$A:$F, 6, FALSE)</f>
        <v>60</v>
      </c>
      <c r="T444" s="2">
        <f>VLOOKUP(A444, '[1]Influenza Deaths Pivot Table'!$A:$G, 7, FALSE)</f>
        <v>72</v>
      </c>
      <c r="U444" s="2">
        <f>VLOOKUP(A444, '[1]Influenza Deaths Pivot Table'!$A:$H, 8, FALSE)</f>
        <v>60</v>
      </c>
      <c r="V444" s="2">
        <f>VLOOKUP(A444, '[1]Influenza Deaths Pivot Table'!$A:$I, 9, FALSE)</f>
        <v>75</v>
      </c>
      <c r="W444" s="2">
        <f>VLOOKUP(A444, '[1]Influenza Deaths Pivot Table'!$A:$J, 10, FALSE)</f>
        <v>234</v>
      </c>
      <c r="X444" s="2">
        <f>VLOOKUP(A444, '[1]Influenza Deaths Pivot Table'!$A:$K, 11, FALSE)</f>
        <v>514</v>
      </c>
      <c r="Y444" s="7">
        <f t="shared" si="25"/>
        <v>3.3649953220956698E-4</v>
      </c>
      <c r="Z444" s="7">
        <f t="shared" si="25"/>
        <v>8.2975692770040089E-5</v>
      </c>
      <c r="AA444" s="7">
        <f t="shared" si="25"/>
        <v>7.2578505266006018E-5</v>
      </c>
      <c r="AB444" s="7">
        <f t="shared" si="25"/>
        <v>8.7283425618074988E-5</v>
      </c>
      <c r="AC444" s="7">
        <f t="shared" si="25"/>
        <v>7.6311318239587116E-5</v>
      </c>
      <c r="AD444" s="7">
        <f t="shared" si="24"/>
        <v>8.3632365891006053E-5</v>
      </c>
      <c r="AE444" s="7">
        <f t="shared" si="24"/>
        <v>9.6676368446382081E-5</v>
      </c>
      <c r="AF444" s="8">
        <f t="shared" si="24"/>
        <v>2.0315458988925611E-4</v>
      </c>
      <c r="AG444" s="7">
        <f t="shared" si="24"/>
        <v>8.9486328854220063E-4</v>
      </c>
      <c r="AH444" s="7">
        <f t="shared" si="24"/>
        <v>4.7200839609269612E-3</v>
      </c>
      <c r="AI444" s="2" t="e">
        <v>#N/A</v>
      </c>
      <c r="AJ444" s="2" t="e">
        <v>#N/A</v>
      </c>
      <c r="AK444" s="7" t="e">
        <v>#N/A</v>
      </c>
    </row>
    <row r="445" spans="1:37" x14ac:dyDescent="0.25">
      <c r="A445" s="6" t="s">
        <v>490</v>
      </c>
      <c r="B445" s="6">
        <v>5526493</v>
      </c>
      <c r="C445" s="6">
        <v>2739396</v>
      </c>
      <c r="D445" s="6">
        <v>2787097</v>
      </c>
      <c r="E445" s="6">
        <v>348413.71600000001</v>
      </c>
      <c r="F445" s="6">
        <v>731724.79799999995</v>
      </c>
      <c r="G445" s="6">
        <v>782033.87599999993</v>
      </c>
      <c r="H445" s="6">
        <v>689457.05300000007</v>
      </c>
      <c r="I445" s="6">
        <v>749960.17599999998</v>
      </c>
      <c r="J445" s="6">
        <v>851363.11199999996</v>
      </c>
      <c r="K445" s="6">
        <v>638761.02399999998</v>
      </c>
      <c r="L445" s="6">
        <v>369899.17300000001</v>
      </c>
      <c r="M445" s="6">
        <v>256351.47899999999</v>
      </c>
      <c r="N445" s="6">
        <v>109223.337</v>
      </c>
      <c r="O445" s="6">
        <f>VLOOKUP(A445, '[1]Influenza Deaths Pivot Table'!$A:$B, 2, FALSE)</f>
        <v>120</v>
      </c>
      <c r="P445" s="2">
        <f>VLOOKUP(A445, '[1]Influenza Deaths Pivot Table'!$A:$C, 3, FALSE)</f>
        <v>60</v>
      </c>
      <c r="Q445" s="2">
        <f>VLOOKUP(A445, '[1]Influenza Deaths Pivot Table'!$A:$D, 4, FALSE)</f>
        <v>60</v>
      </c>
      <c r="R445" s="2">
        <f>VLOOKUP(A445, '[1]Influenza Deaths Pivot Table'!$A:$E, 5, FALSE)</f>
        <v>60</v>
      </c>
      <c r="S445" s="2">
        <f>VLOOKUP(A445, '[1]Influenza Deaths Pivot Table'!$A:$F, 6, FALSE)</f>
        <v>60</v>
      </c>
      <c r="T445" s="2">
        <f>VLOOKUP(A445, '[1]Influenza Deaths Pivot Table'!$A:$G, 7, FALSE)</f>
        <v>60</v>
      </c>
      <c r="U445" s="2">
        <f>VLOOKUP(A445, '[1]Influenza Deaths Pivot Table'!$A:$H, 8, FALSE)</f>
        <v>60</v>
      </c>
      <c r="V445" s="2">
        <f>VLOOKUP(A445, '[1]Influenza Deaths Pivot Table'!$A:$I, 9, FALSE)</f>
        <v>60</v>
      </c>
      <c r="W445" s="2">
        <f>VLOOKUP(A445, '[1]Influenza Deaths Pivot Table'!$A:$J, 10, FALSE)</f>
        <v>225</v>
      </c>
      <c r="X445" s="2">
        <f>VLOOKUP(A445, '[1]Influenza Deaths Pivot Table'!$A:$K, 11, FALSE)</f>
        <v>501</v>
      </c>
      <c r="Y445" s="7">
        <f t="shared" si="25"/>
        <v>3.4441812847574576E-4</v>
      </c>
      <c r="Z445" s="7">
        <f t="shared" si="25"/>
        <v>8.1998041017601272E-5</v>
      </c>
      <c r="AA445" s="7">
        <f t="shared" si="25"/>
        <v>7.6723019093357026E-5</v>
      </c>
      <c r="AB445" s="7">
        <f t="shared" si="25"/>
        <v>8.7024999945863185E-5</v>
      </c>
      <c r="AC445" s="7">
        <f t="shared" si="25"/>
        <v>8.0004248118902785E-5</v>
      </c>
      <c r="AD445" s="7">
        <f t="shared" si="24"/>
        <v>7.0475216924831957E-5</v>
      </c>
      <c r="AE445" s="7">
        <f t="shared" si="24"/>
        <v>9.3931842654194258E-5</v>
      </c>
      <c r="AF445" s="8">
        <f t="shared" si="24"/>
        <v>1.6220636427321776E-4</v>
      </c>
      <c r="AG445" s="7">
        <f t="shared" si="24"/>
        <v>8.7770119711304653E-4</v>
      </c>
      <c r="AH445" s="7">
        <f t="shared" si="24"/>
        <v>4.5869318202574234E-3</v>
      </c>
      <c r="AI445" s="2">
        <f>VLOOKUP(A445, '[2]Influenza Visits Pivot Table'!$A:$D, 2, FALSE)</f>
        <v>604</v>
      </c>
      <c r="AJ445" s="2">
        <f>VLOOKUP(A445, '[2]Influenza Visits Pivot Table'!$A:$D, 3, FALSE)</f>
        <v>61330</v>
      </c>
      <c r="AK445" s="7">
        <f t="shared" si="22"/>
        <v>9.8483613239849985E-3</v>
      </c>
    </row>
    <row r="446" spans="1:37" x14ac:dyDescent="0.25">
      <c r="A446" s="6" t="s">
        <v>491</v>
      </c>
      <c r="B446" s="6">
        <v>5429850</v>
      </c>
      <c r="C446" s="6">
        <v>2691936</v>
      </c>
      <c r="D446" s="6">
        <v>2737914</v>
      </c>
      <c r="E446" s="6">
        <v>341973.43699999998</v>
      </c>
      <c r="F446" s="6">
        <v>714014.0290000001</v>
      </c>
      <c r="G446" s="6">
        <v>767665.6669999999</v>
      </c>
      <c r="H446" s="6">
        <v>685057.929</v>
      </c>
      <c r="I446" s="6">
        <v>714841.61899999995</v>
      </c>
      <c r="J446" s="6">
        <v>828854.995</v>
      </c>
      <c r="K446" s="6">
        <v>648120.84100000001</v>
      </c>
      <c r="L446" s="6">
        <v>370696.66700000002</v>
      </c>
      <c r="M446" s="6">
        <v>250209.516</v>
      </c>
      <c r="N446" s="6">
        <v>108994.40300000001</v>
      </c>
      <c r="O446" s="6">
        <f>VLOOKUP(A446, '[1]Influenza Deaths Pivot Table'!$A:$B, 2, FALSE)</f>
        <v>120</v>
      </c>
      <c r="P446" s="2">
        <f>VLOOKUP(A446, '[1]Influenza Deaths Pivot Table'!$A:$C, 3, FALSE)</f>
        <v>60</v>
      </c>
      <c r="Q446" s="2">
        <f>VLOOKUP(A446, '[1]Influenza Deaths Pivot Table'!$A:$D, 4, FALSE)</f>
        <v>60</v>
      </c>
      <c r="R446" s="2">
        <f>VLOOKUP(A446, '[1]Influenza Deaths Pivot Table'!$A:$E, 5, FALSE)</f>
        <v>60</v>
      </c>
      <c r="S446" s="2">
        <f>VLOOKUP(A446, '[1]Influenza Deaths Pivot Table'!$A:$F, 6, FALSE)</f>
        <v>60</v>
      </c>
      <c r="T446" s="2">
        <f>VLOOKUP(A446, '[1]Influenza Deaths Pivot Table'!$A:$G, 7, FALSE)</f>
        <v>60</v>
      </c>
      <c r="U446" s="2">
        <f>VLOOKUP(A446, '[1]Influenza Deaths Pivot Table'!$A:$H, 8, FALSE)</f>
        <v>60</v>
      </c>
      <c r="V446" s="2">
        <f>VLOOKUP(A446, '[1]Influenza Deaths Pivot Table'!$A:$I, 9, FALSE)</f>
        <v>78</v>
      </c>
      <c r="W446" s="2">
        <f>VLOOKUP(A446, '[1]Influenza Deaths Pivot Table'!$A:$J, 10, FALSE)</f>
        <v>241</v>
      </c>
      <c r="X446" s="2">
        <f>VLOOKUP(A446, '[1]Influenza Deaths Pivot Table'!$A:$K, 11, FALSE)</f>
        <v>532</v>
      </c>
      <c r="Y446" s="7">
        <f t="shared" si="25"/>
        <v>3.5090444758725516E-4</v>
      </c>
      <c r="Z446" s="7">
        <f t="shared" si="25"/>
        <v>8.403196234677903E-5</v>
      </c>
      <c r="AA446" s="7">
        <f t="shared" si="25"/>
        <v>7.8159024923541361E-5</v>
      </c>
      <c r="AB446" s="7">
        <f t="shared" si="25"/>
        <v>8.7583834096459305E-5</v>
      </c>
      <c r="AC446" s="7">
        <f t="shared" si="25"/>
        <v>8.3934676444741258E-5</v>
      </c>
      <c r="AD446" s="7">
        <f t="shared" si="24"/>
        <v>7.2389019022561359E-5</v>
      </c>
      <c r="AE446" s="7">
        <f t="shared" si="24"/>
        <v>9.2575328865253999E-5</v>
      </c>
      <c r="AF446" s="8">
        <f t="shared" si="24"/>
        <v>2.1041462452641905E-4</v>
      </c>
      <c r="AG446" s="7">
        <f t="shared" si="24"/>
        <v>9.6319278280367245E-4</v>
      </c>
      <c r="AH446" s="7">
        <f t="shared" si="24"/>
        <v>4.8809845767951955E-3</v>
      </c>
      <c r="AI446" s="2">
        <f>VLOOKUP(A446, '[2]Influenza Visits Pivot Table'!$A:$D, 2, FALSE)</f>
        <v>1831</v>
      </c>
      <c r="AJ446" s="2">
        <f>VLOOKUP(A446, '[2]Influenza Visits Pivot Table'!$A:$D, 3, FALSE)</f>
        <v>168347</v>
      </c>
      <c r="AK446" s="7">
        <f t="shared" si="22"/>
        <v>1.0876344692807119E-2</v>
      </c>
    </row>
    <row r="447" spans="1:37" x14ac:dyDescent="0.25">
      <c r="A447" s="6" t="s">
        <v>492</v>
      </c>
      <c r="B447" s="6">
        <v>5549948</v>
      </c>
      <c r="C447" s="6">
        <v>2749193</v>
      </c>
      <c r="D447" s="6">
        <v>2800755</v>
      </c>
      <c r="E447" s="6">
        <v>346030.41800000001</v>
      </c>
      <c r="F447" s="6">
        <v>722250.39599999995</v>
      </c>
      <c r="G447" s="6">
        <v>777727.02099999995</v>
      </c>
      <c r="H447" s="6">
        <v>705785.09700000007</v>
      </c>
      <c r="I447" s="6">
        <v>708926.522</v>
      </c>
      <c r="J447" s="6">
        <v>841477.80099999998</v>
      </c>
      <c r="K447" s="6">
        <v>686811.78199999989</v>
      </c>
      <c r="L447" s="6">
        <v>393857.36199999996</v>
      </c>
      <c r="M447" s="6">
        <v>252472.90399999998</v>
      </c>
      <c r="N447" s="6">
        <v>112732.58199999999</v>
      </c>
      <c r="O447" s="6">
        <f>VLOOKUP(A447, '[1]Influenza Deaths Pivot Table'!$A:$B, 2, FALSE)</f>
        <v>120</v>
      </c>
      <c r="P447" s="2">
        <f>VLOOKUP(A447, '[1]Influenza Deaths Pivot Table'!$A:$C, 3, FALSE)</f>
        <v>60</v>
      </c>
      <c r="Q447" s="2">
        <f>VLOOKUP(A447, '[1]Influenza Deaths Pivot Table'!$A:$D, 4, FALSE)</f>
        <v>60</v>
      </c>
      <c r="R447" s="2">
        <f>VLOOKUP(A447, '[1]Influenza Deaths Pivot Table'!$A:$E, 5, FALSE)</f>
        <v>60</v>
      </c>
      <c r="S447" s="2">
        <f>VLOOKUP(A447, '[1]Influenza Deaths Pivot Table'!$A:$F, 6, FALSE)</f>
        <v>60</v>
      </c>
      <c r="T447" s="2">
        <f>VLOOKUP(A447, '[1]Influenza Deaths Pivot Table'!$A:$G, 7, FALSE)</f>
        <v>60</v>
      </c>
      <c r="U447" s="2">
        <f>VLOOKUP(A447, '[1]Influenza Deaths Pivot Table'!$A:$H, 8, FALSE)</f>
        <v>60</v>
      </c>
      <c r="V447" s="2">
        <f>VLOOKUP(A447, '[1]Influenza Deaths Pivot Table'!$A:$I, 9, FALSE)</f>
        <v>82</v>
      </c>
      <c r="W447" s="2">
        <f>VLOOKUP(A447, '[1]Influenza Deaths Pivot Table'!$A:$J, 10, FALSE)</f>
        <v>257</v>
      </c>
      <c r="X447" s="2">
        <f>VLOOKUP(A447, '[1]Influenza Deaths Pivot Table'!$A:$K, 11, FALSE)</f>
        <v>546</v>
      </c>
      <c r="Y447" s="7">
        <f t="shared" si="25"/>
        <v>3.4679032176876428E-4</v>
      </c>
      <c r="Z447" s="7">
        <f t="shared" si="25"/>
        <v>8.3073682385353798E-5</v>
      </c>
      <c r="AA447" s="7">
        <f t="shared" si="25"/>
        <v>7.7147891715080328E-5</v>
      </c>
      <c r="AB447" s="7">
        <f t="shared" si="25"/>
        <v>8.5011712850037682E-5</v>
      </c>
      <c r="AC447" s="7">
        <f t="shared" si="25"/>
        <v>8.4635005375070457E-5</v>
      </c>
      <c r="AD447" s="7">
        <f t="shared" si="24"/>
        <v>7.1303128767861586E-5</v>
      </c>
      <c r="AE447" s="7">
        <f t="shared" si="24"/>
        <v>8.7360178687208385E-5</v>
      </c>
      <c r="AF447" s="8">
        <f t="shared" si="24"/>
        <v>2.0819720008179003E-4</v>
      </c>
      <c r="AG447" s="7">
        <f t="shared" si="24"/>
        <v>1.0179310172627476E-3</v>
      </c>
      <c r="AH447" s="7">
        <f t="shared" si="24"/>
        <v>4.8433202745236511E-3</v>
      </c>
      <c r="AI447" s="2">
        <f>VLOOKUP(A447, '[2]Influenza Visits Pivot Table'!$A:$D, 2, FALSE)</f>
        <v>1367</v>
      </c>
      <c r="AJ447" s="2">
        <f>VLOOKUP(A447, '[2]Influenza Visits Pivot Table'!$A:$D, 3, FALSE)</f>
        <v>172265</v>
      </c>
      <c r="AK447" s="7">
        <f t="shared" si="22"/>
        <v>7.9354482918758892E-3</v>
      </c>
    </row>
    <row r="448" spans="1:37" x14ac:dyDescent="0.25">
      <c r="A448" s="6" t="s">
        <v>493</v>
      </c>
      <c r="B448" s="6">
        <v>5493840</v>
      </c>
      <c r="C448" s="6">
        <v>2725126</v>
      </c>
      <c r="D448" s="6">
        <v>2768714</v>
      </c>
      <c r="E448" s="6">
        <v>339459.902</v>
      </c>
      <c r="F448" s="6">
        <v>715012.74799999991</v>
      </c>
      <c r="G448" s="6">
        <v>765980.745</v>
      </c>
      <c r="H448" s="6">
        <v>703360.71799999999</v>
      </c>
      <c r="I448" s="6">
        <v>690269.22900000005</v>
      </c>
      <c r="J448" s="6">
        <v>825596.71200000006</v>
      </c>
      <c r="K448" s="6">
        <v>694988.28600000008</v>
      </c>
      <c r="L448" s="6">
        <v>399389.32299999997</v>
      </c>
      <c r="M448" s="6">
        <v>246711.201</v>
      </c>
      <c r="N448" s="6">
        <v>114753.19100000001</v>
      </c>
      <c r="O448" s="6">
        <f>VLOOKUP(A448, '[1]Influenza Deaths Pivot Table'!$A:$B, 2, FALSE)</f>
        <v>120</v>
      </c>
      <c r="P448" s="2">
        <f>VLOOKUP(A448, '[1]Influenza Deaths Pivot Table'!$A:$C, 3, FALSE)</f>
        <v>60</v>
      </c>
      <c r="Q448" s="2">
        <f>VLOOKUP(A448, '[1]Influenza Deaths Pivot Table'!$A:$D, 4, FALSE)</f>
        <v>60</v>
      </c>
      <c r="R448" s="2">
        <f>VLOOKUP(A448, '[1]Influenza Deaths Pivot Table'!$A:$E, 5, FALSE)</f>
        <v>60</v>
      </c>
      <c r="S448" s="2">
        <f>VLOOKUP(A448, '[1]Influenza Deaths Pivot Table'!$A:$F, 6, FALSE)</f>
        <v>60</v>
      </c>
      <c r="T448" s="2">
        <f>VLOOKUP(A448, '[1]Influenza Deaths Pivot Table'!$A:$G, 7, FALSE)</f>
        <v>60</v>
      </c>
      <c r="U448" s="2">
        <f>VLOOKUP(A448, '[1]Influenza Deaths Pivot Table'!$A:$H, 8, FALSE)</f>
        <v>74</v>
      </c>
      <c r="V448" s="2">
        <f>VLOOKUP(A448, '[1]Influenza Deaths Pivot Table'!$A:$I, 9, FALSE)</f>
        <v>105</v>
      </c>
      <c r="W448" s="2">
        <f>VLOOKUP(A448, '[1]Influenza Deaths Pivot Table'!$A:$J, 10, FALSE)</f>
        <v>233</v>
      </c>
      <c r="X448" s="2">
        <f>VLOOKUP(A448, '[1]Influenza Deaths Pivot Table'!$A:$K, 11, FALSE)</f>
        <v>642</v>
      </c>
      <c r="Y448" s="7">
        <f t="shared" si="25"/>
        <v>3.5350272386515917E-4</v>
      </c>
      <c r="Z448" s="7">
        <f t="shared" si="25"/>
        <v>8.3914587771797335E-5</v>
      </c>
      <c r="AA448" s="7">
        <f t="shared" si="25"/>
        <v>7.8330950734277266E-5</v>
      </c>
      <c r="AB448" s="7">
        <f t="shared" si="25"/>
        <v>8.5304735485668674E-5</v>
      </c>
      <c r="AC448" s="7">
        <f t="shared" si="25"/>
        <v>8.692260567217026E-5</v>
      </c>
      <c r="AD448" s="7">
        <f t="shared" si="24"/>
        <v>7.2674708035901179E-5</v>
      </c>
      <c r="AE448" s="7">
        <f t="shared" si="24"/>
        <v>1.0647661477275603E-4</v>
      </c>
      <c r="AF448" s="8">
        <f t="shared" si="24"/>
        <v>2.629013695491304E-4</v>
      </c>
      <c r="AG448" s="7">
        <f t="shared" si="24"/>
        <v>9.444240839312359E-4</v>
      </c>
      <c r="AH448" s="7">
        <f t="shared" si="24"/>
        <v>5.5946156651974933E-3</v>
      </c>
      <c r="AI448" s="2">
        <f>VLOOKUP(A448, '[2]Influenza Visits Pivot Table'!$A:$D, 2, FALSE)</f>
        <v>1813</v>
      </c>
      <c r="AJ448" s="2">
        <f>VLOOKUP(A448, '[2]Influenza Visits Pivot Table'!$A:$D, 3, FALSE)</f>
        <v>187578</v>
      </c>
      <c r="AK448" s="7">
        <f t="shared" si="22"/>
        <v>9.6653125633069971E-3</v>
      </c>
    </row>
    <row r="449" spans="1:37" x14ac:dyDescent="0.25">
      <c r="A449" s="6" t="s">
        <v>494</v>
      </c>
      <c r="B449" s="6">
        <v>5548729</v>
      </c>
      <c r="C449" s="6">
        <v>2753405</v>
      </c>
      <c r="D449" s="6">
        <v>2795324</v>
      </c>
      <c r="E449" s="6">
        <v>336435.57699999999</v>
      </c>
      <c r="F449" s="6">
        <v>718078.11599999992</v>
      </c>
      <c r="G449" s="6">
        <v>768358.94900000002</v>
      </c>
      <c r="H449" s="6">
        <v>711654.73300000001</v>
      </c>
      <c r="I449" s="6">
        <v>684978.924</v>
      </c>
      <c r="J449" s="6">
        <v>820377.4</v>
      </c>
      <c r="K449" s="6">
        <v>721744.90399999998</v>
      </c>
      <c r="L449" s="6">
        <v>421525.41200000001</v>
      </c>
      <c r="M449" s="6">
        <v>250074.31</v>
      </c>
      <c r="N449" s="6">
        <v>117228.761</v>
      </c>
      <c r="O449" s="6">
        <f>VLOOKUP(A449, '[1]Influenza Deaths Pivot Table'!$A:$B, 2, FALSE)</f>
        <v>120</v>
      </c>
      <c r="P449" s="2">
        <f>VLOOKUP(A449, '[1]Influenza Deaths Pivot Table'!$A:$C, 3, FALSE)</f>
        <v>60</v>
      </c>
      <c r="Q449" s="2">
        <f>VLOOKUP(A449, '[1]Influenza Deaths Pivot Table'!$A:$D, 4, FALSE)</f>
        <v>60</v>
      </c>
      <c r="R449" s="2">
        <f>VLOOKUP(A449, '[1]Influenza Deaths Pivot Table'!$A:$E, 5, FALSE)</f>
        <v>60</v>
      </c>
      <c r="S449" s="2">
        <f>VLOOKUP(A449, '[1]Influenza Deaths Pivot Table'!$A:$F, 6, FALSE)</f>
        <v>60</v>
      </c>
      <c r="T449" s="2">
        <f>VLOOKUP(A449, '[1]Influenza Deaths Pivot Table'!$A:$G, 7, FALSE)</f>
        <v>69</v>
      </c>
      <c r="U449" s="2">
        <f>VLOOKUP(A449, '[1]Influenza Deaths Pivot Table'!$A:$H, 8, FALSE)</f>
        <v>76</v>
      </c>
      <c r="V449" s="2">
        <f>VLOOKUP(A449, '[1]Influenza Deaths Pivot Table'!$A:$I, 9, FALSE)</f>
        <v>84</v>
      </c>
      <c r="W449" s="2">
        <f>VLOOKUP(A449, '[1]Influenza Deaths Pivot Table'!$A:$J, 10, FALSE)</f>
        <v>198</v>
      </c>
      <c r="X449" s="2">
        <f>VLOOKUP(A449, '[1]Influenza Deaths Pivot Table'!$A:$K, 11, FALSE)</f>
        <v>560</v>
      </c>
      <c r="Y449" s="7">
        <f t="shared" si="25"/>
        <v>3.5668047080526208E-4</v>
      </c>
      <c r="Z449" s="7">
        <f t="shared" si="25"/>
        <v>8.3556368956382466E-5</v>
      </c>
      <c r="AA449" s="7">
        <f t="shared" si="25"/>
        <v>7.8088502877578895E-5</v>
      </c>
      <c r="AB449" s="7">
        <f t="shared" si="25"/>
        <v>8.4310547260844251E-5</v>
      </c>
      <c r="AC449" s="7">
        <f t="shared" si="25"/>
        <v>8.7593935955903953E-5</v>
      </c>
      <c r="AD449" s="7">
        <f t="shared" si="24"/>
        <v>8.4107631438896287E-5</v>
      </c>
      <c r="AE449" s="7">
        <f t="shared" si="24"/>
        <v>1.0530036246712454E-4</v>
      </c>
      <c r="AF449" s="8">
        <f t="shared" si="24"/>
        <v>1.9927624197423239E-4</v>
      </c>
      <c r="AG449" s="7">
        <f t="shared" si="24"/>
        <v>7.9176465587368807E-4</v>
      </c>
      <c r="AH449" s="7">
        <f t="shared" si="24"/>
        <v>4.7769847196457195E-3</v>
      </c>
      <c r="AI449" s="2">
        <f>VLOOKUP(A449, '[2]Influenza Visits Pivot Table'!$A:$D, 2, FALSE)</f>
        <v>5013</v>
      </c>
      <c r="AJ449" s="2">
        <f>VLOOKUP(A449, '[2]Influenza Visits Pivot Table'!$A:$D, 3, FALSE)</f>
        <v>251534</v>
      </c>
      <c r="AK449" s="7">
        <f t="shared" si="22"/>
        <v>1.9929711291515263E-2</v>
      </c>
    </row>
    <row r="450" spans="1:37" x14ac:dyDescent="0.25">
      <c r="A450" s="6" t="s">
        <v>495</v>
      </c>
      <c r="B450" s="6">
        <v>5424246</v>
      </c>
      <c r="C450" s="6">
        <v>2690640</v>
      </c>
      <c r="D450" s="6">
        <v>2733606</v>
      </c>
      <c r="E450" s="6">
        <v>327592.27600000001</v>
      </c>
      <c r="F450" s="6">
        <v>698404.85899999994</v>
      </c>
      <c r="G450" s="6">
        <v>752300.41500000004</v>
      </c>
      <c r="H450" s="6">
        <v>700783.28200000001</v>
      </c>
      <c r="I450" s="6">
        <v>664810.92999999993</v>
      </c>
      <c r="J450" s="6">
        <v>780966.86700000009</v>
      </c>
      <c r="K450" s="6">
        <v>715333.33000000007</v>
      </c>
      <c r="L450" s="6">
        <v>427854.22899999999</v>
      </c>
      <c r="M450" s="6">
        <v>243707.34399999998</v>
      </c>
      <c r="N450" s="6">
        <v>114895.121</v>
      </c>
      <c r="O450" s="6">
        <f>VLOOKUP(A450, '[1]Influenza Deaths Pivot Table'!$A:$B, 2, FALSE)</f>
        <v>120</v>
      </c>
      <c r="P450" s="2">
        <f>VLOOKUP(A450, '[1]Influenza Deaths Pivot Table'!$A:$C, 3, FALSE)</f>
        <v>60</v>
      </c>
      <c r="Q450" s="2">
        <f>VLOOKUP(A450, '[1]Influenza Deaths Pivot Table'!$A:$D, 4, FALSE)</f>
        <v>60</v>
      </c>
      <c r="R450" s="2">
        <f>VLOOKUP(A450, '[1]Influenza Deaths Pivot Table'!$A:$E, 5, FALSE)</f>
        <v>60</v>
      </c>
      <c r="S450" s="2">
        <f>VLOOKUP(A450, '[1]Influenza Deaths Pivot Table'!$A:$F, 6, FALSE)</f>
        <v>60</v>
      </c>
      <c r="T450" s="2">
        <f>VLOOKUP(A450, '[1]Influenza Deaths Pivot Table'!$A:$G, 7, FALSE)</f>
        <v>60</v>
      </c>
      <c r="U450" s="2">
        <f>VLOOKUP(A450, '[1]Influenza Deaths Pivot Table'!$A:$H, 8, FALSE)</f>
        <v>60</v>
      </c>
      <c r="V450" s="2">
        <f>VLOOKUP(A450, '[1]Influenza Deaths Pivot Table'!$A:$I, 9, FALSE)</f>
        <v>92</v>
      </c>
      <c r="W450" s="2">
        <f>VLOOKUP(A450, '[1]Influenza Deaths Pivot Table'!$A:$J, 10, FALSE)</f>
        <v>243</v>
      </c>
      <c r="X450" s="2">
        <f>VLOOKUP(A450, '[1]Influenza Deaths Pivot Table'!$A:$K, 11, FALSE)</f>
        <v>595</v>
      </c>
      <c r="Y450" s="7">
        <f t="shared" si="25"/>
        <v>3.663090029631834E-4</v>
      </c>
      <c r="Z450" s="7">
        <f t="shared" si="25"/>
        <v>8.5910055216268199E-5</v>
      </c>
      <c r="AA450" s="7">
        <f t="shared" si="25"/>
        <v>7.9755372725668375E-5</v>
      </c>
      <c r="AB450" s="7">
        <f t="shared" si="25"/>
        <v>8.5618480835848479E-5</v>
      </c>
      <c r="AC450" s="7">
        <f t="shared" si="25"/>
        <v>9.0251223757708082E-5</v>
      </c>
      <c r="AD450" s="7">
        <f t="shared" si="24"/>
        <v>7.6827843197091727E-5</v>
      </c>
      <c r="AE450" s="7">
        <f t="shared" si="24"/>
        <v>8.3876980819557213E-5</v>
      </c>
      <c r="AF450" s="8">
        <f t="shared" si="24"/>
        <v>2.150265061421188E-4</v>
      </c>
      <c r="AG450" s="7">
        <f t="shared" si="24"/>
        <v>9.9709756797480842E-4</v>
      </c>
      <c r="AH450" s="7">
        <f t="shared" si="24"/>
        <v>5.1786359144005778E-3</v>
      </c>
      <c r="AI450" s="2">
        <f>VLOOKUP(A450, '[2]Influenza Visits Pivot Table'!$A:$D, 2, FALSE)</f>
        <v>4864</v>
      </c>
      <c r="AJ450" s="2">
        <f>VLOOKUP(A450, '[2]Influenza Visits Pivot Table'!$A:$D, 3, FALSE)</f>
        <v>262519</v>
      </c>
      <c r="AK450" s="7">
        <f t="shared" si="22"/>
        <v>1.8528182722012503E-2</v>
      </c>
    </row>
    <row r="451" spans="1:37" x14ac:dyDescent="0.25">
      <c r="A451" s="6" t="s">
        <v>496</v>
      </c>
      <c r="B451" s="6">
        <v>5438601</v>
      </c>
      <c r="C451" s="6">
        <v>2697571</v>
      </c>
      <c r="D451" s="6">
        <v>2741030</v>
      </c>
      <c r="E451" s="6">
        <v>326180.72100000002</v>
      </c>
      <c r="F451" s="6">
        <v>701427.32700000005</v>
      </c>
      <c r="G451" s="6">
        <v>755636.7</v>
      </c>
      <c r="H451" s="6">
        <v>699027.55</v>
      </c>
      <c r="I451" s="6">
        <v>659119.66200000001</v>
      </c>
      <c r="J451" s="6">
        <v>765462.64599999995</v>
      </c>
      <c r="K451" s="6">
        <v>725248.32400000002</v>
      </c>
      <c r="L451" s="6">
        <v>446359.05800000002</v>
      </c>
      <c r="M451" s="6">
        <v>241992.74900000001</v>
      </c>
      <c r="N451" s="6">
        <v>117118.371</v>
      </c>
      <c r="O451" s="6">
        <f>VLOOKUP(A451, '[1]Influenza Deaths Pivot Table'!$A:$B, 2, FALSE)</f>
        <v>120</v>
      </c>
      <c r="P451" s="2">
        <f>VLOOKUP(A451, '[1]Influenza Deaths Pivot Table'!$A:$C, 3, FALSE)</f>
        <v>60</v>
      </c>
      <c r="Q451" s="2">
        <f>VLOOKUP(A451, '[1]Influenza Deaths Pivot Table'!$A:$D, 4, FALSE)</f>
        <v>60</v>
      </c>
      <c r="R451" s="2">
        <f>VLOOKUP(A451, '[1]Influenza Deaths Pivot Table'!$A:$E, 5, FALSE)</f>
        <v>60</v>
      </c>
      <c r="S451" s="2">
        <f>VLOOKUP(A451, '[1]Influenza Deaths Pivot Table'!$A:$F, 6, FALSE)</f>
        <v>60</v>
      </c>
      <c r="T451" s="2">
        <f>VLOOKUP(A451, '[1]Influenza Deaths Pivot Table'!$A:$G, 7, FALSE)</f>
        <v>60</v>
      </c>
      <c r="U451" s="2">
        <f>VLOOKUP(A451, '[1]Influenza Deaths Pivot Table'!$A:$H, 8, FALSE)</f>
        <v>85</v>
      </c>
      <c r="V451" s="2">
        <f>VLOOKUP(A451, '[1]Influenza Deaths Pivot Table'!$A:$I, 9, FALSE)</f>
        <v>85</v>
      </c>
      <c r="W451" s="2">
        <f>VLOOKUP(A451, '[1]Influenza Deaths Pivot Table'!$A:$J, 10, FALSE)</f>
        <v>163</v>
      </c>
      <c r="X451" s="2">
        <f>VLOOKUP(A451, '[1]Influenza Deaths Pivot Table'!$A:$K, 11, FALSE)</f>
        <v>471</v>
      </c>
      <c r="Y451" s="7">
        <f t="shared" si="25"/>
        <v>3.6789421407894919E-4</v>
      </c>
      <c r="Z451" s="7">
        <f t="shared" si="25"/>
        <v>8.5539866626838728E-5</v>
      </c>
      <c r="AA451" s="7">
        <f t="shared" si="25"/>
        <v>7.9403237031764075E-5</v>
      </c>
      <c r="AB451" s="7">
        <f t="shared" si="25"/>
        <v>8.583352687601511E-5</v>
      </c>
      <c r="AC451" s="7">
        <f t="shared" si="25"/>
        <v>9.103051154313767E-5</v>
      </c>
      <c r="AD451" s="7">
        <f t="shared" si="24"/>
        <v>7.8383968588847377E-5</v>
      </c>
      <c r="AE451" s="7">
        <f t="shared" si="24"/>
        <v>1.1720123602795116E-4</v>
      </c>
      <c r="AF451" s="8">
        <f t="shared" si="24"/>
        <v>1.9042965181631868E-4</v>
      </c>
      <c r="AG451" s="7">
        <f t="shared" si="24"/>
        <v>6.7357390117503066E-4</v>
      </c>
      <c r="AH451" s="7">
        <f t="shared" si="24"/>
        <v>4.0215723287339777E-3</v>
      </c>
      <c r="AI451" s="2">
        <f>VLOOKUP(A451, '[2]Influenza Visits Pivot Table'!$A:$D, 2, FALSE)</f>
        <v>3416</v>
      </c>
      <c r="AJ451" s="2">
        <f>VLOOKUP(A451, '[2]Influenza Visits Pivot Table'!$A:$D, 3, FALSE)</f>
        <v>215569</v>
      </c>
      <c r="AK451" s="7">
        <f t="shared" si="22"/>
        <v>1.5846434320333627E-2</v>
      </c>
    </row>
    <row r="452" spans="1:37" x14ac:dyDescent="0.25">
      <c r="A452" s="6" t="s">
        <v>497</v>
      </c>
      <c r="B452" s="6">
        <v>5446271</v>
      </c>
      <c r="C452" s="6">
        <v>2703291</v>
      </c>
      <c r="D452" s="6">
        <v>2742980</v>
      </c>
      <c r="E452" s="6">
        <v>320921</v>
      </c>
      <c r="F452" s="6">
        <v>693114</v>
      </c>
      <c r="G452" s="6">
        <v>748384</v>
      </c>
      <c r="H452" s="6">
        <v>696566</v>
      </c>
      <c r="I452" s="6">
        <v>659915</v>
      </c>
      <c r="J452" s="6">
        <v>751572</v>
      </c>
      <c r="K452" s="6">
        <v>742698</v>
      </c>
      <c r="L452" s="6">
        <v>470847</v>
      </c>
      <c r="M452" s="6">
        <v>246228</v>
      </c>
      <c r="N452" s="6">
        <v>116026</v>
      </c>
      <c r="O452" s="6">
        <f>VLOOKUP(A452, '[1]Influenza Deaths Pivot Table'!$A:$B, 2, FALSE)</f>
        <v>120</v>
      </c>
      <c r="P452" s="2">
        <f>VLOOKUP(A452, '[1]Influenza Deaths Pivot Table'!$A:$C, 3, FALSE)</f>
        <v>60</v>
      </c>
      <c r="Q452" s="2">
        <f>VLOOKUP(A452, '[1]Influenza Deaths Pivot Table'!$A:$D, 4, FALSE)</f>
        <v>60</v>
      </c>
      <c r="R452" s="2">
        <f>VLOOKUP(A452, '[1]Influenza Deaths Pivot Table'!$A:$E, 5, FALSE)</f>
        <v>60</v>
      </c>
      <c r="S452" s="2">
        <f>VLOOKUP(A452, '[1]Influenza Deaths Pivot Table'!$A:$F, 6, FALSE)</f>
        <v>60</v>
      </c>
      <c r="T452" s="2">
        <f>VLOOKUP(A452, '[1]Influenza Deaths Pivot Table'!$A:$G, 7, FALSE)</f>
        <v>60</v>
      </c>
      <c r="U452" s="2">
        <f>VLOOKUP(A452, '[1]Influenza Deaths Pivot Table'!$A:$H, 8, FALSE)</f>
        <v>73</v>
      </c>
      <c r="V452" s="2">
        <f>VLOOKUP(A452, '[1]Influenza Deaths Pivot Table'!$A:$I, 9, FALSE)</f>
        <v>125</v>
      </c>
      <c r="W452" s="2">
        <f>VLOOKUP(A452, '[1]Influenza Deaths Pivot Table'!$A:$J, 10, FALSE)</f>
        <v>190</v>
      </c>
      <c r="X452" s="2">
        <f>VLOOKUP(A452, '[1]Influenza Deaths Pivot Table'!$A:$K, 11, FALSE)</f>
        <v>521</v>
      </c>
      <c r="Y452" s="7">
        <f t="shared" si="25"/>
        <v>3.7392380056150892E-4</v>
      </c>
      <c r="Z452" s="7">
        <f t="shared" si="25"/>
        <v>8.6565846310996457E-5</v>
      </c>
      <c r="AA452" s="7">
        <f t="shared" si="25"/>
        <v>8.0172745542395348E-5</v>
      </c>
      <c r="AB452" s="7">
        <f t="shared" si="25"/>
        <v>8.613684848241229E-5</v>
      </c>
      <c r="AC452" s="7">
        <f t="shared" si="25"/>
        <v>9.0920800406112906E-5</v>
      </c>
      <c r="AD452" s="7">
        <f t="shared" si="24"/>
        <v>7.9832670722166342E-5</v>
      </c>
      <c r="AE452" s="7">
        <f t="shared" si="24"/>
        <v>9.8290287573145482E-5</v>
      </c>
      <c r="AF452" s="8">
        <f t="shared" si="24"/>
        <v>2.6547901972402926E-4</v>
      </c>
      <c r="AG452" s="7">
        <f t="shared" si="24"/>
        <v>7.7164254268401644E-4</v>
      </c>
      <c r="AH452" s="7">
        <f t="shared" si="24"/>
        <v>4.4903728474652233E-3</v>
      </c>
      <c r="AI452" s="2">
        <f>VLOOKUP(A452, '[2]Influenza Visits Pivot Table'!$A:$D, 2, FALSE)</f>
        <v>4351</v>
      </c>
      <c r="AJ452" s="2">
        <f>VLOOKUP(A452, '[2]Influenza Visits Pivot Table'!$A:$D, 3, FALSE)</f>
        <v>238932</v>
      </c>
      <c r="AK452" s="7">
        <f t="shared" ref="AK452:AK461" si="26">AI452/AJ452</f>
        <v>1.8210202065859743E-2</v>
      </c>
    </row>
    <row r="453" spans="1:37" x14ac:dyDescent="0.25">
      <c r="A453" s="6" t="s">
        <v>498</v>
      </c>
      <c r="B453" s="6">
        <v>519426</v>
      </c>
      <c r="C453" s="6">
        <v>264260</v>
      </c>
      <c r="D453" s="6">
        <v>255166</v>
      </c>
      <c r="E453" s="6">
        <v>35722.438999999998</v>
      </c>
      <c r="F453" s="6">
        <v>67029.883999999991</v>
      </c>
      <c r="G453" s="6">
        <v>80415.206999999995</v>
      </c>
      <c r="H453" s="6">
        <v>67060.034</v>
      </c>
      <c r="I453" s="6">
        <v>64126.428</v>
      </c>
      <c r="J453" s="6">
        <v>81240.144</v>
      </c>
      <c r="K453" s="6">
        <v>61507.877999999997</v>
      </c>
      <c r="L453" s="6">
        <v>33323.114999999998</v>
      </c>
      <c r="M453" s="6">
        <v>21280.576000000001</v>
      </c>
      <c r="N453" s="6">
        <v>7882.1490000000003</v>
      </c>
      <c r="O453" s="6">
        <f>VLOOKUP(A453, '[1]Influenza Deaths Pivot Table'!$A:$B, 2, FALSE)</f>
        <v>120</v>
      </c>
      <c r="P453" s="2">
        <f>VLOOKUP(A453, '[1]Influenza Deaths Pivot Table'!$A:$C, 3, FALSE)</f>
        <v>60</v>
      </c>
      <c r="Q453" s="2">
        <f>VLOOKUP(A453, '[1]Influenza Deaths Pivot Table'!$A:$D, 4, FALSE)</f>
        <v>60</v>
      </c>
      <c r="R453" s="2">
        <f>VLOOKUP(A453, '[1]Influenza Deaths Pivot Table'!$A:$E, 5, FALSE)</f>
        <v>60</v>
      </c>
      <c r="S453" s="2">
        <f>VLOOKUP(A453, '[1]Influenza Deaths Pivot Table'!$A:$F, 6, FALSE)</f>
        <v>60</v>
      </c>
      <c r="T453" s="2">
        <f>VLOOKUP(A453, '[1]Influenza Deaths Pivot Table'!$A:$G, 7, FALSE)</f>
        <v>60</v>
      </c>
      <c r="U453" s="2">
        <f>VLOOKUP(A453, '[1]Influenza Deaths Pivot Table'!$A:$H, 8, FALSE)</f>
        <v>60</v>
      </c>
      <c r="V453" s="2">
        <f>VLOOKUP(A453, '[1]Influenza Deaths Pivot Table'!$A:$I, 9, FALSE)</f>
        <v>60</v>
      </c>
      <c r="W453" s="2">
        <f>VLOOKUP(A453, '[1]Influenza Deaths Pivot Table'!$A:$J, 10, FALSE)</f>
        <v>60</v>
      </c>
      <c r="X453" s="2">
        <f>VLOOKUP(A453, '[1]Influenza Deaths Pivot Table'!$A:$K, 11, FALSE)</f>
        <v>65</v>
      </c>
      <c r="Y453" s="7">
        <f t="shared" si="25"/>
        <v>3.3592331139539492E-3</v>
      </c>
      <c r="Z453" s="7">
        <f t="shared" si="25"/>
        <v>8.9512313642076428E-4</v>
      </c>
      <c r="AA453" s="7">
        <f t="shared" si="25"/>
        <v>7.461275328185128E-4</v>
      </c>
      <c r="AB453" s="7">
        <f t="shared" si="25"/>
        <v>8.9472069161193688E-4</v>
      </c>
      <c r="AC453" s="7">
        <f t="shared" si="25"/>
        <v>9.3565167858718093E-4</v>
      </c>
      <c r="AD453" s="7">
        <f t="shared" si="24"/>
        <v>7.3855112812207723E-4</v>
      </c>
      <c r="AE453" s="7">
        <f t="shared" si="24"/>
        <v>9.7548479887405652E-4</v>
      </c>
      <c r="AF453" s="8">
        <f t="shared" si="24"/>
        <v>1.8005519592030938E-3</v>
      </c>
      <c r="AG453" s="7">
        <f t="shared" si="24"/>
        <v>2.8194725556300732E-3</v>
      </c>
      <c r="AH453" s="7">
        <f t="shared" si="24"/>
        <v>8.2464820190534336E-3</v>
      </c>
      <c r="AI453" s="2" t="e">
        <v>#N/A</v>
      </c>
      <c r="AJ453" s="2" t="e">
        <v>#N/A</v>
      </c>
      <c r="AK453" s="7" t="e">
        <v>#N/A</v>
      </c>
    </row>
    <row r="454" spans="1:37" x14ac:dyDescent="0.25">
      <c r="A454" s="6" t="s">
        <v>499</v>
      </c>
      <c r="B454" s="6">
        <v>537671</v>
      </c>
      <c r="C454" s="6">
        <v>272151</v>
      </c>
      <c r="D454" s="6">
        <v>265520</v>
      </c>
      <c r="E454" s="6">
        <v>35656.451999999997</v>
      </c>
      <c r="F454" s="6">
        <v>68534.260999999999</v>
      </c>
      <c r="G454" s="6">
        <v>80411.418999999994</v>
      </c>
      <c r="H454" s="6">
        <v>68406.896000000008</v>
      </c>
      <c r="I454" s="6">
        <v>65195.686000000002</v>
      </c>
      <c r="J454" s="6">
        <v>82623.87</v>
      </c>
      <c r="K454" s="6">
        <v>67551.907999999996</v>
      </c>
      <c r="L454" s="6">
        <v>37679.228999999999</v>
      </c>
      <c r="M454" s="6">
        <v>22678.042999999998</v>
      </c>
      <c r="N454" s="6">
        <v>8804.6</v>
      </c>
      <c r="O454" s="6">
        <f>VLOOKUP(A454, '[1]Influenza Deaths Pivot Table'!$A:$B, 2, FALSE)</f>
        <v>120</v>
      </c>
      <c r="P454" s="2">
        <f>VLOOKUP(A454, '[1]Influenza Deaths Pivot Table'!$A:$C, 3, FALSE)</f>
        <v>60</v>
      </c>
      <c r="Q454" s="2">
        <f>VLOOKUP(A454, '[1]Influenza Deaths Pivot Table'!$A:$D, 4, FALSE)</f>
        <v>60</v>
      </c>
      <c r="R454" s="2">
        <f>VLOOKUP(A454, '[1]Influenza Deaths Pivot Table'!$A:$E, 5, FALSE)</f>
        <v>60</v>
      </c>
      <c r="S454" s="2">
        <f>VLOOKUP(A454, '[1]Influenza Deaths Pivot Table'!$A:$F, 6, FALSE)</f>
        <v>60</v>
      </c>
      <c r="T454" s="2">
        <f>VLOOKUP(A454, '[1]Influenza Deaths Pivot Table'!$A:$G, 7, FALSE)</f>
        <v>60</v>
      </c>
      <c r="U454" s="2">
        <f>VLOOKUP(A454, '[1]Influenza Deaths Pivot Table'!$A:$H, 8, FALSE)</f>
        <v>60</v>
      </c>
      <c r="V454" s="2">
        <f>VLOOKUP(A454, '[1]Influenza Deaths Pivot Table'!$A:$I, 9, FALSE)</f>
        <v>60</v>
      </c>
      <c r="W454" s="2">
        <f>VLOOKUP(A454, '[1]Influenza Deaths Pivot Table'!$A:$J, 10, FALSE)</f>
        <v>60</v>
      </c>
      <c r="X454" s="2">
        <f>VLOOKUP(A454, '[1]Influenza Deaths Pivot Table'!$A:$K, 11, FALSE)</f>
        <v>65</v>
      </c>
      <c r="Y454" s="7">
        <f t="shared" si="25"/>
        <v>3.365449820974897E-3</v>
      </c>
      <c r="Z454" s="7">
        <f t="shared" si="25"/>
        <v>8.7547453090651992E-4</v>
      </c>
      <c r="AA454" s="7">
        <f t="shared" si="25"/>
        <v>7.4616268119830098E-4</v>
      </c>
      <c r="AB454" s="7">
        <f t="shared" si="25"/>
        <v>8.7710455390345432E-4</v>
      </c>
      <c r="AC454" s="7">
        <f t="shared" si="25"/>
        <v>9.2030629143161405E-4</v>
      </c>
      <c r="AD454" s="7">
        <f t="shared" si="24"/>
        <v>7.2618239741130506E-4</v>
      </c>
      <c r="AE454" s="7">
        <f t="shared" si="24"/>
        <v>8.8820585200939108E-4</v>
      </c>
      <c r="AF454" s="8">
        <f t="shared" si="24"/>
        <v>1.5923892710225042E-3</v>
      </c>
      <c r="AG454" s="7">
        <f t="shared" si="24"/>
        <v>2.6457309389527131E-3</v>
      </c>
      <c r="AH454" s="7">
        <f t="shared" si="24"/>
        <v>7.3825045998682504E-3</v>
      </c>
      <c r="AI454" s="2">
        <f>VLOOKUP(A454, '[2]Influenza Visits Pivot Table'!$A:$D, 2, FALSE)</f>
        <v>385</v>
      </c>
      <c r="AJ454" s="2">
        <f>VLOOKUP(A454, '[2]Influenza Visits Pivot Table'!$A:$D, 3, FALSE)</f>
        <v>59497</v>
      </c>
      <c r="AK454" s="7">
        <f t="shared" si="26"/>
        <v>6.4709144998907507E-3</v>
      </c>
    </row>
    <row r="455" spans="1:37" x14ac:dyDescent="0.25">
      <c r="A455" s="6" t="s">
        <v>500</v>
      </c>
      <c r="B455" s="6">
        <v>530679</v>
      </c>
      <c r="C455" s="6">
        <v>269854</v>
      </c>
      <c r="D455" s="6">
        <v>260825</v>
      </c>
      <c r="E455" s="6">
        <v>38826.059000000001</v>
      </c>
      <c r="F455" s="6">
        <v>72225.652999999991</v>
      </c>
      <c r="G455" s="6">
        <v>77785.752000000008</v>
      </c>
      <c r="H455" s="6">
        <v>70992.252000000008</v>
      </c>
      <c r="I455" s="6">
        <v>63307.262000000002</v>
      </c>
      <c r="J455" s="6">
        <v>78134.710999999996</v>
      </c>
      <c r="K455" s="6">
        <v>65900.815999999992</v>
      </c>
      <c r="L455" s="6">
        <v>35775.474000000002</v>
      </c>
      <c r="M455" s="6">
        <v>20393.716</v>
      </c>
      <c r="N455" s="6">
        <v>7791.66</v>
      </c>
      <c r="O455" s="6">
        <f>VLOOKUP(A455, '[1]Influenza Deaths Pivot Table'!$A:$B, 2, FALSE)</f>
        <v>120</v>
      </c>
      <c r="P455" s="2">
        <f>VLOOKUP(A455, '[1]Influenza Deaths Pivot Table'!$A:$C, 3, FALSE)</f>
        <v>60</v>
      </c>
      <c r="Q455" s="2">
        <f>VLOOKUP(A455, '[1]Influenza Deaths Pivot Table'!$A:$D, 4, FALSE)</f>
        <v>60</v>
      </c>
      <c r="R455" s="2">
        <f>VLOOKUP(A455, '[1]Influenza Deaths Pivot Table'!$A:$E, 5, FALSE)</f>
        <v>60</v>
      </c>
      <c r="S455" s="2">
        <f>VLOOKUP(A455, '[1]Influenza Deaths Pivot Table'!$A:$F, 6, FALSE)</f>
        <v>60</v>
      </c>
      <c r="T455" s="2">
        <f>VLOOKUP(A455, '[1]Influenza Deaths Pivot Table'!$A:$G, 7, FALSE)</f>
        <v>60</v>
      </c>
      <c r="U455" s="2">
        <f>VLOOKUP(A455, '[1]Influenza Deaths Pivot Table'!$A:$H, 8, FALSE)</f>
        <v>60</v>
      </c>
      <c r="V455" s="2">
        <f>VLOOKUP(A455, '[1]Influenza Deaths Pivot Table'!$A:$I, 9, FALSE)</f>
        <v>60</v>
      </c>
      <c r="W455" s="2">
        <f>VLOOKUP(A455, '[1]Influenza Deaths Pivot Table'!$A:$J, 10, FALSE)</f>
        <v>60</v>
      </c>
      <c r="X455" s="2">
        <f>VLOOKUP(A455, '[1]Influenza Deaths Pivot Table'!$A:$K, 11, FALSE)</f>
        <v>72</v>
      </c>
      <c r="Y455" s="7">
        <f t="shared" si="25"/>
        <v>3.0907077125700549E-3</v>
      </c>
      <c r="Z455" s="7">
        <f t="shared" si="25"/>
        <v>8.3072976854913318E-4</v>
      </c>
      <c r="AA455" s="7">
        <f t="shared" si="25"/>
        <v>7.7134948827132241E-4</v>
      </c>
      <c r="AB455" s="7">
        <f t="shared" si="25"/>
        <v>8.451626523976165E-4</v>
      </c>
      <c r="AC455" s="7">
        <f t="shared" si="25"/>
        <v>9.47758568361399E-4</v>
      </c>
      <c r="AD455" s="7">
        <f t="shared" si="24"/>
        <v>7.6790454885025433E-4</v>
      </c>
      <c r="AE455" s="7">
        <f t="shared" si="24"/>
        <v>9.1045913604468883E-4</v>
      </c>
      <c r="AF455" s="8">
        <f t="shared" si="24"/>
        <v>1.6771266259113715E-3</v>
      </c>
      <c r="AG455" s="7">
        <f t="shared" si="24"/>
        <v>2.942082747450244E-3</v>
      </c>
      <c r="AH455" s="7">
        <f t="shared" si="24"/>
        <v>9.2406496176681216E-3</v>
      </c>
      <c r="AI455" s="2">
        <f>VLOOKUP(A455, '[2]Influenza Visits Pivot Table'!$A:$D, 2, FALSE)</f>
        <v>1831</v>
      </c>
      <c r="AJ455" s="2">
        <f>VLOOKUP(A455, '[2]Influenza Visits Pivot Table'!$A:$D, 3, FALSE)</f>
        <v>191606</v>
      </c>
      <c r="AK455" s="7">
        <f t="shared" si="26"/>
        <v>9.5560681815809526E-3</v>
      </c>
    </row>
    <row r="456" spans="1:37" x14ac:dyDescent="0.25">
      <c r="A456" s="6" t="s">
        <v>501</v>
      </c>
      <c r="B456" s="6">
        <v>560013</v>
      </c>
      <c r="C456" s="6">
        <v>285588</v>
      </c>
      <c r="D456" s="6">
        <v>274425</v>
      </c>
      <c r="E456" s="6">
        <v>38454.36</v>
      </c>
      <c r="F456" s="6">
        <v>73894.048999999999</v>
      </c>
      <c r="G456" s="6">
        <v>79268.708000000013</v>
      </c>
      <c r="H456" s="6">
        <v>76961.332999999999</v>
      </c>
      <c r="I456" s="6">
        <v>68846.611000000004</v>
      </c>
      <c r="J456" s="6">
        <v>82175.245999999999</v>
      </c>
      <c r="K456" s="6">
        <v>71092.406999999992</v>
      </c>
      <c r="L456" s="6">
        <v>38537.858999999997</v>
      </c>
      <c r="M456" s="6">
        <v>21766.836000000003</v>
      </c>
      <c r="N456" s="6">
        <v>8578.1820000000007</v>
      </c>
      <c r="O456" s="6">
        <f>VLOOKUP(A456, '[1]Influenza Deaths Pivot Table'!$A:$B, 2, FALSE)</f>
        <v>120</v>
      </c>
      <c r="P456" s="2">
        <f>VLOOKUP(A456, '[1]Influenza Deaths Pivot Table'!$A:$C, 3, FALSE)</f>
        <v>60</v>
      </c>
      <c r="Q456" s="2">
        <f>VLOOKUP(A456, '[1]Influenza Deaths Pivot Table'!$A:$D, 4, FALSE)</f>
        <v>60</v>
      </c>
      <c r="R456" s="2">
        <f>VLOOKUP(A456, '[1]Influenza Deaths Pivot Table'!$A:$E, 5, FALSE)</f>
        <v>60</v>
      </c>
      <c r="S456" s="2">
        <f>VLOOKUP(A456, '[1]Influenza Deaths Pivot Table'!$A:$F, 6, FALSE)</f>
        <v>60</v>
      </c>
      <c r="T456" s="2">
        <f>VLOOKUP(A456, '[1]Influenza Deaths Pivot Table'!$A:$G, 7, FALSE)</f>
        <v>60</v>
      </c>
      <c r="U456" s="2">
        <f>VLOOKUP(A456, '[1]Influenza Deaths Pivot Table'!$A:$H, 8, FALSE)</f>
        <v>60</v>
      </c>
      <c r="V456" s="2">
        <f>VLOOKUP(A456, '[1]Influenza Deaths Pivot Table'!$A:$I, 9, FALSE)</f>
        <v>60</v>
      </c>
      <c r="W456" s="2">
        <f>VLOOKUP(A456, '[1]Influenza Deaths Pivot Table'!$A:$J, 10, FALSE)</f>
        <v>60</v>
      </c>
      <c r="X456" s="2">
        <f>VLOOKUP(A456, '[1]Influenza Deaths Pivot Table'!$A:$K, 11, FALSE)</f>
        <v>60</v>
      </c>
      <c r="Y456" s="7">
        <f t="shared" si="25"/>
        <v>3.1205824255038958E-3</v>
      </c>
      <c r="Z456" s="7">
        <f t="shared" si="25"/>
        <v>8.1197337014243191E-4</v>
      </c>
      <c r="AA456" s="7">
        <f t="shared" si="25"/>
        <v>7.5691911113273083E-4</v>
      </c>
      <c r="AB456" s="7">
        <f t="shared" si="25"/>
        <v>7.7961227620628663E-4</v>
      </c>
      <c r="AC456" s="7">
        <f t="shared" si="25"/>
        <v>8.715025929163019E-4</v>
      </c>
      <c r="AD456" s="7">
        <f t="shared" si="24"/>
        <v>7.3014688632632753E-4</v>
      </c>
      <c r="AE456" s="7">
        <f t="shared" si="24"/>
        <v>8.4397198705060033E-4</v>
      </c>
      <c r="AF456" s="8">
        <f t="shared" si="24"/>
        <v>1.5569105694221365E-3</v>
      </c>
      <c r="AG456" s="7">
        <f t="shared" si="24"/>
        <v>2.7564869786311612E-3</v>
      </c>
      <c r="AH456" s="7">
        <f t="shared" si="24"/>
        <v>6.9944890420837414E-3</v>
      </c>
      <c r="AI456" s="2">
        <f>VLOOKUP(A456, '[2]Influenza Visits Pivot Table'!$A:$D, 2, FALSE)</f>
        <v>2267</v>
      </c>
      <c r="AJ456" s="2">
        <f>VLOOKUP(A456, '[2]Influenza Visits Pivot Table'!$A:$D, 3, FALSE)</f>
        <v>217281</v>
      </c>
      <c r="AK456" s="7">
        <f t="shared" si="26"/>
        <v>1.0433493954832682E-2</v>
      </c>
    </row>
    <row r="457" spans="1:37" x14ac:dyDescent="0.25">
      <c r="A457" s="6" t="s">
        <v>502</v>
      </c>
      <c r="B457" s="6">
        <v>498694</v>
      </c>
      <c r="C457" s="6">
        <v>253200</v>
      </c>
      <c r="D457" s="6">
        <v>245494</v>
      </c>
      <c r="E457" s="6">
        <v>34096.671999999999</v>
      </c>
      <c r="F457" s="6">
        <v>65882.248000000007</v>
      </c>
      <c r="G457" s="6">
        <v>70778.94200000001</v>
      </c>
      <c r="H457" s="6">
        <v>68628.370999999999</v>
      </c>
      <c r="I457" s="6">
        <v>59628.42</v>
      </c>
      <c r="J457" s="6">
        <v>69991.216</v>
      </c>
      <c r="K457" s="6">
        <v>66500.142999999996</v>
      </c>
      <c r="L457" s="6">
        <v>36226.008999999998</v>
      </c>
      <c r="M457" s="6">
        <v>19807.527999999998</v>
      </c>
      <c r="N457" s="6">
        <v>7621.5540000000001</v>
      </c>
      <c r="O457" s="6">
        <f>VLOOKUP(A457, '[1]Influenza Deaths Pivot Table'!$A:$B, 2, FALSE)</f>
        <v>120</v>
      </c>
      <c r="P457" s="2">
        <f>VLOOKUP(A457, '[1]Influenza Deaths Pivot Table'!$A:$C, 3, FALSE)</f>
        <v>60</v>
      </c>
      <c r="Q457" s="2">
        <f>VLOOKUP(A457, '[1]Influenza Deaths Pivot Table'!$A:$D, 4, FALSE)</f>
        <v>60</v>
      </c>
      <c r="R457" s="2">
        <f>VLOOKUP(A457, '[1]Influenza Deaths Pivot Table'!$A:$E, 5, FALSE)</f>
        <v>60</v>
      </c>
      <c r="S457" s="2">
        <f>VLOOKUP(A457, '[1]Influenza Deaths Pivot Table'!$A:$F, 6, FALSE)</f>
        <v>60</v>
      </c>
      <c r="T457" s="2">
        <f>VLOOKUP(A457, '[1]Influenza Deaths Pivot Table'!$A:$G, 7, FALSE)</f>
        <v>60</v>
      </c>
      <c r="U457" s="2">
        <f>VLOOKUP(A457, '[1]Influenza Deaths Pivot Table'!$A:$H, 8, FALSE)</f>
        <v>60</v>
      </c>
      <c r="V457" s="2">
        <f>VLOOKUP(A457, '[1]Influenza Deaths Pivot Table'!$A:$I, 9, FALSE)</f>
        <v>60</v>
      </c>
      <c r="W457" s="2">
        <f>VLOOKUP(A457, '[1]Influenza Deaths Pivot Table'!$A:$J, 10, FALSE)</f>
        <v>60</v>
      </c>
      <c r="X457" s="2">
        <f>VLOOKUP(A457, '[1]Influenza Deaths Pivot Table'!$A:$K, 11, FALSE)</f>
        <v>67</v>
      </c>
      <c r="Y457" s="7">
        <f t="shared" si="25"/>
        <v>3.5194050609983285E-3</v>
      </c>
      <c r="Z457" s="7">
        <f t="shared" si="25"/>
        <v>9.1071573635435139E-4</v>
      </c>
      <c r="AA457" s="7">
        <f t="shared" si="25"/>
        <v>8.4770976090600496E-4</v>
      </c>
      <c r="AB457" s="7">
        <f t="shared" si="25"/>
        <v>8.7427399376855384E-4</v>
      </c>
      <c r="AC457" s="7">
        <f t="shared" si="25"/>
        <v>1.0062315922508094E-3</v>
      </c>
      <c r="AD457" s="7">
        <f t="shared" si="24"/>
        <v>8.5725042982536556E-4</v>
      </c>
      <c r="AE457" s="7">
        <f t="shared" si="24"/>
        <v>9.0225369891309862E-4</v>
      </c>
      <c r="AF457" s="8">
        <f t="shared" si="24"/>
        <v>1.6562685665981037E-3</v>
      </c>
      <c r="AG457" s="7">
        <f t="shared" si="24"/>
        <v>3.0291513408437442E-3</v>
      </c>
      <c r="AH457" s="7">
        <f t="shared" si="24"/>
        <v>8.7908581373299984E-3</v>
      </c>
      <c r="AI457" s="2">
        <f>VLOOKUP(A457, '[2]Influenza Visits Pivot Table'!$A:$D, 2, FALSE)</f>
        <v>2228</v>
      </c>
      <c r="AJ457" s="2">
        <f>VLOOKUP(A457, '[2]Influenza Visits Pivot Table'!$A:$D, 3, FALSE)</f>
        <v>198792</v>
      </c>
      <c r="AK457" s="7">
        <f t="shared" si="26"/>
        <v>1.1207694474626745E-2</v>
      </c>
    </row>
    <row r="458" spans="1:37" x14ac:dyDescent="0.25">
      <c r="A458" s="6" t="s">
        <v>503</v>
      </c>
      <c r="B458" s="6">
        <v>541702</v>
      </c>
      <c r="C458" s="6">
        <v>277179</v>
      </c>
      <c r="D458" s="6">
        <v>264523</v>
      </c>
      <c r="E458" s="6">
        <v>35911.311000000002</v>
      </c>
      <c r="F458" s="6">
        <v>70763.042000000001</v>
      </c>
      <c r="G458" s="6">
        <v>77056.660999999993</v>
      </c>
      <c r="H458" s="6">
        <v>78026.312999999995</v>
      </c>
      <c r="I458" s="6">
        <v>65628.247000000003</v>
      </c>
      <c r="J458" s="6">
        <v>72773.612999999998</v>
      </c>
      <c r="K458" s="6">
        <v>71566.815000000002</v>
      </c>
      <c r="L458" s="6">
        <v>40325.805999999997</v>
      </c>
      <c r="M458" s="6">
        <v>21279.025999999998</v>
      </c>
      <c r="N458" s="6">
        <v>8257.5889999999999</v>
      </c>
      <c r="O458" s="6">
        <f>VLOOKUP(A458, '[1]Influenza Deaths Pivot Table'!$A:$B, 2, FALSE)</f>
        <v>120</v>
      </c>
      <c r="P458" s="2">
        <f>VLOOKUP(A458, '[1]Influenza Deaths Pivot Table'!$A:$C, 3, FALSE)</f>
        <v>60</v>
      </c>
      <c r="Q458" s="2">
        <f>VLOOKUP(A458, '[1]Influenza Deaths Pivot Table'!$A:$D, 4, FALSE)</f>
        <v>60</v>
      </c>
      <c r="R458" s="2">
        <f>VLOOKUP(A458, '[1]Influenza Deaths Pivot Table'!$A:$E, 5, FALSE)</f>
        <v>60</v>
      </c>
      <c r="S458" s="2">
        <f>VLOOKUP(A458, '[1]Influenza Deaths Pivot Table'!$A:$F, 6, FALSE)</f>
        <v>60</v>
      </c>
      <c r="T458" s="2">
        <f>VLOOKUP(A458, '[1]Influenza Deaths Pivot Table'!$A:$G, 7, FALSE)</f>
        <v>60</v>
      </c>
      <c r="U458" s="2">
        <f>VLOOKUP(A458, '[1]Influenza Deaths Pivot Table'!$A:$H, 8, FALSE)</f>
        <v>60</v>
      </c>
      <c r="V458" s="2">
        <f>VLOOKUP(A458, '[1]Influenza Deaths Pivot Table'!$A:$I, 9, FALSE)</f>
        <v>60</v>
      </c>
      <c r="W458" s="2">
        <f>VLOOKUP(A458, '[1]Influenza Deaths Pivot Table'!$A:$J, 10, FALSE)</f>
        <v>60</v>
      </c>
      <c r="X458" s="2">
        <f>VLOOKUP(A458, '[1]Influenza Deaths Pivot Table'!$A:$K, 11, FALSE)</f>
        <v>60</v>
      </c>
      <c r="Y458" s="7">
        <f t="shared" si="25"/>
        <v>3.3415655585506193E-3</v>
      </c>
      <c r="Z458" s="7">
        <f t="shared" si="25"/>
        <v>8.4790023583214522E-4</v>
      </c>
      <c r="AA458" s="7">
        <f t="shared" si="25"/>
        <v>7.7864780567120612E-4</v>
      </c>
      <c r="AB458" s="7">
        <f t="shared" si="25"/>
        <v>7.6897135970015662E-4</v>
      </c>
      <c r="AC458" s="7">
        <f t="shared" si="25"/>
        <v>9.1424047940820354E-4</v>
      </c>
      <c r="AD458" s="7">
        <f t="shared" si="24"/>
        <v>8.2447466226529117E-4</v>
      </c>
      <c r="AE458" s="7">
        <f t="shared" si="24"/>
        <v>8.3837739600399984E-4</v>
      </c>
      <c r="AF458" s="8">
        <f t="shared" si="24"/>
        <v>1.4878809861853723E-3</v>
      </c>
      <c r="AG458" s="7">
        <f t="shared" si="24"/>
        <v>2.8196779307473946E-3</v>
      </c>
      <c r="AH458" s="7">
        <f t="shared" si="24"/>
        <v>7.2660433935377508E-3</v>
      </c>
      <c r="AI458" s="2">
        <f>VLOOKUP(A458, '[2]Influenza Visits Pivot Table'!$A:$D, 2, FALSE)</f>
        <v>2079</v>
      </c>
      <c r="AJ458" s="2">
        <f>VLOOKUP(A458, '[2]Influenza Visits Pivot Table'!$A:$D, 3, FALSE)</f>
        <v>236444</v>
      </c>
      <c r="AK458" s="7">
        <f t="shared" si="26"/>
        <v>8.7927796856761015E-3</v>
      </c>
    </row>
    <row r="459" spans="1:37" x14ac:dyDescent="0.25">
      <c r="A459" s="6" t="s">
        <v>504</v>
      </c>
      <c r="B459" s="6">
        <v>510198</v>
      </c>
      <c r="C459" s="6">
        <v>260193</v>
      </c>
      <c r="D459" s="6">
        <v>250005</v>
      </c>
      <c r="E459" s="6">
        <v>32801.686999999998</v>
      </c>
      <c r="F459" s="6">
        <v>66994.024000000005</v>
      </c>
      <c r="G459" s="6">
        <v>72571.356999999989</v>
      </c>
      <c r="H459" s="6">
        <v>68412.986999999994</v>
      </c>
      <c r="I459" s="6">
        <v>59987.608</v>
      </c>
      <c r="J459" s="6">
        <v>66932.831999999995</v>
      </c>
      <c r="K459" s="6">
        <v>70780.774999999994</v>
      </c>
      <c r="L459" s="6">
        <v>41818.156000000003</v>
      </c>
      <c r="M459" s="6">
        <v>21471.459000000003</v>
      </c>
      <c r="N459" s="6">
        <v>8752.6949999999997</v>
      </c>
      <c r="O459" s="6">
        <f>VLOOKUP(A459, '[1]Influenza Deaths Pivot Table'!$A:$B, 2, FALSE)</f>
        <v>120</v>
      </c>
      <c r="P459" s="2">
        <f>VLOOKUP(A459, '[1]Influenza Deaths Pivot Table'!$A:$C, 3, FALSE)</f>
        <v>60</v>
      </c>
      <c r="Q459" s="2">
        <f>VLOOKUP(A459, '[1]Influenza Deaths Pivot Table'!$A:$D, 4, FALSE)</f>
        <v>60</v>
      </c>
      <c r="R459" s="2">
        <f>VLOOKUP(A459, '[1]Influenza Deaths Pivot Table'!$A:$E, 5, FALSE)</f>
        <v>60</v>
      </c>
      <c r="S459" s="2">
        <f>VLOOKUP(A459, '[1]Influenza Deaths Pivot Table'!$A:$F, 6, FALSE)</f>
        <v>60</v>
      </c>
      <c r="T459" s="2">
        <f>VLOOKUP(A459, '[1]Influenza Deaths Pivot Table'!$A:$G, 7, FALSE)</f>
        <v>60</v>
      </c>
      <c r="U459" s="2">
        <f>VLOOKUP(A459, '[1]Influenza Deaths Pivot Table'!$A:$H, 8, FALSE)</f>
        <v>60</v>
      </c>
      <c r="V459" s="2">
        <f>VLOOKUP(A459, '[1]Influenza Deaths Pivot Table'!$A:$I, 9, FALSE)</f>
        <v>60</v>
      </c>
      <c r="W459" s="2">
        <f>VLOOKUP(A459, '[1]Influenza Deaths Pivot Table'!$A:$J, 10, FALSE)</f>
        <v>60</v>
      </c>
      <c r="X459" s="2">
        <f>VLOOKUP(A459, '[1]Influenza Deaths Pivot Table'!$A:$K, 11, FALSE)</f>
        <v>60</v>
      </c>
      <c r="Y459" s="7">
        <f t="shared" si="25"/>
        <v>3.6583484257989539E-3</v>
      </c>
      <c r="Z459" s="7">
        <f t="shared" si="25"/>
        <v>8.9560227043534502E-4</v>
      </c>
      <c r="AA459" s="7">
        <f t="shared" si="25"/>
        <v>8.2677246892324207E-4</v>
      </c>
      <c r="AB459" s="7">
        <f t="shared" si="25"/>
        <v>8.770264628264222E-4</v>
      </c>
      <c r="AC459" s="7">
        <f t="shared" si="25"/>
        <v>1.0002065759981628E-3</v>
      </c>
      <c r="AD459" s="7">
        <f t="shared" si="24"/>
        <v>8.96421056858912E-4</v>
      </c>
      <c r="AE459" s="7">
        <f t="shared" si="24"/>
        <v>8.4768780788286094E-4</v>
      </c>
      <c r="AF459" s="8">
        <f t="shared" si="24"/>
        <v>1.4347834945185052E-3</v>
      </c>
      <c r="AG459" s="7">
        <f t="shared" si="24"/>
        <v>2.7944072175067375E-3</v>
      </c>
      <c r="AH459" s="7">
        <f t="shared" si="24"/>
        <v>6.8550315074385661E-3</v>
      </c>
      <c r="AI459" s="2">
        <f>VLOOKUP(A459, '[2]Influenza Visits Pivot Table'!$A:$D, 2, FALSE)</f>
        <v>2533</v>
      </c>
      <c r="AJ459" s="2">
        <f>VLOOKUP(A459, '[2]Influenza Visits Pivot Table'!$A:$D, 3, FALSE)</f>
        <v>218422</v>
      </c>
      <c r="AK459" s="7">
        <f t="shared" si="26"/>
        <v>1.159681717043155E-2</v>
      </c>
    </row>
    <row r="460" spans="1:37" x14ac:dyDescent="0.25">
      <c r="A460" s="6" t="s">
        <v>505</v>
      </c>
      <c r="B460" s="6">
        <v>490148</v>
      </c>
      <c r="C460" s="6">
        <v>248410</v>
      </c>
      <c r="D460" s="6">
        <v>241738</v>
      </c>
      <c r="E460" s="6">
        <v>32210.192999999999</v>
      </c>
      <c r="F460" s="6">
        <v>67026.94200000001</v>
      </c>
      <c r="G460" s="6">
        <v>65014.995999999999</v>
      </c>
      <c r="H460" s="6">
        <v>65874.231999999989</v>
      </c>
      <c r="I460" s="6">
        <v>59140.994999999995</v>
      </c>
      <c r="J460" s="6">
        <v>62570.478999999992</v>
      </c>
      <c r="K460" s="6">
        <v>67318.627000000008</v>
      </c>
      <c r="L460" s="6">
        <v>41483.021999999997</v>
      </c>
      <c r="M460" s="6">
        <v>21250.66</v>
      </c>
      <c r="N460" s="6">
        <v>8469.7880000000005</v>
      </c>
      <c r="O460" s="6">
        <f>VLOOKUP(A460, '[1]Influenza Deaths Pivot Table'!$A:$B, 2, FALSE)</f>
        <v>120</v>
      </c>
      <c r="P460" s="2">
        <f>VLOOKUP(A460, '[1]Influenza Deaths Pivot Table'!$A:$C, 3, FALSE)</f>
        <v>60</v>
      </c>
      <c r="Q460" s="2">
        <f>VLOOKUP(A460, '[1]Influenza Deaths Pivot Table'!$A:$D, 4, FALSE)</f>
        <v>60</v>
      </c>
      <c r="R460" s="2">
        <f>VLOOKUP(A460, '[1]Influenza Deaths Pivot Table'!$A:$E, 5, FALSE)</f>
        <v>60</v>
      </c>
      <c r="S460" s="2">
        <f>VLOOKUP(A460, '[1]Influenza Deaths Pivot Table'!$A:$F, 6, FALSE)</f>
        <v>60</v>
      </c>
      <c r="T460" s="2">
        <f>VLOOKUP(A460, '[1]Influenza Deaths Pivot Table'!$A:$G, 7, FALSE)</f>
        <v>60</v>
      </c>
      <c r="U460" s="2">
        <f>VLOOKUP(A460, '[1]Influenza Deaths Pivot Table'!$A:$H, 8, FALSE)</f>
        <v>60</v>
      </c>
      <c r="V460" s="2">
        <f>VLOOKUP(A460, '[1]Influenza Deaths Pivot Table'!$A:$I, 9, FALSE)</f>
        <v>60</v>
      </c>
      <c r="W460" s="2">
        <f>VLOOKUP(A460, '[1]Influenza Deaths Pivot Table'!$A:$J, 10, FALSE)</f>
        <v>60</v>
      </c>
      <c r="X460" s="2">
        <f>VLOOKUP(A460, '[1]Influenza Deaths Pivot Table'!$A:$K, 11, FALSE)</f>
        <v>60</v>
      </c>
      <c r="Y460" s="7">
        <f t="shared" si="25"/>
        <v>3.725528747996015E-3</v>
      </c>
      <c r="Z460" s="7">
        <f t="shared" si="25"/>
        <v>8.95162425879432E-4</v>
      </c>
      <c r="AA460" s="7">
        <f t="shared" si="25"/>
        <v>9.2286401125057363E-4</v>
      </c>
      <c r="AB460" s="7">
        <f t="shared" si="25"/>
        <v>9.1082655809937953E-4</v>
      </c>
      <c r="AC460" s="7">
        <f t="shared" si="25"/>
        <v>1.01452469644787E-3</v>
      </c>
      <c r="AD460" s="7">
        <f t="shared" si="24"/>
        <v>9.5891866194599542E-4</v>
      </c>
      <c r="AE460" s="7">
        <f t="shared" si="24"/>
        <v>8.9128377499440078E-4</v>
      </c>
      <c r="AF460" s="8">
        <f t="shared" si="24"/>
        <v>1.4463748566823315E-3</v>
      </c>
      <c r="AG460" s="7">
        <f t="shared" si="24"/>
        <v>2.8234417189866102E-3</v>
      </c>
      <c r="AH460" s="7">
        <f t="shared" si="24"/>
        <v>7.0840025747988021E-3</v>
      </c>
      <c r="AI460" s="2">
        <f>VLOOKUP(A460, '[2]Influenza Visits Pivot Table'!$A:$D, 2, FALSE)</f>
        <v>1690</v>
      </c>
      <c r="AJ460" s="2">
        <f>VLOOKUP(A460, '[2]Influenza Visits Pivot Table'!$A:$D, 3, FALSE)</f>
        <v>184497</v>
      </c>
      <c r="AK460" s="7">
        <f t="shared" si="26"/>
        <v>9.1600405426646506E-3</v>
      </c>
    </row>
    <row r="461" spans="1:37" x14ac:dyDescent="0.25">
      <c r="A461" s="6" t="s">
        <v>506</v>
      </c>
      <c r="B461" s="6">
        <v>541693</v>
      </c>
      <c r="C461" s="6">
        <v>275298</v>
      </c>
      <c r="D461" s="6">
        <v>266395</v>
      </c>
      <c r="E461" s="6">
        <v>34227</v>
      </c>
      <c r="F461" s="6">
        <v>72247</v>
      </c>
      <c r="G461" s="6">
        <v>75543</v>
      </c>
      <c r="H461" s="6">
        <v>76586</v>
      </c>
      <c r="I461" s="6">
        <v>65717</v>
      </c>
      <c r="J461" s="6">
        <v>66377</v>
      </c>
      <c r="K461" s="6">
        <v>74600</v>
      </c>
      <c r="L461" s="6">
        <v>45551</v>
      </c>
      <c r="M461" s="6">
        <v>21917</v>
      </c>
      <c r="N461" s="6">
        <v>8928</v>
      </c>
      <c r="O461" s="6">
        <f>VLOOKUP(A461, '[1]Influenza Deaths Pivot Table'!$A:$B, 2, FALSE)</f>
        <v>120</v>
      </c>
      <c r="P461" s="2">
        <f>VLOOKUP(A461, '[1]Influenza Deaths Pivot Table'!$A:$C, 3, FALSE)</f>
        <v>60</v>
      </c>
      <c r="Q461" s="2">
        <f>VLOOKUP(A461, '[1]Influenza Deaths Pivot Table'!$A:$D, 4, FALSE)</f>
        <v>60</v>
      </c>
      <c r="R461" s="2">
        <f>VLOOKUP(A461, '[1]Influenza Deaths Pivot Table'!$A:$E, 5, FALSE)</f>
        <v>60</v>
      </c>
      <c r="S461" s="2">
        <f>VLOOKUP(A461, '[1]Influenza Deaths Pivot Table'!$A:$F, 6, FALSE)</f>
        <v>60</v>
      </c>
      <c r="T461" s="2">
        <f>VLOOKUP(A461, '[1]Influenza Deaths Pivot Table'!$A:$G, 7, FALSE)</f>
        <v>60</v>
      </c>
      <c r="U461" s="2">
        <f>VLOOKUP(A461, '[1]Influenza Deaths Pivot Table'!$A:$H, 8, FALSE)</f>
        <v>60</v>
      </c>
      <c r="V461" s="2">
        <f>VLOOKUP(A461, '[1]Influenza Deaths Pivot Table'!$A:$I, 9, FALSE)</f>
        <v>60</v>
      </c>
      <c r="W461" s="2">
        <f>VLOOKUP(A461, '[1]Influenza Deaths Pivot Table'!$A:$J, 10, FALSE)</f>
        <v>60</v>
      </c>
      <c r="X461" s="2">
        <f>VLOOKUP(A461, '[1]Influenza Deaths Pivot Table'!$A:$K, 11, FALSE)</f>
        <v>72</v>
      </c>
      <c r="Y461" s="7">
        <f t="shared" si="25"/>
        <v>3.5060040319046365E-3</v>
      </c>
      <c r="Z461" s="7">
        <f t="shared" si="25"/>
        <v>8.3048431076722905E-4</v>
      </c>
      <c r="AA461" s="7">
        <f t="shared" si="25"/>
        <v>7.9424963265954489E-4</v>
      </c>
      <c r="AB461" s="7">
        <f t="shared" si="25"/>
        <v>7.8343300342099075E-4</v>
      </c>
      <c r="AC461" s="7">
        <f t="shared" si="25"/>
        <v>9.1300576715309587E-4</v>
      </c>
      <c r="AD461" s="7">
        <f t="shared" si="24"/>
        <v>9.0392756527110294E-4</v>
      </c>
      <c r="AE461" s="7">
        <f t="shared" si="24"/>
        <v>8.042895442359249E-4</v>
      </c>
      <c r="AF461" s="8">
        <f t="shared" si="24"/>
        <v>1.3172048912208293E-3</v>
      </c>
      <c r="AG461" s="7">
        <f t="shared" si="24"/>
        <v>2.7376009490349957E-3</v>
      </c>
      <c r="AH461" s="7">
        <f t="shared" si="24"/>
        <v>8.0645161290322578E-3</v>
      </c>
      <c r="AI461" s="2">
        <f>VLOOKUP(A461, '[2]Influenza Visits Pivot Table'!$A:$D, 2, FALSE)</f>
        <v>3022</v>
      </c>
      <c r="AJ461" s="2">
        <f>VLOOKUP(A461, '[2]Influenza Visits Pivot Table'!$A:$D, 3, FALSE)</f>
        <v>192359</v>
      </c>
      <c r="AK461" s="7">
        <f t="shared" si="26"/>
        <v>1.5710208516367834E-2</v>
      </c>
    </row>
  </sheetData>
  <mergeCells count="4">
    <mergeCell ref="A1:N1"/>
    <mergeCell ref="O1:X1"/>
    <mergeCell ref="Y1:AH1"/>
    <mergeCell ref="AI1:A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S23"/>
  <sheetViews>
    <sheetView workbookViewId="0">
      <selection activeCell="F28" sqref="F28"/>
    </sheetView>
  </sheetViews>
  <sheetFormatPr defaultRowHeight="15" x14ac:dyDescent="0.25"/>
  <cols>
    <col min="1" max="1" width="22.5703125" bestFit="1" customWidth="1"/>
    <col min="19" max="19" width="24.5703125" customWidth="1"/>
  </cols>
  <sheetData>
    <row r="1" spans="1:19" ht="18.75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3" spans="1:19" ht="15.75" x14ac:dyDescent="0.25">
      <c r="A3" s="1" t="s">
        <v>2</v>
      </c>
      <c r="B3" s="28" t="s">
        <v>3</v>
      </c>
      <c r="C3" s="28"/>
      <c r="D3" s="28"/>
      <c r="E3" s="28"/>
      <c r="F3" s="28"/>
      <c r="G3" s="28"/>
      <c r="H3" s="28"/>
    </row>
    <row r="5" spans="1:19" ht="15.75" x14ac:dyDescent="0.25">
      <c r="A5" s="1" t="s">
        <v>1</v>
      </c>
      <c r="B5" s="28" t="s">
        <v>6</v>
      </c>
      <c r="C5" s="28"/>
      <c r="D5" s="28"/>
      <c r="E5" s="28"/>
      <c r="F5" s="28"/>
      <c r="G5" s="28"/>
      <c r="H5" s="28"/>
      <c r="I5" s="28"/>
      <c r="J5" s="28"/>
    </row>
    <row r="23" spans="3:3" x14ac:dyDescent="0.25">
      <c r="C23" t="s">
        <v>507</v>
      </c>
    </row>
  </sheetData>
  <mergeCells count="3">
    <mergeCell ref="A1:S1"/>
    <mergeCell ref="B3:H3"/>
    <mergeCell ref="B5:J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6724-0645-42A9-A4B7-58E133F82CA3}">
  <sheetPr>
    <tabColor rgb="FF002060"/>
  </sheetPr>
  <dimension ref="A1:K7"/>
  <sheetViews>
    <sheetView workbookViewId="0">
      <selection activeCell="B3" sqref="B3"/>
    </sheetView>
  </sheetViews>
  <sheetFormatPr defaultRowHeight="15" x14ac:dyDescent="0.25"/>
  <cols>
    <col min="1" max="1" width="23.7109375" bestFit="1" customWidth="1"/>
  </cols>
  <sheetData>
    <row r="1" spans="1:11" ht="15.75" x14ac:dyDescent="0.25">
      <c r="A1" s="10" t="s">
        <v>5</v>
      </c>
      <c r="B1" t="s">
        <v>528</v>
      </c>
      <c r="K1" s="17" t="s">
        <v>530</v>
      </c>
    </row>
    <row r="3" spans="1:11" ht="15.75" x14ac:dyDescent="0.25">
      <c r="A3" s="10" t="s">
        <v>4</v>
      </c>
      <c r="B3" t="s">
        <v>529</v>
      </c>
      <c r="K3" s="17" t="s">
        <v>530</v>
      </c>
    </row>
    <row r="5" spans="1:11" ht="15.75" x14ac:dyDescent="0.25">
      <c r="A5" s="10" t="s">
        <v>508</v>
      </c>
      <c r="B5" t="s">
        <v>509</v>
      </c>
    </row>
    <row r="7" spans="1:11" ht="15.75" x14ac:dyDescent="0.25">
      <c r="A7" s="1" t="s">
        <v>510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7722-35A9-4775-A603-31CFFCF7DA03}">
  <sheetPr>
    <tabColor theme="7" tint="0.79998168889431442"/>
  </sheetPr>
  <dimension ref="A1:G590"/>
  <sheetViews>
    <sheetView tabSelected="1" workbookViewId="0">
      <selection activeCell="E28" sqref="E28"/>
    </sheetView>
  </sheetViews>
  <sheetFormatPr defaultRowHeight="15" x14ac:dyDescent="0.25"/>
  <cols>
    <col min="1" max="1" width="36.28515625" style="12" bestFit="1" customWidth="1"/>
    <col min="2" max="2" width="40.5703125" style="12" bestFit="1" customWidth="1"/>
    <col min="5" max="5" width="45.140625" bestFit="1" customWidth="1"/>
    <col min="6" max="7" width="12" bestFit="1" customWidth="1"/>
  </cols>
  <sheetData>
    <row r="1" spans="1:7" x14ac:dyDescent="0.25">
      <c r="A1" s="13" t="s">
        <v>511</v>
      </c>
      <c r="B1" s="13" t="s">
        <v>512</v>
      </c>
      <c r="E1" t="s">
        <v>513</v>
      </c>
    </row>
    <row r="2" spans="1:7" ht="15.75" thickBot="1" x14ac:dyDescent="0.3">
      <c r="A2" s="14">
        <f>SUM('Integrated Data Set'!Y3, 'Integrated Data Set'!AF3:AH3)</f>
        <v>6.6082394264941995E-3</v>
      </c>
      <c r="B2" s="14">
        <f>SUM('Integrated Data Set'!Z3:AE3)</f>
        <v>6.3920616273024217E-4</v>
      </c>
    </row>
    <row r="3" spans="1:7" x14ac:dyDescent="0.25">
      <c r="A3" s="14">
        <f>SUM('Integrated Data Set'!Y4, 'Integrated Data Set'!AF4:AH4)</f>
        <v>6.8116936375777976E-3</v>
      </c>
      <c r="B3" s="14">
        <f>SUM('Integrated Data Set'!Z4:AE4)</f>
        <v>6.2979088878130818E-4</v>
      </c>
      <c r="E3" s="16"/>
      <c r="F3" s="16" t="s">
        <v>514</v>
      </c>
      <c r="G3" s="16" t="s">
        <v>515</v>
      </c>
    </row>
    <row r="4" spans="1:7" x14ac:dyDescent="0.25">
      <c r="A4" s="14">
        <f>SUM('Integrated Data Set'!Y5, 'Integrated Data Set'!AF5:AH5)</f>
        <v>6.8293570202989018E-3</v>
      </c>
      <c r="B4" s="14">
        <f>SUM('Integrated Data Set'!Z5:AE5)</f>
        <v>5.9153310664737105E-4</v>
      </c>
      <c r="E4" t="s">
        <v>516</v>
      </c>
      <c r="F4">
        <v>7.5419525277161054E-3</v>
      </c>
      <c r="G4">
        <v>1.3365947592790658E-3</v>
      </c>
    </row>
    <row r="5" spans="1:7" x14ac:dyDescent="0.25">
      <c r="A5" s="14">
        <f>SUM('Integrated Data Set'!Y6, 'Integrated Data Set'!AF6:AH6)</f>
        <v>6.6786631673056516E-3</v>
      </c>
      <c r="B5" s="14">
        <f>SUM('Integrated Data Set'!Z6:AE6)</f>
        <v>5.9729022700655222E-4</v>
      </c>
      <c r="E5" t="s">
        <v>517</v>
      </c>
      <c r="F5">
        <v>9.6782628898246515E-6</v>
      </c>
      <c r="G5">
        <v>1.8451117262976826E-6</v>
      </c>
    </row>
    <row r="6" spans="1:7" x14ac:dyDescent="0.25">
      <c r="A6" s="14">
        <f>SUM('Integrated Data Set'!Y7, 'Integrated Data Set'!AF7:AH7)</f>
        <v>7.0980996493239974E-3</v>
      </c>
      <c r="B6" s="14">
        <f>SUM('Integrated Data Set'!Z7:AE7)</f>
        <v>6.9472040111462569E-4</v>
      </c>
      <c r="E6" t="s">
        <v>518</v>
      </c>
      <c r="F6">
        <v>459</v>
      </c>
      <c r="G6">
        <v>459</v>
      </c>
    </row>
    <row r="7" spans="1:7" x14ac:dyDescent="0.25">
      <c r="A7" s="14">
        <f>SUM('Integrated Data Set'!Y8, 'Integrated Data Set'!AF8:AH8)</f>
        <v>6.8024736402285454E-3</v>
      </c>
      <c r="B7" s="14">
        <f>SUM('Integrated Data Set'!Z8:AE8)</f>
        <v>7.3026387404620551E-4</v>
      </c>
      <c r="E7" t="s">
        <v>519</v>
      </c>
      <c r="F7">
        <v>0</v>
      </c>
    </row>
    <row r="8" spans="1:7" x14ac:dyDescent="0.25">
      <c r="A8" s="14">
        <f>SUM('Integrated Data Set'!Y9, 'Integrated Data Set'!AF9:AH9)</f>
        <v>7.7219431682353122E-3</v>
      </c>
      <c r="B8" s="14">
        <f>SUM('Integrated Data Set'!Z9:AE9)</f>
        <v>7.3137278823619191E-4</v>
      </c>
      <c r="E8" t="s">
        <v>520</v>
      </c>
      <c r="F8">
        <v>627</v>
      </c>
    </row>
    <row r="9" spans="1:7" x14ac:dyDescent="0.25">
      <c r="A9" s="14">
        <f>SUM('Integrated Data Set'!Y10, 'Integrated Data Set'!AF10:AH10)</f>
        <v>6.0134672326334522E-3</v>
      </c>
      <c r="B9" s="14">
        <f>SUM('Integrated Data Set'!Z10:AE10)</f>
        <v>7.2795047946013966E-4</v>
      </c>
      <c r="E9" t="s">
        <v>521</v>
      </c>
      <c r="F9">
        <v>39.163665099184342</v>
      </c>
    </row>
    <row r="10" spans="1:7" x14ac:dyDescent="0.25">
      <c r="A10" s="14">
        <f>SUM('Integrated Data Set'!Y11, 'Integrated Data Set'!AF11:AH11)</f>
        <v>7.284821490926555E-3</v>
      </c>
      <c r="B10" s="14">
        <f>SUM('Integrated Data Set'!Z11:AE11)</f>
        <v>7.0701821513053243E-4</v>
      </c>
      <c r="E10" s="17" t="s">
        <v>522</v>
      </c>
      <c r="F10" s="17">
        <v>6.5828321645796596E-171</v>
      </c>
    </row>
    <row r="11" spans="1:7" x14ac:dyDescent="0.25">
      <c r="A11" s="14">
        <f>SUM('Integrated Data Set'!Y12, 'Integrated Data Set'!AF12:AH12)</f>
        <v>2.2435004368325E-2</v>
      </c>
      <c r="B11" s="14">
        <f>SUM('Integrated Data Set'!Z12:AE12)</f>
        <v>3.7821868254360618E-3</v>
      </c>
      <c r="E11" t="s">
        <v>523</v>
      </c>
      <c r="F11">
        <v>1.6472874973283875</v>
      </c>
    </row>
    <row r="12" spans="1:7" x14ac:dyDescent="0.25">
      <c r="A12" s="14">
        <f>SUM('Integrated Data Set'!Y13, 'Integrated Data Set'!AF13:AH13)</f>
        <v>2.3864521808551621E-2</v>
      </c>
      <c r="B12" s="14">
        <f>SUM('Integrated Data Set'!Z13:AE13)</f>
        <v>3.807057133051045E-3</v>
      </c>
      <c r="E12" t="s">
        <v>524</v>
      </c>
      <c r="F12">
        <v>1.3165664329159319E-170</v>
      </c>
    </row>
    <row r="13" spans="1:7" ht="15.75" thickBot="1" x14ac:dyDescent="0.3">
      <c r="A13" s="14">
        <f>SUM('Integrated Data Set'!Y14, 'Integrated Data Set'!AF14:AH14)</f>
        <v>2.3276132353579129E-2</v>
      </c>
      <c r="B13" s="14">
        <f>SUM('Integrated Data Set'!Z14:AE14)</f>
        <v>3.8527336215569748E-3</v>
      </c>
      <c r="E13" s="15" t="s">
        <v>525</v>
      </c>
      <c r="F13" s="15">
        <v>1.9637547011759853</v>
      </c>
      <c r="G13" s="15"/>
    </row>
    <row r="14" spans="1:7" x14ac:dyDescent="0.25">
      <c r="A14" s="14">
        <f>SUM('Integrated Data Set'!Y15, 'Integrated Data Set'!AF15:AH15)</f>
        <v>2.2517261457674676E-2</v>
      </c>
      <c r="B14" s="14">
        <f>SUM('Integrated Data Set'!Z15:AE15)</f>
        <v>3.8590254247170674E-3</v>
      </c>
    </row>
    <row r="15" spans="1:7" x14ac:dyDescent="0.25">
      <c r="A15" s="14">
        <f>SUM('Integrated Data Set'!Y16, 'Integrated Data Set'!AF16:AH16)</f>
        <v>1.9955847061357966E-2</v>
      </c>
      <c r="B15" s="14">
        <f>SUM('Integrated Data Set'!Z16:AE16)</f>
        <v>3.7407985998619449E-3</v>
      </c>
    </row>
    <row r="16" spans="1:7" x14ac:dyDescent="0.25">
      <c r="A16" s="14">
        <f>SUM('Integrated Data Set'!Y17, 'Integrated Data Set'!AF17:AH17)</f>
        <v>2.0728553245395416E-2</v>
      </c>
      <c r="B16" s="14">
        <f>SUM('Integrated Data Set'!Z17:AE17)</f>
        <v>4.1266688875239415E-3</v>
      </c>
    </row>
    <row r="17" spans="1:2" x14ac:dyDescent="0.25">
      <c r="A17" s="14">
        <f>SUM('Integrated Data Set'!Y18, 'Integrated Data Set'!AF18:AH18)</f>
        <v>1.8279238800249328E-2</v>
      </c>
      <c r="B17" s="14">
        <f>SUM('Integrated Data Set'!Z18:AE18)</f>
        <v>3.8388620045510212E-3</v>
      </c>
    </row>
    <row r="18" spans="1:2" x14ac:dyDescent="0.25">
      <c r="A18" s="14">
        <f>SUM('Integrated Data Set'!Y19, 'Integrated Data Set'!AF19:AH19)</f>
        <v>1.6232645722539293E-2</v>
      </c>
      <c r="B18" s="14">
        <f>SUM('Integrated Data Set'!Z19:AE19)</f>
        <v>3.7544561833672547E-3</v>
      </c>
    </row>
    <row r="19" spans="1:2" x14ac:dyDescent="0.25">
      <c r="A19" s="14">
        <f>SUM('Integrated Data Set'!Y20, 'Integrated Data Set'!AF20:AH20)</f>
        <v>1.6913734345426701E-2</v>
      </c>
      <c r="B19" s="14">
        <f>SUM('Integrated Data Set'!Z20:AE20)</f>
        <v>3.7904172608931455E-3</v>
      </c>
    </row>
    <row r="20" spans="1:2" x14ac:dyDescent="0.25">
      <c r="A20" s="14">
        <f>SUM('Integrated Data Set'!Y21, 'Integrated Data Set'!AF21:AH21)</f>
        <v>5.1879518166747084E-3</v>
      </c>
      <c r="B20" s="14">
        <f>SUM('Integrated Data Set'!Z21:AE21)</f>
        <v>4.9565929637029394E-4</v>
      </c>
    </row>
    <row r="21" spans="1:2" x14ac:dyDescent="0.25">
      <c r="A21" s="14">
        <f>SUM('Integrated Data Set'!Y22, 'Integrated Data Set'!AF22:AH22)</f>
        <v>4.3531407954340252E-3</v>
      </c>
      <c r="B21" s="14">
        <f>SUM('Integrated Data Set'!Z22:AE22)</f>
        <v>4.6360806656308329E-4</v>
      </c>
    </row>
    <row r="22" spans="1:2" x14ac:dyDescent="0.25">
      <c r="A22" s="14">
        <f>SUM('Integrated Data Set'!Y23, 'Integrated Data Set'!AF23:AH23)</f>
        <v>3.9669556260721241E-3</v>
      </c>
      <c r="B22" s="14">
        <f>SUM('Integrated Data Set'!Z23:AE23)</f>
        <v>4.4552674239339873E-4</v>
      </c>
    </row>
    <row r="23" spans="1:2" x14ac:dyDescent="0.25">
      <c r="A23" s="14">
        <f>SUM('Integrated Data Set'!Y24, 'Integrated Data Set'!AF24:AH24)</f>
        <v>3.7498229525798122E-3</v>
      </c>
      <c r="B23" s="14">
        <f>SUM('Integrated Data Set'!Z24:AE24)</f>
        <v>4.3796261216935765E-4</v>
      </c>
    </row>
    <row r="24" spans="1:2" x14ac:dyDescent="0.25">
      <c r="A24" s="14">
        <f>SUM('Integrated Data Set'!Y25, 'Integrated Data Set'!AF25:AH25)</f>
        <v>4.3761754771447173E-3</v>
      </c>
      <c r="B24" s="14">
        <f>SUM('Integrated Data Set'!Z25:AE25)</f>
        <v>4.3241348843846224E-4</v>
      </c>
    </row>
    <row r="25" spans="1:2" x14ac:dyDescent="0.25">
      <c r="A25" s="14">
        <f>SUM('Integrated Data Set'!Y26, 'Integrated Data Set'!AF26:AH26)</f>
        <v>3.5222955770471674E-3</v>
      </c>
      <c r="B25" s="14">
        <f>SUM('Integrated Data Set'!Z26:AE26)</f>
        <v>4.7222802746855027E-4</v>
      </c>
    </row>
    <row r="26" spans="1:2" x14ac:dyDescent="0.25">
      <c r="A26" s="14">
        <f>SUM('Integrated Data Set'!Y27, 'Integrated Data Set'!AF27:AH27)</f>
        <v>3.8350815699650302E-3</v>
      </c>
      <c r="B26" s="14">
        <f>SUM('Integrated Data Set'!Z27:AE27)</f>
        <v>4.3424769976515204E-4</v>
      </c>
    </row>
    <row r="27" spans="1:2" x14ac:dyDescent="0.25">
      <c r="A27" s="14">
        <f>SUM('Integrated Data Set'!Y28, 'Integrated Data Set'!AF28:AH28)</f>
        <v>3.8332138935191777E-3</v>
      </c>
      <c r="B27" s="14">
        <f>SUM('Integrated Data Set'!Z28:AE28)</f>
        <v>5.1591762470104313E-4</v>
      </c>
    </row>
    <row r="28" spans="1:2" x14ac:dyDescent="0.25">
      <c r="A28" s="14">
        <f>SUM('Integrated Data Set'!Y29, 'Integrated Data Set'!AF29:AH29)</f>
        <v>3.8955820196210382E-3</v>
      </c>
      <c r="B28" s="14">
        <f>SUM('Integrated Data Set'!Z29:AE29)</f>
        <v>4.4011551237526817E-4</v>
      </c>
    </row>
    <row r="29" spans="1:2" x14ac:dyDescent="0.25">
      <c r="A29" s="14">
        <f>SUM('Integrated Data Set'!Y30, 'Integrated Data Set'!AF30:AH30)</f>
        <v>7.9755630867069729E-3</v>
      </c>
      <c r="B29" s="14">
        <f>SUM('Integrated Data Set'!Z30:AE30)</f>
        <v>9.8344453416789133E-4</v>
      </c>
    </row>
    <row r="30" spans="1:2" x14ac:dyDescent="0.25">
      <c r="A30" s="14">
        <f>SUM('Integrated Data Set'!Y31, 'Integrated Data Set'!AF31:AH31)</f>
        <v>7.6675865209940349E-3</v>
      </c>
      <c r="B30" s="14">
        <f>SUM('Integrated Data Set'!Z31:AE31)</f>
        <v>9.6179296721546478E-4</v>
      </c>
    </row>
    <row r="31" spans="1:2" x14ac:dyDescent="0.25">
      <c r="A31" s="14">
        <f>SUM('Integrated Data Set'!Y32, 'Integrated Data Set'!AF32:AH32)</f>
        <v>9.504725984966397E-3</v>
      </c>
      <c r="B31" s="14">
        <f>SUM('Integrated Data Set'!Z32:AE32)</f>
        <v>9.8744434130952586E-4</v>
      </c>
    </row>
    <row r="32" spans="1:2" x14ac:dyDescent="0.25">
      <c r="A32" s="14">
        <f>SUM('Integrated Data Set'!Y33, 'Integrated Data Set'!AF33:AH33)</f>
        <v>9.5820713049356038E-3</v>
      </c>
      <c r="B32" s="14">
        <f>SUM('Integrated Data Set'!Z33:AE33)</f>
        <v>9.9472940507188551E-4</v>
      </c>
    </row>
    <row r="33" spans="1:2" x14ac:dyDescent="0.25">
      <c r="A33" s="14">
        <f>SUM('Integrated Data Set'!Y34, 'Integrated Data Set'!AF34:AH34)</f>
        <v>9.5584030673684355E-3</v>
      </c>
      <c r="B33" s="14">
        <f>SUM('Integrated Data Set'!Z34:AE34)</f>
        <v>9.7616439486156344E-4</v>
      </c>
    </row>
    <row r="34" spans="1:2" x14ac:dyDescent="0.25">
      <c r="A34" s="14">
        <f>SUM('Integrated Data Set'!Y35, 'Integrated Data Set'!AF35:AH35)</f>
        <v>8.4903407298734281E-3</v>
      </c>
      <c r="B34" s="14">
        <f>SUM('Integrated Data Set'!Z35:AE35)</f>
        <v>1.1421225685315753E-3</v>
      </c>
    </row>
    <row r="35" spans="1:2" x14ac:dyDescent="0.25">
      <c r="A35" s="14">
        <f>SUM('Integrated Data Set'!Y36, 'Integrated Data Set'!AF36:AH36)</f>
        <v>8.0151492360907781E-3</v>
      </c>
      <c r="B35" s="14">
        <f>SUM('Integrated Data Set'!Z36:AE36)</f>
        <v>1.0090255845701512E-3</v>
      </c>
    </row>
    <row r="36" spans="1:2" x14ac:dyDescent="0.25">
      <c r="A36" s="14">
        <f>SUM('Integrated Data Set'!Y37, 'Integrated Data Set'!AF37:AH37)</f>
        <v>7.7123686164489369E-3</v>
      </c>
      <c r="B36" s="14">
        <f>SUM('Integrated Data Set'!Z37:AE37)</f>
        <v>1.0523832970265354E-3</v>
      </c>
    </row>
    <row r="37" spans="1:2" x14ac:dyDescent="0.25">
      <c r="A37" s="14">
        <f>SUM('Integrated Data Set'!Y38, 'Integrated Data Set'!AF38:AH38)</f>
        <v>7.4531331393457804E-3</v>
      </c>
      <c r="B37" s="14">
        <f>SUM('Integrated Data Set'!Z38:AE38)</f>
        <v>1.006642824541603E-3</v>
      </c>
    </row>
    <row r="38" spans="1:2" x14ac:dyDescent="0.25">
      <c r="A38" s="14">
        <f>SUM('Integrated Data Set'!Y39, 'Integrated Data Set'!AF39:AH39)</f>
        <v>6.8325202358630547E-3</v>
      </c>
      <c r="B38" s="14">
        <f>SUM('Integrated Data Set'!Z39:AE39)</f>
        <v>2.7334406311179098E-4</v>
      </c>
    </row>
    <row r="39" spans="1:2" x14ac:dyDescent="0.25">
      <c r="A39" s="14">
        <f>SUM('Integrated Data Set'!Y40, 'Integrated Data Set'!AF40:AH40)</f>
        <v>6.8631463802048057E-3</v>
      </c>
      <c r="B39" s="14">
        <f>SUM('Integrated Data Set'!Z40:AE40)</f>
        <v>1.714626008303772E-4</v>
      </c>
    </row>
    <row r="40" spans="1:2" x14ac:dyDescent="0.25">
      <c r="A40" s="14">
        <f>SUM('Integrated Data Set'!Y41, 'Integrated Data Set'!AF41:AH41)</f>
        <v>6.7609326130949159E-3</v>
      </c>
      <c r="B40" s="14">
        <f>SUM('Integrated Data Set'!Z41:AE41)</f>
        <v>2.0675267127147803E-4</v>
      </c>
    </row>
    <row r="41" spans="1:2" x14ac:dyDescent="0.25">
      <c r="A41" s="14">
        <f>SUM('Integrated Data Set'!Y42, 'Integrated Data Set'!AF42:AH42)</f>
        <v>6.1938800678529122E-3</v>
      </c>
      <c r="B41" s="14">
        <f>SUM('Integrated Data Set'!Z42:AE42)</f>
        <v>1.7907827400839171E-4</v>
      </c>
    </row>
    <row r="42" spans="1:2" x14ac:dyDescent="0.25">
      <c r="A42" s="14">
        <f>SUM('Integrated Data Set'!Y43, 'Integrated Data Set'!AF43:AH43)</f>
        <v>6.7503240312877955E-3</v>
      </c>
      <c r="B42" s="14">
        <f>SUM('Integrated Data Set'!Z43:AE43)</f>
        <v>2.0302968388987366E-4</v>
      </c>
    </row>
    <row r="43" spans="1:2" x14ac:dyDescent="0.25">
      <c r="A43" s="14">
        <f>SUM('Integrated Data Set'!Y44, 'Integrated Data Set'!AF44:AH44)</f>
        <v>5.4402285474218874E-3</v>
      </c>
      <c r="B43" s="14">
        <f>SUM('Integrated Data Set'!Z44:AE44)</f>
        <v>2.4947038933644937E-4</v>
      </c>
    </row>
    <row r="44" spans="1:2" x14ac:dyDescent="0.25">
      <c r="A44" s="14">
        <f>SUM('Integrated Data Set'!Y45, 'Integrated Data Set'!AF45:AH45)</f>
        <v>6.010163471768408E-3</v>
      </c>
      <c r="B44" s="14">
        <f>SUM('Integrated Data Set'!Z45:AE45)</f>
        <v>1.789627064557525E-4</v>
      </c>
    </row>
    <row r="45" spans="1:2" x14ac:dyDescent="0.25">
      <c r="A45" s="14">
        <f>SUM('Integrated Data Set'!Y46, 'Integrated Data Set'!AF46:AH46)</f>
        <v>5.3983096974910055E-3</v>
      </c>
      <c r="B45" s="14">
        <f>SUM('Integrated Data Set'!Z46:AE46)</f>
        <v>2.0033812108106547E-4</v>
      </c>
    </row>
    <row r="46" spans="1:2" x14ac:dyDescent="0.25">
      <c r="A46" s="14">
        <f>SUM('Integrated Data Set'!Y47, 'Integrated Data Set'!AF47:AH47)</f>
        <v>5.8212422556223322E-3</v>
      </c>
      <c r="B46" s="14">
        <f>SUM('Integrated Data Set'!Z47:AE47)</f>
        <v>1.9169295919422601E-4</v>
      </c>
    </row>
    <row r="47" spans="1:2" x14ac:dyDescent="0.25">
      <c r="A47" s="14">
        <f>SUM('Integrated Data Set'!Y48, 'Integrated Data Set'!AF48:AH48)</f>
        <v>5.7017672311113019E-3</v>
      </c>
      <c r="B47" s="14">
        <f>SUM('Integrated Data Set'!Z48:AE48)</f>
        <v>5.9138232461085252E-4</v>
      </c>
    </row>
    <row r="48" spans="1:2" x14ac:dyDescent="0.25">
      <c r="A48" s="14">
        <f>SUM('Integrated Data Set'!Y49, 'Integrated Data Set'!AF49:AH49)</f>
        <v>5.3579566531627241E-3</v>
      </c>
      <c r="B48" s="14">
        <f>SUM('Integrated Data Set'!Z49:AE49)</f>
        <v>5.449690735509305E-4</v>
      </c>
    </row>
    <row r="49" spans="1:2" x14ac:dyDescent="0.25">
      <c r="A49" s="14">
        <f>SUM('Integrated Data Set'!Y50, 'Integrated Data Set'!AF50:AH50)</f>
        <v>5.4129448576525994E-3</v>
      </c>
      <c r="B49" s="14">
        <f>SUM('Integrated Data Set'!Z50:AE50)</f>
        <v>5.3463271136426095E-4</v>
      </c>
    </row>
    <row r="50" spans="1:2" x14ac:dyDescent="0.25">
      <c r="A50" s="14">
        <f>SUM('Integrated Data Set'!Y51, 'Integrated Data Set'!AF51:AH51)</f>
        <v>4.9981600503773808E-3</v>
      </c>
      <c r="B50" s="14">
        <f>SUM('Integrated Data Set'!Z51:AE51)</f>
        <v>5.3684109463504343E-4</v>
      </c>
    </row>
    <row r="51" spans="1:2" x14ac:dyDescent="0.25">
      <c r="A51" s="14">
        <f>SUM('Integrated Data Set'!Y52, 'Integrated Data Set'!AF52:AH52)</f>
        <v>5.0954758853301498E-3</v>
      </c>
      <c r="B51" s="14">
        <f>SUM('Integrated Data Set'!Z52:AE52)</f>
        <v>5.4169789890363366E-4</v>
      </c>
    </row>
    <row r="52" spans="1:2" x14ac:dyDescent="0.25">
      <c r="A52" s="14">
        <f>SUM('Integrated Data Set'!Y53, 'Integrated Data Set'!AF53:AH53)</f>
        <v>5.2748849776914223E-3</v>
      </c>
      <c r="B52" s="14">
        <f>SUM('Integrated Data Set'!Z53:AE53)</f>
        <v>5.6303912763996445E-4</v>
      </c>
    </row>
    <row r="53" spans="1:2" x14ac:dyDescent="0.25">
      <c r="A53" s="14">
        <f>SUM('Integrated Data Set'!Y54, 'Integrated Data Set'!AF54:AH54)</f>
        <v>5.4997139147443955E-3</v>
      </c>
      <c r="B53" s="14">
        <f>SUM('Integrated Data Set'!Z54:AE54)</f>
        <v>5.1502437083882405E-4</v>
      </c>
    </row>
    <row r="54" spans="1:2" x14ac:dyDescent="0.25">
      <c r="A54" s="14">
        <f>SUM('Integrated Data Set'!Y55, 'Integrated Data Set'!AF55:AH55)</f>
        <v>4.1642063378350526E-3</v>
      </c>
      <c r="B54" s="14">
        <f>SUM('Integrated Data Set'!Z55:AE55)</f>
        <v>5.2150057896557008E-4</v>
      </c>
    </row>
    <row r="55" spans="1:2" x14ac:dyDescent="0.25">
      <c r="A55" s="14">
        <f>SUM('Integrated Data Set'!Y56, 'Integrated Data Set'!AF56:AH56)</f>
        <v>3.9682829950583162E-3</v>
      </c>
      <c r="B55" s="14">
        <f>SUM('Integrated Data Set'!Z56:AE56)</f>
        <v>5.4437901775096682E-4</v>
      </c>
    </row>
    <row r="56" spans="1:2" x14ac:dyDescent="0.25">
      <c r="A56" s="14">
        <f>SUM('Integrated Data Set'!Y57, 'Integrated Data Set'!AF57:AH57)</f>
        <v>6.6206989134427324E-3</v>
      </c>
      <c r="B56" s="14">
        <f>SUM('Integrated Data Set'!Z57:AE57)</f>
        <v>7.80840305198998E-4</v>
      </c>
    </row>
    <row r="57" spans="1:2" x14ac:dyDescent="0.25">
      <c r="A57" s="14">
        <f>SUM('Integrated Data Set'!Y58, 'Integrated Data Set'!AF58:AH58)</f>
        <v>5.782148036845452E-3</v>
      </c>
      <c r="B57" s="14">
        <f>SUM('Integrated Data Set'!Z58:AE58)</f>
        <v>7.6706485422350001E-4</v>
      </c>
    </row>
    <row r="58" spans="1:2" x14ac:dyDescent="0.25">
      <c r="A58" s="14">
        <f>SUM('Integrated Data Set'!Y59, 'Integrated Data Set'!AF59:AH59)</f>
        <v>6.5824325036141391E-3</v>
      </c>
      <c r="B58" s="14">
        <f>SUM('Integrated Data Set'!Z59:AE59)</f>
        <v>7.6523079890385224E-4</v>
      </c>
    </row>
    <row r="59" spans="1:2" x14ac:dyDescent="0.25">
      <c r="A59" s="14">
        <f>SUM('Integrated Data Set'!Y60, 'Integrated Data Set'!AF60:AH60)</f>
        <v>5.3705487217556355E-3</v>
      </c>
      <c r="B59" s="14">
        <f>SUM('Integrated Data Set'!Z60:AE60)</f>
        <v>7.626606433654169E-4</v>
      </c>
    </row>
    <row r="60" spans="1:2" x14ac:dyDescent="0.25">
      <c r="A60" s="14">
        <f>SUM('Integrated Data Set'!Y61, 'Integrated Data Set'!AF61:AH61)</f>
        <v>5.8578302724738122E-3</v>
      </c>
      <c r="B60" s="14">
        <f>SUM('Integrated Data Set'!Z61:AE61)</f>
        <v>7.6018137944622592E-4</v>
      </c>
    </row>
    <row r="61" spans="1:2" x14ac:dyDescent="0.25">
      <c r="A61" s="14">
        <f>SUM('Integrated Data Set'!Y62, 'Integrated Data Set'!AF62:AH62)</f>
        <v>5.8611669272578496E-3</v>
      </c>
      <c r="B61" s="14">
        <f>SUM('Integrated Data Set'!Z62:AE62)</f>
        <v>7.5785393356267254E-4</v>
      </c>
    </row>
    <row r="62" spans="1:2" x14ac:dyDescent="0.25">
      <c r="A62" s="14">
        <f>SUM('Integrated Data Set'!Y63, 'Integrated Data Set'!AF63:AH63)</f>
        <v>6.3138707518406688E-3</v>
      </c>
      <c r="B62" s="14">
        <f>SUM('Integrated Data Set'!Z63:AE63)</f>
        <v>7.5984019262368384E-4</v>
      </c>
    </row>
    <row r="63" spans="1:2" x14ac:dyDescent="0.25">
      <c r="A63" s="14">
        <f>SUM('Integrated Data Set'!Y64, 'Integrated Data Set'!AF64:AH64)</f>
        <v>5.0677990956366544E-3</v>
      </c>
      <c r="B63" s="14">
        <f>SUM('Integrated Data Set'!Z64:AE64)</f>
        <v>7.6341769361697306E-4</v>
      </c>
    </row>
    <row r="64" spans="1:2" x14ac:dyDescent="0.25">
      <c r="A64" s="14">
        <f>SUM('Integrated Data Set'!Y65, 'Integrated Data Set'!AF65:AH65)</f>
        <v>5.9542974945381169E-3</v>
      </c>
      <c r="B64" s="14">
        <f>SUM('Integrated Data Set'!Z65:AE65)</f>
        <v>7.7786350725590281E-4</v>
      </c>
    </row>
    <row r="65" spans="1:2" x14ac:dyDescent="0.25">
      <c r="A65" s="14">
        <f>SUM('Integrated Data Set'!Y66, 'Integrated Data Set'!AF66:AH66)</f>
        <v>8.3627544902633785E-3</v>
      </c>
      <c r="B65" s="14">
        <f>SUM('Integrated Data Set'!Z66:AE66)</f>
        <v>3.1620648873682184E-3</v>
      </c>
    </row>
    <row r="66" spans="1:2" x14ac:dyDescent="0.25">
      <c r="A66" s="14">
        <f>SUM('Integrated Data Set'!Y67, 'Integrated Data Set'!AF67:AH67)</f>
        <v>8.7162307428524551E-3</v>
      </c>
      <c r="B66" s="14">
        <f>SUM('Integrated Data Set'!Z67:AE67)</f>
        <v>3.0899834979863064E-3</v>
      </c>
    </row>
    <row r="67" spans="1:2" x14ac:dyDescent="0.25">
      <c r="A67" s="14">
        <f>SUM('Integrated Data Set'!Y68, 'Integrated Data Set'!AF68:AH68)</f>
        <v>8.2166751276694806E-3</v>
      </c>
      <c r="B67" s="14">
        <f>SUM('Integrated Data Set'!Z68:AE68)</f>
        <v>3.0674456954390642E-3</v>
      </c>
    </row>
    <row r="68" spans="1:2" x14ac:dyDescent="0.25">
      <c r="A68" s="14">
        <f>SUM('Integrated Data Set'!Y69, 'Integrated Data Set'!AF69:AH69)</f>
        <v>8.8032991482876084E-3</v>
      </c>
      <c r="B68" s="14">
        <f>SUM('Integrated Data Set'!Z69:AE69)</f>
        <v>3.0440233856134334E-3</v>
      </c>
    </row>
    <row r="69" spans="1:2" x14ac:dyDescent="0.25">
      <c r="A69" s="14">
        <f>SUM('Integrated Data Set'!Y70, 'Integrated Data Set'!AF70:AH70)</f>
        <v>8.2592208846022329E-3</v>
      </c>
      <c r="B69" s="14">
        <f>SUM('Integrated Data Set'!Z70:AE70)</f>
        <v>3.0246433314898981E-3</v>
      </c>
    </row>
    <row r="70" spans="1:2" x14ac:dyDescent="0.25">
      <c r="A70" s="14">
        <f>SUM('Integrated Data Set'!Y71, 'Integrated Data Set'!AF71:AH71)</f>
        <v>8.4228664832178574E-3</v>
      </c>
      <c r="B70" s="14">
        <f>SUM('Integrated Data Set'!Z71:AE71)</f>
        <v>3.0092784939419605E-3</v>
      </c>
    </row>
    <row r="71" spans="1:2" x14ac:dyDescent="0.25">
      <c r="A71" s="14">
        <f>SUM('Integrated Data Set'!Y72, 'Integrated Data Set'!AF72:AH72)</f>
        <v>9.1747733113122908E-3</v>
      </c>
      <c r="B71" s="14">
        <f>SUM('Integrated Data Set'!Z72:AE72)</f>
        <v>2.9963103074476687E-3</v>
      </c>
    </row>
    <row r="72" spans="1:2" x14ac:dyDescent="0.25">
      <c r="A72" s="14">
        <f>SUM('Integrated Data Set'!Y73, 'Integrated Data Set'!AF73:AH73)</f>
        <v>7.4930719489705302E-3</v>
      </c>
      <c r="B72" s="14">
        <f>SUM('Integrated Data Set'!Z73:AE73)</f>
        <v>2.9848344687685145E-3</v>
      </c>
    </row>
    <row r="73" spans="1:2" x14ac:dyDescent="0.25">
      <c r="A73" s="14">
        <f>SUM('Integrated Data Set'!Y74, 'Integrated Data Set'!AF74:AH74)</f>
        <v>7.4671822977050465E-3</v>
      </c>
      <c r="B73" s="14">
        <f>SUM('Integrated Data Set'!Z74:AE74)</f>
        <v>2.9770975680935142E-3</v>
      </c>
    </row>
    <row r="74" spans="1:2" x14ac:dyDescent="0.25">
      <c r="A74" s="14">
        <f>SUM('Integrated Data Set'!Y75, 'Integrated Data Set'!AF75:AH75)</f>
        <v>1.3534874514080366E-2</v>
      </c>
      <c r="B74" s="14">
        <f>SUM('Integrated Data Set'!Z75:AE75)</f>
        <v>4.6426345596363829E-3</v>
      </c>
    </row>
    <row r="75" spans="1:2" x14ac:dyDescent="0.25">
      <c r="A75" s="14">
        <f>SUM('Integrated Data Set'!Y76, 'Integrated Data Set'!AF76:AH76)</f>
        <v>1.4535202100643883E-2</v>
      </c>
      <c r="B75" s="14">
        <f>SUM('Integrated Data Set'!Z76:AE76)</f>
        <v>4.7529698896401022E-3</v>
      </c>
    </row>
    <row r="76" spans="1:2" x14ac:dyDescent="0.25">
      <c r="A76" s="14">
        <f>SUM('Integrated Data Set'!Y77, 'Integrated Data Set'!AF77:AH77)</f>
        <v>1.403967568962243E-2</v>
      </c>
      <c r="B76" s="14">
        <f>SUM('Integrated Data Set'!Z77:AE77)</f>
        <v>4.7162462444196628E-3</v>
      </c>
    </row>
    <row r="77" spans="1:2" x14ac:dyDescent="0.25">
      <c r="A77" s="14">
        <f>SUM('Integrated Data Set'!Y78, 'Integrated Data Set'!AF78:AH78)</f>
        <v>1.3650781127067295E-2</v>
      </c>
      <c r="B77" s="14">
        <f>SUM('Integrated Data Set'!Z78:AE78)</f>
        <v>4.6761270242385838E-3</v>
      </c>
    </row>
    <row r="78" spans="1:2" x14ac:dyDescent="0.25">
      <c r="A78" s="14">
        <f>SUM('Integrated Data Set'!Y79, 'Integrated Data Set'!AF79:AH79)</f>
        <v>1.3668586283268558E-2</v>
      </c>
      <c r="B78" s="14">
        <f>SUM('Integrated Data Set'!Z79:AE79)</f>
        <v>4.6192756420094959E-3</v>
      </c>
    </row>
    <row r="79" spans="1:2" x14ac:dyDescent="0.25">
      <c r="A79" s="14">
        <f>SUM('Integrated Data Set'!Y80, 'Integrated Data Set'!AF80:AH80)</f>
        <v>1.3308854080386774E-2</v>
      </c>
      <c r="B79" s="14">
        <f>SUM('Integrated Data Set'!Z80:AE80)</f>
        <v>4.5222688687684403E-3</v>
      </c>
    </row>
    <row r="80" spans="1:2" x14ac:dyDescent="0.25">
      <c r="A80" s="14">
        <f>SUM('Integrated Data Set'!Y81, 'Integrated Data Set'!AF81:AH81)</f>
        <v>1.2954281114777637E-2</v>
      </c>
      <c r="B80" s="14">
        <f>SUM('Integrated Data Set'!Z81:AE81)</f>
        <v>4.4371514693121701E-3</v>
      </c>
    </row>
    <row r="81" spans="1:2" x14ac:dyDescent="0.25">
      <c r="A81" s="14">
        <f>SUM('Integrated Data Set'!Y82, 'Integrated Data Set'!AF82:AH82)</f>
        <v>1.2695211660627915E-2</v>
      </c>
      <c r="B81" s="14">
        <f>SUM('Integrated Data Set'!Z82:AE82)</f>
        <v>4.3579323157640591E-3</v>
      </c>
    </row>
    <row r="82" spans="1:2" x14ac:dyDescent="0.25">
      <c r="A82" s="14">
        <f>SUM('Integrated Data Set'!Y83, 'Integrated Data Set'!AF83:AH83)</f>
        <v>1.2061614560802882E-2</v>
      </c>
      <c r="B82" s="14">
        <f>SUM('Integrated Data Set'!Z83:AE83)</f>
        <v>4.3286079066471982E-3</v>
      </c>
    </row>
    <row r="83" spans="1:2" x14ac:dyDescent="0.25">
      <c r="A83" s="14">
        <f>SUM('Integrated Data Set'!Y84, 'Integrated Data Set'!AF84:AH84)</f>
        <v>3.0916166692108293E-3</v>
      </c>
      <c r="B83" s="14">
        <f>SUM('Integrated Data Set'!Z84:AE84)</f>
        <v>2.7445132175311752E-4</v>
      </c>
    </row>
    <row r="84" spans="1:2" x14ac:dyDescent="0.25">
      <c r="A84" s="14">
        <f>SUM('Integrated Data Set'!Y85, 'Integrated Data Set'!AF85:AH85)</f>
        <v>3.2206310952569723E-3</v>
      </c>
      <c r="B84" s="14">
        <f>SUM('Integrated Data Set'!Z85:AE85)</f>
        <v>2.0974902620164287E-4</v>
      </c>
    </row>
    <row r="85" spans="1:2" x14ac:dyDescent="0.25">
      <c r="A85" s="14">
        <f>SUM('Integrated Data Set'!Y86, 'Integrated Data Set'!AF86:AH86)</f>
        <v>3.3958740551784977E-3</v>
      </c>
      <c r="B85" s="14">
        <f>SUM('Integrated Data Set'!Z86:AE86)</f>
        <v>2.30189331108587E-4</v>
      </c>
    </row>
    <row r="86" spans="1:2" x14ac:dyDescent="0.25">
      <c r="A86" s="14">
        <f>SUM('Integrated Data Set'!Y87, 'Integrated Data Set'!AF87:AH87)</f>
        <v>3.233917607693264E-3</v>
      </c>
      <c r="B86" s="14">
        <f>SUM('Integrated Data Set'!Z87:AE87)</f>
        <v>2.1383775458181333E-4</v>
      </c>
    </row>
    <row r="87" spans="1:2" x14ac:dyDescent="0.25">
      <c r="A87" s="14">
        <f>SUM('Integrated Data Set'!Y88, 'Integrated Data Set'!AF88:AH88)</f>
        <v>3.4125024731020146E-3</v>
      </c>
      <c r="B87" s="14">
        <f>SUM('Integrated Data Set'!Z88:AE88)</f>
        <v>2.7500215397838689E-4</v>
      </c>
    </row>
    <row r="88" spans="1:2" x14ac:dyDescent="0.25">
      <c r="A88" s="14">
        <f>SUM('Integrated Data Set'!Y89, 'Integrated Data Set'!AF89:AH89)</f>
        <v>3.1957429853850415E-3</v>
      </c>
      <c r="B88" s="14">
        <f>SUM('Integrated Data Set'!Z89:AE89)</f>
        <v>2.8423131239300873E-4</v>
      </c>
    </row>
    <row r="89" spans="1:2" x14ac:dyDescent="0.25">
      <c r="A89" s="14">
        <f>SUM('Integrated Data Set'!Y90, 'Integrated Data Set'!AF90:AH90)</f>
        <v>3.2019312629685847E-3</v>
      </c>
      <c r="B89" s="14">
        <f>SUM('Integrated Data Set'!Z90:AE90)</f>
        <v>2.2585127600030429E-4</v>
      </c>
    </row>
    <row r="90" spans="1:2" x14ac:dyDescent="0.25">
      <c r="A90" s="14">
        <f>SUM('Integrated Data Set'!Y91, 'Integrated Data Set'!AF91:AH91)</f>
        <v>3.0405113484381096E-3</v>
      </c>
      <c r="B90" s="14">
        <f>SUM('Integrated Data Set'!Z91:AE91)</f>
        <v>2.6272362033962122E-4</v>
      </c>
    </row>
    <row r="91" spans="1:2" x14ac:dyDescent="0.25">
      <c r="A91" s="14">
        <f>SUM('Integrated Data Set'!Y92, 'Integrated Data Set'!AF92:AH92)</f>
        <v>3.4366375016081411E-3</v>
      </c>
      <c r="B91" s="14">
        <f>SUM('Integrated Data Set'!Z92:AE92)</f>
        <v>2.4530981103304978E-4</v>
      </c>
    </row>
    <row r="92" spans="1:2" x14ac:dyDescent="0.25">
      <c r="A92" s="14">
        <f>SUM('Integrated Data Set'!Y93, 'Integrated Data Set'!AF93:AH93)</f>
        <v>6.9104329945223024E-3</v>
      </c>
      <c r="B92" s="14">
        <f>SUM('Integrated Data Set'!Z93:AE93)</f>
        <v>3.7091090054938247E-4</v>
      </c>
    </row>
    <row r="93" spans="1:2" x14ac:dyDescent="0.25">
      <c r="A93" s="14">
        <f>SUM('Integrated Data Set'!Y94, 'Integrated Data Set'!AF94:AH94)</f>
        <v>7.0404415590624323E-3</v>
      </c>
      <c r="B93" s="14">
        <f>SUM('Integrated Data Set'!Z94:AE94)</f>
        <v>3.4749532630983556E-4</v>
      </c>
    </row>
    <row r="94" spans="1:2" x14ac:dyDescent="0.25">
      <c r="A94" s="14">
        <f>SUM('Integrated Data Set'!Y95, 'Integrated Data Set'!AF95:AH95)</f>
        <v>6.8255995692651471E-3</v>
      </c>
      <c r="B94" s="14">
        <f>SUM('Integrated Data Set'!Z95:AE95)</f>
        <v>3.6906256154879127E-4</v>
      </c>
    </row>
    <row r="95" spans="1:2" x14ac:dyDescent="0.25">
      <c r="A95" s="14">
        <f>SUM('Integrated Data Set'!Y96, 'Integrated Data Set'!AF96:AH96)</f>
        <v>6.5989660826195028E-3</v>
      </c>
      <c r="B95" s="14">
        <f>SUM('Integrated Data Set'!Z96:AE96)</f>
        <v>3.5744773682857927E-4</v>
      </c>
    </row>
    <row r="96" spans="1:2" x14ac:dyDescent="0.25">
      <c r="A96" s="14">
        <f>SUM('Integrated Data Set'!Y97, 'Integrated Data Set'!AF97:AH97)</f>
        <v>6.3487970193745157E-3</v>
      </c>
      <c r="B96" s="14">
        <f>SUM('Integrated Data Set'!Z97:AE97)</f>
        <v>3.8261973378907654E-4</v>
      </c>
    </row>
    <row r="97" spans="1:2" x14ac:dyDescent="0.25">
      <c r="A97" s="14">
        <f>SUM('Integrated Data Set'!Y98, 'Integrated Data Set'!AF98:AH98)</f>
        <v>6.3373007388592729E-3</v>
      </c>
      <c r="B97" s="14">
        <f>SUM('Integrated Data Set'!Z98:AE98)</f>
        <v>4.3826646125610436E-4</v>
      </c>
    </row>
    <row r="98" spans="1:2" x14ac:dyDescent="0.25">
      <c r="A98" s="14">
        <f>SUM('Integrated Data Set'!Y99, 'Integrated Data Set'!AF99:AH99)</f>
        <v>6.0596338973065052E-3</v>
      </c>
      <c r="B98" s="14">
        <f>SUM('Integrated Data Set'!Z99:AE99)</f>
        <v>3.7672606173415205E-4</v>
      </c>
    </row>
    <row r="99" spans="1:2" x14ac:dyDescent="0.25">
      <c r="A99" s="14">
        <f>SUM('Integrated Data Set'!Y100, 'Integrated Data Set'!AF100:AH100)</f>
        <v>5.4206743067754214E-3</v>
      </c>
      <c r="B99" s="14">
        <f>SUM('Integrated Data Set'!Z100:AE100)</f>
        <v>4.0994839209170945E-4</v>
      </c>
    </row>
    <row r="100" spans="1:2" x14ac:dyDescent="0.25">
      <c r="A100" s="14">
        <f>SUM('Integrated Data Set'!Y101, 'Integrated Data Set'!AF101:AH101)</f>
        <v>5.4887340082008396E-3</v>
      </c>
      <c r="B100" s="14">
        <f>SUM('Integrated Data Set'!Z101:AE101)</f>
        <v>3.74060932508198E-4</v>
      </c>
    </row>
    <row r="101" spans="1:2" x14ac:dyDescent="0.25">
      <c r="A101" s="14">
        <f>SUM('Integrated Data Set'!Y102, 'Integrated Data Set'!AF102:AH102)</f>
        <v>7.786613564582873E-3</v>
      </c>
      <c r="B101" s="14">
        <f>SUM('Integrated Data Set'!Z102:AE102)</f>
        <v>2.1426632352063192E-3</v>
      </c>
    </row>
    <row r="102" spans="1:2" x14ac:dyDescent="0.25">
      <c r="A102" s="14">
        <f>SUM('Integrated Data Set'!Y103, 'Integrated Data Set'!AF103:AH103)</f>
        <v>8.2798241465767766E-3</v>
      </c>
      <c r="B102" s="14">
        <f>SUM('Integrated Data Set'!Z103:AE103)</f>
        <v>2.0423250465237508E-3</v>
      </c>
    </row>
    <row r="103" spans="1:2" x14ac:dyDescent="0.25">
      <c r="A103" s="14">
        <f>SUM('Integrated Data Set'!Y104, 'Integrated Data Set'!AF104:AH104)</f>
        <v>9.4999026308534053E-3</v>
      </c>
      <c r="B103" s="14">
        <f>SUM('Integrated Data Set'!Z104:AE104)</f>
        <v>2.0253502972892709E-3</v>
      </c>
    </row>
    <row r="104" spans="1:2" x14ac:dyDescent="0.25">
      <c r="A104" s="14">
        <f>SUM('Integrated Data Set'!Y105, 'Integrated Data Set'!AF105:AH105)</f>
        <v>1.0667781360596379E-2</v>
      </c>
      <c r="B104" s="14">
        <f>SUM('Integrated Data Set'!Z105:AE105)</f>
        <v>2.0121313615409455E-3</v>
      </c>
    </row>
    <row r="105" spans="1:2" x14ac:dyDescent="0.25">
      <c r="A105" s="14">
        <f>SUM('Integrated Data Set'!Y106, 'Integrated Data Set'!AF106:AH106)</f>
        <v>1.1191836754581406E-2</v>
      </c>
      <c r="B105" s="14">
        <f>SUM('Integrated Data Set'!Z106:AE106)</f>
        <v>2.0032719133641023E-3</v>
      </c>
    </row>
    <row r="106" spans="1:2" x14ac:dyDescent="0.25">
      <c r="A106" s="14">
        <f>SUM('Integrated Data Set'!Y107, 'Integrated Data Set'!AF107:AH107)</f>
        <v>9.6881488732090265E-3</v>
      </c>
      <c r="B106" s="14">
        <f>SUM('Integrated Data Set'!Z107:AE107)</f>
        <v>1.9892553439129408E-3</v>
      </c>
    </row>
    <row r="107" spans="1:2" x14ac:dyDescent="0.25">
      <c r="A107" s="14">
        <f>SUM('Integrated Data Set'!Y108, 'Integrated Data Set'!AF108:AH108)</f>
        <v>1.2317627713237616E-2</v>
      </c>
      <c r="B107" s="14">
        <f>SUM('Integrated Data Set'!Z108:AE108)</f>
        <v>1.9819272847914847E-3</v>
      </c>
    </row>
    <row r="108" spans="1:2" x14ac:dyDescent="0.25">
      <c r="A108" s="14">
        <f>SUM('Integrated Data Set'!Y109, 'Integrated Data Set'!AF109:AH109)</f>
        <v>1.1084007424432701E-2</v>
      </c>
      <c r="B108" s="14">
        <f>SUM('Integrated Data Set'!Z109:AE109)</f>
        <v>1.9819073688050835E-3</v>
      </c>
    </row>
    <row r="109" spans="1:2" x14ac:dyDescent="0.25">
      <c r="A109" s="14">
        <f>SUM('Integrated Data Set'!Y110, 'Integrated Data Set'!AF110:AH110)</f>
        <v>1.3444805213369066E-2</v>
      </c>
      <c r="B109" s="14">
        <f>SUM('Integrated Data Set'!Z110:AE110)</f>
        <v>1.985081555490396E-3</v>
      </c>
    </row>
    <row r="110" spans="1:2" x14ac:dyDescent="0.25">
      <c r="A110" s="14">
        <f>SUM('Integrated Data Set'!Y111, 'Integrated Data Set'!AF111:AH111)</f>
        <v>5.474077846626374E-3</v>
      </c>
      <c r="B110" s="14">
        <f>SUM('Integrated Data Set'!Z111:AE111)</f>
        <v>1.8301711123809093E-3</v>
      </c>
    </row>
    <row r="111" spans="1:2" x14ac:dyDescent="0.25">
      <c r="A111" s="14">
        <f>SUM('Integrated Data Set'!Y112, 'Integrated Data Set'!AF112:AH112)</f>
        <v>7.2430251695201576E-3</v>
      </c>
      <c r="B111" s="14">
        <f>SUM('Integrated Data Set'!Z112:AE112)</f>
        <v>1.8128210277267658E-3</v>
      </c>
    </row>
    <row r="112" spans="1:2" x14ac:dyDescent="0.25">
      <c r="A112" s="14">
        <f>SUM('Integrated Data Set'!Y113, 'Integrated Data Set'!AF113:AH113)</f>
        <v>6.8264302766677804E-3</v>
      </c>
      <c r="B112" s="14">
        <f>SUM('Integrated Data Set'!Z113:AE113)</f>
        <v>1.7806497576301978E-3</v>
      </c>
    </row>
    <row r="113" spans="1:2" x14ac:dyDescent="0.25">
      <c r="A113" s="14">
        <f>SUM('Integrated Data Set'!Y114, 'Integrated Data Set'!AF114:AH114)</f>
        <v>6.3820107788580063E-3</v>
      </c>
      <c r="B113" s="14">
        <f>SUM('Integrated Data Set'!Z114:AE114)</f>
        <v>1.7739154323056473E-3</v>
      </c>
    </row>
    <row r="114" spans="1:2" x14ac:dyDescent="0.25">
      <c r="A114" s="14">
        <f>SUM('Integrated Data Set'!Y115, 'Integrated Data Set'!AF115:AH115)</f>
        <v>7.593181239449116E-3</v>
      </c>
      <c r="B114" s="14">
        <f>SUM('Integrated Data Set'!Z115:AE115)</f>
        <v>1.7546816256004095E-3</v>
      </c>
    </row>
    <row r="115" spans="1:2" x14ac:dyDescent="0.25">
      <c r="A115" s="14">
        <f>SUM('Integrated Data Set'!Y116, 'Integrated Data Set'!AF116:AH116)</f>
        <v>6.7208240862802488E-3</v>
      </c>
      <c r="B115" s="14">
        <f>SUM('Integrated Data Set'!Z116:AE116)</f>
        <v>1.886703583532883E-3</v>
      </c>
    </row>
    <row r="116" spans="1:2" x14ac:dyDescent="0.25">
      <c r="A116" s="14">
        <f>SUM('Integrated Data Set'!Y117, 'Integrated Data Set'!AF117:AH117)</f>
        <v>7.5005383333058189E-3</v>
      </c>
      <c r="B116" s="14">
        <f>SUM('Integrated Data Set'!Z117:AE117)</f>
        <v>1.8396827757367795E-3</v>
      </c>
    </row>
    <row r="117" spans="1:2" x14ac:dyDescent="0.25">
      <c r="A117" s="14">
        <f>SUM('Integrated Data Set'!Y118, 'Integrated Data Set'!AF118:AH118)</f>
        <v>6.218401331099732E-3</v>
      </c>
      <c r="B117" s="14">
        <f>SUM('Integrated Data Set'!Z118:AE118)</f>
        <v>1.838464560062346E-3</v>
      </c>
    </row>
    <row r="118" spans="1:2" x14ac:dyDescent="0.25">
      <c r="A118" s="14">
        <f>SUM('Integrated Data Set'!Y119, 'Integrated Data Set'!AF119:AH119)</f>
        <v>7.6739174235984503E-3</v>
      </c>
      <c r="B118" s="14">
        <f>SUM('Integrated Data Set'!Z119:AE119)</f>
        <v>1.8661000875019151E-3</v>
      </c>
    </row>
    <row r="119" spans="1:2" x14ac:dyDescent="0.25">
      <c r="A119" s="14">
        <f>SUM('Integrated Data Set'!Y120, 'Integrated Data Set'!AF120:AH120)</f>
        <v>6.7887297739588071E-3</v>
      </c>
      <c r="B119" s="14">
        <f>SUM('Integrated Data Set'!Z120:AE120)</f>
        <v>3.2592984490333168E-4</v>
      </c>
    </row>
    <row r="120" spans="1:2" x14ac:dyDescent="0.25">
      <c r="A120" s="14">
        <f>SUM('Integrated Data Set'!Y121, 'Integrated Data Set'!AF121:AH121)</f>
        <v>6.3368493927379805E-3</v>
      </c>
      <c r="B120" s="14">
        <f>SUM('Integrated Data Set'!Z121:AE121)</f>
        <v>2.8418433579175274E-4</v>
      </c>
    </row>
    <row r="121" spans="1:2" x14ac:dyDescent="0.25">
      <c r="A121" s="14">
        <f>SUM('Integrated Data Set'!Y122, 'Integrated Data Set'!AF122:AH122)</f>
        <v>6.859811490059921E-3</v>
      </c>
      <c r="B121" s="14">
        <f>SUM('Integrated Data Set'!Z122:AE122)</f>
        <v>3.2491185273249908E-4</v>
      </c>
    </row>
    <row r="122" spans="1:2" x14ac:dyDescent="0.25">
      <c r="A122" s="14">
        <f>SUM('Integrated Data Set'!Y123, 'Integrated Data Set'!AF123:AH123)</f>
        <v>6.4364034797156806E-3</v>
      </c>
      <c r="B122" s="14">
        <f>SUM('Integrated Data Set'!Z123:AE123)</f>
        <v>3.0684559417657706E-4</v>
      </c>
    </row>
    <row r="123" spans="1:2" x14ac:dyDescent="0.25">
      <c r="A123" s="14">
        <f>SUM('Integrated Data Set'!Y124, 'Integrated Data Set'!AF124:AH124)</f>
        <v>6.8554751315609572E-3</v>
      </c>
      <c r="B123" s="14">
        <f>SUM('Integrated Data Set'!Z124:AE124)</f>
        <v>2.9725956846570509E-4</v>
      </c>
    </row>
    <row r="124" spans="1:2" x14ac:dyDescent="0.25">
      <c r="A124" s="14">
        <f>SUM('Integrated Data Set'!Y125, 'Integrated Data Set'!AF125:AH125)</f>
        <v>6.8657640872180981E-3</v>
      </c>
      <c r="B124" s="14">
        <f>SUM('Integrated Data Set'!Z125:AE125)</f>
        <v>3.1886753647858911E-4</v>
      </c>
    </row>
    <row r="125" spans="1:2" x14ac:dyDescent="0.25">
      <c r="A125" s="14">
        <f>SUM('Integrated Data Set'!Y126, 'Integrated Data Set'!AF126:AH126)</f>
        <v>6.4445075351993357E-3</v>
      </c>
      <c r="B125" s="14">
        <f>SUM('Integrated Data Set'!Z126:AE126)</f>
        <v>3.1091321269905478E-4</v>
      </c>
    </row>
    <row r="126" spans="1:2" x14ac:dyDescent="0.25">
      <c r="A126" s="14">
        <f>SUM('Integrated Data Set'!Y127, 'Integrated Data Set'!AF127:AH127)</f>
        <v>5.4229124197888307E-3</v>
      </c>
      <c r="B126" s="14">
        <f>SUM('Integrated Data Set'!Z127:AE127)</f>
        <v>3.2515167667309145E-4</v>
      </c>
    </row>
    <row r="127" spans="1:2" x14ac:dyDescent="0.25">
      <c r="A127" s="14">
        <f>SUM('Integrated Data Set'!Y128, 'Integrated Data Set'!AF128:AH128)</f>
        <v>6.0775434181890879E-3</v>
      </c>
      <c r="B127" s="14">
        <f>SUM('Integrated Data Set'!Z128:AE128)</f>
        <v>3.1793920012781291E-4</v>
      </c>
    </row>
    <row r="128" spans="1:2" x14ac:dyDescent="0.25">
      <c r="A128" s="14">
        <f>SUM('Integrated Data Set'!Y129, 'Integrated Data Set'!AF129:AH129)</f>
        <v>6.5930299640330706E-3</v>
      </c>
      <c r="B128" s="14">
        <f>SUM('Integrated Data Set'!Z129:AE129)</f>
        <v>4.6408649547820637E-4</v>
      </c>
    </row>
    <row r="129" spans="1:2" x14ac:dyDescent="0.25">
      <c r="A129" s="14">
        <f>SUM('Integrated Data Set'!Y130, 'Integrated Data Set'!AF130:AH130)</f>
        <v>6.7474001749371531E-3</v>
      </c>
      <c r="B129" s="14">
        <f>SUM('Integrated Data Set'!Z130:AE130)</f>
        <v>4.5844674925582128E-4</v>
      </c>
    </row>
    <row r="130" spans="1:2" x14ac:dyDescent="0.25">
      <c r="A130" s="14">
        <f>SUM('Integrated Data Set'!Y131, 'Integrated Data Set'!AF131:AH131)</f>
        <v>5.89798495874168E-3</v>
      </c>
      <c r="B130" s="14">
        <f>SUM('Integrated Data Set'!Z131:AE131)</f>
        <v>4.5087056906980205E-4</v>
      </c>
    </row>
    <row r="131" spans="1:2" x14ac:dyDescent="0.25">
      <c r="A131" s="14">
        <f>SUM('Integrated Data Set'!Y132, 'Integrated Data Set'!AF132:AH132)</f>
        <v>5.788671953147269E-3</v>
      </c>
      <c r="B131" s="14">
        <f>SUM('Integrated Data Set'!Z132:AE132)</f>
        <v>4.3628840247443871E-4</v>
      </c>
    </row>
    <row r="132" spans="1:2" x14ac:dyDescent="0.25">
      <c r="A132" s="14">
        <f>SUM('Integrated Data Set'!Y133, 'Integrated Data Set'!AF133:AH133)</f>
        <v>6.2614460697358884E-3</v>
      </c>
      <c r="B132" s="14">
        <f>SUM('Integrated Data Set'!Z133:AE133)</f>
        <v>4.7476772273005578E-4</v>
      </c>
    </row>
    <row r="133" spans="1:2" x14ac:dyDescent="0.25">
      <c r="A133" s="14">
        <f>SUM('Integrated Data Set'!Y134, 'Integrated Data Set'!AF134:AH134)</f>
        <v>5.4649649916039206E-3</v>
      </c>
      <c r="B133" s="14">
        <f>SUM('Integrated Data Set'!Z134:AE134)</f>
        <v>5.0254878597990856E-4</v>
      </c>
    </row>
    <row r="134" spans="1:2" x14ac:dyDescent="0.25">
      <c r="A134" s="14">
        <f>SUM('Integrated Data Set'!Y135, 'Integrated Data Set'!AF135:AH135)</f>
        <v>5.9660694778381762E-3</v>
      </c>
      <c r="B134" s="14">
        <f>SUM('Integrated Data Set'!Z135:AE135)</f>
        <v>4.5591882939595673E-4</v>
      </c>
    </row>
    <row r="135" spans="1:2" x14ac:dyDescent="0.25">
      <c r="A135" s="14">
        <f>SUM('Integrated Data Set'!Y136, 'Integrated Data Set'!AF136:AH136)</f>
        <v>4.7809322255270735E-3</v>
      </c>
      <c r="B135" s="14">
        <f>SUM('Integrated Data Set'!Z136:AE136)</f>
        <v>4.8703129793295469E-4</v>
      </c>
    </row>
    <row r="136" spans="1:2" x14ac:dyDescent="0.25">
      <c r="A136" s="14">
        <f>SUM('Integrated Data Set'!Y137, 'Integrated Data Set'!AF137:AH137)</f>
        <v>5.2917141981752708E-3</v>
      </c>
      <c r="B136" s="14">
        <f>SUM('Integrated Data Set'!Z137:AE137)</f>
        <v>4.6477781233162979E-4</v>
      </c>
    </row>
    <row r="137" spans="1:2" x14ac:dyDescent="0.25">
      <c r="A137" s="14">
        <f>SUM('Integrated Data Set'!Y138, 'Integrated Data Set'!AF138:AH138)</f>
        <v>6.8717586519913051E-3</v>
      </c>
      <c r="B137" s="14">
        <f>SUM('Integrated Data Set'!Z138:AE138)</f>
        <v>9.7610934817343579E-4</v>
      </c>
    </row>
    <row r="138" spans="1:2" x14ac:dyDescent="0.25">
      <c r="A138" s="14">
        <f>SUM('Integrated Data Set'!Y139, 'Integrated Data Set'!AF139:AH139)</f>
        <v>6.4971495698014801E-3</v>
      </c>
      <c r="B138" s="14">
        <f>SUM('Integrated Data Set'!Z139:AE139)</f>
        <v>9.5306323942301601E-4</v>
      </c>
    </row>
    <row r="139" spans="1:2" x14ac:dyDescent="0.25">
      <c r="A139" s="14">
        <f>SUM('Integrated Data Set'!Y140, 'Integrated Data Set'!AF140:AH140)</f>
        <v>7.6546401463513068E-3</v>
      </c>
      <c r="B139" s="14">
        <f>SUM('Integrated Data Set'!Z140:AE140)</f>
        <v>9.7182007965182949E-4</v>
      </c>
    </row>
    <row r="140" spans="1:2" x14ac:dyDescent="0.25">
      <c r="A140" s="14">
        <f>SUM('Integrated Data Set'!Y141, 'Integrated Data Set'!AF141:AH141)</f>
        <v>7.5795751345056747E-3</v>
      </c>
      <c r="B140" s="14">
        <f>SUM('Integrated Data Set'!Z141:AE141)</f>
        <v>9.3228775770885807E-4</v>
      </c>
    </row>
    <row r="141" spans="1:2" x14ac:dyDescent="0.25">
      <c r="A141" s="14">
        <f>SUM('Integrated Data Set'!Y142, 'Integrated Data Set'!AF142:AH142)</f>
        <v>8.750802723207711E-3</v>
      </c>
      <c r="B141" s="14">
        <f>SUM('Integrated Data Set'!Z142:AE142)</f>
        <v>9.6035242900159449E-4</v>
      </c>
    </row>
    <row r="142" spans="1:2" x14ac:dyDescent="0.25">
      <c r="A142" s="14">
        <f>SUM('Integrated Data Set'!Y143, 'Integrated Data Set'!AF143:AH143)</f>
        <v>7.2138236965832072E-3</v>
      </c>
      <c r="B142" s="14">
        <f>SUM('Integrated Data Set'!Z143:AE143)</f>
        <v>1.0133196581051246E-3</v>
      </c>
    </row>
    <row r="143" spans="1:2" x14ac:dyDescent="0.25">
      <c r="A143" s="14">
        <f>SUM('Integrated Data Set'!Y144, 'Integrated Data Set'!AF144:AH144)</f>
        <v>7.0517758367625227E-3</v>
      </c>
      <c r="B143" s="14">
        <f>SUM('Integrated Data Set'!Z144:AE144)</f>
        <v>9.8405573820487349E-4</v>
      </c>
    </row>
    <row r="144" spans="1:2" x14ac:dyDescent="0.25">
      <c r="A144" s="14">
        <f>SUM('Integrated Data Set'!Y145, 'Integrated Data Set'!AF145:AH145)</f>
        <v>6.4096415892094735E-3</v>
      </c>
      <c r="B144" s="14">
        <f>SUM('Integrated Data Set'!Z145:AE145)</f>
        <v>1.0137473433252857E-3</v>
      </c>
    </row>
    <row r="145" spans="1:2" x14ac:dyDescent="0.25">
      <c r="A145" s="14">
        <f>SUM('Integrated Data Set'!Y146, 'Integrated Data Set'!AF146:AH146)</f>
        <v>7.198346509300348E-3</v>
      </c>
      <c r="B145" s="14">
        <f>SUM('Integrated Data Set'!Z146:AE146)</f>
        <v>1.0425333985912982E-3</v>
      </c>
    </row>
    <row r="146" spans="1:2" x14ac:dyDescent="0.25">
      <c r="A146" s="14">
        <f>SUM('Integrated Data Set'!Y147, 'Integrated Data Set'!AF147:AH147)</f>
        <v>7.6332644441808161E-3</v>
      </c>
      <c r="B146" s="14">
        <f>SUM('Integrated Data Set'!Z147:AE147)</f>
        <v>9.9081451550050818E-4</v>
      </c>
    </row>
    <row r="147" spans="1:2" x14ac:dyDescent="0.25">
      <c r="A147" s="14">
        <f>SUM('Integrated Data Set'!Y148, 'Integrated Data Set'!AF148:AH148)</f>
        <v>7.3579056848583711E-3</v>
      </c>
      <c r="B147" s="14">
        <f>SUM('Integrated Data Set'!Z148:AE148)</f>
        <v>1.000609237298397E-3</v>
      </c>
    </row>
    <row r="148" spans="1:2" x14ac:dyDescent="0.25">
      <c r="A148" s="14">
        <f>SUM('Integrated Data Set'!Y149, 'Integrated Data Set'!AF149:AH149)</f>
        <v>8.8036702297116555E-3</v>
      </c>
      <c r="B148" s="14">
        <f>SUM('Integrated Data Set'!Z149:AE149)</f>
        <v>9.9599062772256597E-4</v>
      </c>
    </row>
    <row r="149" spans="1:2" x14ac:dyDescent="0.25">
      <c r="A149" s="14">
        <f>SUM('Integrated Data Set'!Y150, 'Integrated Data Set'!AF150:AH150)</f>
        <v>8.2564565591382415E-3</v>
      </c>
      <c r="B149" s="14">
        <f>SUM('Integrated Data Set'!Z150:AE150)</f>
        <v>9.7910694681933429E-4</v>
      </c>
    </row>
    <row r="150" spans="1:2" x14ac:dyDescent="0.25">
      <c r="A150" s="14">
        <f>SUM('Integrated Data Set'!Y151, 'Integrated Data Set'!AF151:AH151)</f>
        <v>9.504234982290076E-3</v>
      </c>
      <c r="B150" s="14">
        <f>SUM('Integrated Data Set'!Z151:AE151)</f>
        <v>1.0384209446633267E-3</v>
      </c>
    </row>
    <row r="151" spans="1:2" x14ac:dyDescent="0.25">
      <c r="A151" s="14">
        <f>SUM('Integrated Data Set'!Y152, 'Integrated Data Set'!AF152:AH152)</f>
        <v>7.625893795862761E-3</v>
      </c>
      <c r="B151" s="14">
        <f>SUM('Integrated Data Set'!Z152:AE152)</f>
        <v>1.0238673302930185E-3</v>
      </c>
    </row>
    <row r="152" spans="1:2" x14ac:dyDescent="0.25">
      <c r="A152" s="14">
        <f>SUM('Integrated Data Set'!Y153, 'Integrated Data Set'!AF153:AH153)</f>
        <v>8.457524486562085E-3</v>
      </c>
      <c r="B152" s="14">
        <f>SUM('Integrated Data Set'!Z153:AE153)</f>
        <v>9.8993913227634896E-4</v>
      </c>
    </row>
    <row r="153" spans="1:2" x14ac:dyDescent="0.25">
      <c r="A153" s="14">
        <f>SUM('Integrated Data Set'!Y154, 'Integrated Data Set'!AF154:AH154)</f>
        <v>6.7774233225223832E-3</v>
      </c>
      <c r="B153" s="14">
        <f>SUM('Integrated Data Set'!Z154:AE154)</f>
        <v>9.9961230363147368E-4</v>
      </c>
    </row>
    <row r="154" spans="1:2" x14ac:dyDescent="0.25">
      <c r="A154" s="14">
        <f>SUM('Integrated Data Set'!Y155, 'Integrated Data Set'!AF155:AH155)</f>
        <v>6.9981057869739193E-3</v>
      </c>
      <c r="B154" s="14">
        <f>SUM('Integrated Data Set'!Z155:AE155)</f>
        <v>1.0151286687343697E-3</v>
      </c>
    </row>
    <row r="155" spans="1:2" x14ac:dyDescent="0.25">
      <c r="A155" s="14">
        <f>SUM('Integrated Data Set'!Y156, 'Integrated Data Set'!AF156:AH156)</f>
        <v>8.286573028467123E-3</v>
      </c>
      <c r="B155" s="14">
        <f>SUM('Integrated Data Set'!Z156:AE156)</f>
        <v>6.7705003002639403E-4</v>
      </c>
    </row>
    <row r="156" spans="1:2" x14ac:dyDescent="0.25">
      <c r="A156" s="14">
        <f>SUM('Integrated Data Set'!Y157, 'Integrated Data Set'!AF157:AH157)</f>
        <v>8.694255485917091E-3</v>
      </c>
      <c r="B156" s="14">
        <f>SUM('Integrated Data Set'!Z157:AE157)</f>
        <v>6.8115567634828664E-4</v>
      </c>
    </row>
    <row r="157" spans="1:2" x14ac:dyDescent="0.25">
      <c r="A157" s="14">
        <f>SUM('Integrated Data Set'!Y158, 'Integrated Data Set'!AF158:AH158)</f>
        <v>8.0372650075946055E-3</v>
      </c>
      <c r="B157" s="14">
        <f>SUM('Integrated Data Set'!Z158:AE158)</f>
        <v>7.2109106025322904E-4</v>
      </c>
    </row>
    <row r="158" spans="1:2" x14ac:dyDescent="0.25">
      <c r="A158" s="14">
        <f>SUM('Integrated Data Set'!Y159, 'Integrated Data Set'!AF159:AH159)</f>
        <v>7.3804408355006941E-3</v>
      </c>
      <c r="B158" s="14">
        <f>SUM('Integrated Data Set'!Z159:AE159)</f>
        <v>6.703592066156065E-4</v>
      </c>
    </row>
    <row r="159" spans="1:2" x14ac:dyDescent="0.25">
      <c r="A159" s="14">
        <f>SUM('Integrated Data Set'!Y160, 'Integrated Data Set'!AF160:AH160)</f>
        <v>7.7504863789873684E-3</v>
      </c>
      <c r="B159" s="14">
        <f>SUM('Integrated Data Set'!Z160:AE160)</f>
        <v>6.8192008219017993E-4</v>
      </c>
    </row>
    <row r="160" spans="1:2" x14ac:dyDescent="0.25">
      <c r="A160" s="14">
        <f>SUM('Integrated Data Set'!Y161, 'Integrated Data Set'!AF161:AH161)</f>
        <v>7.9291448531038887E-3</v>
      </c>
      <c r="B160" s="14">
        <f>SUM('Integrated Data Set'!Z161:AE161)</f>
        <v>7.6845392607628434E-4</v>
      </c>
    </row>
    <row r="161" spans="1:2" x14ac:dyDescent="0.25">
      <c r="A161" s="14">
        <f>SUM('Integrated Data Set'!Y162, 'Integrated Data Set'!AF162:AH162)</f>
        <v>7.6896178735051963E-3</v>
      </c>
      <c r="B161" s="14">
        <f>SUM('Integrated Data Set'!Z162:AE162)</f>
        <v>7.1630252030833194E-4</v>
      </c>
    </row>
    <row r="162" spans="1:2" x14ac:dyDescent="0.25">
      <c r="A162" s="14">
        <f>SUM('Integrated Data Set'!Y163, 'Integrated Data Set'!AF163:AH163)</f>
        <v>6.6541311444865154E-3</v>
      </c>
      <c r="B162" s="14">
        <f>SUM('Integrated Data Set'!Z163:AE163)</f>
        <v>7.3765880162884032E-4</v>
      </c>
    </row>
    <row r="163" spans="1:2" x14ac:dyDescent="0.25">
      <c r="A163" s="14">
        <f>SUM('Integrated Data Set'!Y164, 'Integrated Data Set'!AF164:AH164)</f>
        <v>7.2137265911953888E-3</v>
      </c>
      <c r="B163" s="14">
        <f>SUM('Integrated Data Set'!Z164:AE164)</f>
        <v>7.5421513254011465E-4</v>
      </c>
    </row>
    <row r="164" spans="1:2" x14ac:dyDescent="0.25">
      <c r="A164" s="14">
        <f>SUM('Integrated Data Set'!Y165, 'Integrated Data Set'!AF165:AH165)</f>
        <v>7.3453290238655496E-3</v>
      </c>
      <c r="B164" s="14">
        <f>SUM('Integrated Data Set'!Z165:AE165)</f>
        <v>6.1279509495733167E-4</v>
      </c>
    </row>
    <row r="165" spans="1:2" x14ac:dyDescent="0.25">
      <c r="A165" s="14">
        <f>SUM('Integrated Data Set'!Y166, 'Integrated Data Set'!AF166:AH166)</f>
        <v>7.576012138848634E-3</v>
      </c>
      <c r="B165" s="14">
        <f>SUM('Integrated Data Set'!Z166:AE166)</f>
        <v>6.1979194727070878E-4</v>
      </c>
    </row>
    <row r="166" spans="1:2" x14ac:dyDescent="0.25">
      <c r="A166" s="14">
        <f>SUM('Integrated Data Set'!Y167, 'Integrated Data Set'!AF167:AH167)</f>
        <v>7.2119087898513436E-3</v>
      </c>
      <c r="B166" s="14">
        <f>SUM('Integrated Data Set'!Z167:AE167)</f>
        <v>6.4682950579002252E-4</v>
      </c>
    </row>
    <row r="167" spans="1:2" x14ac:dyDescent="0.25">
      <c r="A167" s="14">
        <f>SUM('Integrated Data Set'!Y168, 'Integrated Data Set'!AF168:AH168)</f>
        <v>6.8283508749718749E-3</v>
      </c>
      <c r="B167" s="14">
        <f>SUM('Integrated Data Set'!Z168:AE168)</f>
        <v>6.2620942664090356E-4</v>
      </c>
    </row>
    <row r="168" spans="1:2" x14ac:dyDescent="0.25">
      <c r="A168" s="14">
        <f>SUM('Integrated Data Set'!Y169, 'Integrated Data Set'!AF169:AH169)</f>
        <v>7.2025010492904312E-3</v>
      </c>
      <c r="B168" s="14">
        <f>SUM('Integrated Data Set'!Z169:AE169)</f>
        <v>7.3279331496283048E-4</v>
      </c>
    </row>
    <row r="169" spans="1:2" x14ac:dyDescent="0.25">
      <c r="A169" s="14">
        <f>SUM('Integrated Data Set'!Y170, 'Integrated Data Set'!AF170:AH170)</f>
        <v>6.0462865344069194E-3</v>
      </c>
      <c r="B169" s="14">
        <f>SUM('Integrated Data Set'!Z170:AE170)</f>
        <v>7.3946968084420131E-4</v>
      </c>
    </row>
    <row r="170" spans="1:2" x14ac:dyDescent="0.25">
      <c r="A170" s="14">
        <f>SUM('Integrated Data Set'!Y171, 'Integrated Data Set'!AF171:AH171)</f>
        <v>6.0228786298363078E-3</v>
      </c>
      <c r="B170" s="14">
        <f>SUM('Integrated Data Set'!Z171:AE171)</f>
        <v>6.4674712135744084E-4</v>
      </c>
    </row>
    <row r="171" spans="1:2" x14ac:dyDescent="0.25">
      <c r="A171" s="14">
        <f>SUM('Integrated Data Set'!Y172, 'Integrated Data Set'!AF172:AH172)</f>
        <v>4.9753738208370077E-3</v>
      </c>
      <c r="B171" s="14">
        <f>SUM('Integrated Data Set'!Z172:AE172)</f>
        <v>6.396612740943745E-4</v>
      </c>
    </row>
    <row r="172" spans="1:2" x14ac:dyDescent="0.25">
      <c r="A172" s="14">
        <f>SUM('Integrated Data Set'!Y173, 'Integrated Data Set'!AF173:AH173)</f>
        <v>5.7943790021790847E-3</v>
      </c>
      <c r="B172" s="14">
        <f>SUM('Integrated Data Set'!Z173:AE173)</f>
        <v>6.9019642642283163E-4</v>
      </c>
    </row>
    <row r="173" spans="1:2" x14ac:dyDescent="0.25">
      <c r="A173" s="14">
        <f>SUM('Integrated Data Set'!Y174, 'Integrated Data Set'!AF174:AH174)</f>
        <v>7.1366339917881471E-3</v>
      </c>
      <c r="B173" s="14">
        <f>SUM('Integrated Data Set'!Z174:AE174)</f>
        <v>2.0927551795348765E-3</v>
      </c>
    </row>
    <row r="174" spans="1:2" x14ac:dyDescent="0.25">
      <c r="A174" s="14">
        <f>SUM('Integrated Data Set'!Y175, 'Integrated Data Set'!AF175:AH175)</f>
        <v>7.7169339430055673E-3</v>
      </c>
      <c r="B174" s="14">
        <f>SUM('Integrated Data Set'!Z175:AE175)</f>
        <v>2.0834240945677087E-3</v>
      </c>
    </row>
    <row r="175" spans="1:2" x14ac:dyDescent="0.25">
      <c r="A175" s="14">
        <f>SUM('Integrated Data Set'!Y176, 'Integrated Data Set'!AF176:AH176)</f>
        <v>8.633374594937817E-3</v>
      </c>
      <c r="B175" s="14">
        <f>SUM('Integrated Data Set'!Z176:AE176)</f>
        <v>2.0832084877657779E-3</v>
      </c>
    </row>
    <row r="176" spans="1:2" x14ac:dyDescent="0.25">
      <c r="A176" s="14">
        <f>SUM('Integrated Data Set'!Y177, 'Integrated Data Set'!AF177:AH177)</f>
        <v>6.2175317244300924E-3</v>
      </c>
      <c r="B176" s="14">
        <f>SUM('Integrated Data Set'!Z177:AE177)</f>
        <v>2.1253200478633483E-3</v>
      </c>
    </row>
    <row r="177" spans="1:2" x14ac:dyDescent="0.25">
      <c r="A177" s="14">
        <f>SUM('Integrated Data Set'!Y178, 'Integrated Data Set'!AF178:AH178)</f>
        <v>7.5030306736355258E-3</v>
      </c>
      <c r="B177" s="14">
        <f>SUM('Integrated Data Set'!Z178:AE178)</f>
        <v>2.1115219642375868E-3</v>
      </c>
    </row>
    <row r="178" spans="1:2" x14ac:dyDescent="0.25">
      <c r="A178" s="14">
        <f>SUM('Integrated Data Set'!Y179, 'Integrated Data Set'!AF179:AH179)</f>
        <v>6.356561844355858E-3</v>
      </c>
      <c r="B178" s="14">
        <f>SUM('Integrated Data Set'!Z179:AE179)</f>
        <v>2.122538277554333E-3</v>
      </c>
    </row>
    <row r="179" spans="1:2" x14ac:dyDescent="0.25">
      <c r="A179" s="14">
        <f>SUM('Integrated Data Set'!Y180, 'Integrated Data Set'!AF180:AH180)</f>
        <v>9.117982228384754E-3</v>
      </c>
      <c r="B179" s="14">
        <f>SUM('Integrated Data Set'!Z180:AE180)</f>
        <v>2.1888697669296955E-3</v>
      </c>
    </row>
    <row r="180" spans="1:2" x14ac:dyDescent="0.25">
      <c r="A180" s="14">
        <f>SUM('Integrated Data Set'!Y181, 'Integrated Data Set'!AF181:AH181)</f>
        <v>6.9060277017299505E-3</v>
      </c>
      <c r="B180" s="14">
        <f>SUM('Integrated Data Set'!Z181:AE181)</f>
        <v>2.2627257015370526E-3</v>
      </c>
    </row>
    <row r="181" spans="1:2" x14ac:dyDescent="0.25">
      <c r="A181" s="14">
        <f>SUM('Integrated Data Set'!Y182, 'Integrated Data Set'!AF182:AH182)</f>
        <v>8.2431916856961288E-3</v>
      </c>
      <c r="B181" s="14">
        <f>SUM('Integrated Data Set'!Z182:AE182)</f>
        <v>2.3085980047239545E-3</v>
      </c>
    </row>
    <row r="182" spans="1:2" x14ac:dyDescent="0.25">
      <c r="A182" s="14">
        <f>SUM('Integrated Data Set'!Y183, 'Integrated Data Set'!AF183:AH183)</f>
        <v>6.4838443487012058E-3</v>
      </c>
      <c r="B182" s="14">
        <f>SUM('Integrated Data Set'!Z183:AE183)</f>
        <v>4.970181550340983E-4</v>
      </c>
    </row>
    <row r="183" spans="1:2" x14ac:dyDescent="0.25">
      <c r="A183" s="14">
        <f>SUM('Integrated Data Set'!Y184, 'Integrated Data Set'!AF184:AH184)</f>
        <v>6.3490919709163849E-3</v>
      </c>
      <c r="B183" s="14">
        <f>SUM('Integrated Data Set'!Z184:AE184)</f>
        <v>4.804380498803979E-4</v>
      </c>
    </row>
    <row r="184" spans="1:2" x14ac:dyDescent="0.25">
      <c r="A184" s="14">
        <f>SUM('Integrated Data Set'!Y185, 'Integrated Data Set'!AF185:AH185)</f>
        <v>6.8473282830923514E-3</v>
      </c>
      <c r="B184" s="14">
        <f>SUM('Integrated Data Set'!Z185:AE185)</f>
        <v>4.903589590368072E-4</v>
      </c>
    </row>
    <row r="185" spans="1:2" x14ac:dyDescent="0.25">
      <c r="A185" s="14">
        <f>SUM('Integrated Data Set'!Y186, 'Integrated Data Set'!AF186:AH186)</f>
        <v>6.2611161750607373E-3</v>
      </c>
      <c r="B185" s="14">
        <f>SUM('Integrated Data Set'!Z186:AE186)</f>
        <v>4.7072883756400048E-4</v>
      </c>
    </row>
    <row r="186" spans="1:2" x14ac:dyDescent="0.25">
      <c r="A186" s="14">
        <f>SUM('Integrated Data Set'!Y187, 'Integrated Data Set'!AF187:AH187)</f>
        <v>6.9745771342084907E-3</v>
      </c>
      <c r="B186" s="14">
        <f>SUM('Integrated Data Set'!Z187:AE187)</f>
        <v>4.9340978439013693E-4</v>
      </c>
    </row>
    <row r="187" spans="1:2" x14ac:dyDescent="0.25">
      <c r="A187" s="14">
        <f>SUM('Integrated Data Set'!Y188, 'Integrated Data Set'!AF188:AH188)</f>
        <v>5.7718971609529738E-3</v>
      </c>
      <c r="B187" s="14">
        <f>SUM('Integrated Data Set'!Z188:AE188)</f>
        <v>4.985532239665159E-4</v>
      </c>
    </row>
    <row r="188" spans="1:2" x14ac:dyDescent="0.25">
      <c r="A188" s="14">
        <f>SUM('Integrated Data Set'!Y189, 'Integrated Data Set'!AF189:AH189)</f>
        <v>6.9542046054277291E-3</v>
      </c>
      <c r="B188" s="14">
        <f>SUM('Integrated Data Set'!Z189:AE189)</f>
        <v>4.733629214451615E-4</v>
      </c>
    </row>
    <row r="189" spans="1:2" x14ac:dyDescent="0.25">
      <c r="A189" s="14">
        <f>SUM('Integrated Data Set'!Y190, 'Integrated Data Set'!AF190:AH190)</f>
        <v>5.9114692797179519E-3</v>
      </c>
      <c r="B189" s="14">
        <f>SUM('Integrated Data Set'!Z190:AE190)</f>
        <v>4.8911073724718058E-4</v>
      </c>
    </row>
    <row r="190" spans="1:2" x14ac:dyDescent="0.25">
      <c r="A190" s="14">
        <f>SUM('Integrated Data Set'!Y191, 'Integrated Data Set'!AF191:AH191)</f>
        <v>5.7671011510974108E-3</v>
      </c>
      <c r="B190" s="14">
        <f>SUM('Integrated Data Set'!Z191:AE191)</f>
        <v>4.715135285693819E-4</v>
      </c>
    </row>
    <row r="191" spans="1:2" x14ac:dyDescent="0.25">
      <c r="A191" s="14">
        <f>SUM('Integrated Data Set'!Y192, 'Integrated Data Set'!AF192:AH192)</f>
        <v>6.9139246955679315E-3</v>
      </c>
      <c r="B191" s="14">
        <f>SUM('Integrated Data Set'!Z192:AE192)</f>
        <v>4.2390748734908367E-4</v>
      </c>
    </row>
    <row r="192" spans="1:2" x14ac:dyDescent="0.25">
      <c r="A192" s="14">
        <f>SUM('Integrated Data Set'!Y193, 'Integrated Data Set'!AF193:AH193)</f>
        <v>6.7897629807512818E-3</v>
      </c>
      <c r="B192" s="14">
        <f>SUM('Integrated Data Set'!Z193:AE193)</f>
        <v>4.261347652218755E-4</v>
      </c>
    </row>
    <row r="193" spans="1:2" x14ac:dyDescent="0.25">
      <c r="A193" s="14">
        <f>SUM('Integrated Data Set'!Y194, 'Integrated Data Set'!AF194:AH194)</f>
        <v>7.5227443166166726E-3</v>
      </c>
      <c r="B193" s="14">
        <f>SUM('Integrated Data Set'!Z194:AE194)</f>
        <v>4.24848017152929E-4</v>
      </c>
    </row>
    <row r="194" spans="1:2" x14ac:dyDescent="0.25">
      <c r="A194" s="14">
        <f>SUM('Integrated Data Set'!Y195, 'Integrated Data Set'!AF195:AH195)</f>
        <v>6.9655573351491678E-3</v>
      </c>
      <c r="B194" s="14">
        <f>SUM('Integrated Data Set'!Z195:AE195)</f>
        <v>4.1269310441724384E-4</v>
      </c>
    </row>
    <row r="195" spans="1:2" x14ac:dyDescent="0.25">
      <c r="A195" s="14">
        <f>SUM('Integrated Data Set'!Y196, 'Integrated Data Set'!AF196:AH196)</f>
        <v>7.7961290480601138E-3</v>
      </c>
      <c r="B195" s="14">
        <f>SUM('Integrated Data Set'!Z196:AE196)</f>
        <v>4.3840819429020995E-4</v>
      </c>
    </row>
    <row r="196" spans="1:2" x14ac:dyDescent="0.25">
      <c r="A196" s="14">
        <f>SUM('Integrated Data Set'!Y197, 'Integrated Data Set'!AF197:AH197)</f>
        <v>6.4413854409810763E-3</v>
      </c>
      <c r="B196" s="14">
        <f>SUM('Integrated Data Set'!Z197:AE197)</f>
        <v>4.5929121724675771E-4</v>
      </c>
    </row>
    <row r="197" spans="1:2" x14ac:dyDescent="0.25">
      <c r="A197" s="14">
        <f>SUM('Integrated Data Set'!Y198, 'Integrated Data Set'!AF198:AH198)</f>
        <v>7.4478416314314316E-3</v>
      </c>
      <c r="B197" s="14">
        <f>SUM('Integrated Data Set'!Z198:AE198)</f>
        <v>4.3597671479861367E-4</v>
      </c>
    </row>
    <row r="198" spans="1:2" x14ac:dyDescent="0.25">
      <c r="A198" s="14">
        <f>SUM('Integrated Data Set'!Y199, 'Integrated Data Set'!AF199:AH199)</f>
        <v>5.8139081667786243E-3</v>
      </c>
      <c r="B198" s="14">
        <f>SUM('Integrated Data Set'!Z199:AE199)</f>
        <v>4.1890670484085384E-4</v>
      </c>
    </row>
    <row r="199" spans="1:2" x14ac:dyDescent="0.25">
      <c r="A199" s="14">
        <f>SUM('Integrated Data Set'!Y200, 'Integrated Data Set'!AF200:AH200)</f>
        <v>6.8534156613645134E-3</v>
      </c>
      <c r="B199" s="14">
        <f>SUM('Integrated Data Set'!Z200:AE200)</f>
        <v>4.3106568177725879E-4</v>
      </c>
    </row>
    <row r="200" spans="1:2" x14ac:dyDescent="0.25">
      <c r="A200" s="14">
        <f>SUM('Integrated Data Set'!Y201, 'Integrated Data Set'!AF201:AH201)</f>
        <v>5.353087365725144E-3</v>
      </c>
      <c r="B200" s="14">
        <f>SUM('Integrated Data Set'!Z201:AE201)</f>
        <v>3.5823906355689119E-4</v>
      </c>
    </row>
    <row r="201" spans="1:2" x14ac:dyDescent="0.25">
      <c r="A201" s="14">
        <f>SUM('Integrated Data Set'!Y202, 'Integrated Data Set'!AF202:AH202)</f>
        <v>5.0414237888398465E-3</v>
      </c>
      <c r="B201" s="14">
        <f>SUM('Integrated Data Set'!Z202:AE202)</f>
        <v>3.0326792382340034E-4</v>
      </c>
    </row>
    <row r="202" spans="1:2" x14ac:dyDescent="0.25">
      <c r="A202" s="14">
        <f>SUM('Integrated Data Set'!Y203, 'Integrated Data Set'!AF203:AH203)</f>
        <v>5.8967072318789442E-3</v>
      </c>
      <c r="B202" s="14">
        <f>SUM('Integrated Data Set'!Z203:AE203)</f>
        <v>3.4496819020988026E-4</v>
      </c>
    </row>
    <row r="203" spans="1:2" x14ac:dyDescent="0.25">
      <c r="A203" s="14">
        <f>SUM('Integrated Data Set'!Y204, 'Integrated Data Set'!AF204:AH204)</f>
        <v>5.2549799519643042E-3</v>
      </c>
      <c r="B203" s="14">
        <f>SUM('Integrated Data Set'!Z204:AE204)</f>
        <v>3.221709851129633E-4</v>
      </c>
    </row>
    <row r="204" spans="1:2" x14ac:dyDescent="0.25">
      <c r="A204" s="14">
        <f>SUM('Integrated Data Set'!Y205, 'Integrated Data Set'!AF205:AH205)</f>
        <v>6.1226355994655271E-3</v>
      </c>
      <c r="B204" s="14">
        <f>SUM('Integrated Data Set'!Z205:AE205)</f>
        <v>3.74399799184378E-4</v>
      </c>
    </row>
    <row r="205" spans="1:2" x14ac:dyDescent="0.25">
      <c r="A205" s="14">
        <f>SUM('Integrated Data Set'!Y206, 'Integrated Data Set'!AF206:AH206)</f>
        <v>5.8166508236446443E-3</v>
      </c>
      <c r="B205" s="14">
        <f>SUM('Integrated Data Set'!Z206:AE206)</f>
        <v>3.6881214632982325E-4</v>
      </c>
    </row>
    <row r="206" spans="1:2" x14ac:dyDescent="0.25">
      <c r="A206" s="14">
        <f>SUM('Integrated Data Set'!Y207, 'Integrated Data Set'!AF207:AH207)</f>
        <v>6.1624294331273262E-3</v>
      </c>
      <c r="B206" s="14">
        <f>SUM('Integrated Data Set'!Z207:AE207)</f>
        <v>3.6646940772977086E-4</v>
      </c>
    </row>
    <row r="207" spans="1:2" x14ac:dyDescent="0.25">
      <c r="A207" s="14">
        <f>SUM('Integrated Data Set'!Y208, 'Integrated Data Set'!AF208:AH208)</f>
        <v>4.811354897266187E-3</v>
      </c>
      <c r="B207" s="14">
        <f>SUM('Integrated Data Set'!Z208:AE208)</f>
        <v>3.6486520657225119E-4</v>
      </c>
    </row>
    <row r="208" spans="1:2" x14ac:dyDescent="0.25">
      <c r="A208" s="14">
        <f>SUM('Integrated Data Set'!Y209, 'Integrated Data Set'!AF209:AH209)</f>
        <v>5.5099487307611302E-3</v>
      </c>
      <c r="B208" s="14">
        <f>SUM('Integrated Data Set'!Z209:AE209)</f>
        <v>3.8189474652132818E-4</v>
      </c>
    </row>
    <row r="209" spans="1:2" x14ac:dyDescent="0.25">
      <c r="A209" s="14">
        <f>SUM('Integrated Data Set'!Y210, 'Integrated Data Set'!AF210:AH210)</f>
        <v>4.574394670389218E-3</v>
      </c>
      <c r="B209" s="14">
        <f>SUM('Integrated Data Set'!Z210:AE210)</f>
        <v>5.3137894161462969E-4</v>
      </c>
    </row>
    <row r="210" spans="1:2" x14ac:dyDescent="0.25">
      <c r="A210" s="14">
        <f>SUM('Integrated Data Set'!Y211, 'Integrated Data Set'!AF211:AH211)</f>
        <v>4.6353649171438993E-3</v>
      </c>
      <c r="B210" s="14">
        <f>SUM('Integrated Data Set'!Z211:AE211)</f>
        <v>5.1602101460009454E-4</v>
      </c>
    </row>
    <row r="211" spans="1:2" x14ac:dyDescent="0.25">
      <c r="A211" s="14">
        <f>SUM('Integrated Data Set'!Y212, 'Integrated Data Set'!AF212:AH212)</f>
        <v>5.285144327464129E-3</v>
      </c>
      <c r="B211" s="14">
        <f>SUM('Integrated Data Set'!Z212:AE212)</f>
        <v>5.3269216502770686E-4</v>
      </c>
    </row>
    <row r="212" spans="1:2" x14ac:dyDescent="0.25">
      <c r="A212" s="14">
        <f>SUM('Integrated Data Set'!Y213, 'Integrated Data Set'!AF213:AH213)</f>
        <v>5.1059726109718567E-3</v>
      </c>
      <c r="B212" s="14">
        <f>SUM('Integrated Data Set'!Z213:AE213)</f>
        <v>5.3461913138334817E-4</v>
      </c>
    </row>
    <row r="213" spans="1:2" x14ac:dyDescent="0.25">
      <c r="A213" s="14">
        <f>SUM('Integrated Data Set'!Y214, 'Integrated Data Set'!AF214:AH214)</f>
        <v>5.1101496873350409E-3</v>
      </c>
      <c r="B213" s="14">
        <f>SUM('Integrated Data Set'!Z214:AE214)</f>
        <v>5.2448056787462744E-4</v>
      </c>
    </row>
    <row r="214" spans="1:2" x14ac:dyDescent="0.25">
      <c r="A214" s="14">
        <f>SUM('Integrated Data Set'!Y215, 'Integrated Data Set'!AF215:AH215)</f>
        <v>4.4159268866579325E-3</v>
      </c>
      <c r="B214" s="14">
        <f>SUM('Integrated Data Set'!Z215:AE215)</f>
        <v>5.37399920822983E-4</v>
      </c>
    </row>
    <row r="215" spans="1:2" x14ac:dyDescent="0.25">
      <c r="A215" s="14">
        <f>SUM('Integrated Data Set'!Y216, 'Integrated Data Set'!AF216:AH216)</f>
        <v>5.2573984025557092E-3</v>
      </c>
      <c r="B215" s="14">
        <f>SUM('Integrated Data Set'!Z216:AE216)</f>
        <v>5.2620403455455155E-4</v>
      </c>
    </row>
    <row r="216" spans="1:2" x14ac:dyDescent="0.25">
      <c r="A216" s="14">
        <f>SUM('Integrated Data Set'!Y217, 'Integrated Data Set'!AF217:AH217)</f>
        <v>3.5329509694540704E-3</v>
      </c>
      <c r="B216" s="14">
        <f>SUM('Integrated Data Set'!Z217:AE217)</f>
        <v>5.2405975143088182E-4</v>
      </c>
    </row>
    <row r="217" spans="1:2" x14ac:dyDescent="0.25">
      <c r="A217" s="14">
        <f>SUM('Integrated Data Set'!Y218, 'Integrated Data Set'!AF218:AH218)</f>
        <v>4.9979229520774431E-3</v>
      </c>
      <c r="B217" s="14">
        <f>SUM('Integrated Data Set'!Z218:AE218)</f>
        <v>5.5317668839306982E-4</v>
      </c>
    </row>
    <row r="218" spans="1:2" x14ac:dyDescent="0.25">
      <c r="A218" s="14">
        <f>SUM('Integrated Data Set'!Y219, 'Integrated Data Set'!AF219:AH219)</f>
        <v>6.9658896885383612E-3</v>
      </c>
      <c r="B218" s="14">
        <f>SUM('Integrated Data Set'!Z219:AE219)</f>
        <v>9.3385819644982123E-4</v>
      </c>
    </row>
    <row r="219" spans="1:2" x14ac:dyDescent="0.25">
      <c r="A219" s="14">
        <f>SUM('Integrated Data Set'!Y220, 'Integrated Data Set'!AF220:AH220)</f>
        <v>7.565678082504944E-3</v>
      </c>
      <c r="B219" s="14">
        <f>SUM('Integrated Data Set'!Z220:AE220)</f>
        <v>9.7599128784609922E-4</v>
      </c>
    </row>
    <row r="220" spans="1:2" x14ac:dyDescent="0.25">
      <c r="A220" s="14">
        <f>SUM('Integrated Data Set'!Y221, 'Integrated Data Set'!AF221:AH221)</f>
        <v>8.1756181585263543E-3</v>
      </c>
      <c r="B220" s="14">
        <f>SUM('Integrated Data Set'!Z221:AE221)</f>
        <v>9.8339889294213161E-4</v>
      </c>
    </row>
    <row r="221" spans="1:2" x14ac:dyDescent="0.25">
      <c r="A221" s="14">
        <f>SUM('Integrated Data Set'!Y222, 'Integrated Data Set'!AF222:AH222)</f>
        <v>7.775145335370404E-3</v>
      </c>
      <c r="B221" s="14">
        <f>SUM('Integrated Data Set'!Z222:AE222)</f>
        <v>9.7237990884861344E-4</v>
      </c>
    </row>
    <row r="222" spans="1:2" x14ac:dyDescent="0.25">
      <c r="A222" s="14">
        <f>SUM('Integrated Data Set'!Y223, 'Integrated Data Set'!AF223:AH223)</f>
        <v>9.3821038896761133E-3</v>
      </c>
      <c r="B222" s="14">
        <f>SUM('Integrated Data Set'!Z223:AE223)</f>
        <v>1.0355984121999792E-3</v>
      </c>
    </row>
    <row r="223" spans="1:2" x14ac:dyDescent="0.25">
      <c r="A223" s="14">
        <f>SUM('Integrated Data Set'!Y224, 'Integrated Data Set'!AF224:AH224)</f>
        <v>8.4554599351258069E-3</v>
      </c>
      <c r="B223" s="14">
        <f>SUM('Integrated Data Set'!Z224:AE224)</f>
        <v>1.1850870135167646E-3</v>
      </c>
    </row>
    <row r="224" spans="1:2" x14ac:dyDescent="0.25">
      <c r="A224" s="14">
        <f>SUM('Integrated Data Set'!Y225, 'Integrated Data Set'!AF225:AH225)</f>
        <v>9.7947333895353986E-3</v>
      </c>
      <c r="B224" s="14">
        <f>SUM('Integrated Data Set'!Z225:AE225)</f>
        <v>1.0438701664991015E-3</v>
      </c>
    </row>
    <row r="225" spans="1:2" x14ac:dyDescent="0.25">
      <c r="A225" s="14">
        <f>SUM('Integrated Data Set'!Y226, 'Integrated Data Set'!AF226:AH226)</f>
        <v>9.0200207035599569E-3</v>
      </c>
      <c r="B225" s="14">
        <f>SUM('Integrated Data Set'!Z226:AE226)</f>
        <v>1.0850758542758929E-3</v>
      </c>
    </row>
    <row r="226" spans="1:2" x14ac:dyDescent="0.25">
      <c r="A226" s="14">
        <f>SUM('Integrated Data Set'!Y227, 'Integrated Data Set'!AF227:AH227)</f>
        <v>9.2701815245671525E-3</v>
      </c>
      <c r="B226" s="14">
        <f>SUM('Integrated Data Set'!Z227:AE227)</f>
        <v>1.2707158198423173E-3</v>
      </c>
    </row>
    <row r="227" spans="1:2" x14ac:dyDescent="0.25">
      <c r="A227" s="14">
        <f>SUM('Integrated Data Set'!Y228, 'Integrated Data Set'!AF228:AH228)</f>
        <v>7.6964677908808593E-3</v>
      </c>
      <c r="B227" s="14">
        <f>SUM('Integrated Data Set'!Z228:AE228)</f>
        <v>5.3179828779354387E-4</v>
      </c>
    </row>
    <row r="228" spans="1:2" x14ac:dyDescent="0.25">
      <c r="A228" s="14">
        <f>SUM('Integrated Data Set'!Y229, 'Integrated Data Set'!AF229:AH229)</f>
        <v>7.0697584540369406E-3</v>
      </c>
      <c r="B228" s="14">
        <f>SUM('Integrated Data Set'!Z229:AE229)</f>
        <v>4.9191735405106139E-4</v>
      </c>
    </row>
    <row r="229" spans="1:2" x14ac:dyDescent="0.25">
      <c r="A229" s="14">
        <f>SUM('Integrated Data Set'!Y230, 'Integrated Data Set'!AF230:AH230)</f>
        <v>7.0562799166806528E-3</v>
      </c>
      <c r="B229" s="14">
        <f>SUM('Integrated Data Set'!Z230:AE230)</f>
        <v>5.0858822599213248E-4</v>
      </c>
    </row>
    <row r="230" spans="1:2" x14ac:dyDescent="0.25">
      <c r="A230" s="14">
        <f>SUM('Integrated Data Set'!Y231, 'Integrated Data Set'!AF231:AH231)</f>
        <v>7.047158023653766E-3</v>
      </c>
      <c r="B230" s="14">
        <f>SUM('Integrated Data Set'!Z231:AE231)</f>
        <v>5.2797287311067407E-4</v>
      </c>
    </row>
    <row r="231" spans="1:2" x14ac:dyDescent="0.25">
      <c r="A231" s="14">
        <f>SUM('Integrated Data Set'!Y232, 'Integrated Data Set'!AF232:AH232)</f>
        <v>8.0099695344199254E-3</v>
      </c>
      <c r="B231" s="14">
        <f>SUM('Integrated Data Set'!Z232:AE232)</f>
        <v>5.3263853595255793E-4</v>
      </c>
    </row>
    <row r="232" spans="1:2" x14ac:dyDescent="0.25">
      <c r="A232" s="14">
        <f>SUM('Integrated Data Set'!Y233, 'Integrated Data Set'!AF233:AH233)</f>
        <v>7.2218582391927657E-3</v>
      </c>
      <c r="B232" s="14">
        <f>SUM('Integrated Data Set'!Z233:AE233)</f>
        <v>5.5023144159902231E-4</v>
      </c>
    </row>
    <row r="233" spans="1:2" x14ac:dyDescent="0.25">
      <c r="A233" s="14">
        <f>SUM('Integrated Data Set'!Y234, 'Integrated Data Set'!AF234:AH234)</f>
        <v>8.0415926659624919E-3</v>
      </c>
      <c r="B233" s="14">
        <f>SUM('Integrated Data Set'!Z234:AE234)</f>
        <v>5.1928332544770649E-4</v>
      </c>
    </row>
    <row r="234" spans="1:2" x14ac:dyDescent="0.25">
      <c r="A234" s="14">
        <f>SUM('Integrated Data Set'!Y235, 'Integrated Data Set'!AF235:AH235)</f>
        <v>6.1027274742720874E-3</v>
      </c>
      <c r="B234" s="14">
        <f>SUM('Integrated Data Set'!Z235:AE235)</f>
        <v>5.3653444789909246E-4</v>
      </c>
    </row>
    <row r="235" spans="1:2" x14ac:dyDescent="0.25">
      <c r="A235" s="14">
        <f>SUM('Integrated Data Set'!Y236, 'Integrated Data Set'!AF236:AH236)</f>
        <v>7.2864146314590827E-3</v>
      </c>
      <c r="B235" s="14">
        <f>SUM('Integrated Data Set'!Z236:AE236)</f>
        <v>5.0860736580054817E-4</v>
      </c>
    </row>
    <row r="236" spans="1:2" x14ac:dyDescent="0.25">
      <c r="A236" s="14">
        <f>SUM('Integrated Data Set'!Y237, 'Integrated Data Set'!AF237:AH237)</f>
        <v>8.5711634360923494E-3</v>
      </c>
      <c r="B236" s="14">
        <f>SUM('Integrated Data Set'!Z237:AE237)</f>
        <v>2.9220186295326567E-3</v>
      </c>
    </row>
    <row r="237" spans="1:2" x14ac:dyDescent="0.25">
      <c r="A237" s="14">
        <f>SUM('Integrated Data Set'!Y238, 'Integrated Data Set'!AF238:AH238)</f>
        <v>9.366876934622204E-3</v>
      </c>
      <c r="B237" s="14">
        <f>SUM('Integrated Data Set'!Z238:AE238)</f>
        <v>2.9207290139993676E-3</v>
      </c>
    </row>
    <row r="238" spans="1:2" x14ac:dyDescent="0.25">
      <c r="A238" s="14">
        <f>SUM('Integrated Data Set'!Y239, 'Integrated Data Set'!AF239:AH239)</f>
        <v>8.5794764222849769E-3</v>
      </c>
      <c r="B238" s="14">
        <f>SUM('Integrated Data Set'!Z239:AE239)</f>
        <v>2.98462971956688E-3</v>
      </c>
    </row>
    <row r="239" spans="1:2" x14ac:dyDescent="0.25">
      <c r="A239" s="14">
        <f>SUM('Integrated Data Set'!Y240, 'Integrated Data Set'!AF240:AH240)</f>
        <v>8.9182497232162938E-3</v>
      </c>
      <c r="B239" s="14">
        <f>SUM('Integrated Data Set'!Z240:AE240)</f>
        <v>3.006323866767397E-3</v>
      </c>
    </row>
    <row r="240" spans="1:2" x14ac:dyDescent="0.25">
      <c r="A240" s="14">
        <f>SUM('Integrated Data Set'!Y241, 'Integrated Data Set'!AF241:AH241)</f>
        <v>1.0267167145574201E-2</v>
      </c>
      <c r="B240" s="14">
        <f>SUM('Integrated Data Set'!Z241:AE241)</f>
        <v>3.0937972631600325E-3</v>
      </c>
    </row>
    <row r="241" spans="1:2" x14ac:dyDescent="0.25">
      <c r="A241" s="14">
        <f>SUM('Integrated Data Set'!Y242, 'Integrated Data Set'!AF242:AH242)</f>
        <v>9.2726328913075896E-3</v>
      </c>
      <c r="B241" s="14">
        <f>SUM('Integrated Data Set'!Z242:AE242)</f>
        <v>3.1229214934814296E-3</v>
      </c>
    </row>
    <row r="242" spans="1:2" x14ac:dyDescent="0.25">
      <c r="A242" s="14">
        <f>SUM('Integrated Data Set'!Y243, 'Integrated Data Set'!AF243:AH243)</f>
        <v>9.1509432577426622E-3</v>
      </c>
      <c r="B242" s="14">
        <f>SUM('Integrated Data Set'!Z243:AE243)</f>
        <v>2.9330210591923611E-3</v>
      </c>
    </row>
    <row r="243" spans="1:2" x14ac:dyDescent="0.25">
      <c r="A243" s="14">
        <f>SUM('Integrated Data Set'!Y244, 'Integrated Data Set'!AF244:AH244)</f>
        <v>7.4827742058529989E-3</v>
      </c>
      <c r="B243" s="14">
        <f>SUM('Integrated Data Set'!Z244:AE244)</f>
        <v>2.9598898361099845E-3</v>
      </c>
    </row>
    <row r="244" spans="1:2" x14ac:dyDescent="0.25">
      <c r="A244" s="14">
        <f>SUM('Integrated Data Set'!Y245, 'Integrated Data Set'!AF245:AH245)</f>
        <v>1.0519132384701759E-2</v>
      </c>
      <c r="B244" s="14">
        <f>SUM('Integrated Data Set'!Z245:AE245)</f>
        <v>3.478861816619988E-3</v>
      </c>
    </row>
    <row r="245" spans="1:2" x14ac:dyDescent="0.25">
      <c r="A245" s="14">
        <f>SUM('Integrated Data Set'!Y246, 'Integrated Data Set'!AF246:AH246)</f>
        <v>5.9898646810600201E-3</v>
      </c>
      <c r="B245" s="14">
        <f>SUM('Integrated Data Set'!Z246:AE246)</f>
        <v>1.5895361607229086E-3</v>
      </c>
    </row>
    <row r="246" spans="1:2" x14ac:dyDescent="0.25">
      <c r="A246" s="14">
        <f>SUM('Integrated Data Set'!Y247, 'Integrated Data Set'!AF247:AH247)</f>
        <v>6.3675845237462468E-3</v>
      </c>
      <c r="B246" s="14">
        <f>SUM('Integrated Data Set'!Z247:AE247)</f>
        <v>1.579400237718426E-3</v>
      </c>
    </row>
    <row r="247" spans="1:2" x14ac:dyDescent="0.25">
      <c r="A247" s="14">
        <f>SUM('Integrated Data Set'!Y248, 'Integrated Data Set'!AF248:AH248)</f>
        <v>7.6748649887298168E-3</v>
      </c>
      <c r="B247" s="14">
        <f>SUM('Integrated Data Set'!Z248:AE248)</f>
        <v>1.5695418234646804E-3</v>
      </c>
    </row>
    <row r="248" spans="1:2" x14ac:dyDescent="0.25">
      <c r="A248" s="14">
        <f>SUM('Integrated Data Set'!Y249, 'Integrated Data Set'!AF249:AH249)</f>
        <v>7.0192600159760931E-3</v>
      </c>
      <c r="B248" s="14">
        <f>SUM('Integrated Data Set'!Z249:AE249)</f>
        <v>1.6010459906093048E-3</v>
      </c>
    </row>
    <row r="249" spans="1:2" x14ac:dyDescent="0.25">
      <c r="A249" s="14">
        <f>SUM('Integrated Data Set'!Y250, 'Integrated Data Set'!AF250:AH250)</f>
        <v>8.3066292372131739E-3</v>
      </c>
      <c r="B249" s="14">
        <f>SUM('Integrated Data Set'!Z250:AE250)</f>
        <v>1.5796629678143696E-3</v>
      </c>
    </row>
    <row r="250" spans="1:2" x14ac:dyDescent="0.25">
      <c r="A250" s="14">
        <f>SUM('Integrated Data Set'!Y251, 'Integrated Data Set'!AF251:AH251)</f>
        <v>7.4642419897673349E-3</v>
      </c>
      <c r="B250" s="14">
        <f>SUM('Integrated Data Set'!Z251:AE251)</f>
        <v>1.6359055173936756E-3</v>
      </c>
    </row>
    <row r="251" spans="1:2" x14ac:dyDescent="0.25">
      <c r="A251" s="14">
        <f>SUM('Integrated Data Set'!Y252, 'Integrated Data Set'!AF252:AH252)</f>
        <v>8.6637928311661672E-3</v>
      </c>
      <c r="B251" s="14">
        <f>SUM('Integrated Data Set'!Z252:AE252)</f>
        <v>1.655641663666015E-3</v>
      </c>
    </row>
    <row r="252" spans="1:2" x14ac:dyDescent="0.25">
      <c r="A252" s="14">
        <f>SUM('Integrated Data Set'!Y253, 'Integrated Data Set'!AF253:AH253)</f>
        <v>7.090639426396577E-3</v>
      </c>
      <c r="B252" s="14">
        <f>SUM('Integrated Data Set'!Z253:AE253)</f>
        <v>1.5299340213389999E-3</v>
      </c>
    </row>
    <row r="253" spans="1:2" x14ac:dyDescent="0.25">
      <c r="A253" s="14">
        <f>SUM('Integrated Data Set'!Y254, 'Integrated Data Set'!AF254:AH254)</f>
        <v>8.8970457705997326E-3</v>
      </c>
      <c r="B253" s="14">
        <f>SUM('Integrated Data Set'!Z254:AE254)</f>
        <v>1.6126751080603537E-3</v>
      </c>
    </row>
    <row r="254" spans="1:2" x14ac:dyDescent="0.25">
      <c r="A254" s="14">
        <f>SUM('Integrated Data Set'!Y255, 'Integrated Data Set'!AF255:AH255)</f>
        <v>7.7298784775891262E-3</v>
      </c>
      <c r="B254" s="14">
        <f>SUM('Integrated Data Set'!Z255:AE255)</f>
        <v>1.079752265290728E-3</v>
      </c>
    </row>
    <row r="255" spans="1:2" x14ac:dyDescent="0.25">
      <c r="A255" s="14">
        <f>SUM('Integrated Data Set'!Y256, 'Integrated Data Set'!AF256:AH256)</f>
        <v>6.6063451858971714E-3</v>
      </c>
      <c r="B255" s="14">
        <f>SUM('Integrated Data Set'!Z256:AE256)</f>
        <v>1.0151636662067453E-3</v>
      </c>
    </row>
    <row r="256" spans="1:2" x14ac:dyDescent="0.25">
      <c r="A256" s="14">
        <f>SUM('Integrated Data Set'!Y257, 'Integrated Data Set'!AF257:AH257)</f>
        <v>6.1445035093103031E-3</v>
      </c>
      <c r="B256" s="14">
        <f>SUM('Integrated Data Set'!Z257:AE257)</f>
        <v>1.003409785477143E-3</v>
      </c>
    </row>
    <row r="257" spans="1:2" x14ac:dyDescent="0.25">
      <c r="A257" s="14">
        <f>SUM('Integrated Data Set'!Y258, 'Integrated Data Set'!AF258:AH258)</f>
        <v>6.933276145915851E-3</v>
      </c>
      <c r="B257" s="14">
        <f>SUM('Integrated Data Set'!Z258:AE258)</f>
        <v>1.0041856784001239E-3</v>
      </c>
    </row>
    <row r="258" spans="1:2" x14ac:dyDescent="0.25">
      <c r="A258" s="14">
        <f>SUM('Integrated Data Set'!Y259, 'Integrated Data Set'!AF259:AH259)</f>
        <v>5.9543452326168561E-3</v>
      </c>
      <c r="B258" s="14">
        <f>SUM('Integrated Data Set'!Z259:AE259)</f>
        <v>1.0277282563888779E-3</v>
      </c>
    </row>
    <row r="259" spans="1:2" x14ac:dyDescent="0.25">
      <c r="A259" s="14">
        <f>SUM('Integrated Data Set'!Y260, 'Integrated Data Set'!AF260:AH260)</f>
        <v>7.9819127675801772E-3</v>
      </c>
      <c r="B259" s="14">
        <f>SUM('Integrated Data Set'!Z260:AE260)</f>
        <v>1.0469899599110702E-3</v>
      </c>
    </row>
    <row r="260" spans="1:2" x14ac:dyDescent="0.25">
      <c r="A260" s="14">
        <f>SUM('Integrated Data Set'!Y261, 'Integrated Data Set'!AF261:AH261)</f>
        <v>7.578494804015126E-3</v>
      </c>
      <c r="B260" s="14">
        <f>SUM('Integrated Data Set'!Z261:AE261)</f>
        <v>1.0232665750310541E-3</v>
      </c>
    </row>
    <row r="261" spans="1:2" x14ac:dyDescent="0.25">
      <c r="A261" s="14">
        <f>SUM('Integrated Data Set'!Y262, 'Integrated Data Set'!AF262:AH262)</f>
        <v>5.7010919368712994E-3</v>
      </c>
      <c r="B261" s="14">
        <f>SUM('Integrated Data Set'!Z262:AE262)</f>
        <v>1.0440404651189425E-3</v>
      </c>
    </row>
    <row r="262" spans="1:2" x14ac:dyDescent="0.25">
      <c r="A262" s="14">
        <f>SUM('Integrated Data Set'!Y263, 'Integrated Data Set'!AF263:AH263)</f>
        <v>6.5141379735997422E-3</v>
      </c>
      <c r="B262" s="14">
        <f>SUM('Integrated Data Set'!Z263:AE263)</f>
        <v>1.0546782252366627E-3</v>
      </c>
    </row>
    <row r="263" spans="1:2" x14ac:dyDescent="0.25">
      <c r="A263" s="14">
        <f>SUM('Integrated Data Set'!Y264, 'Integrated Data Set'!AF264:AH264)</f>
        <v>7.052210047045049E-3</v>
      </c>
      <c r="B263" s="14">
        <f>SUM('Integrated Data Set'!Z264:AE264)</f>
        <v>2.0520985102837589E-3</v>
      </c>
    </row>
    <row r="264" spans="1:2" x14ac:dyDescent="0.25">
      <c r="A264" s="14">
        <f>SUM('Integrated Data Set'!Y265, 'Integrated Data Set'!AF265:AH265)</f>
        <v>7.6308007165288416E-3</v>
      </c>
      <c r="B264" s="14">
        <f>SUM('Integrated Data Set'!Z265:AE265)</f>
        <v>2.0534829038372296E-3</v>
      </c>
    </row>
    <row r="265" spans="1:2" x14ac:dyDescent="0.25">
      <c r="A265" s="14">
        <f>SUM('Integrated Data Set'!Y266, 'Integrated Data Set'!AF266:AH266)</f>
        <v>9.2388637630554018E-3</v>
      </c>
      <c r="B265" s="14">
        <f>SUM('Integrated Data Set'!Z266:AE266)</f>
        <v>2.1485080487177628E-3</v>
      </c>
    </row>
    <row r="266" spans="1:2" x14ac:dyDescent="0.25">
      <c r="A266" s="14">
        <f>SUM('Integrated Data Set'!Y267, 'Integrated Data Set'!AF267:AH267)</f>
        <v>8.4261058294811779E-3</v>
      </c>
      <c r="B266" s="14">
        <f>SUM('Integrated Data Set'!Z267:AE267)</f>
        <v>2.0567079140120337E-3</v>
      </c>
    </row>
    <row r="267" spans="1:2" x14ac:dyDescent="0.25">
      <c r="A267" s="14">
        <f>SUM('Integrated Data Set'!Y268, 'Integrated Data Set'!AF268:AH268)</f>
        <v>8.0504111493577696E-3</v>
      </c>
      <c r="B267" s="14">
        <f>SUM('Integrated Data Set'!Z268:AE268)</f>
        <v>2.0639144266278247E-3</v>
      </c>
    </row>
    <row r="268" spans="1:2" x14ac:dyDescent="0.25">
      <c r="A268" s="14">
        <f>SUM('Integrated Data Set'!Y269, 'Integrated Data Set'!AF269:AH269)</f>
        <v>7.3483320082956115E-3</v>
      </c>
      <c r="B268" s="14">
        <f>SUM('Integrated Data Set'!Z269:AE269)</f>
        <v>2.1364867175902667E-3</v>
      </c>
    </row>
    <row r="269" spans="1:2" x14ac:dyDescent="0.25">
      <c r="A269" s="14">
        <f>SUM('Integrated Data Set'!Y270, 'Integrated Data Set'!AF270:AH270)</f>
        <v>1.0047639193320218E-2</v>
      </c>
      <c r="B269" s="14">
        <f>SUM('Integrated Data Set'!Z270:AE270)</f>
        <v>2.1954876537251615E-3</v>
      </c>
    </row>
    <row r="270" spans="1:2" x14ac:dyDescent="0.25">
      <c r="A270" s="14">
        <f>SUM('Integrated Data Set'!Y271, 'Integrated Data Set'!AF271:AH271)</f>
        <v>6.4673993965792057E-3</v>
      </c>
      <c r="B270" s="14">
        <f>SUM('Integrated Data Set'!Z271:AE271)</f>
        <v>2.0859304012575616E-3</v>
      </c>
    </row>
    <row r="271" spans="1:2" x14ac:dyDescent="0.25">
      <c r="A271" s="14">
        <f>SUM('Integrated Data Set'!Y272, 'Integrated Data Set'!AF272:AH272)</f>
        <v>7.4988197980549228E-3</v>
      </c>
      <c r="B271" s="14">
        <f>SUM('Integrated Data Set'!Z272:AE272)</f>
        <v>2.0870453197834532E-3</v>
      </c>
    </row>
    <row r="272" spans="1:2" x14ac:dyDescent="0.25">
      <c r="A272" s="14">
        <f>SUM('Integrated Data Set'!Y273, 'Integrated Data Set'!AF273:AH273)</f>
        <v>5.0766071082036842E-3</v>
      </c>
      <c r="B272" s="14">
        <f>SUM('Integrated Data Set'!Z273:AE273)</f>
        <v>3.5407095585445315E-4</v>
      </c>
    </row>
    <row r="273" spans="1:2" x14ac:dyDescent="0.25">
      <c r="A273" s="14">
        <f>SUM('Integrated Data Set'!Y274, 'Integrated Data Set'!AF274:AH274)</f>
        <v>4.4096959455427022E-3</v>
      </c>
      <c r="B273" s="14">
        <f>SUM('Integrated Data Set'!Z274:AE274)</f>
        <v>3.271138577512179E-4</v>
      </c>
    </row>
    <row r="274" spans="1:2" x14ac:dyDescent="0.25">
      <c r="A274" s="14">
        <f>SUM('Integrated Data Set'!Y275, 'Integrated Data Set'!AF275:AH275)</f>
        <v>4.658806754831748E-3</v>
      </c>
      <c r="B274" s="14">
        <f>SUM('Integrated Data Set'!Z275:AE275)</f>
        <v>3.4040604868782641E-4</v>
      </c>
    </row>
    <row r="275" spans="1:2" x14ac:dyDescent="0.25">
      <c r="A275" s="14">
        <f>SUM('Integrated Data Set'!Y276, 'Integrated Data Set'!AF276:AH276)</f>
        <v>4.3335019337871596E-3</v>
      </c>
      <c r="B275" s="14">
        <f>SUM('Integrated Data Set'!Z276:AE276)</f>
        <v>3.2055198073399394E-4</v>
      </c>
    </row>
    <row r="276" spans="1:2" x14ac:dyDescent="0.25">
      <c r="A276" s="14">
        <f>SUM('Integrated Data Set'!Y277, 'Integrated Data Set'!AF277:AH277)</f>
        <v>5.0330266146029808E-3</v>
      </c>
      <c r="B276" s="14">
        <f>SUM('Integrated Data Set'!Z277:AE277)</f>
        <v>3.4183457229489269E-4</v>
      </c>
    </row>
    <row r="277" spans="1:2" x14ac:dyDescent="0.25">
      <c r="A277" s="14">
        <f>SUM('Integrated Data Set'!Y278, 'Integrated Data Set'!AF278:AH278)</f>
        <v>4.4814432790109496E-3</v>
      </c>
      <c r="B277" s="14">
        <f>SUM('Integrated Data Set'!Z278:AE278)</f>
        <v>3.2675934736126885E-4</v>
      </c>
    </row>
    <row r="278" spans="1:2" x14ac:dyDescent="0.25">
      <c r="A278" s="14">
        <f>SUM('Integrated Data Set'!Y279, 'Integrated Data Set'!AF279:AH279)</f>
        <v>5.225852932978111E-3</v>
      </c>
      <c r="B278" s="14">
        <f>SUM('Integrated Data Set'!Z279:AE279)</f>
        <v>3.3428988647432264E-4</v>
      </c>
    </row>
    <row r="279" spans="1:2" x14ac:dyDescent="0.25">
      <c r="A279" s="14">
        <f>SUM('Integrated Data Set'!Y280, 'Integrated Data Set'!AF280:AH280)</f>
        <v>4.1919130501875523E-3</v>
      </c>
      <c r="B279" s="14">
        <f>SUM('Integrated Data Set'!Z280:AE280)</f>
        <v>3.4168742818128087E-4</v>
      </c>
    </row>
    <row r="280" spans="1:2" x14ac:dyDescent="0.25">
      <c r="A280" s="14">
        <f>SUM('Integrated Data Set'!Y281, 'Integrated Data Set'!AF281:AH281)</f>
        <v>4.5497242152122575E-3</v>
      </c>
      <c r="B280" s="14">
        <f>SUM('Integrated Data Set'!Z281:AE281)</f>
        <v>3.3912145532488647E-4</v>
      </c>
    </row>
    <row r="281" spans="1:2" x14ac:dyDescent="0.25">
      <c r="A281" s="14">
        <f>SUM('Integrated Data Set'!Y282, 'Integrated Data Set'!AF282:AH282)</f>
        <v>6.2296142063429788E-3</v>
      </c>
      <c r="B281" s="14">
        <f>SUM('Integrated Data Set'!Z282:AE282)</f>
        <v>1.3854868706563959E-3</v>
      </c>
    </row>
    <row r="282" spans="1:2" x14ac:dyDescent="0.25">
      <c r="A282" s="14">
        <f>SUM('Integrated Data Set'!Y283, 'Integrated Data Set'!AF283:AH283)</f>
        <v>6.4923787338282534E-3</v>
      </c>
      <c r="B282" s="14">
        <f>SUM('Integrated Data Set'!Z283:AE283)</f>
        <v>1.3652274254673307E-3</v>
      </c>
    </row>
    <row r="283" spans="1:2" x14ac:dyDescent="0.25">
      <c r="A283" s="14">
        <f>SUM('Integrated Data Set'!Y284, 'Integrated Data Set'!AF284:AH284)</f>
        <v>7.1909253147868406E-3</v>
      </c>
      <c r="B283" s="14">
        <f>SUM('Integrated Data Set'!Z284:AE284)</f>
        <v>1.3545615586307801E-3</v>
      </c>
    </row>
    <row r="284" spans="1:2" x14ac:dyDescent="0.25">
      <c r="A284" s="14">
        <f>SUM('Integrated Data Set'!Y285, 'Integrated Data Set'!AF285:AH285)</f>
        <v>5.8032950001049195E-3</v>
      </c>
      <c r="B284" s="14">
        <f>SUM('Integrated Data Set'!Z285:AE285)</f>
        <v>1.355837435427392E-3</v>
      </c>
    </row>
    <row r="285" spans="1:2" x14ac:dyDescent="0.25">
      <c r="A285" s="14">
        <f>SUM('Integrated Data Set'!Y286, 'Integrated Data Set'!AF286:AH286)</f>
        <v>6.6035568420550429E-3</v>
      </c>
      <c r="B285" s="14">
        <f>SUM('Integrated Data Set'!Z286:AE286)</f>
        <v>1.3543068984356438E-3</v>
      </c>
    </row>
    <row r="286" spans="1:2" x14ac:dyDescent="0.25">
      <c r="A286" s="14">
        <f>SUM('Integrated Data Set'!Y287, 'Integrated Data Set'!AF287:AH287)</f>
        <v>5.9796929617502072E-3</v>
      </c>
      <c r="B286" s="14">
        <f>SUM('Integrated Data Set'!Z287:AE287)</f>
        <v>1.3779662008037044E-3</v>
      </c>
    </row>
    <row r="287" spans="1:2" x14ac:dyDescent="0.25">
      <c r="A287" s="14">
        <f>SUM('Integrated Data Set'!Y288, 'Integrated Data Set'!AF288:AH288)</f>
        <v>5.6837057393742032E-3</v>
      </c>
      <c r="B287" s="14">
        <f>SUM('Integrated Data Set'!Z288:AE288)</f>
        <v>1.4169415286590234E-3</v>
      </c>
    </row>
    <row r="288" spans="1:2" x14ac:dyDescent="0.25">
      <c r="A288" s="14">
        <f>SUM('Integrated Data Set'!Y289, 'Integrated Data Set'!AF289:AH289)</f>
        <v>5.54450287015768E-3</v>
      </c>
      <c r="B288" s="14">
        <f>SUM('Integrated Data Set'!Z289:AE289)</f>
        <v>1.3892304514946335E-3</v>
      </c>
    </row>
    <row r="289" spans="1:2" x14ac:dyDescent="0.25">
      <c r="A289" s="14">
        <f>SUM('Integrated Data Set'!Y290, 'Integrated Data Set'!AF290:AH290)</f>
        <v>5.1464145254980689E-3</v>
      </c>
      <c r="B289" s="14">
        <f>SUM('Integrated Data Set'!Z290:AE290)</f>
        <v>1.3684776685566849E-3</v>
      </c>
    </row>
    <row r="290" spans="1:2" x14ac:dyDescent="0.25">
      <c r="A290" s="14">
        <f>SUM('Integrated Data Set'!Y291, 'Integrated Data Set'!AF291:AH291)</f>
        <v>7.6273182941055222E-3</v>
      </c>
      <c r="B290" s="14">
        <f>SUM('Integrated Data Set'!Z291:AE291)</f>
        <v>2.9790970266682789E-4</v>
      </c>
    </row>
    <row r="291" spans="1:2" x14ac:dyDescent="0.25">
      <c r="A291" s="14">
        <f>SUM('Integrated Data Set'!Y292, 'Integrated Data Set'!AF292:AH292)</f>
        <v>8.1387776339354422E-3</v>
      </c>
      <c r="B291" s="14">
        <f>SUM('Integrated Data Set'!Z292:AE292)</f>
        <v>2.9013551241824544E-4</v>
      </c>
    </row>
    <row r="292" spans="1:2" x14ac:dyDescent="0.25">
      <c r="A292" s="14">
        <f>SUM('Integrated Data Set'!Y293, 'Integrated Data Set'!AF293:AH293)</f>
        <v>8.5971062749746439E-3</v>
      </c>
      <c r="B292" s="14">
        <f>SUM('Integrated Data Set'!Z293:AE293)</f>
        <v>2.9857353418643521E-4</v>
      </c>
    </row>
    <row r="293" spans="1:2" x14ac:dyDescent="0.25">
      <c r="A293" s="14">
        <f>SUM('Integrated Data Set'!Y294, 'Integrated Data Set'!AF294:AH294)</f>
        <v>7.5601382626449744E-3</v>
      </c>
      <c r="B293" s="14">
        <f>SUM('Integrated Data Set'!Z294:AE294)</f>
        <v>2.7487849378328205E-4</v>
      </c>
    </row>
    <row r="294" spans="1:2" x14ac:dyDescent="0.25">
      <c r="A294" s="14">
        <f>SUM('Integrated Data Set'!Y295, 'Integrated Data Set'!AF295:AH295)</f>
        <v>8.0302730608236422E-3</v>
      </c>
      <c r="B294" s="14">
        <f>SUM('Integrated Data Set'!Z295:AE295)</f>
        <v>2.9401527380009112E-4</v>
      </c>
    </row>
    <row r="295" spans="1:2" x14ac:dyDescent="0.25">
      <c r="A295" s="14">
        <f>SUM('Integrated Data Set'!Y296, 'Integrated Data Set'!AF296:AH296)</f>
        <v>7.3631643055214885E-3</v>
      </c>
      <c r="B295" s="14">
        <f>SUM('Integrated Data Set'!Z296:AE296)</f>
        <v>3.2016058722922163E-4</v>
      </c>
    </row>
    <row r="296" spans="1:2" x14ac:dyDescent="0.25">
      <c r="A296" s="14">
        <f>SUM('Integrated Data Set'!Y297, 'Integrated Data Set'!AF297:AH297)</f>
        <v>7.8783373670467307E-3</v>
      </c>
      <c r="B296" s="14">
        <f>SUM('Integrated Data Set'!Z297:AE297)</f>
        <v>2.7832977234235447E-4</v>
      </c>
    </row>
    <row r="297" spans="1:2" x14ac:dyDescent="0.25">
      <c r="A297" s="14">
        <f>SUM('Integrated Data Set'!Y298, 'Integrated Data Set'!AF298:AH298)</f>
        <v>6.739369509344369E-3</v>
      </c>
      <c r="B297" s="14">
        <f>SUM('Integrated Data Set'!Z298:AE298)</f>
        <v>2.8911863186302918E-4</v>
      </c>
    </row>
    <row r="298" spans="1:2" x14ac:dyDescent="0.25">
      <c r="A298" s="14">
        <f>SUM('Integrated Data Set'!Y299, 'Integrated Data Set'!AF299:AH299)</f>
        <v>6.7708898980432999E-3</v>
      </c>
      <c r="B298" s="14">
        <f>SUM('Integrated Data Set'!Z299:AE299)</f>
        <v>2.7177729113201678E-4</v>
      </c>
    </row>
    <row r="299" spans="1:2" x14ac:dyDescent="0.25">
      <c r="A299" s="14">
        <f>SUM('Integrated Data Set'!Y300, 'Integrated Data Set'!AF300:AH300)</f>
        <v>7.1572874055985747E-3</v>
      </c>
      <c r="B299" s="14">
        <f>SUM('Integrated Data Set'!Z300:AE300)</f>
        <v>3.7897357807414531E-4</v>
      </c>
    </row>
    <row r="300" spans="1:2" x14ac:dyDescent="0.25">
      <c r="A300" s="14">
        <f>SUM('Integrated Data Set'!Y301, 'Integrated Data Set'!AF301:AH301)</f>
        <v>7.5121828108587717E-3</v>
      </c>
      <c r="B300" s="14">
        <f>SUM('Integrated Data Set'!Z301:AE301)</f>
        <v>3.6575195429205688E-4</v>
      </c>
    </row>
    <row r="301" spans="1:2" x14ac:dyDescent="0.25">
      <c r="A301" s="14">
        <f>SUM('Integrated Data Set'!Y302, 'Integrated Data Set'!AF302:AH302)</f>
        <v>6.7739223878972524E-3</v>
      </c>
      <c r="B301" s="14">
        <f>SUM('Integrated Data Set'!Z302:AE302)</f>
        <v>3.4273032238914822E-4</v>
      </c>
    </row>
    <row r="302" spans="1:2" x14ac:dyDescent="0.25">
      <c r="A302" s="14">
        <f>SUM('Integrated Data Set'!Y303, 'Integrated Data Set'!AF303:AH303)</f>
        <v>7.6289205654285928E-3</v>
      </c>
      <c r="B302" s="14">
        <f>SUM('Integrated Data Set'!Z303:AE303)</f>
        <v>3.9970111685239411E-4</v>
      </c>
    </row>
    <row r="303" spans="1:2" x14ac:dyDescent="0.25">
      <c r="A303" s="14">
        <f>SUM('Integrated Data Set'!Y304, 'Integrated Data Set'!AF304:AH304)</f>
        <v>7.3146174051277445E-3</v>
      </c>
      <c r="B303" s="14">
        <f>SUM('Integrated Data Set'!Z304:AE304)</f>
        <v>4.0018230243160706E-4</v>
      </c>
    </row>
    <row r="304" spans="1:2" x14ac:dyDescent="0.25">
      <c r="A304" s="14">
        <f>SUM('Integrated Data Set'!Y305, 'Integrated Data Set'!AF305:AH305)</f>
        <v>6.5642050882502466E-3</v>
      </c>
      <c r="B304" s="14">
        <f>SUM('Integrated Data Set'!Z305:AE305)</f>
        <v>4.097379138107549E-4</v>
      </c>
    </row>
    <row r="305" spans="1:2" x14ac:dyDescent="0.25">
      <c r="A305" s="14">
        <f>SUM('Integrated Data Set'!Y306, 'Integrated Data Set'!AF306:AH306)</f>
        <v>8.3133335672187763E-3</v>
      </c>
      <c r="B305" s="14">
        <f>SUM('Integrated Data Set'!Z306:AE306)</f>
        <v>4.3176107318332595E-4</v>
      </c>
    </row>
    <row r="306" spans="1:2" x14ac:dyDescent="0.25">
      <c r="A306" s="14">
        <f>SUM('Integrated Data Set'!Y307, 'Integrated Data Set'!AF307:AH307)</f>
        <v>6.7014183350843142E-3</v>
      </c>
      <c r="B306" s="14">
        <f>SUM('Integrated Data Set'!Z307:AE307)</f>
        <v>4.1994265264016649E-4</v>
      </c>
    </row>
    <row r="307" spans="1:2" x14ac:dyDescent="0.25">
      <c r="A307" s="14">
        <f>SUM('Integrated Data Set'!Y308, 'Integrated Data Set'!AF308:AH308)</f>
        <v>6.8304086838932819E-3</v>
      </c>
      <c r="B307" s="14">
        <f>SUM('Integrated Data Set'!Z308:AE308)</f>
        <v>4.1911013314844116E-4</v>
      </c>
    </row>
    <row r="308" spans="1:2" x14ac:dyDescent="0.25">
      <c r="A308" s="14">
        <f>SUM('Integrated Data Set'!Y309, 'Integrated Data Set'!AF309:AH309)</f>
        <v>1.1007870700711365E-2</v>
      </c>
      <c r="B308" s="14">
        <f>SUM('Integrated Data Set'!Z309:AE309)</f>
        <v>4.575390364338074E-3</v>
      </c>
    </row>
    <row r="309" spans="1:2" x14ac:dyDescent="0.25">
      <c r="A309" s="14">
        <f>SUM('Integrated Data Set'!Y310, 'Integrated Data Set'!AF310:AH310)</f>
        <v>1.1642965414924218E-2</v>
      </c>
      <c r="B309" s="14">
        <f>SUM('Integrated Data Set'!Z310:AE310)</f>
        <v>4.9772311730101916E-3</v>
      </c>
    </row>
    <row r="310" spans="1:2" x14ac:dyDescent="0.25">
      <c r="A310" s="14">
        <f>SUM('Integrated Data Set'!Y311, 'Integrated Data Set'!AF311:AH311)</f>
        <v>9.7652132713305223E-3</v>
      </c>
      <c r="B310" s="14">
        <f>SUM('Integrated Data Set'!Z311:AE311)</f>
        <v>4.2352204060720523E-3</v>
      </c>
    </row>
    <row r="311" spans="1:2" x14ac:dyDescent="0.25">
      <c r="A311" s="14">
        <f>SUM('Integrated Data Set'!Y312, 'Integrated Data Set'!AF312:AH312)</f>
        <v>1.0862699936799843E-2</v>
      </c>
      <c r="B311" s="14">
        <f>SUM('Integrated Data Set'!Z312:AE312)</f>
        <v>4.2951614775943925E-3</v>
      </c>
    </row>
    <row r="312" spans="1:2" x14ac:dyDescent="0.25">
      <c r="A312" s="14">
        <f>SUM('Integrated Data Set'!Y313, 'Integrated Data Set'!AF313:AH313)</f>
        <v>1.1372627170415862E-2</v>
      </c>
      <c r="B312" s="14">
        <f>SUM('Integrated Data Set'!Z313:AE313)</f>
        <v>4.3401886048728454E-3</v>
      </c>
    </row>
    <row r="313" spans="1:2" x14ac:dyDescent="0.25">
      <c r="A313" s="14">
        <f>SUM('Integrated Data Set'!Y314, 'Integrated Data Set'!AF314:AH314)</f>
        <v>1.3640167444810437E-2</v>
      </c>
      <c r="B313" s="14">
        <f>SUM('Integrated Data Set'!Z314:AE314)</f>
        <v>4.401116587863102E-3</v>
      </c>
    </row>
    <row r="314" spans="1:2" x14ac:dyDescent="0.25">
      <c r="A314" s="14">
        <f>SUM('Integrated Data Set'!Y315, 'Integrated Data Set'!AF315:AH315)</f>
        <v>1.2124931772641718E-2</v>
      </c>
      <c r="B314" s="14">
        <f>SUM('Integrated Data Set'!Z315:AE315)</f>
        <v>4.2410922497896466E-3</v>
      </c>
    </row>
    <row r="315" spans="1:2" x14ac:dyDescent="0.25">
      <c r="A315" s="14">
        <f>SUM('Integrated Data Set'!Y316, 'Integrated Data Set'!AF316:AH316)</f>
        <v>1.1307731233069001E-2</v>
      </c>
      <c r="B315" s="14">
        <f>SUM('Integrated Data Set'!Z316:AE316)</f>
        <v>4.8580715549400412E-3</v>
      </c>
    </row>
    <row r="316" spans="1:2" x14ac:dyDescent="0.25">
      <c r="A316" s="14">
        <f>SUM('Integrated Data Set'!Y317, 'Integrated Data Set'!AF317:AH317)</f>
        <v>9.3172470227526095E-3</v>
      </c>
      <c r="B316" s="14">
        <f>SUM('Integrated Data Set'!Z317:AE317)</f>
        <v>4.0145743239456393E-3</v>
      </c>
    </row>
    <row r="317" spans="1:2" x14ac:dyDescent="0.25">
      <c r="A317" s="14">
        <f>SUM('Integrated Data Set'!Y318, 'Integrated Data Set'!AF318:AH318)</f>
        <v>5.3935148604171007E-3</v>
      </c>
      <c r="B317" s="14">
        <f>SUM('Integrated Data Set'!Z318:AE318)</f>
        <v>3.593125546138134E-4</v>
      </c>
    </row>
    <row r="318" spans="1:2" x14ac:dyDescent="0.25">
      <c r="A318" s="14">
        <f>SUM('Integrated Data Set'!Y319, 'Integrated Data Set'!AF319:AH319)</f>
        <v>5.5776482540063387E-3</v>
      </c>
      <c r="B318" s="14">
        <f>SUM('Integrated Data Set'!Z319:AE319)</f>
        <v>3.1728340909855225E-4</v>
      </c>
    </row>
    <row r="319" spans="1:2" x14ac:dyDescent="0.25">
      <c r="A319" s="14">
        <f>SUM('Integrated Data Set'!Y320, 'Integrated Data Set'!AF320:AH320)</f>
        <v>6.2308911449187052E-3</v>
      </c>
      <c r="B319" s="14">
        <f>SUM('Integrated Data Set'!Z320:AE320)</f>
        <v>3.5975081156963825E-4</v>
      </c>
    </row>
    <row r="320" spans="1:2" x14ac:dyDescent="0.25">
      <c r="A320" s="14">
        <f>SUM('Integrated Data Set'!Y321, 'Integrated Data Set'!AF321:AH321)</f>
        <v>6.136346637979101E-3</v>
      </c>
      <c r="B320" s="14">
        <f>SUM('Integrated Data Set'!Z321:AE321)</f>
        <v>3.3021655778171143E-4</v>
      </c>
    </row>
    <row r="321" spans="1:2" x14ac:dyDescent="0.25">
      <c r="A321" s="14">
        <f>SUM('Integrated Data Set'!Y322, 'Integrated Data Set'!AF322:AH322)</f>
        <v>6.3901972714937114E-3</v>
      </c>
      <c r="B321" s="14">
        <f>SUM('Integrated Data Set'!Z322:AE322)</f>
        <v>3.6992065809350318E-4</v>
      </c>
    </row>
    <row r="322" spans="1:2" x14ac:dyDescent="0.25">
      <c r="A322" s="14">
        <f>SUM('Integrated Data Set'!Y323, 'Integrated Data Set'!AF323:AH323)</f>
        <v>6.1963606554272504E-3</v>
      </c>
      <c r="B322" s="14">
        <f>SUM('Integrated Data Set'!Z323:AE323)</f>
        <v>3.803958064114347E-4</v>
      </c>
    </row>
    <row r="323" spans="1:2" x14ac:dyDescent="0.25">
      <c r="A323" s="14">
        <f>SUM('Integrated Data Set'!Y324, 'Integrated Data Set'!AF324:AH324)</f>
        <v>6.5817212656457645E-3</v>
      </c>
      <c r="B323" s="14">
        <f>SUM('Integrated Data Set'!Z324:AE324)</f>
        <v>3.6415007996536044E-4</v>
      </c>
    </row>
    <row r="324" spans="1:2" x14ac:dyDescent="0.25">
      <c r="A324" s="14">
        <f>SUM('Integrated Data Set'!Y325, 'Integrated Data Set'!AF325:AH325)</f>
        <v>5.2273029583134812E-3</v>
      </c>
      <c r="B324" s="14">
        <f>SUM('Integrated Data Set'!Z325:AE325)</f>
        <v>3.6450202737294652E-4</v>
      </c>
    </row>
    <row r="325" spans="1:2" x14ac:dyDescent="0.25">
      <c r="A325" s="14">
        <f>SUM('Integrated Data Set'!Y326, 'Integrated Data Set'!AF326:AH326)</f>
        <v>5.5493380797856486E-3</v>
      </c>
      <c r="B325" s="14">
        <f>SUM('Integrated Data Set'!Z326:AE326)</f>
        <v>3.6083744249241112E-4</v>
      </c>
    </row>
    <row r="326" spans="1:2" x14ac:dyDescent="0.25">
      <c r="A326" s="14">
        <f>SUM('Integrated Data Set'!Y327, 'Integrated Data Set'!AF327:AH327)</f>
        <v>7.6666786132661233E-3</v>
      </c>
      <c r="B326" s="14">
        <f>SUM('Integrated Data Set'!Z327:AE327)</f>
        <v>8.1342848619894682E-4</v>
      </c>
    </row>
    <row r="327" spans="1:2" x14ac:dyDescent="0.25">
      <c r="A327" s="14">
        <f>SUM('Integrated Data Set'!Y328, 'Integrated Data Set'!AF328:AH328)</f>
        <v>7.3325257198084762E-3</v>
      </c>
      <c r="B327" s="14">
        <f>SUM('Integrated Data Set'!Z328:AE328)</f>
        <v>7.6691969101420931E-4</v>
      </c>
    </row>
    <row r="328" spans="1:2" x14ac:dyDescent="0.25">
      <c r="A328" s="14">
        <f>SUM('Integrated Data Set'!Y329, 'Integrated Data Set'!AF329:AH329)</f>
        <v>8.2149703372553159E-3</v>
      </c>
      <c r="B328" s="14">
        <f>SUM('Integrated Data Set'!Z329:AE329)</f>
        <v>8.2737706159318272E-4</v>
      </c>
    </row>
    <row r="329" spans="1:2" x14ac:dyDescent="0.25">
      <c r="A329" s="14">
        <f>SUM('Integrated Data Set'!Y330, 'Integrated Data Set'!AF330:AH330)</f>
        <v>5.2807208426252569E-3</v>
      </c>
      <c r="B329" s="14">
        <f>SUM('Integrated Data Set'!Z330:AE330)</f>
        <v>7.7933182792796498E-4</v>
      </c>
    </row>
    <row r="330" spans="1:2" x14ac:dyDescent="0.25">
      <c r="A330" s="14">
        <f>SUM('Integrated Data Set'!Y331, 'Integrated Data Set'!AF331:AH331)</f>
        <v>6.8253644489719243E-3</v>
      </c>
      <c r="B330" s="14">
        <f>SUM('Integrated Data Set'!Z331:AE331)</f>
        <v>8.107527173321933E-4</v>
      </c>
    </row>
    <row r="331" spans="1:2" x14ac:dyDescent="0.25">
      <c r="A331" s="14">
        <f>SUM('Integrated Data Set'!Y332, 'Integrated Data Set'!AF332:AH332)</f>
        <v>6.0855513468303594E-3</v>
      </c>
      <c r="B331" s="14">
        <f>SUM('Integrated Data Set'!Z332:AE332)</f>
        <v>8.7700851590661699E-4</v>
      </c>
    </row>
    <row r="332" spans="1:2" x14ac:dyDescent="0.25">
      <c r="A332" s="14">
        <f>SUM('Integrated Data Set'!Y333, 'Integrated Data Set'!AF333:AH333)</f>
        <v>6.1430310777156926E-3</v>
      </c>
      <c r="B332" s="14">
        <f>SUM('Integrated Data Set'!Z333:AE333)</f>
        <v>7.8779952735886973E-4</v>
      </c>
    </row>
    <row r="333" spans="1:2" x14ac:dyDescent="0.25">
      <c r="A333" s="14">
        <f>SUM('Integrated Data Set'!Y334, 'Integrated Data Set'!AF334:AH334)</f>
        <v>4.8153284505693134E-3</v>
      </c>
      <c r="B333" s="14">
        <f>SUM('Integrated Data Set'!Z334:AE334)</f>
        <v>8.0303987466893653E-4</v>
      </c>
    </row>
    <row r="334" spans="1:2" x14ac:dyDescent="0.25">
      <c r="A334" s="14">
        <f>SUM('Integrated Data Set'!Y335, 'Integrated Data Set'!AF335:AH335)</f>
        <v>5.3519366571052338E-3</v>
      </c>
      <c r="B334" s="14">
        <f>SUM('Integrated Data Set'!Z335:AE335)</f>
        <v>7.9570804587185634E-4</v>
      </c>
    </row>
    <row r="335" spans="1:2" x14ac:dyDescent="0.25">
      <c r="A335" s="14">
        <f>SUM('Integrated Data Set'!Y336, 'Integrated Data Set'!AF336:AH336)</f>
        <v>4.3410733510103666E-3</v>
      </c>
      <c r="B335" s="14">
        <f>SUM('Integrated Data Set'!Z336:AE336)</f>
        <v>7.2965135913048631E-4</v>
      </c>
    </row>
    <row r="336" spans="1:2" x14ac:dyDescent="0.25">
      <c r="A336" s="14">
        <f>SUM('Integrated Data Set'!Y337, 'Integrated Data Set'!AF337:AH337)</f>
        <v>4.2710031428586266E-3</v>
      </c>
      <c r="B336" s="14">
        <f>SUM('Integrated Data Set'!Z337:AE337)</f>
        <v>7.177101951586556E-4</v>
      </c>
    </row>
    <row r="337" spans="1:2" x14ac:dyDescent="0.25">
      <c r="A337" s="14">
        <f>SUM('Integrated Data Set'!Y338, 'Integrated Data Set'!AF338:AH338)</f>
        <v>4.0826773446024714E-3</v>
      </c>
      <c r="B337" s="14">
        <f>SUM('Integrated Data Set'!Z338:AE338)</f>
        <v>7.203254560607642E-4</v>
      </c>
    </row>
    <row r="338" spans="1:2" x14ac:dyDescent="0.25">
      <c r="A338" s="14">
        <f>SUM('Integrated Data Set'!Y339, 'Integrated Data Set'!AF339:AH339)</f>
        <v>3.8907405317283408E-3</v>
      </c>
      <c r="B338" s="14">
        <f>SUM('Integrated Data Set'!Z339:AE339)</f>
        <v>7.3246975682288368E-4</v>
      </c>
    </row>
    <row r="339" spans="1:2" x14ac:dyDescent="0.25">
      <c r="A339" s="14">
        <f>SUM('Integrated Data Set'!Y340, 'Integrated Data Set'!AF340:AH340)</f>
        <v>4.4795707927260146E-3</v>
      </c>
      <c r="B339" s="14">
        <f>SUM('Integrated Data Set'!Z340:AE340)</f>
        <v>7.2107555757702096E-4</v>
      </c>
    </row>
    <row r="340" spans="1:2" x14ac:dyDescent="0.25">
      <c r="A340" s="14">
        <f>SUM('Integrated Data Set'!Y341, 'Integrated Data Set'!AF341:AH341)</f>
        <v>3.7023836927229615E-3</v>
      </c>
      <c r="B340" s="14">
        <f>SUM('Integrated Data Set'!Z341:AE341)</f>
        <v>7.6317873201762186E-4</v>
      </c>
    </row>
    <row r="341" spans="1:2" x14ac:dyDescent="0.25">
      <c r="A341" s="14">
        <f>SUM('Integrated Data Set'!Y342, 'Integrated Data Set'!AF342:AH342)</f>
        <v>4.178265968101412E-3</v>
      </c>
      <c r="B341" s="14">
        <f>SUM('Integrated Data Set'!Z342:AE342)</f>
        <v>7.2551314951649674E-4</v>
      </c>
    </row>
    <row r="342" spans="1:2" x14ac:dyDescent="0.25">
      <c r="A342" s="14">
        <f>SUM('Integrated Data Set'!Y343, 'Integrated Data Set'!AF343:AH343)</f>
        <v>3.3039498867813697E-3</v>
      </c>
      <c r="B342" s="14">
        <f>SUM('Integrated Data Set'!Z343:AE343)</f>
        <v>6.9727560403888978E-4</v>
      </c>
    </row>
    <row r="343" spans="1:2" x14ac:dyDescent="0.25">
      <c r="A343" s="14">
        <f>SUM('Integrated Data Set'!Y344, 'Integrated Data Set'!AF344:AH344)</f>
        <v>4.761364449163176E-3</v>
      </c>
      <c r="B343" s="14">
        <f>SUM('Integrated Data Set'!Z344:AE344)</f>
        <v>7.2834013003198394E-4</v>
      </c>
    </row>
    <row r="344" spans="1:2" x14ac:dyDescent="0.25">
      <c r="A344" s="14">
        <f>SUM('Integrated Data Set'!Y345, 'Integrated Data Set'!AF345:AH345)</f>
        <v>5.7450479955782497E-3</v>
      </c>
      <c r="B344" s="14">
        <f>SUM('Integrated Data Set'!Z345:AE345)</f>
        <v>3.2620626879282838E-4</v>
      </c>
    </row>
    <row r="345" spans="1:2" x14ac:dyDescent="0.25">
      <c r="A345" s="14">
        <f>SUM('Integrated Data Set'!Y346, 'Integrated Data Set'!AF346:AH346)</f>
        <v>5.4268274684621132E-3</v>
      </c>
      <c r="B345" s="14">
        <f>SUM('Integrated Data Set'!Z346:AE346)</f>
        <v>2.7285045198136682E-4</v>
      </c>
    </row>
    <row r="346" spans="1:2" x14ac:dyDescent="0.25">
      <c r="A346" s="14">
        <f>SUM('Integrated Data Set'!Y347, 'Integrated Data Set'!AF347:AH347)</f>
        <v>6.3819270670103616E-3</v>
      </c>
      <c r="B346" s="14">
        <f>SUM('Integrated Data Set'!Z347:AE347)</f>
        <v>3.0601435160880383E-4</v>
      </c>
    </row>
    <row r="347" spans="1:2" x14ac:dyDescent="0.25">
      <c r="A347" s="14">
        <f>SUM('Integrated Data Set'!Y348, 'Integrated Data Set'!AF348:AH348)</f>
        <v>5.3733453912841039E-3</v>
      </c>
      <c r="B347" s="14">
        <f>SUM('Integrated Data Set'!Z348:AE348)</f>
        <v>2.4846298651373536E-4</v>
      </c>
    </row>
    <row r="348" spans="1:2" x14ac:dyDescent="0.25">
      <c r="A348" s="14">
        <f>SUM('Integrated Data Set'!Y349, 'Integrated Data Set'!AF349:AH349)</f>
        <v>6.4934044516332164E-3</v>
      </c>
      <c r="B348" s="14">
        <f>SUM('Integrated Data Set'!Z349:AE349)</f>
        <v>3.0339872360077226E-4</v>
      </c>
    </row>
    <row r="349" spans="1:2" x14ac:dyDescent="0.25">
      <c r="A349" s="14">
        <f>SUM('Integrated Data Set'!Y350, 'Integrated Data Set'!AF350:AH350)</f>
        <v>5.3469700925303353E-3</v>
      </c>
      <c r="B349" s="14">
        <f>SUM('Integrated Data Set'!Z350:AE350)</f>
        <v>3.35133454097231E-4</v>
      </c>
    </row>
    <row r="350" spans="1:2" x14ac:dyDescent="0.25">
      <c r="A350" s="14">
        <f>SUM('Integrated Data Set'!Y351, 'Integrated Data Set'!AF351:AH351)</f>
        <v>6.4889801616992773E-3</v>
      </c>
      <c r="B350" s="14">
        <f>SUM('Integrated Data Set'!Z351:AE351)</f>
        <v>3.1829649201260994E-4</v>
      </c>
    </row>
    <row r="351" spans="1:2" x14ac:dyDescent="0.25">
      <c r="A351" s="14">
        <f>SUM('Integrated Data Set'!Y352, 'Integrated Data Set'!AF352:AH352)</f>
        <v>5.145326325313445E-3</v>
      </c>
      <c r="B351" s="14">
        <f>SUM('Integrated Data Set'!Z352:AE352)</f>
        <v>2.8419211173191458E-4</v>
      </c>
    </row>
    <row r="352" spans="1:2" x14ac:dyDescent="0.25">
      <c r="A352" s="14">
        <f>SUM('Integrated Data Set'!Y353, 'Integrated Data Set'!AF353:AH353)</f>
        <v>5.7960036122544616E-3</v>
      </c>
      <c r="B352" s="14">
        <f>SUM('Integrated Data Set'!Z353:AE353)</f>
        <v>3.0676684800229743E-4</v>
      </c>
    </row>
    <row r="353" spans="1:2" x14ac:dyDescent="0.25">
      <c r="A353" s="14">
        <f>SUM('Integrated Data Set'!Y354, 'Integrated Data Set'!AF354:AH354)</f>
        <v>8.1850545629705111E-3</v>
      </c>
      <c r="B353" s="14">
        <f>SUM('Integrated Data Set'!Z354:AE354)</f>
        <v>2.5817537208999569E-3</v>
      </c>
    </row>
    <row r="354" spans="1:2" x14ac:dyDescent="0.25">
      <c r="A354" s="14">
        <f>SUM('Integrated Data Set'!Y355, 'Integrated Data Set'!AF355:AH355)</f>
        <v>8.5413947067919695E-3</v>
      </c>
      <c r="B354" s="14">
        <f>SUM('Integrated Data Set'!Z355:AE355)</f>
        <v>2.583586368395291E-3</v>
      </c>
    </row>
    <row r="355" spans="1:2" x14ac:dyDescent="0.25">
      <c r="A355" s="14">
        <f>SUM('Integrated Data Set'!Y356, 'Integrated Data Set'!AF356:AH356)</f>
        <v>9.0396831883814283E-3</v>
      </c>
      <c r="B355" s="14">
        <f>SUM('Integrated Data Set'!Z356:AE356)</f>
        <v>2.5835347033607578E-3</v>
      </c>
    </row>
    <row r="356" spans="1:2" x14ac:dyDescent="0.25">
      <c r="A356" s="14">
        <f>SUM('Integrated Data Set'!Y357, 'Integrated Data Set'!AF357:AH357)</f>
        <v>6.9948354908328531E-3</v>
      </c>
      <c r="B356" s="14">
        <f>SUM('Integrated Data Set'!Z357:AE357)</f>
        <v>2.592122065697876E-3</v>
      </c>
    </row>
    <row r="357" spans="1:2" x14ac:dyDescent="0.25">
      <c r="A357" s="14">
        <f>SUM('Integrated Data Set'!Y358, 'Integrated Data Set'!AF358:AH358)</f>
        <v>7.9070364210454824E-3</v>
      </c>
      <c r="B357" s="14">
        <f>SUM('Integrated Data Set'!Z358:AE358)</f>
        <v>2.5946925287337061E-3</v>
      </c>
    </row>
    <row r="358" spans="1:2" x14ac:dyDescent="0.25">
      <c r="A358" s="14">
        <f>SUM('Integrated Data Set'!Y359, 'Integrated Data Set'!AF359:AH359)</f>
        <v>7.570868265941149E-3</v>
      </c>
      <c r="B358" s="14">
        <f>SUM('Integrated Data Set'!Z359:AE359)</f>
        <v>2.603517687971557E-3</v>
      </c>
    </row>
    <row r="359" spans="1:2" x14ac:dyDescent="0.25">
      <c r="A359" s="14">
        <f>SUM('Integrated Data Set'!Y360, 'Integrated Data Set'!AF360:AH360)</f>
        <v>9.4116195943165434E-3</v>
      </c>
      <c r="B359" s="14">
        <f>SUM('Integrated Data Set'!Z360:AE360)</f>
        <v>2.6048355500281751E-3</v>
      </c>
    </row>
    <row r="360" spans="1:2" x14ac:dyDescent="0.25">
      <c r="A360" s="14">
        <f>SUM('Integrated Data Set'!Y361, 'Integrated Data Set'!AF361:AH361)</f>
        <v>6.5644115175673839E-3</v>
      </c>
      <c r="B360" s="14">
        <f>SUM('Integrated Data Set'!Z361:AE361)</f>
        <v>2.6158062904408151E-3</v>
      </c>
    </row>
    <row r="361" spans="1:2" x14ac:dyDescent="0.25">
      <c r="A361" s="14">
        <f>SUM('Integrated Data Set'!Y362, 'Integrated Data Set'!AF362:AH362)</f>
        <v>8.0043152447035748E-3</v>
      </c>
      <c r="B361" s="14">
        <f>SUM('Integrated Data Set'!Z362:AE362)</f>
        <v>2.622851019040741E-3</v>
      </c>
    </row>
    <row r="362" spans="1:2" x14ac:dyDescent="0.25">
      <c r="A362" s="14">
        <f>SUM('Integrated Data Set'!Y363, 'Integrated Data Set'!AF363:AH363)</f>
        <v>6.175209111109102E-3</v>
      </c>
      <c r="B362" s="14">
        <f>SUM('Integrated Data Set'!Z363:AE363)</f>
        <v>6.3895163152104598E-4</v>
      </c>
    </row>
    <row r="363" spans="1:2" x14ac:dyDescent="0.25">
      <c r="A363" s="14">
        <f>SUM('Integrated Data Set'!Y364, 'Integrated Data Set'!AF364:AH364)</f>
        <v>6.6853201441657711E-3</v>
      </c>
      <c r="B363" s="14">
        <f>SUM('Integrated Data Set'!Z364:AE364)</f>
        <v>6.044889174601618E-4</v>
      </c>
    </row>
    <row r="364" spans="1:2" x14ac:dyDescent="0.25">
      <c r="A364" s="14">
        <f>SUM('Integrated Data Set'!Y365, 'Integrated Data Set'!AF365:AH365)</f>
        <v>6.7410745146332393E-3</v>
      </c>
      <c r="B364" s="14">
        <f>SUM('Integrated Data Set'!Z365:AE365)</f>
        <v>6.2973385757459667E-4</v>
      </c>
    </row>
    <row r="365" spans="1:2" x14ac:dyDescent="0.25">
      <c r="A365" s="14">
        <f>SUM('Integrated Data Set'!Y366, 'Integrated Data Set'!AF366:AH366)</f>
        <v>5.9079355824614719E-3</v>
      </c>
      <c r="B365" s="14">
        <f>SUM('Integrated Data Set'!Z366:AE366)</f>
        <v>6.2509534541643687E-4</v>
      </c>
    </row>
    <row r="366" spans="1:2" x14ac:dyDescent="0.25">
      <c r="A366" s="14">
        <f>SUM('Integrated Data Set'!Y367, 'Integrated Data Set'!AF367:AH367)</f>
        <v>5.6033809736372193E-3</v>
      </c>
      <c r="B366" s="14">
        <f>SUM('Integrated Data Set'!Z367:AE367)</f>
        <v>6.1951629181092056E-4</v>
      </c>
    </row>
    <row r="367" spans="1:2" x14ac:dyDescent="0.25">
      <c r="A367" s="14">
        <f>SUM('Integrated Data Set'!Y368, 'Integrated Data Set'!AF368:AH368)</f>
        <v>5.0393337026164234E-3</v>
      </c>
      <c r="B367" s="14">
        <f>SUM('Integrated Data Set'!Z368:AE368)</f>
        <v>6.5398772812224205E-4</v>
      </c>
    </row>
    <row r="368" spans="1:2" x14ac:dyDescent="0.25">
      <c r="A368" s="14">
        <f>SUM('Integrated Data Set'!Y369, 'Integrated Data Set'!AF369:AH369)</f>
        <v>6.2321087408667587E-3</v>
      </c>
      <c r="B368" s="14">
        <f>SUM('Integrated Data Set'!Z369:AE369)</f>
        <v>6.3498654162341857E-4</v>
      </c>
    </row>
    <row r="369" spans="1:2" x14ac:dyDescent="0.25">
      <c r="A369" s="14">
        <f>SUM('Integrated Data Set'!Y370, 'Integrated Data Set'!AF370:AH370)</f>
        <v>4.4992522797678743E-3</v>
      </c>
      <c r="B369" s="14">
        <f>SUM('Integrated Data Set'!Z370:AE370)</f>
        <v>6.325146893280568E-4</v>
      </c>
    </row>
    <row r="370" spans="1:2" x14ac:dyDescent="0.25">
      <c r="A370" s="14">
        <f>SUM('Integrated Data Set'!Y371, 'Integrated Data Set'!AF371:AH371)</f>
        <v>4.7052490771822457E-3</v>
      </c>
      <c r="B370" s="14">
        <f>SUM('Integrated Data Set'!Z371:AE371)</f>
        <v>6.1224849703221055E-4</v>
      </c>
    </row>
    <row r="371" spans="1:2" x14ac:dyDescent="0.25">
      <c r="A371" s="14">
        <f>SUM('Integrated Data Set'!Y372, 'Integrated Data Set'!AF372:AH372)</f>
        <v>8.796239212900573E-3</v>
      </c>
      <c r="B371" s="14">
        <f>SUM('Integrated Data Set'!Z372:AE372)</f>
        <v>3.5328292035331416E-3</v>
      </c>
    </row>
    <row r="372" spans="1:2" x14ac:dyDescent="0.25">
      <c r="A372" s="14">
        <f>SUM('Integrated Data Set'!Y373, 'Integrated Data Set'!AF373:AH373)</f>
        <v>1.0993426740604127E-2</v>
      </c>
      <c r="B372" s="14">
        <f>SUM('Integrated Data Set'!Z373:AE373)</f>
        <v>3.9637129680377614E-3</v>
      </c>
    </row>
    <row r="373" spans="1:2" x14ac:dyDescent="0.25">
      <c r="A373" s="14">
        <f>SUM('Integrated Data Set'!Y374, 'Integrated Data Set'!AF374:AH374)</f>
        <v>9.8914722930232742E-3</v>
      </c>
      <c r="B373" s="14">
        <f>SUM('Integrated Data Set'!Z374:AE374)</f>
        <v>3.6033196169056722E-3</v>
      </c>
    </row>
    <row r="374" spans="1:2" x14ac:dyDescent="0.25">
      <c r="A374" s="14">
        <f>SUM('Integrated Data Set'!Y375, 'Integrated Data Set'!AF375:AH375)</f>
        <v>1.1276426306811216E-2</v>
      </c>
      <c r="B374" s="14">
        <f>SUM('Integrated Data Set'!Z375:AE375)</f>
        <v>3.7853965792703924E-3</v>
      </c>
    </row>
    <row r="375" spans="1:2" x14ac:dyDescent="0.25">
      <c r="A375" s="14">
        <f>SUM('Integrated Data Set'!Y376, 'Integrated Data Set'!AF376:AH376)</f>
        <v>1.2459867071513182E-2</v>
      </c>
      <c r="B375" s="14">
        <f>SUM('Integrated Data Set'!Z376:AE376)</f>
        <v>4.0830326796164815E-3</v>
      </c>
    </row>
    <row r="376" spans="1:2" x14ac:dyDescent="0.25">
      <c r="A376" s="14">
        <f>SUM('Integrated Data Set'!Y377, 'Integrated Data Set'!AF377:AH377)</f>
        <v>1.3405039126829485E-2</v>
      </c>
      <c r="B376" s="14">
        <f>SUM('Integrated Data Set'!Z377:AE377)</f>
        <v>4.6453451058058046E-3</v>
      </c>
    </row>
    <row r="377" spans="1:2" x14ac:dyDescent="0.25">
      <c r="A377" s="14">
        <f>SUM('Integrated Data Set'!Y378, 'Integrated Data Set'!AF378:AH378)</f>
        <v>1.544307226791587E-2</v>
      </c>
      <c r="B377" s="14">
        <f>SUM('Integrated Data Set'!Z378:AE378)</f>
        <v>4.9251517782318245E-3</v>
      </c>
    </row>
    <row r="378" spans="1:2" x14ac:dyDescent="0.25">
      <c r="A378" s="14">
        <f>SUM('Integrated Data Set'!Y379, 'Integrated Data Set'!AF379:AH379)</f>
        <v>1.1424143700278579E-2</v>
      </c>
      <c r="B378" s="14">
        <f>SUM('Integrated Data Set'!Z379:AE379)</f>
        <v>3.8580575792284593E-3</v>
      </c>
    </row>
    <row r="379" spans="1:2" x14ac:dyDescent="0.25">
      <c r="A379" s="14">
        <f>SUM('Integrated Data Set'!Y380, 'Integrated Data Set'!AF380:AH380)</f>
        <v>1.1721664267938307E-2</v>
      </c>
      <c r="B379" s="14">
        <f>SUM('Integrated Data Set'!Z380:AE380)</f>
        <v>3.8784712113000882E-3</v>
      </c>
    </row>
    <row r="380" spans="1:2" x14ac:dyDescent="0.25">
      <c r="A380" s="14">
        <f>SUM('Integrated Data Set'!Y381, 'Integrated Data Set'!AF381:AH381)</f>
        <v>7.9855311588109094E-3</v>
      </c>
      <c r="B380" s="14">
        <f>SUM('Integrated Data Set'!Z381:AE381)</f>
        <v>5.5225218209012654E-4</v>
      </c>
    </row>
    <row r="381" spans="1:2" x14ac:dyDescent="0.25">
      <c r="A381" s="14">
        <f>SUM('Integrated Data Set'!Y382, 'Integrated Data Set'!AF382:AH382)</f>
        <v>7.9786054392610439E-3</v>
      </c>
      <c r="B381" s="14">
        <f>SUM('Integrated Data Set'!Z382:AE382)</f>
        <v>5.280561988945992E-4</v>
      </c>
    </row>
    <row r="382" spans="1:2" x14ac:dyDescent="0.25">
      <c r="A382" s="14">
        <f>SUM('Integrated Data Set'!Y383, 'Integrated Data Set'!AF383:AH383)</f>
        <v>8.0111877614923756E-3</v>
      </c>
      <c r="B382" s="14">
        <f>SUM('Integrated Data Set'!Z383:AE383)</f>
        <v>5.280399815542166E-4</v>
      </c>
    </row>
    <row r="383" spans="1:2" x14ac:dyDescent="0.25">
      <c r="A383" s="14">
        <f>SUM('Integrated Data Set'!Y384, 'Integrated Data Set'!AF384:AH384)</f>
        <v>8.7326058178493239E-3</v>
      </c>
      <c r="B383" s="14">
        <f>SUM('Integrated Data Set'!Z384:AE384)</f>
        <v>5.1581319141635331E-4</v>
      </c>
    </row>
    <row r="384" spans="1:2" x14ac:dyDescent="0.25">
      <c r="A384" s="14">
        <f>SUM('Integrated Data Set'!Y385, 'Integrated Data Set'!AF385:AH385)</f>
        <v>8.6963681982559736E-3</v>
      </c>
      <c r="B384" s="14">
        <f>SUM('Integrated Data Set'!Z385:AE385)</f>
        <v>6.0007917063339847E-4</v>
      </c>
    </row>
    <row r="385" spans="1:2" x14ac:dyDescent="0.25">
      <c r="A385" s="14">
        <f>SUM('Integrated Data Set'!Y386, 'Integrated Data Set'!AF386:AH386)</f>
        <v>8.0099369581188695E-3</v>
      </c>
      <c r="B385" s="14">
        <f>SUM('Integrated Data Set'!Z386:AE386)</f>
        <v>6.512817210136949E-4</v>
      </c>
    </row>
    <row r="386" spans="1:2" x14ac:dyDescent="0.25">
      <c r="A386" s="14">
        <f>SUM('Integrated Data Set'!Y387, 'Integrated Data Set'!AF387:AH387)</f>
        <v>8.9651793419058996E-3</v>
      </c>
      <c r="B386" s="14">
        <f>SUM('Integrated Data Set'!Z387:AE387)</f>
        <v>5.3265548606975014E-4</v>
      </c>
    </row>
    <row r="387" spans="1:2" x14ac:dyDescent="0.25">
      <c r="A387" s="14">
        <f>SUM('Integrated Data Set'!Y388, 'Integrated Data Set'!AF388:AH388)</f>
        <v>7.4904167805615223E-3</v>
      </c>
      <c r="B387" s="14">
        <f>SUM('Integrated Data Set'!Z388:AE388)</f>
        <v>6.2729159856122715E-4</v>
      </c>
    </row>
    <row r="388" spans="1:2" x14ac:dyDescent="0.25">
      <c r="A388" s="14">
        <f>SUM('Integrated Data Set'!Y389, 'Integrated Data Set'!AF389:AH389)</f>
        <v>7.6411642197734822E-3</v>
      </c>
      <c r="B388" s="14">
        <f>SUM('Integrated Data Set'!Z389:AE389)</f>
        <v>6.005095032221284E-4</v>
      </c>
    </row>
    <row r="389" spans="1:2" x14ac:dyDescent="0.25">
      <c r="A389" s="14">
        <f>SUM('Integrated Data Set'!Y390, 'Integrated Data Set'!AF390:AH390)</f>
        <v>5.6830721620089539E-3</v>
      </c>
      <c r="B389" s="14">
        <f>SUM('Integrated Data Set'!Z390:AE390)</f>
        <v>3.0611407583549605E-4</v>
      </c>
    </row>
    <row r="390" spans="1:2" x14ac:dyDescent="0.25">
      <c r="A390" s="14">
        <f>SUM('Integrated Data Set'!Y391, 'Integrated Data Set'!AF391:AH391)</f>
        <v>5.6584225302504249E-3</v>
      </c>
      <c r="B390" s="14">
        <f>SUM('Integrated Data Set'!Z391:AE391)</f>
        <v>2.3014529924804218E-4</v>
      </c>
    </row>
    <row r="391" spans="1:2" x14ac:dyDescent="0.25">
      <c r="A391" s="14">
        <f>SUM('Integrated Data Set'!Y392, 'Integrated Data Set'!AF392:AH392)</f>
        <v>5.5996192590930163E-3</v>
      </c>
      <c r="B391" s="14">
        <f>SUM('Integrated Data Set'!Z392:AE392)</f>
        <v>2.2304984233743267E-4</v>
      </c>
    </row>
    <row r="392" spans="1:2" x14ac:dyDescent="0.25">
      <c r="A392" s="14">
        <f>SUM('Integrated Data Set'!Y393, 'Integrated Data Set'!AF393:AH393)</f>
        <v>5.2984984446895035E-3</v>
      </c>
      <c r="B392" s="14">
        <f>SUM('Integrated Data Set'!Z393:AE393)</f>
        <v>2.096866774335911E-4</v>
      </c>
    </row>
    <row r="393" spans="1:2" x14ac:dyDescent="0.25">
      <c r="A393" s="14">
        <f>SUM('Integrated Data Set'!Y394, 'Integrated Data Set'!AF394:AH394)</f>
        <v>5.4584225300005861E-3</v>
      </c>
      <c r="B393" s="14">
        <f>SUM('Integrated Data Set'!Z394:AE394)</f>
        <v>2.7000320186612581E-4</v>
      </c>
    </row>
    <row r="394" spans="1:2" x14ac:dyDescent="0.25">
      <c r="A394" s="14">
        <f>SUM('Integrated Data Set'!Y395, 'Integrated Data Set'!AF395:AH395)</f>
        <v>5.045000428670972E-3</v>
      </c>
      <c r="B394" s="14">
        <f>SUM('Integrated Data Set'!Z395:AE395)</f>
        <v>3.1634093764927986E-4</v>
      </c>
    </row>
    <row r="395" spans="1:2" x14ac:dyDescent="0.25">
      <c r="A395" s="14">
        <f>SUM('Integrated Data Set'!Y396, 'Integrated Data Set'!AF396:AH396)</f>
        <v>5.2512400319351116E-3</v>
      </c>
      <c r="B395" s="14">
        <f>SUM('Integrated Data Set'!Z396:AE396)</f>
        <v>2.3270293905961397E-4</v>
      </c>
    </row>
    <row r="396" spans="1:2" x14ac:dyDescent="0.25">
      <c r="A396" s="14">
        <f>SUM('Integrated Data Set'!Y397, 'Integrated Data Set'!AF397:AH397)</f>
        <v>4.2189324826593533E-3</v>
      </c>
      <c r="B396" s="14">
        <f>SUM('Integrated Data Set'!Z397:AE397)</f>
        <v>2.1630610899438832E-4</v>
      </c>
    </row>
    <row r="397" spans="1:2" x14ac:dyDescent="0.25">
      <c r="A397" s="14">
        <f>SUM('Integrated Data Set'!Y398, 'Integrated Data Set'!AF398:AH398)</f>
        <v>4.1517949917461994E-3</v>
      </c>
      <c r="B397" s="14">
        <f>SUM('Integrated Data Set'!Z398:AE398)</f>
        <v>2.2716768073332186E-4</v>
      </c>
    </row>
    <row r="398" spans="1:2" x14ac:dyDescent="0.25">
      <c r="A398" s="14">
        <f>SUM('Integrated Data Set'!Y399, 'Integrated Data Set'!AF399:AH399)</f>
        <v>5.8911608029327883E-3</v>
      </c>
      <c r="B398" s="14">
        <f>SUM('Integrated Data Set'!Z399:AE399)</f>
        <v>1.0842987032742531E-3</v>
      </c>
    </row>
    <row r="399" spans="1:2" x14ac:dyDescent="0.25">
      <c r="A399" s="14">
        <f>SUM('Integrated Data Set'!Y400, 'Integrated Data Set'!AF400:AH400)</f>
        <v>7.2954516034331555E-3</v>
      </c>
      <c r="B399" s="14">
        <f>SUM('Integrated Data Set'!Z400:AE400)</f>
        <v>1.0654833252921434E-3</v>
      </c>
    </row>
    <row r="400" spans="1:2" x14ac:dyDescent="0.25">
      <c r="A400" s="14">
        <f>SUM('Integrated Data Set'!Y401, 'Integrated Data Set'!AF401:AH401)</f>
        <v>7.2127571223270445E-3</v>
      </c>
      <c r="B400" s="14">
        <f>SUM('Integrated Data Set'!Z401:AE401)</f>
        <v>1.0707259226744041E-3</v>
      </c>
    </row>
    <row r="401" spans="1:2" x14ac:dyDescent="0.25">
      <c r="A401" s="14">
        <f>SUM('Integrated Data Set'!Y402, 'Integrated Data Set'!AF402:AH402)</f>
        <v>6.6004315914825612E-3</v>
      </c>
      <c r="B401" s="14">
        <f>SUM('Integrated Data Set'!Z402:AE402)</f>
        <v>1.0263520466507246E-3</v>
      </c>
    </row>
    <row r="402" spans="1:2" x14ac:dyDescent="0.25">
      <c r="A402" s="14">
        <f>SUM('Integrated Data Set'!Y403, 'Integrated Data Set'!AF403:AH403)</f>
        <v>7.491186023949486E-3</v>
      </c>
      <c r="B402" s="14">
        <f>SUM('Integrated Data Set'!Z403:AE403)</f>
        <v>1.0151818232606938E-3</v>
      </c>
    </row>
    <row r="403" spans="1:2" x14ac:dyDescent="0.25">
      <c r="A403" s="14">
        <f>SUM('Integrated Data Set'!Y404, 'Integrated Data Set'!AF404:AH404)</f>
        <v>6.5876440145185905E-3</v>
      </c>
      <c r="B403" s="14">
        <f>SUM('Integrated Data Set'!Z404:AE404)</f>
        <v>1.0077822163490234E-3</v>
      </c>
    </row>
    <row r="404" spans="1:2" x14ac:dyDescent="0.25">
      <c r="A404" s="14">
        <f>SUM('Integrated Data Set'!Y405, 'Integrated Data Set'!AF405:AH405)</f>
        <v>6.6583170755074861E-3</v>
      </c>
      <c r="B404" s="14">
        <f>SUM('Integrated Data Set'!Z405:AE405)</f>
        <v>9.8470799323780714E-4</v>
      </c>
    </row>
    <row r="405" spans="1:2" x14ac:dyDescent="0.25">
      <c r="A405" s="14">
        <f>SUM('Integrated Data Set'!Y406, 'Integrated Data Set'!AF406:AH406)</f>
        <v>6.5960350990620382E-3</v>
      </c>
      <c r="B405" s="14">
        <f>SUM('Integrated Data Set'!Z406:AE406)</f>
        <v>9.6954388434363761E-4</v>
      </c>
    </row>
    <row r="406" spans="1:2" x14ac:dyDescent="0.25">
      <c r="A406" s="14">
        <f>SUM('Integrated Data Set'!Y407, 'Integrated Data Set'!AF407:AH407)</f>
        <v>4.9183608341266585E-3</v>
      </c>
      <c r="B406" s="14">
        <f>SUM('Integrated Data Set'!Z407:AE407)</f>
        <v>9.6824770633157265E-4</v>
      </c>
    </row>
    <row r="407" spans="1:2" x14ac:dyDescent="0.25">
      <c r="A407" s="14">
        <f>SUM('Integrated Data Set'!Y408, 'Integrated Data Set'!AF408:AH408)</f>
        <v>1.2616515464382309E-2</v>
      </c>
      <c r="B407" s="14">
        <f>SUM('Integrated Data Set'!Z408:AE408)</f>
        <v>4.3863387539249806E-3</v>
      </c>
    </row>
    <row r="408" spans="1:2" x14ac:dyDescent="0.25">
      <c r="A408" s="14">
        <f>SUM('Integrated Data Set'!Y409, 'Integrated Data Set'!AF409:AH409)</f>
        <v>1.340806692243094E-2</v>
      </c>
      <c r="B408" s="14">
        <f>SUM('Integrated Data Set'!Z409:AE409)</f>
        <v>4.7451432751445168E-3</v>
      </c>
    </row>
    <row r="409" spans="1:2" x14ac:dyDescent="0.25">
      <c r="A409" s="14">
        <f>SUM('Integrated Data Set'!Y410, 'Integrated Data Set'!AF410:AH410)</f>
        <v>1.2124081156336102E-2</v>
      </c>
      <c r="B409" s="14">
        <f>SUM('Integrated Data Set'!Z410:AE410)</f>
        <v>4.3502013384742223E-3</v>
      </c>
    </row>
    <row r="410" spans="1:2" x14ac:dyDescent="0.25">
      <c r="A410" s="14">
        <f>SUM('Integrated Data Set'!Y411, 'Integrated Data Set'!AF411:AH411)</f>
        <v>1.2859555618116697E-2</v>
      </c>
      <c r="B410" s="14">
        <f>SUM('Integrated Data Set'!Z411:AE411)</f>
        <v>4.9283872705344648E-3</v>
      </c>
    </row>
    <row r="411" spans="1:2" x14ac:dyDescent="0.25">
      <c r="A411" s="14">
        <f>SUM('Integrated Data Set'!Y412, 'Integrated Data Set'!AF412:AH412)</f>
        <v>1.3878085994533034E-2</v>
      </c>
      <c r="B411" s="14">
        <f>SUM('Integrated Data Set'!Z412:AE412)</f>
        <v>5.1422971130137005E-3</v>
      </c>
    </row>
    <row r="412" spans="1:2" x14ac:dyDescent="0.25">
      <c r="A412" s="14">
        <f>SUM('Integrated Data Set'!Y413, 'Integrated Data Set'!AF413:AH413)</f>
        <v>1.4643188934245838E-2</v>
      </c>
      <c r="B412" s="14">
        <f>SUM('Integrated Data Set'!Z413:AE413)</f>
        <v>5.4794759862141443E-3</v>
      </c>
    </row>
    <row r="413" spans="1:2" x14ac:dyDescent="0.25">
      <c r="A413" s="14">
        <f>SUM('Integrated Data Set'!Y414, 'Integrated Data Set'!AF414:AH414)</f>
        <v>1.280238496595789E-2</v>
      </c>
      <c r="B413" s="14">
        <f>SUM('Integrated Data Set'!Z414:AE414)</f>
        <v>4.4934949292041587E-3</v>
      </c>
    </row>
    <row r="414" spans="1:2" x14ac:dyDescent="0.25">
      <c r="A414" s="14">
        <f>SUM('Integrated Data Set'!Y415, 'Integrated Data Set'!AF415:AH415)</f>
        <v>1.3902303080211002E-2</v>
      </c>
      <c r="B414" s="14">
        <f>SUM('Integrated Data Set'!Z415:AE415)</f>
        <v>5.5996039030132543E-3</v>
      </c>
    </row>
    <row r="415" spans="1:2" x14ac:dyDescent="0.25">
      <c r="A415" s="14">
        <f>SUM('Integrated Data Set'!Y416, 'Integrated Data Set'!AF416:AH416)</f>
        <v>1.2029561294659277E-2</v>
      </c>
      <c r="B415" s="14">
        <f>SUM('Integrated Data Set'!Z416:AE416)</f>
        <v>4.8055857713427781E-3</v>
      </c>
    </row>
    <row r="416" spans="1:2" x14ac:dyDescent="0.25">
      <c r="A416" s="14">
        <f>SUM('Integrated Data Set'!Y417, 'Integrated Data Set'!AF417:AH417)</f>
        <v>6.6224073810649108E-3</v>
      </c>
      <c r="B416" s="14">
        <f>SUM('Integrated Data Set'!Z417:AE417)</f>
        <v>3.755625337994065E-4</v>
      </c>
    </row>
    <row r="417" spans="1:2" x14ac:dyDescent="0.25">
      <c r="A417" s="14">
        <f>SUM('Integrated Data Set'!Y418, 'Integrated Data Set'!AF418:AH418)</f>
        <v>7.1228656237357201E-3</v>
      </c>
      <c r="B417" s="14">
        <f>SUM('Integrated Data Set'!Z418:AE418)</f>
        <v>3.5446850418676946E-4</v>
      </c>
    </row>
    <row r="418" spans="1:2" x14ac:dyDescent="0.25">
      <c r="A418" s="14">
        <f>SUM('Integrated Data Set'!Y419, 'Integrated Data Set'!AF419:AH419)</f>
        <v>7.5913639483941499E-3</v>
      </c>
      <c r="B418" s="14">
        <f>SUM('Integrated Data Set'!Z419:AE419)</f>
        <v>3.9080716084267941E-4</v>
      </c>
    </row>
    <row r="419" spans="1:2" x14ac:dyDescent="0.25">
      <c r="A419" s="14">
        <f>SUM('Integrated Data Set'!Y420, 'Integrated Data Set'!AF420:AH420)</f>
        <v>7.5288020519154808E-3</v>
      </c>
      <c r="B419" s="14">
        <f>SUM('Integrated Data Set'!Z420:AE420)</f>
        <v>3.6949981432944954E-4</v>
      </c>
    </row>
    <row r="420" spans="1:2" x14ac:dyDescent="0.25">
      <c r="A420" s="14">
        <f>SUM('Integrated Data Set'!Y421, 'Integrated Data Set'!AF421:AH421)</f>
        <v>7.4821838559521433E-3</v>
      </c>
      <c r="B420" s="14">
        <f>SUM('Integrated Data Set'!Z421:AE421)</f>
        <v>3.7712298113876081E-4</v>
      </c>
    </row>
    <row r="421" spans="1:2" x14ac:dyDescent="0.25">
      <c r="A421" s="14">
        <f>SUM('Integrated Data Set'!Y422, 'Integrated Data Set'!AF422:AH422)</f>
        <v>7.2455822976661335E-3</v>
      </c>
      <c r="B421" s="14">
        <f>SUM('Integrated Data Set'!Z422:AE422)</f>
        <v>4.4346916301706311E-4</v>
      </c>
    </row>
    <row r="422" spans="1:2" x14ac:dyDescent="0.25">
      <c r="A422" s="14">
        <f>SUM('Integrated Data Set'!Y423, 'Integrated Data Set'!AF423:AH423)</f>
        <v>6.7129917296355392E-3</v>
      </c>
      <c r="B422" s="14">
        <f>SUM('Integrated Data Set'!Z423:AE423)</f>
        <v>4.0616168886967229E-4</v>
      </c>
    </row>
    <row r="423" spans="1:2" x14ac:dyDescent="0.25">
      <c r="A423" s="14">
        <f>SUM('Integrated Data Set'!Y424, 'Integrated Data Set'!AF424:AH424)</f>
        <v>5.4802557350827723E-3</v>
      </c>
      <c r="B423" s="14">
        <f>SUM('Integrated Data Set'!Z424:AE424)</f>
        <v>3.9401976955845115E-4</v>
      </c>
    </row>
    <row r="424" spans="1:2" x14ac:dyDescent="0.25">
      <c r="A424" s="14">
        <f>SUM('Integrated Data Set'!Y425, 'Integrated Data Set'!AF425:AH425)</f>
        <v>5.4609436878642736E-3</v>
      </c>
      <c r="B424" s="14">
        <f>SUM('Integrated Data Set'!Z425:AE425)</f>
        <v>3.9517410092855125E-4</v>
      </c>
    </row>
    <row r="425" spans="1:2" x14ac:dyDescent="0.25">
      <c r="A425" s="14">
        <f>SUM('Integrated Data Set'!Y426, 'Integrated Data Set'!AF426:AH426)</f>
        <v>4.175890417596792E-3</v>
      </c>
      <c r="B425" s="14">
        <f>SUM('Integrated Data Set'!Z426:AE426)</f>
        <v>4.5396991917506682E-4</v>
      </c>
    </row>
    <row r="426" spans="1:2" x14ac:dyDescent="0.25">
      <c r="A426" s="14">
        <f>SUM('Integrated Data Set'!Y427, 'Integrated Data Set'!AF427:AH427)</f>
        <v>3.6942869908680167E-3</v>
      </c>
      <c r="B426" s="14">
        <f>SUM('Integrated Data Set'!Z427:AE427)</f>
        <v>4.1456808016427369E-4</v>
      </c>
    </row>
    <row r="427" spans="1:2" x14ac:dyDescent="0.25">
      <c r="A427" s="14">
        <f>SUM('Integrated Data Set'!Y428, 'Integrated Data Set'!AF428:AH428)</f>
        <v>4.4092322100662135E-3</v>
      </c>
      <c r="B427" s="14">
        <f>SUM('Integrated Data Set'!Z428:AE428)</f>
        <v>4.1073581586609161E-4</v>
      </c>
    </row>
    <row r="428" spans="1:2" x14ac:dyDescent="0.25">
      <c r="A428" s="14">
        <f>SUM('Integrated Data Set'!Y429, 'Integrated Data Set'!AF429:AH429)</f>
        <v>4.1893728116229323E-3</v>
      </c>
      <c r="B428" s="14">
        <f>SUM('Integrated Data Set'!Z429:AE429)</f>
        <v>3.9807219738879955E-4</v>
      </c>
    </row>
    <row r="429" spans="1:2" x14ac:dyDescent="0.25">
      <c r="A429" s="14">
        <f>SUM('Integrated Data Set'!Y430, 'Integrated Data Set'!AF430:AH430)</f>
        <v>4.6182150331479533E-3</v>
      </c>
      <c r="B429" s="14">
        <f>SUM('Integrated Data Set'!Z430:AE430)</f>
        <v>4.0120348997782815E-4</v>
      </c>
    </row>
    <row r="430" spans="1:2" x14ac:dyDescent="0.25">
      <c r="A430" s="14">
        <f>SUM('Integrated Data Set'!Y431, 'Integrated Data Set'!AF431:AH431)</f>
        <v>3.6700332730284354E-3</v>
      </c>
      <c r="B430" s="14">
        <f>SUM('Integrated Data Set'!Z431:AE431)</f>
        <v>4.2921353168797296E-4</v>
      </c>
    </row>
    <row r="431" spans="1:2" x14ac:dyDescent="0.25">
      <c r="A431" s="14">
        <f>SUM('Integrated Data Set'!Y432, 'Integrated Data Set'!AF432:AH432)</f>
        <v>4.8007827558789072E-3</v>
      </c>
      <c r="B431" s="14">
        <f>SUM('Integrated Data Set'!Z432:AE432)</f>
        <v>4.0523457723211956E-4</v>
      </c>
    </row>
    <row r="432" spans="1:2" x14ac:dyDescent="0.25">
      <c r="A432" s="14">
        <f>SUM('Integrated Data Set'!Y433, 'Integrated Data Set'!AF433:AH433)</f>
        <v>4.0643133505564007E-3</v>
      </c>
      <c r="B432" s="14">
        <f>SUM('Integrated Data Set'!Z433:AE433)</f>
        <v>4.1640611398639527E-4</v>
      </c>
    </row>
    <row r="433" spans="1:2" x14ac:dyDescent="0.25">
      <c r="A433" s="14">
        <f>SUM('Integrated Data Set'!Y434, 'Integrated Data Set'!AF434:AH434)</f>
        <v>5.34569779666858E-3</v>
      </c>
      <c r="B433" s="14">
        <f>SUM('Integrated Data Set'!Z434:AE434)</f>
        <v>4.258522599751452E-4</v>
      </c>
    </row>
    <row r="434" spans="1:2" x14ac:dyDescent="0.25">
      <c r="A434" s="14">
        <f>SUM('Integrated Data Set'!Y435, 'Integrated Data Set'!AF435:AH435)</f>
        <v>7.8099117392048294E-3</v>
      </c>
      <c r="B434" s="14">
        <f>SUM('Integrated Data Set'!Z435:AE435)</f>
        <v>1.5788294950303651E-3</v>
      </c>
    </row>
    <row r="435" spans="1:2" x14ac:dyDescent="0.25">
      <c r="A435" s="14">
        <f>SUM('Integrated Data Set'!Y436, 'Integrated Data Set'!AF436:AH436)</f>
        <v>8.3276367669287716E-3</v>
      </c>
      <c r="B435" s="14">
        <f>SUM('Integrated Data Set'!Z436:AE436)</f>
        <v>1.561845040194635E-3</v>
      </c>
    </row>
    <row r="436" spans="1:2" x14ac:dyDescent="0.25">
      <c r="A436" s="14">
        <f>SUM('Integrated Data Set'!Y437, 'Integrated Data Set'!AF437:AH437)</f>
        <v>7.711242820839315E-3</v>
      </c>
      <c r="B436" s="14">
        <f>SUM('Integrated Data Set'!Z437:AE437)</f>
        <v>1.6232925208350083E-3</v>
      </c>
    </row>
    <row r="437" spans="1:2" x14ac:dyDescent="0.25">
      <c r="A437" s="14">
        <f>SUM('Integrated Data Set'!Y438, 'Integrated Data Set'!AF438:AH438)</f>
        <v>8.4189524933511797E-3</v>
      </c>
      <c r="B437" s="14">
        <f>SUM('Integrated Data Set'!Z438:AE438)</f>
        <v>1.6652036450378899E-3</v>
      </c>
    </row>
    <row r="438" spans="1:2" x14ac:dyDescent="0.25">
      <c r="A438" s="14">
        <f>SUM('Integrated Data Set'!Y439, 'Integrated Data Set'!AF439:AH439)</f>
        <v>9.0975901846968889E-3</v>
      </c>
      <c r="B438" s="14">
        <f>SUM('Integrated Data Set'!Z439:AE439)</f>
        <v>1.6269628990723648E-3</v>
      </c>
    </row>
    <row r="439" spans="1:2" x14ac:dyDescent="0.25">
      <c r="A439" s="14">
        <f>SUM('Integrated Data Set'!Y440, 'Integrated Data Set'!AF440:AH440)</f>
        <v>8.2081801223319231E-3</v>
      </c>
      <c r="B439" s="14">
        <f>SUM('Integrated Data Set'!Z440:AE440)</f>
        <v>1.7568439886820135E-3</v>
      </c>
    </row>
    <row r="440" spans="1:2" x14ac:dyDescent="0.25">
      <c r="A440" s="14">
        <f>SUM('Integrated Data Set'!Y441, 'Integrated Data Set'!AF441:AH441)</f>
        <v>9.9431837846294894E-3</v>
      </c>
      <c r="B440" s="14">
        <f>SUM('Integrated Data Set'!Z441:AE441)</f>
        <v>1.8255292384059749E-3</v>
      </c>
    </row>
    <row r="441" spans="1:2" x14ac:dyDescent="0.25">
      <c r="A441" s="14">
        <f>SUM('Integrated Data Set'!Y442, 'Integrated Data Set'!AF442:AH442)</f>
        <v>7.3618991337232962E-3</v>
      </c>
      <c r="B441" s="14">
        <f>SUM('Integrated Data Set'!Z442:AE442)</f>
        <v>1.6719625598758342E-3</v>
      </c>
    </row>
    <row r="442" spans="1:2" x14ac:dyDescent="0.25">
      <c r="A442" s="14">
        <f>SUM('Integrated Data Set'!Y443, 'Integrated Data Set'!AF443:AH443)</f>
        <v>8.487063856590215E-3</v>
      </c>
      <c r="B442" s="14">
        <f>SUM('Integrated Data Set'!Z443:AE443)</f>
        <v>1.8293169051460019E-3</v>
      </c>
    </row>
    <row r="443" spans="1:2" x14ac:dyDescent="0.25">
      <c r="A443" s="14">
        <f>SUM('Integrated Data Set'!Y444, 'Integrated Data Set'!AF444:AH444)</f>
        <v>6.1546013715679847E-3</v>
      </c>
      <c r="B443" s="14">
        <f>SUM('Integrated Data Set'!Z444:AE444)</f>
        <v>4.9945767623109632E-4</v>
      </c>
    </row>
    <row r="444" spans="1:2" x14ac:dyDescent="0.25">
      <c r="A444" s="14">
        <f>SUM('Integrated Data Set'!Y445, 'Integrated Data Set'!AF445:AH445)</f>
        <v>5.9712575101194335E-3</v>
      </c>
      <c r="B444" s="14">
        <f>SUM('Integrated Data Set'!Z445:AE445)</f>
        <v>4.9015736775475044E-4</v>
      </c>
    </row>
    <row r="445" spans="1:2" x14ac:dyDescent="0.25">
      <c r="A445" s="14">
        <f>SUM('Integrated Data Set'!Y446, 'Integrated Data Set'!AF446:AH446)</f>
        <v>6.4054964317125426E-3</v>
      </c>
      <c r="B445" s="14">
        <f>SUM('Integrated Data Set'!Z446:AE446)</f>
        <v>4.9867384569933634E-4</v>
      </c>
    </row>
    <row r="446" spans="1:2" x14ac:dyDescent="0.25">
      <c r="A446" s="14">
        <f>SUM('Integrated Data Set'!Y447, 'Integrated Data Set'!AF447:AH447)</f>
        <v>6.4162388136369533E-3</v>
      </c>
      <c r="B446" s="14">
        <f>SUM('Integrated Data Set'!Z447:AE447)</f>
        <v>4.8853159978061228E-4</v>
      </c>
    </row>
    <row r="447" spans="1:2" x14ac:dyDescent="0.25">
      <c r="A447" s="14">
        <f>SUM('Integrated Data Set'!Y448, 'Integrated Data Set'!AF448:AH448)</f>
        <v>7.1554438425430189E-3</v>
      </c>
      <c r="B447" s="14">
        <f>SUM('Integrated Data Set'!Z448:AE448)</f>
        <v>5.1362420247257079E-4</v>
      </c>
    </row>
    <row r="448" spans="1:2" x14ac:dyDescent="0.25">
      <c r="A448" s="14">
        <f>SUM('Integrated Data Set'!Y449, 'Integrated Data Set'!AF449:AH449)</f>
        <v>6.1247060882989018E-3</v>
      </c>
      <c r="B448" s="14">
        <f>SUM('Integrated Data Set'!Z449:AE449)</f>
        <v>5.2295734895673037E-4</v>
      </c>
    </row>
    <row r="449" spans="1:2" x14ac:dyDescent="0.25">
      <c r="A449" s="14">
        <f>SUM('Integrated Data Set'!Y450, 'Integrated Data Set'!AF450:AH450)</f>
        <v>6.757068991480689E-3</v>
      </c>
      <c r="B449" s="14">
        <f>SUM('Integrated Data Set'!Z450:AE450)</f>
        <v>5.0223995655214199E-4</v>
      </c>
    </row>
    <row r="450" spans="1:2" x14ac:dyDescent="0.25">
      <c r="A450" s="14">
        <f>SUM('Integrated Data Set'!Y451, 'Integrated Data Set'!AF451:AH451)</f>
        <v>5.2534700958042765E-3</v>
      </c>
      <c r="B450" s="14">
        <f>SUM('Integrated Data Set'!Z451:AE451)</f>
        <v>5.3739234669455418E-4</v>
      </c>
    </row>
    <row r="451" spans="1:2" x14ac:dyDescent="0.25">
      <c r="A451" s="14">
        <f>SUM('Integrated Data Set'!Y452, 'Integrated Data Set'!AF452:AH452)</f>
        <v>5.9014182104347775E-3</v>
      </c>
      <c r="B451" s="14">
        <f>SUM('Integrated Data Set'!Z452:AE452)</f>
        <v>5.2191919903722878E-4</v>
      </c>
    </row>
    <row r="452" spans="1:2" x14ac:dyDescent="0.25">
      <c r="A452" s="14">
        <f>SUM('Integrated Data Set'!Y453, 'Integrated Data Set'!AF453:AH453)</f>
        <v>1.6225739647840548E-2</v>
      </c>
      <c r="B452" s="14">
        <f>SUM('Integrated Data Set'!Z453:AE453)</f>
        <v>5.1856589664345289E-3</v>
      </c>
    </row>
    <row r="453" spans="1:2" x14ac:dyDescent="0.25">
      <c r="A453" s="14">
        <f>SUM('Integrated Data Set'!Y454, 'Integrated Data Set'!AF454:AH454)</f>
        <v>1.4986074630818365E-2</v>
      </c>
      <c r="B453" s="14">
        <f>SUM('Integrated Data Set'!Z454:AE454)</f>
        <v>5.0334363068605861E-3</v>
      </c>
    </row>
    <row r="454" spans="1:2" x14ac:dyDescent="0.25">
      <c r="A454" s="14">
        <f>SUM('Integrated Data Set'!Y455, 'Integrated Data Set'!AF455:AH455)</f>
        <v>1.695056670359979E-2</v>
      </c>
      <c r="B454" s="14">
        <f>SUM('Integrated Data Set'!Z455:AE455)</f>
        <v>5.0733641624744145E-3</v>
      </c>
    </row>
    <row r="455" spans="1:2" x14ac:dyDescent="0.25">
      <c r="A455" s="14">
        <f>SUM('Integrated Data Set'!Y456, 'Integrated Data Set'!AF456:AH456)</f>
        <v>1.4428469015640936E-2</v>
      </c>
      <c r="B455" s="14">
        <f>SUM('Integrated Data Set'!Z456:AE456)</f>
        <v>4.7941262237746786E-3</v>
      </c>
    </row>
    <row r="456" spans="1:2" x14ac:dyDescent="0.25">
      <c r="A456" s="14">
        <f>SUM('Integrated Data Set'!Y457, 'Integrated Data Set'!AF457:AH457)</f>
        <v>1.6995683105770175E-2</v>
      </c>
      <c r="B456" s="14">
        <f>SUM('Integrated Data Set'!Z457:AE457)</f>
        <v>5.3984352120181834E-3</v>
      </c>
    </row>
    <row r="457" spans="1:2" x14ac:dyDescent="0.25">
      <c r="A457" s="14">
        <f>SUM('Integrated Data Set'!Y458, 'Integrated Data Set'!AF458:AH458)</f>
        <v>1.4915167869021136E-2</v>
      </c>
      <c r="B457" s="14">
        <f>SUM('Integrated Data Set'!Z458:AE458)</f>
        <v>4.9726119388810025E-3</v>
      </c>
    </row>
    <row r="458" spans="1:2" x14ac:dyDescent="0.25">
      <c r="A458" s="14">
        <f>SUM('Integrated Data Set'!Y459, 'Integrated Data Set'!AF459:AH459)</f>
        <v>1.4742570645262763E-2</v>
      </c>
      <c r="B458" s="14">
        <f>SUM('Integrated Data Set'!Z459:AE459)</f>
        <v>5.3437166429249451E-3</v>
      </c>
    </row>
    <row r="459" spans="1:2" x14ac:dyDescent="0.25">
      <c r="A459" s="14">
        <f>SUM('Integrated Data Set'!Y460, 'Integrated Data Set'!AF460:AH460)</f>
        <v>1.5079347898463758E-2</v>
      </c>
      <c r="B459" s="14">
        <f>SUM('Integrated Data Set'!Z460:AE460)</f>
        <v>5.5935801286176512E-3</v>
      </c>
    </row>
    <row r="460" spans="1:2" x14ac:dyDescent="0.25">
      <c r="A460" s="14">
        <f>SUM('Integrated Data Set'!Y461, 'Integrated Data Set'!AF461:AH461)</f>
        <v>1.5625326001192721E-2</v>
      </c>
      <c r="B460" s="14">
        <f>SUM('Integrated Data Set'!Z461:AE461)</f>
        <v>5.029389823507889E-3</v>
      </c>
    </row>
    <row r="461" spans="1:2" x14ac:dyDescent="0.25">
      <c r="A461" s="11"/>
    </row>
    <row r="462" spans="1:2" x14ac:dyDescent="0.25">
      <c r="A462" s="11"/>
    </row>
    <row r="463" spans="1:2" x14ac:dyDescent="0.25">
      <c r="A463" s="11"/>
    </row>
    <row r="464" spans="1:2" x14ac:dyDescent="0.25">
      <c r="A464" s="11"/>
    </row>
    <row r="465" spans="1:1" x14ac:dyDescent="0.25">
      <c r="A465" s="11"/>
    </row>
    <row r="466" spans="1:1" x14ac:dyDescent="0.25">
      <c r="A466" s="11"/>
    </row>
    <row r="467" spans="1:1" x14ac:dyDescent="0.25">
      <c r="A467" s="11"/>
    </row>
    <row r="468" spans="1:1" x14ac:dyDescent="0.25">
      <c r="A468" s="11"/>
    </row>
    <row r="469" spans="1:1" x14ac:dyDescent="0.25">
      <c r="A469" s="11"/>
    </row>
    <row r="470" spans="1:1" x14ac:dyDescent="0.25">
      <c r="A470" s="11"/>
    </row>
    <row r="471" spans="1:1" x14ac:dyDescent="0.25">
      <c r="A471" s="11"/>
    </row>
    <row r="472" spans="1:1" x14ac:dyDescent="0.25">
      <c r="A472" s="11"/>
    </row>
    <row r="473" spans="1:1" x14ac:dyDescent="0.25">
      <c r="A473" s="11"/>
    </row>
    <row r="474" spans="1:1" x14ac:dyDescent="0.25">
      <c r="A474" s="11"/>
    </row>
    <row r="475" spans="1:1" x14ac:dyDescent="0.25">
      <c r="A475" s="11"/>
    </row>
    <row r="476" spans="1:1" x14ac:dyDescent="0.25">
      <c r="A476" s="11"/>
    </row>
    <row r="477" spans="1:1" x14ac:dyDescent="0.25">
      <c r="A477" s="11"/>
    </row>
    <row r="478" spans="1:1" x14ac:dyDescent="0.25">
      <c r="A478" s="11"/>
    </row>
    <row r="479" spans="1:1" x14ac:dyDescent="0.25">
      <c r="A479" s="11"/>
    </row>
    <row r="480" spans="1:1" x14ac:dyDescent="0.25">
      <c r="A480" s="11"/>
    </row>
    <row r="481" spans="1:1" x14ac:dyDescent="0.25">
      <c r="A481" s="11"/>
    </row>
    <row r="482" spans="1:1" x14ac:dyDescent="0.25">
      <c r="A482" s="11"/>
    </row>
    <row r="483" spans="1:1" x14ac:dyDescent="0.25">
      <c r="A483" s="11"/>
    </row>
    <row r="484" spans="1:1" x14ac:dyDescent="0.25">
      <c r="A484" s="11"/>
    </row>
    <row r="485" spans="1:1" x14ac:dyDescent="0.25">
      <c r="A485" s="11"/>
    </row>
    <row r="486" spans="1:1" x14ac:dyDescent="0.25">
      <c r="A486" s="11"/>
    </row>
    <row r="487" spans="1:1" x14ac:dyDescent="0.25">
      <c r="A487" s="11"/>
    </row>
    <row r="488" spans="1:1" x14ac:dyDescent="0.25">
      <c r="A488" s="11"/>
    </row>
    <row r="489" spans="1:1" x14ac:dyDescent="0.25">
      <c r="A489" s="11"/>
    </row>
    <row r="490" spans="1:1" x14ac:dyDescent="0.25">
      <c r="A490" s="11"/>
    </row>
    <row r="491" spans="1:1" x14ac:dyDescent="0.25">
      <c r="A491" s="11"/>
    </row>
    <row r="492" spans="1:1" x14ac:dyDescent="0.25">
      <c r="A492" s="11"/>
    </row>
    <row r="493" spans="1:1" x14ac:dyDescent="0.25">
      <c r="A493" s="11"/>
    </row>
    <row r="494" spans="1:1" x14ac:dyDescent="0.25">
      <c r="A494" s="11"/>
    </row>
    <row r="495" spans="1:1" x14ac:dyDescent="0.25">
      <c r="A495" s="11"/>
    </row>
    <row r="496" spans="1:1" x14ac:dyDescent="0.25">
      <c r="A496" s="11"/>
    </row>
    <row r="497" spans="1:1" x14ac:dyDescent="0.25">
      <c r="A497" s="11"/>
    </row>
    <row r="498" spans="1:1" x14ac:dyDescent="0.25">
      <c r="A498" s="11"/>
    </row>
    <row r="499" spans="1:1" x14ac:dyDescent="0.25">
      <c r="A499" s="11"/>
    </row>
    <row r="500" spans="1:1" x14ac:dyDescent="0.25">
      <c r="A500" s="11"/>
    </row>
    <row r="501" spans="1:1" x14ac:dyDescent="0.25">
      <c r="A501" s="11"/>
    </row>
    <row r="502" spans="1:1" x14ac:dyDescent="0.25">
      <c r="A502" s="11"/>
    </row>
    <row r="503" spans="1:1" x14ac:dyDescent="0.25">
      <c r="A503" s="11"/>
    </row>
    <row r="504" spans="1:1" x14ac:dyDescent="0.25">
      <c r="A504" s="11"/>
    </row>
    <row r="505" spans="1:1" x14ac:dyDescent="0.25">
      <c r="A505" s="11"/>
    </row>
    <row r="506" spans="1:1" x14ac:dyDescent="0.25">
      <c r="A506" s="11"/>
    </row>
    <row r="507" spans="1:1" x14ac:dyDescent="0.25">
      <c r="A507" s="11"/>
    </row>
    <row r="508" spans="1:1" x14ac:dyDescent="0.25">
      <c r="A508" s="11"/>
    </row>
    <row r="509" spans="1:1" x14ac:dyDescent="0.25">
      <c r="A509" s="11"/>
    </row>
    <row r="510" spans="1:1" x14ac:dyDescent="0.25">
      <c r="A510" s="11"/>
    </row>
    <row r="511" spans="1:1" x14ac:dyDescent="0.25">
      <c r="A511" s="11"/>
    </row>
    <row r="512" spans="1:1" x14ac:dyDescent="0.25">
      <c r="A512" s="11"/>
    </row>
    <row r="513" spans="1:1" x14ac:dyDescent="0.25">
      <c r="A513" s="11"/>
    </row>
    <row r="514" spans="1:1" x14ac:dyDescent="0.25">
      <c r="A514" s="11"/>
    </row>
    <row r="515" spans="1:1" x14ac:dyDescent="0.25">
      <c r="A515" s="11"/>
    </row>
    <row r="516" spans="1:1" x14ac:dyDescent="0.25">
      <c r="A516" s="11"/>
    </row>
    <row r="517" spans="1:1" x14ac:dyDescent="0.25">
      <c r="A517" s="11"/>
    </row>
    <row r="518" spans="1:1" x14ac:dyDescent="0.25">
      <c r="A518" s="11"/>
    </row>
    <row r="519" spans="1:1" x14ac:dyDescent="0.25">
      <c r="A519" s="11"/>
    </row>
    <row r="520" spans="1:1" x14ac:dyDescent="0.25">
      <c r="A520" s="11"/>
    </row>
    <row r="521" spans="1:1" x14ac:dyDescent="0.25">
      <c r="A521" s="11"/>
    </row>
    <row r="522" spans="1:1" x14ac:dyDescent="0.25">
      <c r="A522" s="11"/>
    </row>
    <row r="523" spans="1:1" x14ac:dyDescent="0.25">
      <c r="A523" s="11"/>
    </row>
    <row r="524" spans="1:1" x14ac:dyDescent="0.25">
      <c r="A524" s="11"/>
    </row>
    <row r="525" spans="1:1" x14ac:dyDescent="0.25">
      <c r="A525" s="11"/>
    </row>
    <row r="526" spans="1:1" x14ac:dyDescent="0.25">
      <c r="A526" s="11"/>
    </row>
    <row r="527" spans="1:1" x14ac:dyDescent="0.25">
      <c r="A527" s="11"/>
    </row>
    <row r="528" spans="1:1" x14ac:dyDescent="0.25">
      <c r="A528" s="11"/>
    </row>
    <row r="529" spans="1:1" x14ac:dyDescent="0.25">
      <c r="A529" s="11"/>
    </row>
    <row r="530" spans="1:1" x14ac:dyDescent="0.25">
      <c r="A530" s="11"/>
    </row>
    <row r="531" spans="1:1" x14ac:dyDescent="0.25">
      <c r="A531" s="11"/>
    </row>
    <row r="532" spans="1:1" x14ac:dyDescent="0.25">
      <c r="A532" s="11"/>
    </row>
    <row r="533" spans="1:1" x14ac:dyDescent="0.25">
      <c r="A533" s="11"/>
    </row>
    <row r="534" spans="1:1" x14ac:dyDescent="0.25">
      <c r="A534" s="11"/>
    </row>
    <row r="535" spans="1:1" x14ac:dyDescent="0.25">
      <c r="A535" s="11"/>
    </row>
    <row r="536" spans="1:1" x14ac:dyDescent="0.25">
      <c r="A536" s="11"/>
    </row>
    <row r="537" spans="1:1" x14ac:dyDescent="0.25">
      <c r="A537" s="11"/>
    </row>
    <row r="538" spans="1:1" x14ac:dyDescent="0.25">
      <c r="A538" s="11"/>
    </row>
    <row r="539" spans="1:1" x14ac:dyDescent="0.25">
      <c r="A539" s="11"/>
    </row>
    <row r="540" spans="1:1" x14ac:dyDescent="0.25">
      <c r="A540" s="11"/>
    </row>
    <row r="541" spans="1:1" x14ac:dyDescent="0.25">
      <c r="A541" s="11"/>
    </row>
    <row r="542" spans="1:1" x14ac:dyDescent="0.25">
      <c r="A542" s="11"/>
    </row>
    <row r="543" spans="1:1" x14ac:dyDescent="0.25">
      <c r="A543" s="11"/>
    </row>
    <row r="544" spans="1:1" x14ac:dyDescent="0.25">
      <c r="A544" s="11"/>
    </row>
    <row r="545" spans="1:1" x14ac:dyDescent="0.25">
      <c r="A545" s="11"/>
    </row>
    <row r="546" spans="1:1" x14ac:dyDescent="0.25">
      <c r="A546" s="11"/>
    </row>
    <row r="547" spans="1:1" x14ac:dyDescent="0.25">
      <c r="A547" s="11"/>
    </row>
    <row r="548" spans="1:1" x14ac:dyDescent="0.25">
      <c r="A548" s="11"/>
    </row>
    <row r="549" spans="1:1" x14ac:dyDescent="0.25">
      <c r="A549" s="11"/>
    </row>
    <row r="550" spans="1:1" x14ac:dyDescent="0.25">
      <c r="A550" s="11"/>
    </row>
    <row r="551" spans="1:1" x14ac:dyDescent="0.25">
      <c r="A551" s="11"/>
    </row>
    <row r="552" spans="1:1" x14ac:dyDescent="0.25">
      <c r="A552" s="11"/>
    </row>
    <row r="553" spans="1:1" x14ac:dyDescent="0.25">
      <c r="A553" s="11"/>
    </row>
    <row r="554" spans="1:1" x14ac:dyDescent="0.25">
      <c r="A554" s="11"/>
    </row>
    <row r="555" spans="1:1" x14ac:dyDescent="0.25">
      <c r="A555" s="11"/>
    </row>
    <row r="556" spans="1:1" x14ac:dyDescent="0.25">
      <c r="A556" s="11"/>
    </row>
    <row r="557" spans="1:1" x14ac:dyDescent="0.25">
      <c r="A557" s="11"/>
    </row>
    <row r="558" spans="1:1" x14ac:dyDescent="0.25">
      <c r="A558" s="11"/>
    </row>
    <row r="559" spans="1:1" x14ac:dyDescent="0.25">
      <c r="A559" s="11"/>
    </row>
    <row r="560" spans="1:1" x14ac:dyDescent="0.25">
      <c r="A560" s="11"/>
    </row>
    <row r="561" spans="1:1" x14ac:dyDescent="0.25">
      <c r="A561" s="11"/>
    </row>
    <row r="562" spans="1:1" x14ac:dyDescent="0.25">
      <c r="A562" s="11"/>
    </row>
    <row r="563" spans="1:1" x14ac:dyDescent="0.25">
      <c r="A563" s="11"/>
    </row>
    <row r="564" spans="1:1" x14ac:dyDescent="0.25">
      <c r="A564" s="11"/>
    </row>
    <row r="565" spans="1:1" x14ac:dyDescent="0.25">
      <c r="A565" s="11"/>
    </row>
    <row r="566" spans="1:1" x14ac:dyDescent="0.25">
      <c r="A566" s="11"/>
    </row>
    <row r="567" spans="1:1" x14ac:dyDescent="0.25">
      <c r="A567" s="11"/>
    </row>
    <row r="568" spans="1:1" x14ac:dyDescent="0.25">
      <c r="A568" s="11"/>
    </row>
    <row r="569" spans="1:1" x14ac:dyDescent="0.25">
      <c r="A569" s="11"/>
    </row>
    <row r="570" spans="1:1" x14ac:dyDescent="0.25">
      <c r="A570" s="11"/>
    </row>
    <row r="571" spans="1:1" x14ac:dyDescent="0.25">
      <c r="A571" s="11"/>
    </row>
    <row r="572" spans="1:1" x14ac:dyDescent="0.25">
      <c r="A572" s="11"/>
    </row>
    <row r="573" spans="1:1" x14ac:dyDescent="0.25">
      <c r="A573" s="11"/>
    </row>
    <row r="574" spans="1:1" x14ac:dyDescent="0.25">
      <c r="A574" s="11"/>
    </row>
    <row r="575" spans="1:1" x14ac:dyDescent="0.25">
      <c r="A575" s="11"/>
    </row>
    <row r="576" spans="1:1" x14ac:dyDescent="0.25">
      <c r="A576" s="11"/>
    </row>
    <row r="577" spans="1:1" x14ac:dyDescent="0.25">
      <c r="A577" s="11"/>
    </row>
    <row r="578" spans="1:1" x14ac:dyDescent="0.25">
      <c r="A578" s="11"/>
    </row>
    <row r="579" spans="1:1" x14ac:dyDescent="0.25">
      <c r="A579" s="11"/>
    </row>
    <row r="580" spans="1:1" x14ac:dyDescent="0.25">
      <c r="A580" s="11"/>
    </row>
    <row r="581" spans="1:1" x14ac:dyDescent="0.25">
      <c r="A581" s="11"/>
    </row>
    <row r="582" spans="1:1" x14ac:dyDescent="0.25">
      <c r="A582" s="11"/>
    </row>
    <row r="583" spans="1:1" x14ac:dyDescent="0.25">
      <c r="A583" s="11"/>
    </row>
    <row r="584" spans="1:1" x14ac:dyDescent="0.25">
      <c r="A584" s="11"/>
    </row>
    <row r="585" spans="1:1" x14ac:dyDescent="0.25">
      <c r="A585" s="11"/>
    </row>
    <row r="586" spans="1:1" x14ac:dyDescent="0.25">
      <c r="A586" s="11"/>
    </row>
    <row r="587" spans="1:1" x14ac:dyDescent="0.25">
      <c r="A587" s="11"/>
    </row>
    <row r="588" spans="1:1" x14ac:dyDescent="0.25">
      <c r="A588" s="11"/>
    </row>
    <row r="589" spans="1:1" x14ac:dyDescent="0.25">
      <c r="A589" s="11"/>
    </row>
    <row r="590" spans="1:1" x14ac:dyDescent="0.25">
      <c r="A59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21AF-81C6-46EE-93C4-EE9311EC3B93}">
  <sheetPr>
    <tabColor rgb="FF92D050"/>
  </sheetPr>
  <dimension ref="A1:I12"/>
  <sheetViews>
    <sheetView workbookViewId="0">
      <selection activeCell="H28" sqref="B8:H28"/>
    </sheetView>
  </sheetViews>
  <sheetFormatPr defaultRowHeight="15" x14ac:dyDescent="0.25"/>
  <cols>
    <col min="1" max="1" width="9" bestFit="1" customWidth="1"/>
    <col min="2" max="2" width="13.7109375" bestFit="1" customWidth="1"/>
    <col min="3" max="4" width="12" bestFit="1" customWidth="1"/>
  </cols>
  <sheetData>
    <row r="1" spans="1:9" ht="15.75" x14ac:dyDescent="0.25">
      <c r="A1" s="10" t="s">
        <v>526</v>
      </c>
      <c r="B1" s="18">
        <v>6.5828321645796596E-171</v>
      </c>
    </row>
    <row r="3" spans="1:9" x14ac:dyDescent="0.25">
      <c r="A3" s="29" t="s">
        <v>527</v>
      </c>
      <c r="B3" s="29"/>
      <c r="C3" s="29"/>
      <c r="D3" s="29"/>
      <c r="E3" s="29"/>
      <c r="F3" s="29"/>
      <c r="G3" s="29"/>
      <c r="H3" s="29"/>
      <c r="I3" s="29"/>
    </row>
    <row r="4" spans="1:9" ht="91.5" customHeight="1" x14ac:dyDescent="0.25">
      <c r="A4" s="29"/>
      <c r="B4" s="29"/>
      <c r="C4" s="29"/>
      <c r="D4" s="29"/>
      <c r="E4" s="29"/>
      <c r="F4" s="29"/>
      <c r="G4" s="29"/>
      <c r="H4" s="29"/>
      <c r="I4" s="29"/>
    </row>
    <row r="8" spans="1:9" x14ac:dyDescent="0.25">
      <c r="B8" s="19"/>
    </row>
    <row r="9" spans="1:9" x14ac:dyDescent="0.25">
      <c r="B9" s="19"/>
    </row>
    <row r="10" spans="1:9" x14ac:dyDescent="0.25">
      <c r="B10" s="19"/>
    </row>
    <row r="11" spans="1:9" x14ac:dyDescent="0.25">
      <c r="B11" s="19"/>
      <c r="C11" s="20"/>
    </row>
    <row r="12" spans="1:9" x14ac:dyDescent="0.25">
      <c r="B12" s="19"/>
    </row>
  </sheetData>
  <mergeCells count="1">
    <mergeCell ref="A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Integrated Data Set</vt:lpstr>
      <vt:lpstr>Research Hypothesis</vt:lpstr>
      <vt:lpstr>Parameters </vt:lpstr>
      <vt:lpstr>Statistical Tests</vt:lpstr>
      <vt:lpstr>Summary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bryanlim .</dc:creator>
  <cp:lastModifiedBy>bryanlim .</cp:lastModifiedBy>
  <dcterms:created xsi:type="dcterms:W3CDTF">2015-06-05T18:17:20Z</dcterms:created>
  <dcterms:modified xsi:type="dcterms:W3CDTF">2022-12-12T04:21:39Z</dcterms:modified>
</cp:coreProperties>
</file>