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240" yWindow="2940" windowWidth="20115" windowHeight="5130" firstSheet="137" activeTab="140"/>
  </bookViews>
  <sheets>
    <sheet name="Hoja1" sheetId="1" r:id="rId1"/>
    <sheet name="Diaza jaime" sheetId="4" r:id="rId2"/>
    <sheet name="JR" sheetId="6" r:id="rId3"/>
    <sheet name="DIMAS" sheetId="9" r:id="rId4"/>
    <sheet name="dESCUENTO" sheetId="10" r:id="rId5"/>
    <sheet name="MONCADA" sheetId="11" r:id="rId6"/>
    <sheet name="sumaco" sheetId="12" r:id="rId7"/>
    <sheet name="VIRGEN" sheetId="15" r:id="rId8"/>
    <sheet name="Su familia" sheetId="16" r:id="rId9"/>
    <sheet name="Vida Jorshet" sheetId="17" r:id="rId10"/>
    <sheet name="Salud Plus" sheetId="18" r:id="rId11"/>
    <sheet name="DISTRIPHARM" sheetId="19" r:id="rId12"/>
    <sheet name="DIFARMEDIC" sheetId="20" r:id="rId13"/>
    <sheet name="fAMALUSANTS" sheetId="21" r:id="rId14"/>
    <sheet name="REVOLLEDO" sheetId="22" r:id="rId15"/>
    <sheet name="ALVEAR DIEGO" sheetId="23" r:id="rId16"/>
    <sheet name="FARMATHY" sheetId="24" r:id="rId17"/>
    <sheet name="TU ECONOMIA" sheetId="25" r:id="rId18"/>
    <sheet name="FARMACENTER" sheetId="26" r:id="rId19"/>
    <sheet name="SAN PEDRO" sheetId="27" r:id="rId20"/>
    <sheet name="LIAM" sheetId="28" r:id="rId21"/>
    <sheet name="Dr. Peñafiel" sheetId="29" r:id="rId22"/>
    <sheet name="ISAMM" sheetId="30" r:id="rId23"/>
    <sheet name="Nuñez" sheetId="31" r:id="rId24"/>
    <sheet name="Quezada" sheetId="32" r:id="rId25"/>
    <sheet name="Vital plus" sheetId="33" r:id="rId26"/>
    <sheet name="Dr. Salas" sheetId="34" r:id="rId27"/>
    <sheet name="CELI" sheetId="35" r:id="rId28"/>
    <sheet name="eL NEGRO" sheetId="36" r:id="rId29"/>
    <sheet name="Olmedo" sheetId="37" r:id="rId30"/>
    <sheet name="Siad" sheetId="38" r:id="rId31"/>
    <sheet name="369" sheetId="39" r:id="rId32"/>
    <sheet name="GMZ" sheetId="40" r:id="rId33"/>
    <sheet name="APRE" sheetId="41" r:id="rId34"/>
    <sheet name="Mylfarma3" sheetId="42" r:id="rId35"/>
    <sheet name="Meraki" sheetId="43" r:id="rId36"/>
    <sheet name="Mas Salud" sheetId="44" r:id="rId37"/>
    <sheet name="Siza" sheetId="45" r:id="rId38"/>
    <sheet name="Zambrano" sheetId="46" r:id="rId39"/>
    <sheet name="fREDDY nOVOA" sheetId="47" r:id="rId40"/>
    <sheet name="PAUL PILATUÑA" sheetId="48" r:id="rId41"/>
    <sheet name="QUISHPE" sheetId="49" r:id="rId42"/>
    <sheet name="VENECIA" sheetId="50" r:id="rId43"/>
    <sheet name="PULIDA" sheetId="51" r:id="rId44"/>
    <sheet name="San Antonio" sheetId="52" r:id="rId45"/>
    <sheet name="Freire " sheetId="53" r:id="rId46"/>
    <sheet name="QUILO" sheetId="54" r:id="rId47"/>
    <sheet name="GUARCO" sheetId="55" r:id="rId48"/>
    <sheet name="CERELITA" sheetId="56" r:id="rId49"/>
    <sheet name="Francisco" sheetId="57" r:id="rId50"/>
    <sheet name="faRMEX" sheetId="58" r:id="rId51"/>
    <sheet name="cruz de vida" sheetId="59" r:id="rId52"/>
    <sheet name="San Miguel" sheetId="60" r:id="rId53"/>
    <sheet name="PAchano" sheetId="61" r:id="rId54"/>
    <sheet name="Monar" sheetId="62" r:id="rId55"/>
    <sheet name="PAblo Andres" sheetId="63" r:id="rId56"/>
    <sheet name="pIERRRE" sheetId="64" r:id="rId57"/>
    <sheet name="san jose" sheetId="65" r:id="rId58"/>
    <sheet name="Familiar" sheetId="66" r:id="rId59"/>
    <sheet name="Conrado" sheetId="67" r:id="rId60"/>
    <sheet name="Jarrin" sheetId="68" r:id="rId61"/>
    <sheet name="Tito" sheetId="69" r:id="rId62"/>
    <sheet name="Alianza" sheetId="70" r:id="rId63"/>
    <sheet name="Economia" sheetId="71" r:id="rId64"/>
    <sheet name="Sanitas" sheetId="72" r:id="rId65"/>
    <sheet name="mCD" sheetId="73" r:id="rId66"/>
    <sheet name="Guadalupe 2" sheetId="74" r:id="rId67"/>
    <sheet name="Francisco3" sheetId="76" r:id="rId68"/>
    <sheet name="Tulcan" sheetId="77" r:id="rId69"/>
    <sheet name="Flores" sheetId="78" r:id="rId70"/>
    <sheet name="Antidoto" sheetId="79" r:id="rId71"/>
    <sheet name="Merefarma" sheetId="80" r:id="rId72"/>
    <sheet name="caRDENAS" sheetId="81" r:id="rId73"/>
    <sheet name="dISFARCO" sheetId="82" r:id="rId74"/>
    <sheet name="DENVER" sheetId="83" r:id="rId75"/>
    <sheet name="C.M.Familiar" sheetId="84" r:id="rId76"/>
    <sheet name="CRUZ" sheetId="85" r:id="rId77"/>
    <sheet name="miguel" sheetId="86" r:id="rId78"/>
    <sheet name="b.SAN lUIS" sheetId="87" r:id="rId79"/>
    <sheet name="b.SAN lUIS (2)" sheetId="88" r:id="rId80"/>
    <sheet name="b.SAN lUIS (3)" sheetId="89" r:id="rId81"/>
    <sheet name="b.SAN lUIS (4)" sheetId="90" r:id="rId82"/>
    <sheet name="iGLESIAS" sheetId="75" r:id="rId83"/>
    <sheet name="VETERIARIO" sheetId="91" r:id="rId84"/>
    <sheet name="pATRICIO 2" sheetId="92" r:id="rId85"/>
    <sheet name="pOPULARES" sheetId="93" r:id="rId86"/>
    <sheet name="HEALTHY" sheetId="94" r:id="rId87"/>
    <sheet name="TINIZARA" sheetId="95" r:id="rId88"/>
    <sheet name="qUINCHE" sheetId="96" r:id="rId89"/>
    <sheet name="CODIMED" sheetId="97" r:id="rId90"/>
    <sheet name="Farmamedical" sheetId="98" r:id="rId91"/>
    <sheet name="LORETO" sheetId="99" r:id="rId92"/>
    <sheet name="MEDICAL CENGER" sheetId="100" r:id="rId93"/>
    <sheet name="Marcellus" sheetId="101" r:id="rId94"/>
    <sheet name="Bumbila" sheetId="102" r:id="rId95"/>
    <sheet name="Pardo" sheetId="103" r:id="rId96"/>
    <sheet name="Tisalema" sheetId="104" r:id="rId97"/>
    <sheet name="Hossana" sheetId="105" r:id="rId98"/>
    <sheet name="Corazon" sheetId="106" r:id="rId99"/>
    <sheet name="San Luis" sheetId="107" r:id="rId100"/>
    <sheet name="Ecomedical" sheetId="108" r:id="rId101"/>
    <sheet name="Cruz Roja" sheetId="109" r:id="rId102"/>
    <sheet name="Salud y Vida" sheetId="110" r:id="rId103"/>
    <sheet name="MI FARMACIA" sheetId="111" r:id="rId104"/>
    <sheet name="Rey DAvid" sheetId="112" r:id="rId105"/>
    <sheet name="Zurita" sheetId="113" r:id="rId106"/>
    <sheet name="zUMBAHUA" sheetId="114" r:id="rId107"/>
    <sheet name="F12" sheetId="115" r:id="rId108"/>
    <sheet name="Green" sheetId="116" r:id="rId109"/>
    <sheet name="oriente" sheetId="117" r:id="rId110"/>
    <sheet name="comunitaria" sheetId="118" r:id="rId111"/>
    <sheet name="Donoso" sheetId="119" r:id="rId112"/>
    <sheet name="Pedrito" sheetId="120" r:id="rId113"/>
    <sheet name="Sana Luis" sheetId="121" r:id="rId114"/>
    <sheet name="tOBIAS" sheetId="122" r:id="rId115"/>
    <sheet name="Sandy" sheetId="123" r:id="rId116"/>
    <sheet name="sALUD" sheetId="124" r:id="rId117"/>
    <sheet name="VALLEJO" sheetId="125" r:id="rId118"/>
    <sheet name="MIFARMA" sheetId="126" r:id="rId119"/>
    <sheet name="SAN FRANCISCO" sheetId="127" r:id="rId120"/>
    <sheet name="CENTRO NATURISTA" sheetId="128" r:id="rId121"/>
    <sheet name="DON JUAN" sheetId="129" r:id="rId122"/>
    <sheet name="SOLFARM" sheetId="130" r:id="rId123"/>
    <sheet name="SANTA ANITA" sheetId="131" r:id="rId124"/>
    <sheet name="VITALPHARMA" sheetId="132" r:id="rId125"/>
    <sheet name="VALBETA" sheetId="133" r:id="rId126"/>
    <sheet name="Hoja3" sheetId="3" r:id="rId127"/>
    <sheet name="Hoja2" sheetId="2" r:id="rId128"/>
    <sheet name="Hoja5" sheetId="13" r:id="rId129"/>
    <sheet name="Hoja6" sheetId="14" r:id="rId130"/>
    <sheet name="CRUZ VERDE" sheetId="134" r:id="rId131"/>
    <sheet name="SAN MIGUELITO" sheetId="135" r:id="rId132"/>
    <sheet name="FARMAVIDA" sheetId="136" r:id="rId133"/>
    <sheet name="FAR INTEGRAS" sheetId="137" r:id="rId134"/>
    <sheet name="SALUD TOTAL" sheetId="138" r:id="rId135"/>
    <sheet name="FARMACIA SAN LUIS" sheetId="140" r:id="rId136"/>
    <sheet name="FARMACIA SAN PEDRO" sheetId="141" r:id="rId137"/>
    <sheet name="FARMACIA SAN PEDRO (2)" sheetId="143" r:id="rId138"/>
    <sheet name="FARMACIA SAN JORGE 2" sheetId="144" r:id="rId139"/>
    <sheet name="FARMA TOTAL" sheetId="146" r:id="rId140"/>
    <sheet name="NOVAFARMA" sheetId="147" r:id="rId141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Hoja2!$P$2:$P$289</definedName>
    <definedName name="ZONA">Hoja2!$M$2:$M$94</definedName>
  </definedNames>
  <calcPr calcId="144525"/>
</workbook>
</file>

<file path=xl/calcChain.xml><?xml version="1.0" encoding="utf-8"?>
<calcChain xmlns="http://schemas.openxmlformats.org/spreadsheetml/2006/main">
  <c r="BM64" i="147" l="1"/>
  <c r="BC64" i="147"/>
  <c r="BB64" i="147"/>
  <c r="AZ64" i="147"/>
  <c r="AC64" i="147"/>
  <c r="Y64" i="147"/>
  <c r="W64" i="147"/>
  <c r="S64" i="147"/>
  <c r="Q64" i="147"/>
  <c r="P64" i="147"/>
  <c r="H64" i="147"/>
  <c r="F64" i="147"/>
  <c r="E64" i="147"/>
  <c r="D64" i="147"/>
  <c r="C64" i="147"/>
  <c r="C19" i="147"/>
  <c r="BA64" i="147" s="1"/>
  <c r="C18" i="147"/>
  <c r="X64" i="147" s="1"/>
  <c r="C14" i="147"/>
  <c r="N64" i="147" s="1"/>
  <c r="C13" i="147"/>
  <c r="M64" i="147" s="1"/>
  <c r="C12" i="147"/>
  <c r="L64" i="147" s="1"/>
  <c r="C10" i="147"/>
  <c r="AF64" i="147" s="1"/>
  <c r="BM64" i="146"/>
  <c r="BC64" i="146"/>
  <c r="BB64" i="146"/>
  <c r="AZ64" i="146"/>
  <c r="AC64" i="146"/>
  <c r="Y64" i="146"/>
  <c r="W64" i="146"/>
  <c r="S64" i="146"/>
  <c r="Q64" i="146"/>
  <c r="P64" i="146"/>
  <c r="H64" i="146"/>
  <c r="F64" i="146"/>
  <c r="E64" i="146"/>
  <c r="D64" i="146"/>
  <c r="C64" i="146"/>
  <c r="C19" i="146"/>
  <c r="BA64" i="146" s="1"/>
  <c r="C18" i="146"/>
  <c r="X64" i="146" s="1"/>
  <c r="C14" i="146"/>
  <c r="N64" i="146" s="1"/>
  <c r="C13" i="146"/>
  <c r="M64" i="146" s="1"/>
  <c r="C12" i="146"/>
  <c r="L64" i="146" s="1"/>
  <c r="C10" i="146"/>
  <c r="AF64" i="146" s="1"/>
  <c r="BM64" i="144" l="1"/>
  <c r="BC64" i="144"/>
  <c r="BB64" i="144"/>
  <c r="AZ64" i="144"/>
  <c r="AC64" i="144"/>
  <c r="Y64" i="144"/>
  <c r="W64" i="144"/>
  <c r="S64" i="144"/>
  <c r="Q64" i="144"/>
  <c r="P64" i="144"/>
  <c r="H64" i="144"/>
  <c r="F64" i="144"/>
  <c r="E64" i="144"/>
  <c r="D64" i="144"/>
  <c r="C64" i="144"/>
  <c r="C19" i="144"/>
  <c r="BA64" i="144" s="1"/>
  <c r="C18" i="144"/>
  <c r="X64" i="144" s="1"/>
  <c r="C14" i="144"/>
  <c r="N64" i="144" s="1"/>
  <c r="C13" i="144"/>
  <c r="M64" i="144" s="1"/>
  <c r="C12" i="144"/>
  <c r="L64" i="144" s="1"/>
  <c r="C10" i="144"/>
  <c r="AF64" i="144" s="1"/>
  <c r="BM64" i="143"/>
  <c r="BC64" i="143"/>
  <c r="BB64" i="143"/>
  <c r="AZ64" i="143"/>
  <c r="AC64" i="143"/>
  <c r="Y64" i="143"/>
  <c r="W64" i="143"/>
  <c r="S64" i="143"/>
  <c r="Q64" i="143"/>
  <c r="P64" i="143"/>
  <c r="H64" i="143"/>
  <c r="F64" i="143"/>
  <c r="E64" i="143"/>
  <c r="D64" i="143"/>
  <c r="C64" i="143"/>
  <c r="C19" i="143"/>
  <c r="BA64" i="143" s="1"/>
  <c r="C18" i="143"/>
  <c r="X64" i="143" s="1"/>
  <c r="C14" i="143"/>
  <c r="N64" i="143" s="1"/>
  <c r="C13" i="143"/>
  <c r="M64" i="143" s="1"/>
  <c r="C12" i="143"/>
  <c r="L64" i="143" s="1"/>
  <c r="C10" i="143"/>
  <c r="AF64" i="143" s="1"/>
  <c r="BM64" i="141" l="1"/>
  <c r="BC64" i="141"/>
  <c r="BB64" i="141"/>
  <c r="AZ64" i="141"/>
  <c r="AC64" i="141"/>
  <c r="Y64" i="141"/>
  <c r="W64" i="141"/>
  <c r="S64" i="141"/>
  <c r="Q64" i="141"/>
  <c r="P64" i="141"/>
  <c r="H64" i="141"/>
  <c r="F64" i="141"/>
  <c r="E64" i="141"/>
  <c r="D64" i="141"/>
  <c r="C64" i="141"/>
  <c r="C19" i="141"/>
  <c r="BA64" i="141" s="1"/>
  <c r="C18" i="141"/>
  <c r="X64" i="141" s="1"/>
  <c r="C14" i="141"/>
  <c r="N64" i="141" s="1"/>
  <c r="C13" i="141"/>
  <c r="M64" i="141" s="1"/>
  <c r="C12" i="141"/>
  <c r="L64" i="141" s="1"/>
  <c r="C10" i="141"/>
  <c r="AF64" i="141" s="1"/>
  <c r="BM64" i="140" l="1"/>
  <c r="BC64" i="140"/>
  <c r="BB64" i="140"/>
  <c r="AZ64" i="140"/>
  <c r="AC64" i="140"/>
  <c r="Y64" i="140"/>
  <c r="W64" i="140"/>
  <c r="S64" i="140"/>
  <c r="Q64" i="140"/>
  <c r="P64" i="140"/>
  <c r="H64" i="140"/>
  <c r="F64" i="140"/>
  <c r="E64" i="140"/>
  <c r="D64" i="140"/>
  <c r="C64" i="140"/>
  <c r="C19" i="140"/>
  <c r="BA64" i="140" s="1"/>
  <c r="C18" i="140"/>
  <c r="X64" i="140" s="1"/>
  <c r="C14" i="140"/>
  <c r="N64" i="140" s="1"/>
  <c r="C13" i="140"/>
  <c r="M64" i="140" s="1"/>
  <c r="C12" i="140"/>
  <c r="L64" i="140" s="1"/>
  <c r="C10" i="140"/>
  <c r="AF64" i="140" s="1"/>
  <c r="BM64" i="138" l="1"/>
  <c r="BC64" i="138"/>
  <c r="BB64" i="138"/>
  <c r="AZ64" i="138"/>
  <c r="AF64" i="138"/>
  <c r="AC64" i="138"/>
  <c r="Y64" i="138"/>
  <c r="X64" i="138"/>
  <c r="W64" i="138"/>
  <c r="S64" i="138"/>
  <c r="Q64" i="138"/>
  <c r="P64" i="138"/>
  <c r="H64" i="138"/>
  <c r="F64" i="138"/>
  <c r="E64" i="138"/>
  <c r="D64" i="138"/>
  <c r="C64" i="138"/>
  <c r="C19" i="138"/>
  <c r="BA64" i="138" s="1"/>
  <c r="C18" i="138"/>
  <c r="C14" i="138"/>
  <c r="N64" i="138" s="1"/>
  <c r="C13" i="138"/>
  <c r="M64" i="138" s="1"/>
  <c r="C12" i="138"/>
  <c r="L64" i="138" s="1"/>
  <c r="C10" i="138"/>
  <c r="BM64" i="137" l="1"/>
  <c r="BC64" i="137"/>
  <c r="BB64" i="137"/>
  <c r="AZ64" i="137"/>
  <c r="AC64" i="137"/>
  <c r="Y64" i="137"/>
  <c r="W64" i="137"/>
  <c r="S64" i="137"/>
  <c r="Q64" i="137"/>
  <c r="P64" i="137"/>
  <c r="H64" i="137"/>
  <c r="F64" i="137"/>
  <c r="E64" i="137"/>
  <c r="D64" i="137"/>
  <c r="C64" i="137"/>
  <c r="C19" i="137"/>
  <c r="BA64" i="137" s="1"/>
  <c r="C18" i="137"/>
  <c r="X64" i="137" s="1"/>
  <c r="C14" i="137"/>
  <c r="N64" i="137" s="1"/>
  <c r="C13" i="137"/>
  <c r="M64" i="137" s="1"/>
  <c r="C12" i="137"/>
  <c r="L64" i="137" s="1"/>
  <c r="C10" i="137"/>
  <c r="AF64" i="137" s="1"/>
  <c r="BM64" i="136" l="1"/>
  <c r="BC64" i="136"/>
  <c r="BB64" i="136"/>
  <c r="AZ64" i="136"/>
  <c r="AC64" i="136"/>
  <c r="Y64" i="136"/>
  <c r="W64" i="136"/>
  <c r="S64" i="136"/>
  <c r="Q64" i="136"/>
  <c r="P64" i="136"/>
  <c r="H64" i="136"/>
  <c r="F64" i="136"/>
  <c r="E64" i="136"/>
  <c r="D64" i="136"/>
  <c r="C64" i="136"/>
  <c r="C19" i="136"/>
  <c r="BA64" i="136" s="1"/>
  <c r="C18" i="136"/>
  <c r="X64" i="136" s="1"/>
  <c r="C14" i="136"/>
  <c r="N64" i="136" s="1"/>
  <c r="C13" i="136"/>
  <c r="M64" i="136" s="1"/>
  <c r="C12" i="136"/>
  <c r="L64" i="136" s="1"/>
  <c r="C10" i="136"/>
  <c r="AF64" i="136" s="1"/>
  <c r="BM64" i="135"/>
  <c r="BC64" i="135"/>
  <c r="BB64" i="135"/>
  <c r="AZ64" i="135"/>
  <c r="AC64" i="135"/>
  <c r="Y64" i="135"/>
  <c r="W64" i="135"/>
  <c r="S64" i="135"/>
  <c r="Q64" i="135"/>
  <c r="P64" i="135"/>
  <c r="H64" i="135"/>
  <c r="F64" i="135"/>
  <c r="E64" i="135"/>
  <c r="D64" i="135"/>
  <c r="C64" i="135"/>
  <c r="C19" i="135"/>
  <c r="BA64" i="135" s="1"/>
  <c r="C18" i="135"/>
  <c r="X64" i="135" s="1"/>
  <c r="C14" i="135"/>
  <c r="N64" i="135" s="1"/>
  <c r="C13" i="135"/>
  <c r="M64" i="135" s="1"/>
  <c r="C12" i="135"/>
  <c r="L64" i="135" s="1"/>
  <c r="C10" i="135"/>
  <c r="AF64" i="135" s="1"/>
  <c r="BM64" i="134" l="1"/>
  <c r="BC64" i="134"/>
  <c r="BB64" i="134"/>
  <c r="AZ64" i="134"/>
  <c r="AC64" i="134"/>
  <c r="Y64" i="134"/>
  <c r="W64" i="134"/>
  <c r="S64" i="134"/>
  <c r="Q64" i="134"/>
  <c r="P64" i="134"/>
  <c r="H64" i="134"/>
  <c r="F64" i="134"/>
  <c r="E64" i="134"/>
  <c r="D64" i="134"/>
  <c r="C64" i="134"/>
  <c r="C19" i="134"/>
  <c r="BA64" i="134" s="1"/>
  <c r="C18" i="134"/>
  <c r="X64" i="134" s="1"/>
  <c r="C14" i="134"/>
  <c r="N64" i="134" s="1"/>
  <c r="C13" i="134"/>
  <c r="M64" i="134" s="1"/>
  <c r="C12" i="134"/>
  <c r="L64" i="134" s="1"/>
  <c r="C10" i="134"/>
  <c r="AF64" i="134" s="1"/>
  <c r="BM64" i="133" l="1"/>
  <c r="BC64" i="133"/>
  <c r="BB64" i="133"/>
  <c r="AZ64" i="133"/>
  <c r="AC64" i="133"/>
  <c r="Y64" i="133"/>
  <c r="W64" i="133"/>
  <c r="S64" i="133"/>
  <c r="Q64" i="133"/>
  <c r="P64" i="133"/>
  <c r="M64" i="133"/>
  <c r="H64" i="133"/>
  <c r="F64" i="133"/>
  <c r="E64" i="133"/>
  <c r="D64" i="133"/>
  <c r="C64" i="133"/>
  <c r="C19" i="133"/>
  <c r="BA64" i="133" s="1"/>
  <c r="C18" i="133"/>
  <c r="X64" i="133" s="1"/>
  <c r="C14" i="133"/>
  <c r="N64" i="133" s="1"/>
  <c r="C13" i="133"/>
  <c r="C12" i="133"/>
  <c r="L64" i="133" s="1"/>
  <c r="C10" i="133"/>
  <c r="AF64" i="133" s="1"/>
  <c r="BM64" i="132" l="1"/>
  <c r="BC64" i="132"/>
  <c r="BB64" i="132"/>
  <c r="AZ64" i="132"/>
  <c r="AF64" i="132"/>
  <c r="AC64" i="132"/>
  <c r="Y64" i="132"/>
  <c r="W64" i="132"/>
  <c r="S64" i="132"/>
  <c r="Q64" i="132"/>
  <c r="P64" i="132"/>
  <c r="H64" i="132"/>
  <c r="F64" i="132"/>
  <c r="E64" i="132"/>
  <c r="D64" i="132"/>
  <c r="C64" i="132"/>
  <c r="C19" i="132"/>
  <c r="BA64" i="132" s="1"/>
  <c r="C18" i="132"/>
  <c r="X64" i="132" s="1"/>
  <c r="C14" i="132"/>
  <c r="N64" i="132" s="1"/>
  <c r="C13" i="132"/>
  <c r="M64" i="132" s="1"/>
  <c r="C12" i="132"/>
  <c r="L64" i="132" s="1"/>
  <c r="C10" i="132"/>
  <c r="BM64" i="131"/>
  <c r="BC64" i="131"/>
  <c r="BB64" i="131"/>
  <c r="AZ64" i="131"/>
  <c r="AC64" i="131"/>
  <c r="Y64" i="131"/>
  <c r="W64" i="131"/>
  <c r="S64" i="131"/>
  <c r="Q64" i="131"/>
  <c r="P64" i="131"/>
  <c r="H64" i="131"/>
  <c r="F64" i="131"/>
  <c r="E64" i="131"/>
  <c r="D64" i="131"/>
  <c r="C64" i="131"/>
  <c r="C19" i="131"/>
  <c r="BA64" i="131" s="1"/>
  <c r="C18" i="131"/>
  <c r="X64" i="131" s="1"/>
  <c r="C14" i="131"/>
  <c r="N64" i="131" s="1"/>
  <c r="C13" i="131"/>
  <c r="M64" i="131" s="1"/>
  <c r="C12" i="131"/>
  <c r="L64" i="131" s="1"/>
  <c r="C10" i="131"/>
  <c r="AF64" i="131" s="1"/>
  <c r="BM64" i="130"/>
  <c r="BC64" i="130"/>
  <c r="BB64" i="130"/>
  <c r="AZ64" i="130"/>
  <c r="AC64" i="130"/>
  <c r="Y64" i="130"/>
  <c r="W64" i="130"/>
  <c r="S64" i="130"/>
  <c r="Q64" i="130"/>
  <c r="P64" i="130"/>
  <c r="H64" i="130"/>
  <c r="F64" i="130"/>
  <c r="E64" i="130"/>
  <c r="D64" i="130"/>
  <c r="C64" i="130"/>
  <c r="C19" i="130"/>
  <c r="BA64" i="130" s="1"/>
  <c r="C18" i="130"/>
  <c r="X64" i="130" s="1"/>
  <c r="C14" i="130"/>
  <c r="N64" i="130" s="1"/>
  <c r="C13" i="130"/>
  <c r="M64" i="130" s="1"/>
  <c r="C12" i="130"/>
  <c r="L64" i="130" s="1"/>
  <c r="C10" i="130"/>
  <c r="AF64" i="130" s="1"/>
  <c r="BM64" i="129" l="1"/>
  <c r="BC64" i="129"/>
  <c r="BB64" i="129"/>
  <c r="AZ64" i="129"/>
  <c r="AC64" i="129"/>
  <c r="Y64" i="129"/>
  <c r="W64" i="129"/>
  <c r="S64" i="129"/>
  <c r="Q64" i="129"/>
  <c r="P64" i="129"/>
  <c r="H64" i="129"/>
  <c r="F64" i="129"/>
  <c r="E64" i="129"/>
  <c r="D64" i="129"/>
  <c r="C64" i="129"/>
  <c r="C19" i="129"/>
  <c r="BA64" i="129" s="1"/>
  <c r="C18" i="129"/>
  <c r="X64" i="129" s="1"/>
  <c r="C14" i="129"/>
  <c r="N64" i="129" s="1"/>
  <c r="C13" i="129"/>
  <c r="M64" i="129" s="1"/>
  <c r="C12" i="129"/>
  <c r="L64" i="129" s="1"/>
  <c r="C10" i="129"/>
  <c r="AF64" i="129" s="1"/>
  <c r="BM64" i="128" l="1"/>
  <c r="BC64" i="128"/>
  <c r="BB64" i="128"/>
  <c r="AZ64" i="128"/>
  <c r="AC64" i="128"/>
  <c r="Y64" i="128"/>
  <c r="W64" i="128"/>
  <c r="S64" i="128"/>
  <c r="Q64" i="128"/>
  <c r="P64" i="128"/>
  <c r="H64" i="128"/>
  <c r="F64" i="128"/>
  <c r="E64" i="128"/>
  <c r="D64" i="128"/>
  <c r="C64" i="128"/>
  <c r="C19" i="128"/>
  <c r="BA64" i="128" s="1"/>
  <c r="C18" i="128"/>
  <c r="X64" i="128" s="1"/>
  <c r="C14" i="128"/>
  <c r="N64" i="128" s="1"/>
  <c r="C13" i="128"/>
  <c r="M64" i="128" s="1"/>
  <c r="C12" i="128"/>
  <c r="L64" i="128" s="1"/>
  <c r="C10" i="128"/>
  <c r="AF64" i="128" s="1"/>
  <c r="BM64" i="127" l="1"/>
  <c r="BC64" i="127"/>
  <c r="BB64" i="127"/>
  <c r="AZ64" i="127"/>
  <c r="AC64" i="127"/>
  <c r="Y64" i="127"/>
  <c r="W64" i="127"/>
  <c r="S64" i="127"/>
  <c r="Q64" i="127"/>
  <c r="P64" i="127"/>
  <c r="H64" i="127"/>
  <c r="F64" i="127"/>
  <c r="E64" i="127"/>
  <c r="D64" i="127"/>
  <c r="C64" i="127"/>
  <c r="C19" i="127"/>
  <c r="BA64" i="127" s="1"/>
  <c r="C18" i="127"/>
  <c r="X64" i="127" s="1"/>
  <c r="C14" i="127"/>
  <c r="N64" i="127" s="1"/>
  <c r="C13" i="127"/>
  <c r="M64" i="127" s="1"/>
  <c r="C12" i="127"/>
  <c r="L64" i="127" s="1"/>
  <c r="C10" i="127"/>
  <c r="AF64" i="127" s="1"/>
  <c r="BM64" i="126"/>
  <c r="BC64" i="126"/>
  <c r="BB64" i="126"/>
  <c r="AZ64" i="126"/>
  <c r="AC64" i="126"/>
  <c r="Y64" i="126"/>
  <c r="W64" i="126"/>
  <c r="S64" i="126"/>
  <c r="Q64" i="126"/>
  <c r="P64" i="126"/>
  <c r="H64" i="126"/>
  <c r="F64" i="126"/>
  <c r="E64" i="126"/>
  <c r="D64" i="126"/>
  <c r="C64" i="126"/>
  <c r="C19" i="126"/>
  <c r="BA64" i="126" s="1"/>
  <c r="C18" i="126"/>
  <c r="X64" i="126" s="1"/>
  <c r="C14" i="126"/>
  <c r="N64" i="126" s="1"/>
  <c r="C13" i="126"/>
  <c r="M64" i="126" s="1"/>
  <c r="C12" i="126"/>
  <c r="L64" i="126" s="1"/>
  <c r="C10" i="126"/>
  <c r="AF64" i="126" s="1"/>
  <c r="BM64" i="125"/>
  <c r="BC64" i="125"/>
  <c r="BB64" i="125"/>
  <c r="AZ64" i="125"/>
  <c r="AC64" i="125"/>
  <c r="Y64" i="125"/>
  <c r="W64" i="125"/>
  <c r="S64" i="125"/>
  <c r="Q64" i="125"/>
  <c r="P64" i="125"/>
  <c r="H64" i="125"/>
  <c r="F64" i="125"/>
  <c r="E64" i="125"/>
  <c r="D64" i="125"/>
  <c r="C64" i="125"/>
  <c r="C19" i="125"/>
  <c r="BA64" i="125" s="1"/>
  <c r="C18" i="125"/>
  <c r="X64" i="125" s="1"/>
  <c r="C14" i="125"/>
  <c r="N64" i="125" s="1"/>
  <c r="C13" i="125"/>
  <c r="M64" i="125" s="1"/>
  <c r="C12" i="125"/>
  <c r="L64" i="125" s="1"/>
  <c r="C10" i="125"/>
  <c r="AF64" i="125" s="1"/>
  <c r="BM64" i="124" l="1"/>
  <c r="BC64" i="124"/>
  <c r="BB64" i="124"/>
  <c r="AZ64" i="124"/>
  <c r="AC64" i="124"/>
  <c r="Y64" i="124"/>
  <c r="W64" i="124"/>
  <c r="S64" i="124"/>
  <c r="Q64" i="124"/>
  <c r="P64" i="124"/>
  <c r="H64" i="124"/>
  <c r="F64" i="124"/>
  <c r="E64" i="124"/>
  <c r="D64" i="124"/>
  <c r="C64" i="124"/>
  <c r="C19" i="124"/>
  <c r="BA64" i="124" s="1"/>
  <c r="C18" i="124"/>
  <c r="X64" i="124" s="1"/>
  <c r="C14" i="124"/>
  <c r="N64" i="124" s="1"/>
  <c r="C13" i="124"/>
  <c r="M64" i="124" s="1"/>
  <c r="C12" i="124"/>
  <c r="L64" i="124" s="1"/>
  <c r="C10" i="124"/>
  <c r="AF64" i="124" s="1"/>
  <c r="BM64" i="123"/>
  <c r="BC64" i="123"/>
  <c r="BB64" i="123"/>
  <c r="AZ64" i="123"/>
  <c r="AF64" i="123"/>
  <c r="AC64" i="123"/>
  <c r="Y64" i="123"/>
  <c r="W64" i="123"/>
  <c r="S64" i="123"/>
  <c r="Q64" i="123"/>
  <c r="P64" i="123"/>
  <c r="H64" i="123"/>
  <c r="F64" i="123"/>
  <c r="E64" i="123"/>
  <c r="D64" i="123"/>
  <c r="C64" i="123"/>
  <c r="C19" i="123"/>
  <c r="BA64" i="123" s="1"/>
  <c r="C18" i="123"/>
  <c r="X64" i="123" s="1"/>
  <c r="C14" i="123"/>
  <c r="N64" i="123" s="1"/>
  <c r="C13" i="123"/>
  <c r="M64" i="123" s="1"/>
  <c r="C12" i="123"/>
  <c r="L64" i="123" s="1"/>
  <c r="C10" i="123"/>
  <c r="BM64" i="122"/>
  <c r="BC64" i="122"/>
  <c r="BB64" i="122"/>
  <c r="AZ64" i="122"/>
  <c r="AF64" i="122"/>
  <c r="AC64" i="122"/>
  <c r="Y64" i="122"/>
  <c r="W64" i="122"/>
  <c r="S64" i="122"/>
  <c r="Q64" i="122"/>
  <c r="P64" i="122"/>
  <c r="H64" i="122"/>
  <c r="F64" i="122"/>
  <c r="E64" i="122"/>
  <c r="D64" i="122"/>
  <c r="C64" i="122"/>
  <c r="C19" i="122"/>
  <c r="BA64" i="122" s="1"/>
  <c r="C18" i="122"/>
  <c r="X64" i="122" s="1"/>
  <c r="C14" i="122"/>
  <c r="N64" i="122" s="1"/>
  <c r="C13" i="122"/>
  <c r="M64" i="122" s="1"/>
  <c r="C12" i="122"/>
  <c r="L64" i="122" s="1"/>
  <c r="C10" i="122"/>
  <c r="BM64" i="121"/>
  <c r="BC64" i="121"/>
  <c r="BB64" i="121"/>
  <c r="AZ64" i="121"/>
  <c r="AC64" i="121"/>
  <c r="Y64" i="121"/>
  <c r="W64" i="121"/>
  <c r="S64" i="121"/>
  <c r="Q64" i="121"/>
  <c r="P64" i="121"/>
  <c r="H64" i="121"/>
  <c r="F64" i="121"/>
  <c r="E64" i="121"/>
  <c r="D64" i="121"/>
  <c r="C64" i="121"/>
  <c r="C19" i="121"/>
  <c r="BA64" i="121" s="1"/>
  <c r="C18" i="121"/>
  <c r="X64" i="121" s="1"/>
  <c r="C14" i="121"/>
  <c r="N64" i="121" s="1"/>
  <c r="C13" i="121"/>
  <c r="M64" i="121" s="1"/>
  <c r="C12" i="121"/>
  <c r="L64" i="121" s="1"/>
  <c r="C10" i="121"/>
  <c r="AF64" i="121" s="1"/>
  <c r="BM64" i="120" l="1"/>
  <c r="BC64" i="120"/>
  <c r="BB64" i="120"/>
  <c r="AZ64" i="120"/>
  <c r="AC64" i="120"/>
  <c r="Y64" i="120"/>
  <c r="W64" i="120"/>
  <c r="S64" i="120"/>
  <c r="Q64" i="120"/>
  <c r="P64" i="120"/>
  <c r="H64" i="120"/>
  <c r="F64" i="120"/>
  <c r="E64" i="120"/>
  <c r="D64" i="120"/>
  <c r="C64" i="120"/>
  <c r="C19" i="120"/>
  <c r="BA64" i="120" s="1"/>
  <c r="C18" i="120"/>
  <c r="X64" i="120" s="1"/>
  <c r="C14" i="120"/>
  <c r="N64" i="120" s="1"/>
  <c r="C13" i="120"/>
  <c r="M64" i="120" s="1"/>
  <c r="C12" i="120"/>
  <c r="L64" i="120" s="1"/>
  <c r="C10" i="120"/>
  <c r="AF64" i="120" s="1"/>
  <c r="BM64" i="119" l="1"/>
  <c r="BC64" i="119"/>
  <c r="BB64" i="119"/>
  <c r="AZ64" i="119"/>
  <c r="AC64" i="119"/>
  <c r="Y64" i="119"/>
  <c r="W64" i="119"/>
  <c r="S64" i="119"/>
  <c r="Q64" i="119"/>
  <c r="P64" i="119"/>
  <c r="H64" i="119"/>
  <c r="F64" i="119"/>
  <c r="E64" i="119"/>
  <c r="D64" i="119"/>
  <c r="C64" i="119"/>
  <c r="C19" i="119"/>
  <c r="BA64" i="119" s="1"/>
  <c r="C18" i="119"/>
  <c r="X64" i="119" s="1"/>
  <c r="C14" i="119"/>
  <c r="N64" i="119" s="1"/>
  <c r="C13" i="119"/>
  <c r="M64" i="119" s="1"/>
  <c r="C12" i="119"/>
  <c r="L64" i="119" s="1"/>
  <c r="C10" i="119"/>
  <c r="AF64" i="119" s="1"/>
  <c r="BM64" i="118"/>
  <c r="BC64" i="118"/>
  <c r="BB64" i="118"/>
  <c r="AZ64" i="118"/>
  <c r="AC64" i="118"/>
  <c r="Y64" i="118"/>
  <c r="W64" i="118"/>
  <c r="S64" i="118"/>
  <c r="Q64" i="118"/>
  <c r="P64" i="118"/>
  <c r="H64" i="118"/>
  <c r="F64" i="118"/>
  <c r="E64" i="118"/>
  <c r="D64" i="118"/>
  <c r="C64" i="118"/>
  <c r="C19" i="118"/>
  <c r="BA64" i="118" s="1"/>
  <c r="C18" i="118"/>
  <c r="X64" i="118" s="1"/>
  <c r="C14" i="118"/>
  <c r="N64" i="118" s="1"/>
  <c r="C13" i="118"/>
  <c r="M64" i="118" s="1"/>
  <c r="C12" i="118"/>
  <c r="L64" i="118" s="1"/>
  <c r="C10" i="118"/>
  <c r="AF64" i="118" s="1"/>
  <c r="BM64" i="117" l="1"/>
  <c r="BC64" i="117"/>
  <c r="BB64" i="117"/>
  <c r="AZ64" i="117"/>
  <c r="AC64" i="117"/>
  <c r="Y64" i="117"/>
  <c r="W64" i="117"/>
  <c r="S64" i="117"/>
  <c r="Q64" i="117"/>
  <c r="P64" i="117"/>
  <c r="H64" i="117"/>
  <c r="F64" i="117"/>
  <c r="E64" i="117"/>
  <c r="D64" i="117"/>
  <c r="C64" i="117"/>
  <c r="C19" i="117"/>
  <c r="BA64" i="117" s="1"/>
  <c r="C18" i="117"/>
  <c r="X64" i="117" s="1"/>
  <c r="C14" i="117"/>
  <c r="N64" i="117" s="1"/>
  <c r="C13" i="117"/>
  <c r="M64" i="117" s="1"/>
  <c r="C12" i="117"/>
  <c r="L64" i="117" s="1"/>
  <c r="C10" i="117"/>
  <c r="AF64" i="117" s="1"/>
  <c r="BM64" i="116" l="1"/>
  <c r="BC64" i="116"/>
  <c r="BB64" i="116"/>
  <c r="AZ64" i="116"/>
  <c r="AC64" i="116"/>
  <c r="Y64" i="116"/>
  <c r="W64" i="116"/>
  <c r="S64" i="116"/>
  <c r="Q64" i="116"/>
  <c r="P64" i="116"/>
  <c r="H64" i="116"/>
  <c r="F64" i="116"/>
  <c r="E64" i="116"/>
  <c r="D64" i="116"/>
  <c r="C64" i="116"/>
  <c r="C19" i="116"/>
  <c r="BA64" i="116" s="1"/>
  <c r="C18" i="116"/>
  <c r="X64" i="116" s="1"/>
  <c r="C14" i="116"/>
  <c r="N64" i="116" s="1"/>
  <c r="C13" i="116"/>
  <c r="M64" i="116" s="1"/>
  <c r="C12" i="116"/>
  <c r="L64" i="116" s="1"/>
  <c r="C10" i="116"/>
  <c r="AF64" i="116" s="1"/>
  <c r="BM64" i="115" l="1"/>
  <c r="BC64" i="115"/>
  <c r="BB64" i="115"/>
  <c r="AZ64" i="115"/>
  <c r="AC64" i="115"/>
  <c r="Y64" i="115"/>
  <c r="W64" i="115"/>
  <c r="S64" i="115"/>
  <c r="Q64" i="115"/>
  <c r="P64" i="115"/>
  <c r="H64" i="115"/>
  <c r="F64" i="115"/>
  <c r="E64" i="115"/>
  <c r="D64" i="115"/>
  <c r="C64" i="115"/>
  <c r="C19" i="115"/>
  <c r="BA64" i="115" s="1"/>
  <c r="C18" i="115"/>
  <c r="X64" i="115" s="1"/>
  <c r="C14" i="115"/>
  <c r="N64" i="115" s="1"/>
  <c r="C13" i="115"/>
  <c r="M64" i="115" s="1"/>
  <c r="C12" i="115"/>
  <c r="L64" i="115" s="1"/>
  <c r="C10" i="115"/>
  <c r="AF64" i="115" s="1"/>
  <c r="BM64" i="114" l="1"/>
  <c r="BC64" i="114"/>
  <c r="BB64" i="114"/>
  <c r="AZ64" i="114"/>
  <c r="AC64" i="114"/>
  <c r="Y64" i="114"/>
  <c r="W64" i="114"/>
  <c r="S64" i="114"/>
  <c r="Q64" i="114"/>
  <c r="P64" i="114"/>
  <c r="H64" i="114"/>
  <c r="F64" i="114"/>
  <c r="E64" i="114"/>
  <c r="D64" i="114"/>
  <c r="C64" i="114"/>
  <c r="C19" i="114"/>
  <c r="BA64" i="114" s="1"/>
  <c r="C18" i="114"/>
  <c r="X64" i="114" s="1"/>
  <c r="C14" i="114"/>
  <c r="N64" i="114" s="1"/>
  <c r="C13" i="114"/>
  <c r="M64" i="114" s="1"/>
  <c r="C12" i="114"/>
  <c r="L64" i="114" s="1"/>
  <c r="C10" i="114"/>
  <c r="AF64" i="114" s="1"/>
  <c r="BM64" i="113" l="1"/>
  <c r="BC64" i="113"/>
  <c r="BB64" i="113"/>
  <c r="AZ64" i="113"/>
  <c r="AC64" i="113"/>
  <c r="Y64" i="113"/>
  <c r="W64" i="113"/>
  <c r="S64" i="113"/>
  <c r="Q64" i="113"/>
  <c r="P64" i="113"/>
  <c r="H64" i="113"/>
  <c r="F64" i="113"/>
  <c r="E64" i="113"/>
  <c r="D64" i="113"/>
  <c r="C64" i="113"/>
  <c r="C19" i="113"/>
  <c r="BA64" i="113" s="1"/>
  <c r="C18" i="113"/>
  <c r="X64" i="113" s="1"/>
  <c r="C14" i="113"/>
  <c r="N64" i="113" s="1"/>
  <c r="C13" i="113"/>
  <c r="M64" i="113" s="1"/>
  <c r="C12" i="113"/>
  <c r="L64" i="113" s="1"/>
  <c r="C10" i="113"/>
  <c r="AF64" i="113" s="1"/>
  <c r="BM64" i="112" l="1"/>
  <c r="BC64" i="112"/>
  <c r="BB64" i="112"/>
  <c r="AZ64" i="112"/>
  <c r="AC64" i="112"/>
  <c r="Y64" i="112"/>
  <c r="W64" i="112"/>
  <c r="S64" i="112"/>
  <c r="Q64" i="112"/>
  <c r="P64" i="112"/>
  <c r="H64" i="112"/>
  <c r="F64" i="112"/>
  <c r="E64" i="112"/>
  <c r="D64" i="112"/>
  <c r="C64" i="112"/>
  <c r="C19" i="112"/>
  <c r="BA64" i="112" s="1"/>
  <c r="C18" i="112"/>
  <c r="X64" i="112" s="1"/>
  <c r="C14" i="112"/>
  <c r="N64" i="112" s="1"/>
  <c r="C13" i="112"/>
  <c r="M64" i="112" s="1"/>
  <c r="C12" i="112"/>
  <c r="L64" i="112" s="1"/>
  <c r="C10" i="112"/>
  <c r="AF64" i="112" s="1"/>
  <c r="BM64" i="111" l="1"/>
  <c r="BC64" i="111"/>
  <c r="BB64" i="111"/>
  <c r="AZ64" i="111"/>
  <c r="AC64" i="111"/>
  <c r="Y64" i="111"/>
  <c r="W64" i="111"/>
  <c r="S64" i="111"/>
  <c r="Q64" i="111"/>
  <c r="P64" i="111"/>
  <c r="H64" i="111"/>
  <c r="F64" i="111"/>
  <c r="E64" i="111"/>
  <c r="D64" i="111"/>
  <c r="C64" i="111"/>
  <c r="C19" i="111"/>
  <c r="BA64" i="111" s="1"/>
  <c r="C18" i="111"/>
  <c r="X64" i="111" s="1"/>
  <c r="C14" i="111"/>
  <c r="N64" i="111" s="1"/>
  <c r="C13" i="111"/>
  <c r="M64" i="111" s="1"/>
  <c r="C12" i="111"/>
  <c r="L64" i="111" s="1"/>
  <c r="C10" i="111"/>
  <c r="AF64" i="111" s="1"/>
  <c r="BM64" i="110"/>
  <c r="BC64" i="110"/>
  <c r="BB64" i="110"/>
  <c r="AZ64" i="110"/>
  <c r="AC64" i="110"/>
  <c r="Y64" i="110"/>
  <c r="W64" i="110"/>
  <c r="S64" i="110"/>
  <c r="Q64" i="110"/>
  <c r="P64" i="110"/>
  <c r="H64" i="110"/>
  <c r="F64" i="110"/>
  <c r="E64" i="110"/>
  <c r="D64" i="110"/>
  <c r="C64" i="110"/>
  <c r="C19" i="110"/>
  <c r="BA64" i="110" s="1"/>
  <c r="C18" i="110"/>
  <c r="X64" i="110" s="1"/>
  <c r="C14" i="110"/>
  <c r="N64" i="110" s="1"/>
  <c r="C13" i="110"/>
  <c r="M64" i="110" s="1"/>
  <c r="C12" i="110"/>
  <c r="L64" i="110" s="1"/>
  <c r="C10" i="110"/>
  <c r="AF64" i="110" s="1"/>
  <c r="BM64" i="109" l="1"/>
  <c r="BC64" i="109"/>
  <c r="BB64" i="109"/>
  <c r="AZ64" i="109"/>
  <c r="AC64" i="109"/>
  <c r="Y64" i="109"/>
  <c r="W64" i="109"/>
  <c r="S64" i="109"/>
  <c r="Q64" i="109"/>
  <c r="P64" i="109"/>
  <c r="H64" i="109"/>
  <c r="F64" i="109"/>
  <c r="E64" i="109"/>
  <c r="D64" i="109"/>
  <c r="C64" i="109"/>
  <c r="C19" i="109"/>
  <c r="BA64" i="109" s="1"/>
  <c r="C18" i="109"/>
  <c r="X64" i="109" s="1"/>
  <c r="C14" i="109"/>
  <c r="N64" i="109" s="1"/>
  <c r="C13" i="109"/>
  <c r="M64" i="109" s="1"/>
  <c r="C12" i="109"/>
  <c r="L64" i="109" s="1"/>
  <c r="C10" i="109"/>
  <c r="AF64" i="109" s="1"/>
  <c r="BM64" i="108" l="1"/>
  <c r="BC64" i="108"/>
  <c r="BB64" i="108"/>
  <c r="AZ64" i="108"/>
  <c r="AC64" i="108"/>
  <c r="Y64" i="108"/>
  <c r="W64" i="108"/>
  <c r="S64" i="108"/>
  <c r="Q64" i="108"/>
  <c r="P64" i="108"/>
  <c r="H64" i="108"/>
  <c r="F64" i="108"/>
  <c r="E64" i="108"/>
  <c r="D64" i="108"/>
  <c r="C64" i="108"/>
  <c r="C19" i="108"/>
  <c r="BA64" i="108" s="1"/>
  <c r="C18" i="108"/>
  <c r="X64" i="108" s="1"/>
  <c r="C14" i="108"/>
  <c r="N64" i="108" s="1"/>
  <c r="C13" i="108"/>
  <c r="M64" i="108" s="1"/>
  <c r="C12" i="108"/>
  <c r="L64" i="108" s="1"/>
  <c r="C10" i="108"/>
  <c r="AF64" i="108" s="1"/>
  <c r="BM64" i="107" l="1"/>
  <c r="BC64" i="107"/>
  <c r="BB64" i="107"/>
  <c r="AZ64" i="107"/>
  <c r="AC64" i="107"/>
  <c r="Y64" i="107"/>
  <c r="W64" i="107"/>
  <c r="S64" i="107"/>
  <c r="Q64" i="107"/>
  <c r="P64" i="107"/>
  <c r="H64" i="107"/>
  <c r="F64" i="107"/>
  <c r="E64" i="107"/>
  <c r="D64" i="107"/>
  <c r="C64" i="107"/>
  <c r="C19" i="107"/>
  <c r="BA64" i="107" s="1"/>
  <c r="C18" i="107"/>
  <c r="X64" i="107" s="1"/>
  <c r="C14" i="107"/>
  <c r="N64" i="107" s="1"/>
  <c r="C13" i="107"/>
  <c r="M64" i="107" s="1"/>
  <c r="C12" i="107"/>
  <c r="L64" i="107" s="1"/>
  <c r="C10" i="107"/>
  <c r="AF64" i="107" s="1"/>
  <c r="BM64" i="106"/>
  <c r="BC64" i="106"/>
  <c r="BB64" i="106"/>
  <c r="AZ64" i="106"/>
  <c r="AC64" i="106"/>
  <c r="Y64" i="106"/>
  <c r="W64" i="106"/>
  <c r="S64" i="106"/>
  <c r="Q64" i="106"/>
  <c r="P64" i="106"/>
  <c r="H64" i="106"/>
  <c r="F64" i="106"/>
  <c r="E64" i="106"/>
  <c r="D64" i="106"/>
  <c r="C64" i="106"/>
  <c r="C19" i="106"/>
  <c r="BA64" i="106" s="1"/>
  <c r="C18" i="106"/>
  <c r="X64" i="106" s="1"/>
  <c r="C14" i="106"/>
  <c r="N64" i="106" s="1"/>
  <c r="C13" i="106"/>
  <c r="M64" i="106" s="1"/>
  <c r="C12" i="106"/>
  <c r="L64" i="106" s="1"/>
  <c r="C10" i="106"/>
  <c r="AF64" i="106" s="1"/>
  <c r="BM64" i="105" l="1"/>
  <c r="BC64" i="105"/>
  <c r="BB64" i="105"/>
  <c r="AZ64" i="105"/>
  <c r="AC64" i="105"/>
  <c r="Y64" i="105"/>
  <c r="W64" i="105"/>
  <c r="S64" i="105"/>
  <c r="Q64" i="105"/>
  <c r="P64" i="105"/>
  <c r="H64" i="105"/>
  <c r="F64" i="105"/>
  <c r="E64" i="105"/>
  <c r="D64" i="105"/>
  <c r="C64" i="105"/>
  <c r="C19" i="105"/>
  <c r="BA64" i="105" s="1"/>
  <c r="C18" i="105"/>
  <c r="X64" i="105" s="1"/>
  <c r="C14" i="105"/>
  <c r="N64" i="105" s="1"/>
  <c r="C13" i="105"/>
  <c r="M64" i="105" s="1"/>
  <c r="C12" i="105"/>
  <c r="L64" i="105" s="1"/>
  <c r="C10" i="105"/>
  <c r="AF64" i="105" s="1"/>
  <c r="F8" i="14" l="1"/>
  <c r="BM64" i="104"/>
  <c r="BC64" i="104"/>
  <c r="BB64" i="104"/>
  <c r="AZ64" i="104"/>
  <c r="AC64" i="104"/>
  <c r="Y64" i="104"/>
  <c r="W64" i="104"/>
  <c r="S64" i="104"/>
  <c r="Q64" i="104"/>
  <c r="P64" i="104"/>
  <c r="H64" i="104"/>
  <c r="F64" i="104"/>
  <c r="E64" i="104"/>
  <c r="D64" i="104"/>
  <c r="C64" i="104"/>
  <c r="C19" i="104"/>
  <c r="BA64" i="104" s="1"/>
  <c r="C18" i="104"/>
  <c r="X64" i="104" s="1"/>
  <c r="C14" i="104"/>
  <c r="N64" i="104" s="1"/>
  <c r="C13" i="104"/>
  <c r="M64" i="104" s="1"/>
  <c r="C12" i="104"/>
  <c r="L64" i="104" s="1"/>
  <c r="C10" i="104"/>
  <c r="AF64" i="104" s="1"/>
  <c r="BM64" i="103"/>
  <c r="BC64" i="103"/>
  <c r="BB64" i="103"/>
  <c r="AZ64" i="103"/>
  <c r="AC64" i="103"/>
  <c r="Y64" i="103"/>
  <c r="W64" i="103"/>
  <c r="S64" i="103"/>
  <c r="Q64" i="103"/>
  <c r="P64" i="103"/>
  <c r="H64" i="103"/>
  <c r="F64" i="103"/>
  <c r="E64" i="103"/>
  <c r="D64" i="103"/>
  <c r="C64" i="103"/>
  <c r="C19" i="103"/>
  <c r="BA64" i="103" s="1"/>
  <c r="C18" i="103"/>
  <c r="X64" i="103" s="1"/>
  <c r="C14" i="103"/>
  <c r="N64" i="103" s="1"/>
  <c r="C13" i="103"/>
  <c r="M64" i="103" s="1"/>
  <c r="C12" i="103"/>
  <c r="L64" i="103" s="1"/>
  <c r="C10" i="103"/>
  <c r="AF64" i="103" s="1"/>
  <c r="BM64" i="102"/>
  <c r="BC64" i="102"/>
  <c r="BB64" i="102"/>
  <c r="AZ64" i="102"/>
  <c r="AC64" i="102"/>
  <c r="Y64" i="102"/>
  <c r="W64" i="102"/>
  <c r="S64" i="102"/>
  <c r="Q64" i="102"/>
  <c r="P64" i="102"/>
  <c r="H64" i="102"/>
  <c r="F64" i="102"/>
  <c r="E64" i="102"/>
  <c r="D64" i="102"/>
  <c r="C64" i="102"/>
  <c r="C19" i="102"/>
  <c r="BA64" i="102" s="1"/>
  <c r="C18" i="102"/>
  <c r="X64" i="102" s="1"/>
  <c r="C14" i="102"/>
  <c r="N64" i="102" s="1"/>
  <c r="C13" i="102"/>
  <c r="M64" i="102" s="1"/>
  <c r="C12" i="102"/>
  <c r="L64" i="102" s="1"/>
  <c r="C10" i="102"/>
  <c r="AF64" i="102" s="1"/>
  <c r="BM64" i="101" l="1"/>
  <c r="BC64" i="101"/>
  <c r="BB64" i="101"/>
  <c r="AZ64" i="101"/>
  <c r="AC64" i="101"/>
  <c r="Y64" i="101"/>
  <c r="W64" i="101"/>
  <c r="S64" i="101"/>
  <c r="Q64" i="101"/>
  <c r="P64" i="101"/>
  <c r="H64" i="101"/>
  <c r="F64" i="101"/>
  <c r="E64" i="101"/>
  <c r="D64" i="101"/>
  <c r="C64" i="101"/>
  <c r="C19" i="101"/>
  <c r="BA64" i="101" s="1"/>
  <c r="C18" i="101"/>
  <c r="X64" i="101" s="1"/>
  <c r="C14" i="101"/>
  <c r="N64" i="101" s="1"/>
  <c r="C13" i="101"/>
  <c r="M64" i="101" s="1"/>
  <c r="C12" i="101"/>
  <c r="L64" i="101" s="1"/>
  <c r="C10" i="101"/>
  <c r="AF64" i="101" s="1"/>
  <c r="BM64" i="100" l="1"/>
  <c r="BC64" i="100"/>
  <c r="BB64" i="100"/>
  <c r="AZ64" i="100"/>
  <c r="AC64" i="100"/>
  <c r="Y64" i="100"/>
  <c r="W64" i="100"/>
  <c r="S64" i="100"/>
  <c r="Q64" i="100"/>
  <c r="P64" i="100"/>
  <c r="H64" i="100"/>
  <c r="F64" i="100"/>
  <c r="E64" i="100"/>
  <c r="D64" i="100"/>
  <c r="C64" i="100"/>
  <c r="C19" i="100"/>
  <c r="BA64" i="100" s="1"/>
  <c r="C18" i="100"/>
  <c r="X64" i="100" s="1"/>
  <c r="C14" i="100"/>
  <c r="N64" i="100" s="1"/>
  <c r="C13" i="100"/>
  <c r="M64" i="100" s="1"/>
  <c r="C12" i="100"/>
  <c r="L64" i="100" s="1"/>
  <c r="C10" i="100"/>
  <c r="AF64" i="100" s="1"/>
  <c r="BM64" i="99"/>
  <c r="BC64" i="99"/>
  <c r="BB64" i="99"/>
  <c r="AZ64" i="99"/>
  <c r="AC64" i="99"/>
  <c r="Y64" i="99"/>
  <c r="W64" i="99"/>
  <c r="S64" i="99"/>
  <c r="Q64" i="99"/>
  <c r="P64" i="99"/>
  <c r="H64" i="99"/>
  <c r="F64" i="99"/>
  <c r="E64" i="99"/>
  <c r="D64" i="99"/>
  <c r="C64" i="99"/>
  <c r="C19" i="99"/>
  <c r="BA64" i="99" s="1"/>
  <c r="C18" i="99"/>
  <c r="X64" i="99" s="1"/>
  <c r="C14" i="99"/>
  <c r="N64" i="99" s="1"/>
  <c r="C13" i="99"/>
  <c r="M64" i="99" s="1"/>
  <c r="C12" i="99"/>
  <c r="L64" i="99" s="1"/>
  <c r="C10" i="99"/>
  <c r="AF64" i="99" s="1"/>
  <c r="BM64" i="98"/>
  <c r="BC64" i="98"/>
  <c r="BB64" i="98"/>
  <c r="AZ64" i="98"/>
  <c r="AC64" i="98"/>
  <c r="Y64" i="98"/>
  <c r="W64" i="98"/>
  <c r="S64" i="98"/>
  <c r="Q64" i="98"/>
  <c r="P64" i="98"/>
  <c r="H64" i="98"/>
  <c r="F64" i="98"/>
  <c r="E64" i="98"/>
  <c r="D64" i="98"/>
  <c r="C64" i="98"/>
  <c r="C19" i="98"/>
  <c r="BA64" i="98" s="1"/>
  <c r="C18" i="98"/>
  <c r="X64" i="98" s="1"/>
  <c r="C14" i="98"/>
  <c r="N64" i="98" s="1"/>
  <c r="C13" i="98"/>
  <c r="M64" i="98" s="1"/>
  <c r="C12" i="98"/>
  <c r="L64" i="98" s="1"/>
  <c r="C10" i="98"/>
  <c r="AF64" i="98" s="1"/>
  <c r="BM64" i="97"/>
  <c r="BC64" i="97"/>
  <c r="BB64" i="97"/>
  <c r="AZ64" i="97"/>
  <c r="AC64" i="97"/>
  <c r="Y64" i="97"/>
  <c r="W64" i="97"/>
  <c r="S64" i="97"/>
  <c r="Q64" i="97"/>
  <c r="P64" i="97"/>
  <c r="H64" i="97"/>
  <c r="F64" i="97"/>
  <c r="E64" i="97"/>
  <c r="D64" i="97"/>
  <c r="C64" i="97"/>
  <c r="C19" i="97"/>
  <c r="BA64" i="97" s="1"/>
  <c r="C18" i="97"/>
  <c r="X64" i="97" s="1"/>
  <c r="C14" i="97"/>
  <c r="N64" i="97" s="1"/>
  <c r="C13" i="97"/>
  <c r="M64" i="97" s="1"/>
  <c r="C12" i="97"/>
  <c r="L64" i="97" s="1"/>
  <c r="C10" i="97"/>
  <c r="AF64" i="97" s="1"/>
  <c r="BM64" i="96" l="1"/>
  <c r="BC64" i="96"/>
  <c r="BB64" i="96"/>
  <c r="AZ64" i="96"/>
  <c r="AC64" i="96"/>
  <c r="Y64" i="96"/>
  <c r="W64" i="96"/>
  <c r="S64" i="96"/>
  <c r="Q64" i="96"/>
  <c r="P64" i="96"/>
  <c r="H64" i="96"/>
  <c r="F64" i="96"/>
  <c r="E64" i="96"/>
  <c r="D64" i="96"/>
  <c r="C64" i="96"/>
  <c r="C19" i="96"/>
  <c r="BA64" i="96" s="1"/>
  <c r="C18" i="96"/>
  <c r="X64" i="96" s="1"/>
  <c r="C14" i="96"/>
  <c r="N64" i="96" s="1"/>
  <c r="C13" i="96"/>
  <c r="M64" i="96" s="1"/>
  <c r="C12" i="96"/>
  <c r="L64" i="96" s="1"/>
  <c r="C10" i="96"/>
  <c r="AF64" i="96" s="1"/>
  <c r="BM64" i="95"/>
  <c r="BC64" i="95"/>
  <c r="BB64" i="95"/>
  <c r="AZ64" i="95"/>
  <c r="AC64" i="95"/>
  <c r="Y64" i="95"/>
  <c r="W64" i="95"/>
  <c r="S64" i="95"/>
  <c r="Q64" i="95"/>
  <c r="P64" i="95"/>
  <c r="H64" i="95"/>
  <c r="F64" i="95"/>
  <c r="E64" i="95"/>
  <c r="D64" i="95"/>
  <c r="C64" i="95"/>
  <c r="C19" i="95"/>
  <c r="BA64" i="95" s="1"/>
  <c r="C18" i="95"/>
  <c r="X64" i="95" s="1"/>
  <c r="C14" i="95"/>
  <c r="N64" i="95" s="1"/>
  <c r="C13" i="95"/>
  <c r="M64" i="95" s="1"/>
  <c r="C12" i="95"/>
  <c r="L64" i="95" s="1"/>
  <c r="C10" i="95"/>
  <c r="AF64" i="95" s="1"/>
  <c r="BM64" i="94"/>
  <c r="BC64" i="94"/>
  <c r="BB64" i="94"/>
  <c r="AZ64" i="94"/>
  <c r="AC64" i="94"/>
  <c r="Y64" i="94"/>
  <c r="W64" i="94"/>
  <c r="S64" i="94"/>
  <c r="Q64" i="94"/>
  <c r="P64" i="94"/>
  <c r="H64" i="94"/>
  <c r="F64" i="94"/>
  <c r="E64" i="94"/>
  <c r="D64" i="94"/>
  <c r="C64" i="94"/>
  <c r="C19" i="94"/>
  <c r="BA64" i="94" s="1"/>
  <c r="C18" i="94"/>
  <c r="X64" i="94" s="1"/>
  <c r="C14" i="94"/>
  <c r="N64" i="94" s="1"/>
  <c r="C13" i="94"/>
  <c r="M64" i="94" s="1"/>
  <c r="C12" i="94"/>
  <c r="L64" i="94" s="1"/>
  <c r="C10" i="94"/>
  <c r="AF64" i="94" s="1"/>
  <c r="BM64" i="93" l="1"/>
  <c r="BC64" i="93"/>
  <c r="BB64" i="93"/>
  <c r="AZ64" i="93"/>
  <c r="AC64" i="93"/>
  <c r="Y64" i="93"/>
  <c r="W64" i="93"/>
  <c r="S64" i="93"/>
  <c r="Q64" i="93"/>
  <c r="P64" i="93"/>
  <c r="H64" i="93"/>
  <c r="F64" i="93"/>
  <c r="E64" i="93"/>
  <c r="D64" i="93"/>
  <c r="C64" i="93"/>
  <c r="C19" i="93"/>
  <c r="BA64" i="93" s="1"/>
  <c r="C18" i="93"/>
  <c r="X64" i="93" s="1"/>
  <c r="C14" i="93"/>
  <c r="N64" i="93" s="1"/>
  <c r="C13" i="93"/>
  <c r="M64" i="93" s="1"/>
  <c r="C12" i="93"/>
  <c r="L64" i="93" s="1"/>
  <c r="C10" i="93"/>
  <c r="AF64" i="93" s="1"/>
  <c r="BM64" i="92"/>
  <c r="BC64" i="92"/>
  <c r="BB64" i="92"/>
  <c r="AZ64" i="92"/>
  <c r="AC64" i="92"/>
  <c r="Y64" i="92"/>
  <c r="W64" i="92"/>
  <c r="S64" i="92"/>
  <c r="Q64" i="92"/>
  <c r="P64" i="92"/>
  <c r="H64" i="92"/>
  <c r="F64" i="92"/>
  <c r="E64" i="92"/>
  <c r="D64" i="92"/>
  <c r="C64" i="92"/>
  <c r="C19" i="92"/>
  <c r="BA64" i="92" s="1"/>
  <c r="C18" i="92"/>
  <c r="X64" i="92" s="1"/>
  <c r="C14" i="92"/>
  <c r="N64" i="92" s="1"/>
  <c r="C13" i="92"/>
  <c r="M64" i="92" s="1"/>
  <c r="C12" i="92"/>
  <c r="L64" i="92" s="1"/>
  <c r="C10" i="92"/>
  <c r="AF64" i="92" s="1"/>
  <c r="BM64" i="91"/>
  <c r="BC64" i="91"/>
  <c r="BB64" i="91"/>
  <c r="AZ64" i="91"/>
  <c r="AC64" i="91"/>
  <c r="Y64" i="91"/>
  <c r="W64" i="91"/>
  <c r="S64" i="91"/>
  <c r="Q64" i="91"/>
  <c r="P64" i="91"/>
  <c r="H64" i="91"/>
  <c r="F64" i="91"/>
  <c r="E64" i="91"/>
  <c r="D64" i="91"/>
  <c r="C64" i="91"/>
  <c r="C19" i="91"/>
  <c r="BA64" i="91" s="1"/>
  <c r="C18" i="91"/>
  <c r="X64" i="91" s="1"/>
  <c r="C14" i="91"/>
  <c r="N64" i="91" s="1"/>
  <c r="C13" i="91"/>
  <c r="M64" i="91" s="1"/>
  <c r="C12" i="91"/>
  <c r="L64" i="91" s="1"/>
  <c r="C10" i="91"/>
  <c r="AF64" i="91" s="1"/>
  <c r="BM64" i="90"/>
  <c r="BC64" i="90"/>
  <c r="BB64" i="90"/>
  <c r="AZ64" i="90"/>
  <c r="AC64" i="90"/>
  <c r="Y64" i="90"/>
  <c r="W64" i="90"/>
  <c r="S64" i="90"/>
  <c r="Q64" i="90"/>
  <c r="P64" i="90"/>
  <c r="H64" i="90"/>
  <c r="F64" i="90"/>
  <c r="E64" i="90"/>
  <c r="D64" i="90"/>
  <c r="C64" i="90"/>
  <c r="C19" i="90"/>
  <c r="BA64" i="90" s="1"/>
  <c r="C18" i="90"/>
  <c r="X64" i="90" s="1"/>
  <c r="C14" i="90"/>
  <c r="N64" i="90" s="1"/>
  <c r="C13" i="90"/>
  <c r="M64" i="90" s="1"/>
  <c r="C12" i="90"/>
  <c r="L64" i="90" s="1"/>
  <c r="C10" i="90"/>
  <c r="AF64" i="90" s="1"/>
  <c r="BM64" i="89" l="1"/>
  <c r="BC64" i="89"/>
  <c r="BB64" i="89"/>
  <c r="AZ64" i="89"/>
  <c r="AC64" i="89"/>
  <c r="Y64" i="89"/>
  <c r="W64" i="89"/>
  <c r="S64" i="89"/>
  <c r="Q64" i="89"/>
  <c r="P64" i="89"/>
  <c r="H64" i="89"/>
  <c r="F64" i="89"/>
  <c r="E64" i="89"/>
  <c r="D64" i="89"/>
  <c r="C64" i="89"/>
  <c r="C19" i="89"/>
  <c r="BA64" i="89" s="1"/>
  <c r="C18" i="89"/>
  <c r="X64" i="89" s="1"/>
  <c r="C14" i="89"/>
  <c r="N64" i="89" s="1"/>
  <c r="C13" i="89"/>
  <c r="M64" i="89" s="1"/>
  <c r="C12" i="89"/>
  <c r="L64" i="89" s="1"/>
  <c r="C10" i="89"/>
  <c r="AF64" i="89" s="1"/>
  <c r="BM64" i="88"/>
  <c r="BC64" i="88"/>
  <c r="BB64" i="88"/>
  <c r="AZ64" i="88"/>
  <c r="AC64" i="88"/>
  <c r="Y64" i="88"/>
  <c r="W64" i="88"/>
  <c r="S64" i="88"/>
  <c r="Q64" i="88"/>
  <c r="P64" i="88"/>
  <c r="H64" i="88"/>
  <c r="F64" i="88"/>
  <c r="E64" i="88"/>
  <c r="D64" i="88"/>
  <c r="C64" i="88"/>
  <c r="C19" i="88"/>
  <c r="BA64" i="88" s="1"/>
  <c r="C18" i="88"/>
  <c r="X64" i="88" s="1"/>
  <c r="C14" i="88"/>
  <c r="N64" i="88" s="1"/>
  <c r="C13" i="88"/>
  <c r="M64" i="88" s="1"/>
  <c r="C12" i="88"/>
  <c r="L64" i="88" s="1"/>
  <c r="C10" i="88"/>
  <c r="AF64" i="88" s="1"/>
  <c r="BM64" i="87" l="1"/>
  <c r="BC64" i="87"/>
  <c r="BB64" i="87"/>
  <c r="AZ64" i="87"/>
  <c r="AC64" i="87"/>
  <c r="Y64" i="87"/>
  <c r="W64" i="87"/>
  <c r="S64" i="87"/>
  <c r="Q64" i="87"/>
  <c r="P64" i="87"/>
  <c r="H64" i="87"/>
  <c r="F64" i="87"/>
  <c r="E64" i="87"/>
  <c r="D64" i="87"/>
  <c r="C64" i="87"/>
  <c r="C19" i="87"/>
  <c r="BA64" i="87" s="1"/>
  <c r="C18" i="87"/>
  <c r="X64" i="87" s="1"/>
  <c r="C14" i="87"/>
  <c r="N64" i="87" s="1"/>
  <c r="C13" i="87"/>
  <c r="M64" i="87" s="1"/>
  <c r="C12" i="87"/>
  <c r="L64" i="87" s="1"/>
  <c r="C10" i="87"/>
  <c r="AF64" i="87" s="1"/>
  <c r="BM64" i="86"/>
  <c r="BC64" i="86"/>
  <c r="BB64" i="86"/>
  <c r="AZ64" i="86"/>
  <c r="AC64" i="86"/>
  <c r="Y64" i="86"/>
  <c r="W64" i="86"/>
  <c r="S64" i="86"/>
  <c r="Q64" i="86"/>
  <c r="P64" i="86"/>
  <c r="H64" i="86"/>
  <c r="F64" i="86"/>
  <c r="E64" i="86"/>
  <c r="D64" i="86"/>
  <c r="C64" i="86"/>
  <c r="C19" i="86"/>
  <c r="BA64" i="86" s="1"/>
  <c r="C18" i="86"/>
  <c r="X64" i="86" s="1"/>
  <c r="C14" i="86"/>
  <c r="N64" i="86" s="1"/>
  <c r="C13" i="86"/>
  <c r="M64" i="86" s="1"/>
  <c r="C12" i="86"/>
  <c r="L64" i="86" s="1"/>
  <c r="C10" i="86"/>
  <c r="AF64" i="86" s="1"/>
  <c r="BM64" i="85" l="1"/>
  <c r="BC64" i="85"/>
  <c r="BB64" i="85"/>
  <c r="AZ64" i="85"/>
  <c r="AC64" i="85"/>
  <c r="Y64" i="85"/>
  <c r="W64" i="85"/>
  <c r="S64" i="85"/>
  <c r="Q64" i="85"/>
  <c r="P64" i="85"/>
  <c r="H64" i="85"/>
  <c r="F64" i="85"/>
  <c r="E64" i="85"/>
  <c r="D64" i="85"/>
  <c r="C64" i="85"/>
  <c r="C19" i="85"/>
  <c r="BA64" i="85" s="1"/>
  <c r="C18" i="85"/>
  <c r="X64" i="85" s="1"/>
  <c r="C14" i="85"/>
  <c r="N64" i="85" s="1"/>
  <c r="C13" i="85"/>
  <c r="M64" i="85" s="1"/>
  <c r="C12" i="85"/>
  <c r="L64" i="85" s="1"/>
  <c r="C10" i="85"/>
  <c r="AF64" i="85" s="1"/>
  <c r="BM64" i="84" l="1"/>
  <c r="BC64" i="84"/>
  <c r="BB64" i="84"/>
  <c r="AZ64" i="84"/>
  <c r="AC64" i="84"/>
  <c r="Y64" i="84"/>
  <c r="W64" i="84"/>
  <c r="S64" i="84"/>
  <c r="Q64" i="84"/>
  <c r="P64" i="84"/>
  <c r="H64" i="84"/>
  <c r="F64" i="84"/>
  <c r="E64" i="84"/>
  <c r="D64" i="84"/>
  <c r="C64" i="84"/>
  <c r="C19" i="84"/>
  <c r="BA64" i="84" s="1"/>
  <c r="C18" i="84"/>
  <c r="X64" i="84" s="1"/>
  <c r="C14" i="84"/>
  <c r="N64" i="84" s="1"/>
  <c r="C13" i="84"/>
  <c r="M64" i="84" s="1"/>
  <c r="C12" i="84"/>
  <c r="L64" i="84" s="1"/>
  <c r="C10" i="84"/>
  <c r="AF64" i="84" s="1"/>
  <c r="BM64" i="83" l="1"/>
  <c r="BC64" i="83"/>
  <c r="BB64" i="83"/>
  <c r="AZ64" i="83"/>
  <c r="AC64" i="83"/>
  <c r="Y64" i="83"/>
  <c r="W64" i="83"/>
  <c r="S64" i="83"/>
  <c r="Q64" i="83"/>
  <c r="P64" i="83"/>
  <c r="H64" i="83"/>
  <c r="F64" i="83"/>
  <c r="E64" i="83"/>
  <c r="D64" i="83"/>
  <c r="C64" i="83"/>
  <c r="C19" i="83"/>
  <c r="BA64" i="83" s="1"/>
  <c r="C18" i="83"/>
  <c r="X64" i="83" s="1"/>
  <c r="C14" i="83"/>
  <c r="N64" i="83" s="1"/>
  <c r="C13" i="83"/>
  <c r="M64" i="83" s="1"/>
  <c r="C12" i="83"/>
  <c r="L64" i="83" s="1"/>
  <c r="C10" i="83"/>
  <c r="AF64" i="83" s="1"/>
  <c r="BM64" i="82" l="1"/>
  <c r="BC64" i="82"/>
  <c r="BB64" i="82"/>
  <c r="AZ64" i="82"/>
  <c r="AC64" i="82"/>
  <c r="Y64" i="82"/>
  <c r="W64" i="82"/>
  <c r="S64" i="82"/>
  <c r="Q64" i="82"/>
  <c r="P64" i="82"/>
  <c r="H64" i="82"/>
  <c r="F64" i="82"/>
  <c r="E64" i="82"/>
  <c r="D64" i="82"/>
  <c r="C64" i="82"/>
  <c r="C19" i="82"/>
  <c r="BA64" i="82" s="1"/>
  <c r="C18" i="82"/>
  <c r="X64" i="82" s="1"/>
  <c r="C14" i="82"/>
  <c r="N64" i="82" s="1"/>
  <c r="C13" i="82"/>
  <c r="M64" i="82" s="1"/>
  <c r="C12" i="82"/>
  <c r="L64" i="82" s="1"/>
  <c r="C10" i="82"/>
  <c r="AF64" i="82" s="1"/>
  <c r="BM64" i="81" l="1"/>
  <c r="BC64" i="81"/>
  <c r="BB64" i="81"/>
  <c r="AZ64" i="81"/>
  <c r="AC64" i="81"/>
  <c r="Y64" i="81"/>
  <c r="W64" i="81"/>
  <c r="S64" i="81"/>
  <c r="Q64" i="81"/>
  <c r="P64" i="81"/>
  <c r="H64" i="81"/>
  <c r="F64" i="81"/>
  <c r="E64" i="81"/>
  <c r="D64" i="81"/>
  <c r="C64" i="81"/>
  <c r="C19" i="81"/>
  <c r="BA64" i="81" s="1"/>
  <c r="C18" i="81"/>
  <c r="X64" i="81" s="1"/>
  <c r="C14" i="81"/>
  <c r="N64" i="81" s="1"/>
  <c r="C13" i="81"/>
  <c r="M64" i="81" s="1"/>
  <c r="C12" i="81"/>
  <c r="L64" i="81" s="1"/>
  <c r="C10" i="81"/>
  <c r="AF64" i="81" s="1"/>
  <c r="BM64" i="80" l="1"/>
  <c r="BC64" i="80"/>
  <c r="BB64" i="80"/>
  <c r="AZ64" i="80"/>
  <c r="AC64" i="80"/>
  <c r="Y64" i="80"/>
  <c r="W64" i="80"/>
  <c r="S64" i="80"/>
  <c r="Q64" i="80"/>
  <c r="P64" i="80"/>
  <c r="H64" i="80"/>
  <c r="F64" i="80"/>
  <c r="E64" i="80"/>
  <c r="D64" i="80"/>
  <c r="C64" i="80"/>
  <c r="C19" i="80"/>
  <c r="BA64" i="80" s="1"/>
  <c r="C18" i="80"/>
  <c r="X64" i="80" s="1"/>
  <c r="C14" i="80"/>
  <c r="N64" i="80" s="1"/>
  <c r="C13" i="80"/>
  <c r="M64" i="80" s="1"/>
  <c r="C12" i="80"/>
  <c r="L64" i="80" s="1"/>
  <c r="C10" i="80"/>
  <c r="AF64" i="80" s="1"/>
  <c r="BM64" i="79" l="1"/>
  <c r="BC64" i="79"/>
  <c r="BB64" i="79"/>
  <c r="AZ64" i="79"/>
  <c r="AC64" i="79"/>
  <c r="Y64" i="79"/>
  <c r="W64" i="79"/>
  <c r="S64" i="79"/>
  <c r="Q64" i="79"/>
  <c r="P64" i="79"/>
  <c r="H64" i="79"/>
  <c r="F64" i="79"/>
  <c r="E64" i="79"/>
  <c r="D64" i="79"/>
  <c r="C64" i="79"/>
  <c r="C19" i="79"/>
  <c r="BA64" i="79" s="1"/>
  <c r="C18" i="79"/>
  <c r="X64" i="79" s="1"/>
  <c r="C14" i="79"/>
  <c r="N64" i="79" s="1"/>
  <c r="C13" i="79"/>
  <c r="M64" i="79" s="1"/>
  <c r="C12" i="79"/>
  <c r="L64" i="79" s="1"/>
  <c r="C10" i="79"/>
  <c r="AF64" i="79" s="1"/>
  <c r="BM64" i="78"/>
  <c r="BC64" i="78"/>
  <c r="BB64" i="78"/>
  <c r="AZ64" i="78"/>
  <c r="AF64" i="78"/>
  <c r="AC64" i="78"/>
  <c r="Y64" i="78"/>
  <c r="W64" i="78"/>
  <c r="S64" i="78"/>
  <c r="Q64" i="78"/>
  <c r="P64" i="78"/>
  <c r="H64" i="78"/>
  <c r="F64" i="78"/>
  <c r="E64" i="78"/>
  <c r="D64" i="78"/>
  <c r="C64" i="78"/>
  <c r="C19" i="78"/>
  <c r="BA64" i="78" s="1"/>
  <c r="C18" i="78"/>
  <c r="X64" i="78" s="1"/>
  <c r="C14" i="78"/>
  <c r="N64" i="78" s="1"/>
  <c r="C13" i="78"/>
  <c r="M64" i="78" s="1"/>
  <c r="C12" i="78"/>
  <c r="L64" i="78" s="1"/>
  <c r="C10" i="78"/>
  <c r="BM64" i="77"/>
  <c r="BC64" i="77"/>
  <c r="BB64" i="77"/>
  <c r="AZ64" i="77"/>
  <c r="AC64" i="77"/>
  <c r="Y64" i="77"/>
  <c r="W64" i="77"/>
  <c r="S64" i="77"/>
  <c r="Q64" i="77"/>
  <c r="P64" i="77"/>
  <c r="H64" i="77"/>
  <c r="F64" i="77"/>
  <c r="E64" i="77"/>
  <c r="D64" i="77"/>
  <c r="C64" i="77"/>
  <c r="C19" i="77"/>
  <c r="BA64" i="77" s="1"/>
  <c r="C18" i="77"/>
  <c r="X64" i="77" s="1"/>
  <c r="C14" i="77"/>
  <c r="N64" i="77" s="1"/>
  <c r="C13" i="77"/>
  <c r="M64" i="77" s="1"/>
  <c r="C12" i="77"/>
  <c r="L64" i="77" s="1"/>
  <c r="C10" i="77"/>
  <c r="AF64" i="77" s="1"/>
  <c r="BM64" i="76" l="1"/>
  <c r="BC64" i="76"/>
  <c r="BB64" i="76"/>
  <c r="AZ64" i="76"/>
  <c r="AC64" i="76"/>
  <c r="Y64" i="76"/>
  <c r="W64" i="76"/>
  <c r="S64" i="76"/>
  <c r="Q64" i="76"/>
  <c r="P64" i="76"/>
  <c r="H64" i="76"/>
  <c r="F64" i="76"/>
  <c r="E64" i="76"/>
  <c r="D64" i="76"/>
  <c r="C64" i="76"/>
  <c r="C19" i="76"/>
  <c r="BA64" i="76" s="1"/>
  <c r="C18" i="76"/>
  <c r="X64" i="76" s="1"/>
  <c r="C14" i="76"/>
  <c r="N64" i="76" s="1"/>
  <c r="C13" i="76"/>
  <c r="M64" i="76" s="1"/>
  <c r="C12" i="76"/>
  <c r="L64" i="76" s="1"/>
  <c r="C10" i="76"/>
  <c r="AF64" i="76" s="1"/>
  <c r="BM64" i="75" l="1"/>
  <c r="BC64" i="75"/>
  <c r="BB64" i="75"/>
  <c r="AZ64" i="75"/>
  <c r="AC64" i="75"/>
  <c r="Y64" i="75"/>
  <c r="W64" i="75"/>
  <c r="S64" i="75"/>
  <c r="Q64" i="75"/>
  <c r="P64" i="75"/>
  <c r="H64" i="75"/>
  <c r="F64" i="75"/>
  <c r="E64" i="75"/>
  <c r="D64" i="75"/>
  <c r="C64" i="75"/>
  <c r="C19" i="75"/>
  <c r="BA64" i="75" s="1"/>
  <c r="C18" i="75"/>
  <c r="X64" i="75" s="1"/>
  <c r="C14" i="75"/>
  <c r="N64" i="75" s="1"/>
  <c r="C13" i="75"/>
  <c r="M64" i="75" s="1"/>
  <c r="C12" i="75"/>
  <c r="L64" i="75" s="1"/>
  <c r="C10" i="75"/>
  <c r="AF64" i="75" s="1"/>
  <c r="F6" i="74" l="1"/>
  <c r="F5" i="74"/>
  <c r="F4" i="74"/>
  <c r="BM64" i="74"/>
  <c r="BC64" i="74"/>
  <c r="BB64" i="74"/>
  <c r="AZ64" i="74"/>
  <c r="AC64" i="74"/>
  <c r="Y64" i="74"/>
  <c r="W64" i="74"/>
  <c r="S64" i="74"/>
  <c r="Q64" i="74"/>
  <c r="P64" i="74"/>
  <c r="H64" i="74"/>
  <c r="F64" i="74"/>
  <c r="E64" i="74"/>
  <c r="D64" i="74"/>
  <c r="C64" i="74"/>
  <c r="C19" i="74"/>
  <c r="BA64" i="74" s="1"/>
  <c r="C18" i="74"/>
  <c r="X64" i="74" s="1"/>
  <c r="C14" i="74"/>
  <c r="N64" i="74" s="1"/>
  <c r="C13" i="74"/>
  <c r="M64" i="74" s="1"/>
  <c r="C12" i="74"/>
  <c r="L64" i="74" s="1"/>
  <c r="C10" i="74"/>
  <c r="AF64" i="74" s="1"/>
  <c r="BM64" i="73" l="1"/>
  <c r="BC64" i="73"/>
  <c r="BB64" i="73"/>
  <c r="AZ64" i="73"/>
  <c r="AC64" i="73"/>
  <c r="Y64" i="73"/>
  <c r="W64" i="73"/>
  <c r="S64" i="73"/>
  <c r="Q64" i="73"/>
  <c r="P64" i="73"/>
  <c r="H64" i="73"/>
  <c r="F64" i="73"/>
  <c r="E64" i="73"/>
  <c r="D64" i="73"/>
  <c r="C64" i="73"/>
  <c r="C19" i="73"/>
  <c r="BA64" i="73" s="1"/>
  <c r="C18" i="73"/>
  <c r="X64" i="73" s="1"/>
  <c r="C14" i="73"/>
  <c r="N64" i="73" s="1"/>
  <c r="C13" i="73"/>
  <c r="M64" i="73" s="1"/>
  <c r="C12" i="73"/>
  <c r="L64" i="73" s="1"/>
  <c r="C10" i="73"/>
  <c r="AF64" i="73" s="1"/>
  <c r="BM64" i="72" l="1"/>
  <c r="BC64" i="72"/>
  <c r="BB64" i="72"/>
  <c r="AZ64" i="72"/>
  <c r="AC64" i="72"/>
  <c r="Y64" i="72"/>
  <c r="W64" i="72"/>
  <c r="S64" i="72"/>
  <c r="Q64" i="72"/>
  <c r="P64" i="72"/>
  <c r="H64" i="72"/>
  <c r="F64" i="72"/>
  <c r="E64" i="72"/>
  <c r="D64" i="72"/>
  <c r="C64" i="72"/>
  <c r="C19" i="72"/>
  <c r="BA64" i="72" s="1"/>
  <c r="C18" i="72"/>
  <c r="X64" i="72" s="1"/>
  <c r="C14" i="72"/>
  <c r="N64" i="72" s="1"/>
  <c r="C13" i="72"/>
  <c r="M64" i="72" s="1"/>
  <c r="C12" i="72"/>
  <c r="L64" i="72" s="1"/>
  <c r="C10" i="72"/>
  <c r="AF64" i="72" s="1"/>
  <c r="BM64" i="71" l="1"/>
  <c r="BC64" i="71"/>
  <c r="BB64" i="71"/>
  <c r="AZ64" i="71"/>
  <c r="AC64" i="71"/>
  <c r="Y64" i="71"/>
  <c r="W64" i="71"/>
  <c r="S64" i="71"/>
  <c r="Q64" i="71"/>
  <c r="P64" i="71"/>
  <c r="H64" i="71"/>
  <c r="F64" i="71"/>
  <c r="E64" i="71"/>
  <c r="D64" i="71"/>
  <c r="C64" i="71"/>
  <c r="C19" i="71"/>
  <c r="BA64" i="71" s="1"/>
  <c r="C18" i="71"/>
  <c r="X64" i="71" s="1"/>
  <c r="C14" i="71"/>
  <c r="N64" i="71" s="1"/>
  <c r="C13" i="71"/>
  <c r="M64" i="71" s="1"/>
  <c r="C12" i="71"/>
  <c r="L64" i="71" s="1"/>
  <c r="C10" i="71"/>
  <c r="AF64" i="71" s="1"/>
  <c r="BM64" i="70" l="1"/>
  <c r="BC64" i="70"/>
  <c r="BB64" i="70"/>
  <c r="AZ64" i="70"/>
  <c r="AC64" i="70"/>
  <c r="Y64" i="70"/>
  <c r="W64" i="70"/>
  <c r="S64" i="70"/>
  <c r="Q64" i="70"/>
  <c r="P64" i="70"/>
  <c r="H64" i="70"/>
  <c r="F64" i="70"/>
  <c r="E64" i="70"/>
  <c r="D64" i="70"/>
  <c r="C64" i="70"/>
  <c r="C19" i="70"/>
  <c r="BA64" i="70" s="1"/>
  <c r="C18" i="70"/>
  <c r="X64" i="70" s="1"/>
  <c r="C14" i="70"/>
  <c r="N64" i="70" s="1"/>
  <c r="C13" i="70"/>
  <c r="M64" i="70" s="1"/>
  <c r="C12" i="70"/>
  <c r="L64" i="70" s="1"/>
  <c r="C10" i="70"/>
  <c r="AF64" i="70" s="1"/>
  <c r="BM64" i="69" l="1"/>
  <c r="BC64" i="69"/>
  <c r="BB64" i="69"/>
  <c r="AZ64" i="69"/>
  <c r="AC64" i="69"/>
  <c r="Y64" i="69"/>
  <c r="W64" i="69"/>
  <c r="S64" i="69"/>
  <c r="Q64" i="69"/>
  <c r="P64" i="69"/>
  <c r="H64" i="69"/>
  <c r="F64" i="69"/>
  <c r="E64" i="69"/>
  <c r="D64" i="69"/>
  <c r="C64" i="69"/>
  <c r="C19" i="69"/>
  <c r="BA64" i="69" s="1"/>
  <c r="C18" i="69"/>
  <c r="X64" i="69" s="1"/>
  <c r="C14" i="69"/>
  <c r="N64" i="69" s="1"/>
  <c r="C13" i="69"/>
  <c r="M64" i="69" s="1"/>
  <c r="C12" i="69"/>
  <c r="L64" i="69" s="1"/>
  <c r="C10" i="69"/>
  <c r="AF64" i="69" s="1"/>
  <c r="BM64" i="68" l="1"/>
  <c r="BC64" i="68"/>
  <c r="BB64" i="68"/>
  <c r="AZ64" i="68"/>
  <c r="AC64" i="68"/>
  <c r="Y64" i="68"/>
  <c r="W64" i="68"/>
  <c r="S64" i="68"/>
  <c r="Q64" i="68"/>
  <c r="P64" i="68"/>
  <c r="H64" i="68"/>
  <c r="F64" i="68"/>
  <c r="E64" i="68"/>
  <c r="D64" i="68"/>
  <c r="C64" i="68"/>
  <c r="C19" i="68"/>
  <c r="BA64" i="68" s="1"/>
  <c r="C18" i="68"/>
  <c r="X64" i="68" s="1"/>
  <c r="C14" i="68"/>
  <c r="N64" i="68" s="1"/>
  <c r="C13" i="68"/>
  <c r="M64" i="68" s="1"/>
  <c r="C12" i="68"/>
  <c r="L64" i="68" s="1"/>
  <c r="C10" i="68"/>
  <c r="AF64" i="68" s="1"/>
  <c r="BM64" i="67" l="1"/>
  <c r="BC64" i="67"/>
  <c r="BB64" i="67"/>
  <c r="AZ64" i="67"/>
  <c r="AC64" i="67"/>
  <c r="Y64" i="67"/>
  <c r="W64" i="67"/>
  <c r="S64" i="67"/>
  <c r="Q64" i="67"/>
  <c r="P64" i="67"/>
  <c r="H64" i="67"/>
  <c r="F64" i="67"/>
  <c r="E64" i="67"/>
  <c r="D64" i="67"/>
  <c r="C64" i="67"/>
  <c r="C19" i="67"/>
  <c r="BA64" i="67" s="1"/>
  <c r="C18" i="67"/>
  <c r="X64" i="67" s="1"/>
  <c r="C14" i="67"/>
  <c r="N64" i="67" s="1"/>
  <c r="C13" i="67"/>
  <c r="M64" i="67" s="1"/>
  <c r="C12" i="67"/>
  <c r="L64" i="67" s="1"/>
  <c r="C10" i="67"/>
  <c r="AF64" i="67" s="1"/>
  <c r="BM64" i="66" l="1"/>
  <c r="BC64" i="66"/>
  <c r="BB64" i="66"/>
  <c r="AZ64" i="66"/>
  <c r="AC64" i="66"/>
  <c r="Y64" i="66"/>
  <c r="W64" i="66"/>
  <c r="S64" i="66"/>
  <c r="Q64" i="66"/>
  <c r="P64" i="66"/>
  <c r="H64" i="66"/>
  <c r="F64" i="66"/>
  <c r="E64" i="66"/>
  <c r="D64" i="66"/>
  <c r="C64" i="66"/>
  <c r="C19" i="66"/>
  <c r="BA64" i="66" s="1"/>
  <c r="C18" i="66"/>
  <c r="X64" i="66" s="1"/>
  <c r="C14" i="66"/>
  <c r="N64" i="66" s="1"/>
  <c r="C13" i="66"/>
  <c r="M64" i="66" s="1"/>
  <c r="C12" i="66"/>
  <c r="L64" i="66" s="1"/>
  <c r="C10" i="66"/>
  <c r="AF64" i="66" s="1"/>
  <c r="BM64" i="65" l="1"/>
  <c r="BC64" i="65"/>
  <c r="BB64" i="65"/>
  <c r="AZ64" i="65"/>
  <c r="AC64" i="65"/>
  <c r="Y64" i="65"/>
  <c r="W64" i="65"/>
  <c r="S64" i="65"/>
  <c r="Q64" i="65"/>
  <c r="P64" i="65"/>
  <c r="H64" i="65"/>
  <c r="F64" i="65"/>
  <c r="E64" i="65"/>
  <c r="D64" i="65"/>
  <c r="C64" i="65"/>
  <c r="C19" i="65"/>
  <c r="BA64" i="65" s="1"/>
  <c r="C18" i="65"/>
  <c r="X64" i="65" s="1"/>
  <c r="C14" i="65"/>
  <c r="N64" i="65" s="1"/>
  <c r="C13" i="65"/>
  <c r="M64" i="65" s="1"/>
  <c r="C12" i="65"/>
  <c r="L64" i="65" s="1"/>
  <c r="C10" i="65"/>
  <c r="AF64" i="65" s="1"/>
  <c r="BM64" i="64" l="1"/>
  <c r="BC64" i="64"/>
  <c r="BB64" i="64"/>
  <c r="AZ64" i="64"/>
  <c r="AC64" i="64"/>
  <c r="Y64" i="64"/>
  <c r="W64" i="64"/>
  <c r="S64" i="64"/>
  <c r="Q64" i="64"/>
  <c r="P64" i="64"/>
  <c r="H64" i="64"/>
  <c r="F64" i="64"/>
  <c r="E64" i="64"/>
  <c r="D64" i="64"/>
  <c r="C64" i="64"/>
  <c r="C19" i="64"/>
  <c r="BA64" i="64" s="1"/>
  <c r="C18" i="64"/>
  <c r="X64" i="64" s="1"/>
  <c r="C14" i="64"/>
  <c r="N64" i="64" s="1"/>
  <c r="C13" i="64"/>
  <c r="M64" i="64" s="1"/>
  <c r="C12" i="64"/>
  <c r="L64" i="64" s="1"/>
  <c r="C10" i="64"/>
  <c r="AF64" i="64" s="1"/>
  <c r="BM64" i="63"/>
  <c r="BC64" i="63"/>
  <c r="BB64" i="63"/>
  <c r="AZ64" i="63"/>
  <c r="AC64" i="63"/>
  <c r="Y64" i="63"/>
  <c r="W64" i="63"/>
  <c r="S64" i="63"/>
  <c r="Q64" i="63"/>
  <c r="P64" i="63"/>
  <c r="H64" i="63"/>
  <c r="F64" i="63"/>
  <c r="E64" i="63"/>
  <c r="D64" i="63"/>
  <c r="C64" i="63"/>
  <c r="C19" i="63"/>
  <c r="BA64" i="63" s="1"/>
  <c r="C18" i="63"/>
  <c r="X64" i="63" s="1"/>
  <c r="C14" i="63"/>
  <c r="N64" i="63" s="1"/>
  <c r="C13" i="63"/>
  <c r="M64" i="63" s="1"/>
  <c r="C12" i="63"/>
  <c r="L64" i="63" s="1"/>
  <c r="C10" i="63"/>
  <c r="AF64" i="63" s="1"/>
  <c r="BM64" i="62"/>
  <c r="BC64" i="62"/>
  <c r="BB64" i="62"/>
  <c r="AZ64" i="62"/>
  <c r="AC64" i="62"/>
  <c r="Y64" i="62"/>
  <c r="W64" i="62"/>
  <c r="S64" i="62"/>
  <c r="Q64" i="62"/>
  <c r="P64" i="62"/>
  <c r="H64" i="62"/>
  <c r="F64" i="62"/>
  <c r="E64" i="62"/>
  <c r="D64" i="62"/>
  <c r="C64" i="62"/>
  <c r="C19" i="62"/>
  <c r="BA64" i="62" s="1"/>
  <c r="C18" i="62"/>
  <c r="X64" i="62" s="1"/>
  <c r="C14" i="62"/>
  <c r="N64" i="62" s="1"/>
  <c r="C13" i="62"/>
  <c r="M64" i="62" s="1"/>
  <c r="C12" i="62"/>
  <c r="L64" i="62" s="1"/>
  <c r="C10" i="62"/>
  <c r="AF64" i="62" s="1"/>
  <c r="BM64" i="61" l="1"/>
  <c r="BC64" i="61"/>
  <c r="BB64" i="61"/>
  <c r="AZ64" i="61"/>
  <c r="AC64" i="61"/>
  <c r="Y64" i="61"/>
  <c r="W64" i="61"/>
  <c r="S64" i="61"/>
  <c r="Q64" i="61"/>
  <c r="P64" i="61"/>
  <c r="H64" i="61"/>
  <c r="F64" i="61"/>
  <c r="E64" i="61"/>
  <c r="D64" i="61"/>
  <c r="C64" i="61"/>
  <c r="C19" i="61"/>
  <c r="BA64" i="61" s="1"/>
  <c r="C18" i="61"/>
  <c r="X64" i="61" s="1"/>
  <c r="C14" i="61"/>
  <c r="N64" i="61" s="1"/>
  <c r="C13" i="61"/>
  <c r="M64" i="61" s="1"/>
  <c r="C12" i="61"/>
  <c r="L64" i="61" s="1"/>
  <c r="C10" i="61"/>
  <c r="AF64" i="61" s="1"/>
  <c r="BM64" i="60"/>
  <c r="BC64" i="60"/>
  <c r="BB64" i="60"/>
  <c r="AZ64" i="60"/>
  <c r="AC64" i="60"/>
  <c r="Y64" i="60"/>
  <c r="W64" i="60"/>
  <c r="S64" i="60"/>
  <c r="Q64" i="60"/>
  <c r="P64" i="60"/>
  <c r="H64" i="60"/>
  <c r="F64" i="60"/>
  <c r="E64" i="60"/>
  <c r="D64" i="60"/>
  <c r="C64" i="60"/>
  <c r="C19" i="60"/>
  <c r="BA64" i="60" s="1"/>
  <c r="C18" i="60"/>
  <c r="X64" i="60" s="1"/>
  <c r="C14" i="60"/>
  <c r="N64" i="60" s="1"/>
  <c r="C13" i="60"/>
  <c r="M64" i="60" s="1"/>
  <c r="C12" i="60"/>
  <c r="L64" i="60" s="1"/>
  <c r="C10" i="60"/>
  <c r="AF64" i="60" s="1"/>
  <c r="BM64" i="59" l="1"/>
  <c r="BC64" i="59"/>
  <c r="BB64" i="59"/>
  <c r="AZ64" i="59"/>
  <c r="AC64" i="59"/>
  <c r="Y64" i="59"/>
  <c r="W64" i="59"/>
  <c r="S64" i="59"/>
  <c r="Q64" i="59"/>
  <c r="P64" i="59"/>
  <c r="H64" i="59"/>
  <c r="F64" i="59"/>
  <c r="E64" i="59"/>
  <c r="D64" i="59"/>
  <c r="C64" i="59"/>
  <c r="C19" i="59"/>
  <c r="BA64" i="59" s="1"/>
  <c r="C18" i="59"/>
  <c r="X64" i="59" s="1"/>
  <c r="C14" i="59"/>
  <c r="N64" i="59" s="1"/>
  <c r="C13" i="59"/>
  <c r="M64" i="59" s="1"/>
  <c r="C12" i="59"/>
  <c r="L64" i="59" s="1"/>
  <c r="C10" i="59"/>
  <c r="AF64" i="59" s="1"/>
  <c r="BM64" i="58" l="1"/>
  <c r="BC64" i="58"/>
  <c r="BB64" i="58"/>
  <c r="AZ64" i="58"/>
  <c r="AC64" i="58"/>
  <c r="Y64" i="58"/>
  <c r="W64" i="58"/>
  <c r="S64" i="58"/>
  <c r="Q64" i="58"/>
  <c r="P64" i="58"/>
  <c r="H64" i="58"/>
  <c r="F64" i="58"/>
  <c r="E64" i="58"/>
  <c r="D64" i="58"/>
  <c r="C64" i="58"/>
  <c r="C19" i="58"/>
  <c r="BA64" i="58" s="1"/>
  <c r="C18" i="58"/>
  <c r="X64" i="58" s="1"/>
  <c r="C14" i="58"/>
  <c r="N64" i="58" s="1"/>
  <c r="C13" i="58"/>
  <c r="M64" i="58" s="1"/>
  <c r="C12" i="58"/>
  <c r="L64" i="58" s="1"/>
  <c r="C10" i="58"/>
  <c r="AF64" i="58" s="1"/>
  <c r="BM64" i="57" l="1"/>
  <c r="BC64" i="57"/>
  <c r="BB64" i="57"/>
  <c r="AZ64" i="57"/>
  <c r="AC64" i="57"/>
  <c r="Y64" i="57"/>
  <c r="W64" i="57"/>
  <c r="S64" i="57"/>
  <c r="Q64" i="57"/>
  <c r="P64" i="57"/>
  <c r="H64" i="57"/>
  <c r="F64" i="57"/>
  <c r="E64" i="57"/>
  <c r="D64" i="57"/>
  <c r="C64" i="57"/>
  <c r="C19" i="57"/>
  <c r="BA64" i="57" s="1"/>
  <c r="C18" i="57"/>
  <c r="X64" i="57" s="1"/>
  <c r="C14" i="57"/>
  <c r="N64" i="57" s="1"/>
  <c r="C13" i="57"/>
  <c r="M64" i="57" s="1"/>
  <c r="C12" i="57"/>
  <c r="L64" i="57" s="1"/>
  <c r="C10" i="57"/>
  <c r="AF64" i="57" s="1"/>
  <c r="BM64" i="56" l="1"/>
  <c r="BC64" i="56"/>
  <c r="BB64" i="56"/>
  <c r="AZ64" i="56"/>
  <c r="AC64" i="56"/>
  <c r="Y64" i="56"/>
  <c r="W64" i="56"/>
  <c r="S64" i="56"/>
  <c r="Q64" i="56"/>
  <c r="P64" i="56"/>
  <c r="H64" i="56"/>
  <c r="F64" i="56"/>
  <c r="E64" i="56"/>
  <c r="D64" i="56"/>
  <c r="C64" i="56"/>
  <c r="C19" i="56"/>
  <c r="BA64" i="56" s="1"/>
  <c r="C18" i="56"/>
  <c r="X64" i="56" s="1"/>
  <c r="C14" i="56"/>
  <c r="N64" i="56" s="1"/>
  <c r="C13" i="56"/>
  <c r="M64" i="56" s="1"/>
  <c r="C12" i="56"/>
  <c r="L64" i="56" s="1"/>
  <c r="C10" i="56"/>
  <c r="AF64" i="56" s="1"/>
  <c r="BM64" i="55"/>
  <c r="BC64" i="55"/>
  <c r="BB64" i="55"/>
  <c r="AZ64" i="55"/>
  <c r="AC64" i="55"/>
  <c r="Y64" i="55"/>
  <c r="W64" i="55"/>
  <c r="S64" i="55"/>
  <c r="Q64" i="55"/>
  <c r="P64" i="55"/>
  <c r="H64" i="55"/>
  <c r="F64" i="55"/>
  <c r="E64" i="55"/>
  <c r="D64" i="55"/>
  <c r="C64" i="55"/>
  <c r="C19" i="55"/>
  <c r="BA64" i="55" s="1"/>
  <c r="C18" i="55"/>
  <c r="X64" i="55" s="1"/>
  <c r="C14" i="55"/>
  <c r="N64" i="55" s="1"/>
  <c r="C13" i="55"/>
  <c r="M64" i="55" s="1"/>
  <c r="C12" i="55"/>
  <c r="L64" i="55" s="1"/>
  <c r="C10" i="55"/>
  <c r="AF64" i="55" s="1"/>
  <c r="BM64" i="54" l="1"/>
  <c r="BC64" i="54"/>
  <c r="BB64" i="54"/>
  <c r="AZ64" i="54"/>
  <c r="AC64" i="54"/>
  <c r="Y64" i="54"/>
  <c r="W64" i="54"/>
  <c r="S64" i="54"/>
  <c r="Q64" i="54"/>
  <c r="P64" i="54"/>
  <c r="H64" i="54"/>
  <c r="F64" i="54"/>
  <c r="E64" i="54"/>
  <c r="D64" i="54"/>
  <c r="C64" i="54"/>
  <c r="C19" i="54"/>
  <c r="BA64" i="54" s="1"/>
  <c r="C18" i="54"/>
  <c r="X64" i="54" s="1"/>
  <c r="C14" i="54"/>
  <c r="N64" i="54" s="1"/>
  <c r="C13" i="54"/>
  <c r="M64" i="54" s="1"/>
  <c r="C12" i="54"/>
  <c r="L64" i="54" s="1"/>
  <c r="C10" i="54"/>
  <c r="AF64" i="54" s="1"/>
  <c r="BM64" i="53" l="1"/>
  <c r="BC64" i="53"/>
  <c r="BB64" i="53"/>
  <c r="AZ64" i="53"/>
  <c r="AC64" i="53"/>
  <c r="Y64" i="53"/>
  <c r="W64" i="53"/>
  <c r="S64" i="53"/>
  <c r="Q64" i="53"/>
  <c r="P64" i="53"/>
  <c r="H64" i="53"/>
  <c r="F64" i="53"/>
  <c r="E64" i="53"/>
  <c r="D64" i="53"/>
  <c r="C64" i="53"/>
  <c r="C19" i="53"/>
  <c r="BA64" i="53" s="1"/>
  <c r="C18" i="53"/>
  <c r="X64" i="53" s="1"/>
  <c r="C14" i="53"/>
  <c r="N64" i="53" s="1"/>
  <c r="C13" i="53"/>
  <c r="M64" i="53" s="1"/>
  <c r="C12" i="53"/>
  <c r="L64" i="53" s="1"/>
  <c r="C10" i="53"/>
  <c r="AF64" i="53" s="1"/>
  <c r="BM64" i="52" l="1"/>
  <c r="BC64" i="52"/>
  <c r="BB64" i="52"/>
  <c r="AZ64" i="52"/>
  <c r="AC64" i="52"/>
  <c r="Y64" i="52"/>
  <c r="W64" i="52"/>
  <c r="S64" i="52"/>
  <c r="Q64" i="52"/>
  <c r="P64" i="52"/>
  <c r="H64" i="52"/>
  <c r="F64" i="52"/>
  <c r="E64" i="52"/>
  <c r="D64" i="52"/>
  <c r="C64" i="52"/>
  <c r="C19" i="52"/>
  <c r="BA64" i="52" s="1"/>
  <c r="C18" i="52"/>
  <c r="X64" i="52" s="1"/>
  <c r="C14" i="52"/>
  <c r="N64" i="52" s="1"/>
  <c r="C13" i="52"/>
  <c r="M64" i="52" s="1"/>
  <c r="C12" i="52"/>
  <c r="L64" i="52" s="1"/>
  <c r="C10" i="52"/>
  <c r="AF64" i="52" s="1"/>
  <c r="BM64" i="51" l="1"/>
  <c r="BC64" i="51"/>
  <c r="BB64" i="51"/>
  <c r="AZ64" i="51"/>
  <c r="AC64" i="51"/>
  <c r="Y64" i="51"/>
  <c r="W64" i="51"/>
  <c r="S64" i="51"/>
  <c r="Q64" i="51"/>
  <c r="P64" i="51"/>
  <c r="H64" i="51"/>
  <c r="F64" i="51"/>
  <c r="E64" i="51"/>
  <c r="D64" i="51"/>
  <c r="C64" i="51"/>
  <c r="C19" i="51"/>
  <c r="BA64" i="51" s="1"/>
  <c r="C18" i="51"/>
  <c r="X64" i="51" s="1"/>
  <c r="C14" i="51"/>
  <c r="N64" i="51" s="1"/>
  <c r="C13" i="51"/>
  <c r="M64" i="51" s="1"/>
  <c r="C12" i="51"/>
  <c r="L64" i="51" s="1"/>
  <c r="C10" i="51"/>
  <c r="AF64" i="51" s="1"/>
  <c r="BM64" i="50"/>
  <c r="BC64" i="50"/>
  <c r="BB64" i="50"/>
  <c r="AZ64" i="50"/>
  <c r="AC64" i="50"/>
  <c r="Y64" i="50"/>
  <c r="W64" i="50"/>
  <c r="S64" i="50"/>
  <c r="Q64" i="50"/>
  <c r="P64" i="50"/>
  <c r="H64" i="50"/>
  <c r="F64" i="50"/>
  <c r="E64" i="50"/>
  <c r="D64" i="50"/>
  <c r="C64" i="50"/>
  <c r="C19" i="50"/>
  <c r="BA64" i="50" s="1"/>
  <c r="C18" i="50"/>
  <c r="X64" i="50" s="1"/>
  <c r="C14" i="50"/>
  <c r="N64" i="50" s="1"/>
  <c r="C13" i="50"/>
  <c r="M64" i="50" s="1"/>
  <c r="C12" i="50"/>
  <c r="L64" i="50" s="1"/>
  <c r="C10" i="50"/>
  <c r="AF64" i="50" s="1"/>
  <c r="BM64" i="49"/>
  <c r="BC64" i="49"/>
  <c r="BB64" i="49"/>
  <c r="AZ64" i="49"/>
  <c r="AC64" i="49"/>
  <c r="Y64" i="49"/>
  <c r="W64" i="49"/>
  <c r="S64" i="49"/>
  <c r="Q64" i="49"/>
  <c r="P64" i="49"/>
  <c r="H64" i="49"/>
  <c r="F64" i="49"/>
  <c r="E64" i="49"/>
  <c r="D64" i="49"/>
  <c r="C64" i="49"/>
  <c r="C19" i="49"/>
  <c r="BA64" i="49" s="1"/>
  <c r="C18" i="49"/>
  <c r="X64" i="49" s="1"/>
  <c r="C14" i="49"/>
  <c r="N64" i="49" s="1"/>
  <c r="C13" i="49"/>
  <c r="M64" i="49" s="1"/>
  <c r="C12" i="49"/>
  <c r="L64" i="49" s="1"/>
  <c r="C10" i="49"/>
  <c r="AF64" i="49" s="1"/>
  <c r="BM64" i="48" l="1"/>
  <c r="BC64" i="48"/>
  <c r="BB64" i="48"/>
  <c r="AZ64" i="48"/>
  <c r="AC64" i="48"/>
  <c r="Y64" i="48"/>
  <c r="W64" i="48"/>
  <c r="S64" i="48"/>
  <c r="Q64" i="48"/>
  <c r="P64" i="48"/>
  <c r="H64" i="48"/>
  <c r="F64" i="48"/>
  <c r="E64" i="48"/>
  <c r="D64" i="48"/>
  <c r="C64" i="48"/>
  <c r="C19" i="48"/>
  <c r="BA64" i="48" s="1"/>
  <c r="C18" i="48"/>
  <c r="X64" i="48" s="1"/>
  <c r="C14" i="48"/>
  <c r="N64" i="48" s="1"/>
  <c r="C13" i="48"/>
  <c r="M64" i="48" s="1"/>
  <c r="C12" i="48"/>
  <c r="L64" i="48" s="1"/>
  <c r="C10" i="48"/>
  <c r="AF64" i="48" s="1"/>
  <c r="BM64" i="47"/>
  <c r="BC64" i="47"/>
  <c r="BB64" i="47"/>
  <c r="AZ64" i="47"/>
  <c r="AC64" i="47"/>
  <c r="Y64" i="47"/>
  <c r="W64" i="47"/>
  <c r="S64" i="47"/>
  <c r="Q64" i="47"/>
  <c r="P64" i="47"/>
  <c r="H64" i="47"/>
  <c r="F64" i="47"/>
  <c r="E64" i="47"/>
  <c r="D64" i="47"/>
  <c r="C64" i="47"/>
  <c r="C19" i="47"/>
  <c r="BA64" i="47" s="1"/>
  <c r="C18" i="47"/>
  <c r="X64" i="47" s="1"/>
  <c r="C14" i="47"/>
  <c r="N64" i="47" s="1"/>
  <c r="C13" i="47"/>
  <c r="M64" i="47" s="1"/>
  <c r="C12" i="47"/>
  <c r="L64" i="47" s="1"/>
  <c r="C10" i="47"/>
  <c r="AF64" i="47" s="1"/>
  <c r="BM64" i="46" l="1"/>
  <c r="BC64" i="46"/>
  <c r="BB64" i="46"/>
  <c r="AZ64" i="46"/>
  <c r="AC64" i="46"/>
  <c r="Y64" i="46"/>
  <c r="W64" i="46"/>
  <c r="S64" i="46"/>
  <c r="Q64" i="46"/>
  <c r="P64" i="46"/>
  <c r="H64" i="46"/>
  <c r="F64" i="46"/>
  <c r="E64" i="46"/>
  <c r="D64" i="46"/>
  <c r="C64" i="46"/>
  <c r="C19" i="46"/>
  <c r="BA64" i="46" s="1"/>
  <c r="C18" i="46"/>
  <c r="X64" i="46" s="1"/>
  <c r="C14" i="46"/>
  <c r="N64" i="46" s="1"/>
  <c r="C13" i="46"/>
  <c r="M64" i="46" s="1"/>
  <c r="C12" i="46"/>
  <c r="L64" i="46" s="1"/>
  <c r="C10" i="46"/>
  <c r="AF64" i="46" s="1"/>
  <c r="BM64" i="45" l="1"/>
  <c r="BC64" i="45"/>
  <c r="BB64" i="45"/>
  <c r="AZ64" i="45"/>
  <c r="AC64" i="45"/>
  <c r="Y64" i="45"/>
  <c r="W64" i="45"/>
  <c r="S64" i="45"/>
  <c r="Q64" i="45"/>
  <c r="P64" i="45"/>
  <c r="H64" i="45"/>
  <c r="F64" i="45"/>
  <c r="E64" i="45"/>
  <c r="D64" i="45"/>
  <c r="C64" i="45"/>
  <c r="C19" i="45"/>
  <c r="BA64" i="45" s="1"/>
  <c r="C18" i="45"/>
  <c r="X64" i="45" s="1"/>
  <c r="C14" i="45"/>
  <c r="N64" i="45" s="1"/>
  <c r="C13" i="45"/>
  <c r="M64" i="45" s="1"/>
  <c r="C12" i="45"/>
  <c r="L64" i="45" s="1"/>
  <c r="C10" i="45"/>
  <c r="AF64" i="45" s="1"/>
  <c r="BM64" i="44"/>
  <c r="BC64" i="44"/>
  <c r="BB64" i="44"/>
  <c r="AZ64" i="44"/>
  <c r="AF64" i="44"/>
  <c r="AC64" i="44"/>
  <c r="Y64" i="44"/>
  <c r="W64" i="44"/>
  <c r="S64" i="44"/>
  <c r="Q64" i="44"/>
  <c r="P64" i="44"/>
  <c r="H64" i="44"/>
  <c r="F64" i="44"/>
  <c r="E64" i="44"/>
  <c r="D64" i="44"/>
  <c r="C64" i="44"/>
  <c r="C19" i="44"/>
  <c r="BA64" i="44" s="1"/>
  <c r="C18" i="44"/>
  <c r="X64" i="44" s="1"/>
  <c r="C14" i="44"/>
  <c r="N64" i="44" s="1"/>
  <c r="C13" i="44"/>
  <c r="M64" i="44" s="1"/>
  <c r="C12" i="44"/>
  <c r="L64" i="44" s="1"/>
  <c r="C10" i="44"/>
  <c r="BM64" i="43"/>
  <c r="BC64" i="43"/>
  <c r="BB64" i="43"/>
  <c r="AZ64" i="43"/>
  <c r="AC64" i="43"/>
  <c r="Y64" i="43"/>
  <c r="W64" i="43"/>
  <c r="S64" i="43"/>
  <c r="Q64" i="43"/>
  <c r="P64" i="43"/>
  <c r="H64" i="43"/>
  <c r="F64" i="43"/>
  <c r="E64" i="43"/>
  <c r="D64" i="43"/>
  <c r="C64" i="43"/>
  <c r="C19" i="43"/>
  <c r="BA64" i="43" s="1"/>
  <c r="C18" i="43"/>
  <c r="X64" i="43" s="1"/>
  <c r="C14" i="43"/>
  <c r="N64" i="43" s="1"/>
  <c r="C13" i="43"/>
  <c r="M64" i="43" s="1"/>
  <c r="C12" i="43"/>
  <c r="L64" i="43" s="1"/>
  <c r="C10" i="43"/>
  <c r="AF64" i="43" s="1"/>
  <c r="BM64" i="42"/>
  <c r="BC64" i="42"/>
  <c r="BB64" i="42"/>
  <c r="AZ64" i="42"/>
  <c r="AC64" i="42"/>
  <c r="Y64" i="42"/>
  <c r="W64" i="42"/>
  <c r="S64" i="42"/>
  <c r="Q64" i="42"/>
  <c r="P64" i="42"/>
  <c r="H64" i="42"/>
  <c r="F64" i="42"/>
  <c r="E64" i="42"/>
  <c r="D64" i="42"/>
  <c r="C64" i="42"/>
  <c r="C19" i="42"/>
  <c r="BA64" i="42" s="1"/>
  <c r="C18" i="42"/>
  <c r="X64" i="42" s="1"/>
  <c r="C14" i="42"/>
  <c r="N64" i="42" s="1"/>
  <c r="C13" i="42"/>
  <c r="M64" i="42" s="1"/>
  <c r="C12" i="42"/>
  <c r="L64" i="42" s="1"/>
  <c r="C10" i="42"/>
  <c r="AF64" i="42" s="1"/>
  <c r="BM64" i="41" l="1"/>
  <c r="BC64" i="41"/>
  <c r="BB64" i="41"/>
  <c r="AZ64" i="41"/>
  <c r="AC64" i="41"/>
  <c r="Y64" i="41"/>
  <c r="W64" i="41"/>
  <c r="S64" i="41"/>
  <c r="Q64" i="41"/>
  <c r="P64" i="41"/>
  <c r="H64" i="41"/>
  <c r="F64" i="41"/>
  <c r="E64" i="41"/>
  <c r="D64" i="41"/>
  <c r="C64" i="41"/>
  <c r="C19" i="41"/>
  <c r="BA64" i="41" s="1"/>
  <c r="C18" i="41"/>
  <c r="X64" i="41" s="1"/>
  <c r="C14" i="41"/>
  <c r="N64" i="41" s="1"/>
  <c r="C13" i="41"/>
  <c r="M64" i="41" s="1"/>
  <c r="C12" i="41"/>
  <c r="L64" i="41" s="1"/>
  <c r="C10" i="41"/>
  <c r="AF64" i="41" s="1"/>
  <c r="BM64" i="40" l="1"/>
  <c r="BC64" i="40"/>
  <c r="BB64" i="40"/>
  <c r="AZ64" i="40"/>
  <c r="AC64" i="40"/>
  <c r="Y64" i="40"/>
  <c r="W64" i="40"/>
  <c r="S64" i="40"/>
  <c r="Q64" i="40"/>
  <c r="P64" i="40"/>
  <c r="H64" i="40"/>
  <c r="F64" i="40"/>
  <c r="E64" i="40"/>
  <c r="D64" i="40"/>
  <c r="C64" i="40"/>
  <c r="C19" i="40"/>
  <c r="BA64" i="40" s="1"/>
  <c r="C18" i="40"/>
  <c r="X64" i="40" s="1"/>
  <c r="C14" i="40"/>
  <c r="N64" i="40" s="1"/>
  <c r="C13" i="40"/>
  <c r="M64" i="40" s="1"/>
  <c r="C12" i="40"/>
  <c r="L64" i="40" s="1"/>
  <c r="C10" i="40"/>
  <c r="AF64" i="40" s="1"/>
  <c r="BM64" i="39"/>
  <c r="BC64" i="39"/>
  <c r="BB64" i="39"/>
  <c r="AZ64" i="39"/>
  <c r="AC64" i="39"/>
  <c r="Y64" i="39"/>
  <c r="W64" i="39"/>
  <c r="S64" i="39"/>
  <c r="Q64" i="39"/>
  <c r="P64" i="39"/>
  <c r="H64" i="39"/>
  <c r="F64" i="39"/>
  <c r="E64" i="39"/>
  <c r="D64" i="39"/>
  <c r="C64" i="39"/>
  <c r="C19" i="39"/>
  <c r="BA64" i="39" s="1"/>
  <c r="C18" i="39"/>
  <c r="X64" i="39" s="1"/>
  <c r="C14" i="39"/>
  <c r="N64" i="39" s="1"/>
  <c r="C13" i="39"/>
  <c r="M64" i="39" s="1"/>
  <c r="C12" i="39"/>
  <c r="L64" i="39" s="1"/>
  <c r="C10" i="39"/>
  <c r="AF64" i="39" s="1"/>
  <c r="BM64" i="38" l="1"/>
  <c r="BC64" i="38"/>
  <c r="BB64" i="38"/>
  <c r="AZ64" i="38"/>
  <c r="AC64" i="38"/>
  <c r="Y64" i="38"/>
  <c r="W64" i="38"/>
  <c r="S64" i="38"/>
  <c r="Q64" i="38"/>
  <c r="P64" i="38"/>
  <c r="H64" i="38"/>
  <c r="F64" i="38"/>
  <c r="E64" i="38"/>
  <c r="D64" i="38"/>
  <c r="C64" i="38"/>
  <c r="C19" i="38"/>
  <c r="BA64" i="38" s="1"/>
  <c r="C18" i="38"/>
  <c r="X64" i="38" s="1"/>
  <c r="C14" i="38"/>
  <c r="N64" i="38" s="1"/>
  <c r="C13" i="38"/>
  <c r="M64" i="38" s="1"/>
  <c r="C12" i="38"/>
  <c r="L64" i="38" s="1"/>
  <c r="C10" i="38"/>
  <c r="AF64" i="38" s="1"/>
  <c r="BM64" i="37" l="1"/>
  <c r="BC64" i="37"/>
  <c r="BB64" i="37"/>
  <c r="AZ64" i="37"/>
  <c r="AC64" i="37"/>
  <c r="Y64" i="37"/>
  <c r="W64" i="37"/>
  <c r="S64" i="37"/>
  <c r="Q64" i="37"/>
  <c r="P64" i="37"/>
  <c r="H64" i="37"/>
  <c r="F64" i="37"/>
  <c r="E64" i="37"/>
  <c r="D64" i="37"/>
  <c r="C64" i="37"/>
  <c r="C19" i="37"/>
  <c r="BA64" i="37" s="1"/>
  <c r="C18" i="37"/>
  <c r="X64" i="37" s="1"/>
  <c r="C14" i="37"/>
  <c r="N64" i="37" s="1"/>
  <c r="C13" i="37"/>
  <c r="M64" i="37" s="1"/>
  <c r="C12" i="37"/>
  <c r="L64" i="37" s="1"/>
  <c r="C10" i="37"/>
  <c r="AF64" i="37" s="1"/>
  <c r="BM64" i="36" l="1"/>
  <c r="BC64" i="36"/>
  <c r="BB64" i="36"/>
  <c r="AZ64" i="36"/>
  <c r="AC64" i="36"/>
  <c r="Y64" i="36"/>
  <c r="W64" i="36"/>
  <c r="S64" i="36"/>
  <c r="Q64" i="36"/>
  <c r="P64" i="36"/>
  <c r="H64" i="36"/>
  <c r="F64" i="36"/>
  <c r="E64" i="36"/>
  <c r="D64" i="36"/>
  <c r="C64" i="36"/>
  <c r="C19" i="36"/>
  <c r="BA64" i="36" s="1"/>
  <c r="C18" i="36"/>
  <c r="X64" i="36" s="1"/>
  <c r="C14" i="36"/>
  <c r="N64" i="36" s="1"/>
  <c r="C13" i="36"/>
  <c r="M64" i="36" s="1"/>
  <c r="C12" i="36"/>
  <c r="L64" i="36" s="1"/>
  <c r="C10" i="36"/>
  <c r="AF64" i="36" s="1"/>
  <c r="BM64" i="35" l="1"/>
  <c r="BC64" i="35"/>
  <c r="BB64" i="35"/>
  <c r="AZ64" i="35"/>
  <c r="AC64" i="35"/>
  <c r="Y64" i="35"/>
  <c r="W64" i="35"/>
  <c r="S64" i="35"/>
  <c r="Q64" i="35"/>
  <c r="P64" i="35"/>
  <c r="H64" i="35"/>
  <c r="F64" i="35"/>
  <c r="E64" i="35"/>
  <c r="D64" i="35"/>
  <c r="C64" i="35"/>
  <c r="C19" i="35"/>
  <c r="BA64" i="35" s="1"/>
  <c r="C18" i="35"/>
  <c r="X64" i="35" s="1"/>
  <c r="C14" i="35"/>
  <c r="N64" i="35" s="1"/>
  <c r="C13" i="35"/>
  <c r="M64" i="35" s="1"/>
  <c r="C12" i="35"/>
  <c r="L64" i="35" s="1"/>
  <c r="C10" i="35"/>
  <c r="AF64" i="35" s="1"/>
  <c r="BM64" i="34"/>
  <c r="BC64" i="34"/>
  <c r="BB64" i="34"/>
  <c r="AZ64" i="34"/>
  <c r="AC64" i="34"/>
  <c r="Y64" i="34"/>
  <c r="W64" i="34"/>
  <c r="S64" i="34"/>
  <c r="Q64" i="34"/>
  <c r="P64" i="34"/>
  <c r="H64" i="34"/>
  <c r="F64" i="34"/>
  <c r="E64" i="34"/>
  <c r="D64" i="34"/>
  <c r="C64" i="34"/>
  <c r="C19" i="34"/>
  <c r="BA64" i="34" s="1"/>
  <c r="C18" i="34"/>
  <c r="X64" i="34" s="1"/>
  <c r="C14" i="34"/>
  <c r="N64" i="34" s="1"/>
  <c r="C13" i="34"/>
  <c r="M64" i="34" s="1"/>
  <c r="C12" i="34"/>
  <c r="L64" i="34" s="1"/>
  <c r="C10" i="34"/>
  <c r="AF64" i="34" s="1"/>
  <c r="BM64" i="33" l="1"/>
  <c r="BC64" i="33"/>
  <c r="BB64" i="33"/>
  <c r="AZ64" i="33"/>
  <c r="AC64" i="33"/>
  <c r="Y64" i="33"/>
  <c r="W64" i="33"/>
  <c r="S64" i="33"/>
  <c r="Q64" i="33"/>
  <c r="P64" i="33"/>
  <c r="H64" i="33"/>
  <c r="F64" i="33"/>
  <c r="E64" i="33"/>
  <c r="D64" i="33"/>
  <c r="C64" i="33"/>
  <c r="C19" i="33"/>
  <c r="BA64" i="33" s="1"/>
  <c r="C18" i="33"/>
  <c r="X64" i="33" s="1"/>
  <c r="C14" i="33"/>
  <c r="N64" i="33" s="1"/>
  <c r="C13" i="33"/>
  <c r="M64" i="33" s="1"/>
  <c r="C12" i="33"/>
  <c r="L64" i="33" s="1"/>
  <c r="C10" i="33"/>
  <c r="AF64" i="33" s="1"/>
  <c r="BM64" i="32" l="1"/>
  <c r="BC64" i="32"/>
  <c r="BB64" i="32"/>
  <c r="AZ64" i="32"/>
  <c r="AC64" i="32"/>
  <c r="Y64" i="32"/>
  <c r="W64" i="32"/>
  <c r="S64" i="32"/>
  <c r="Q64" i="32"/>
  <c r="P64" i="32"/>
  <c r="H64" i="32"/>
  <c r="F64" i="32"/>
  <c r="E64" i="32"/>
  <c r="D64" i="32"/>
  <c r="C64" i="32"/>
  <c r="C19" i="32"/>
  <c r="BA64" i="32" s="1"/>
  <c r="C18" i="32"/>
  <c r="X64" i="32" s="1"/>
  <c r="C14" i="32"/>
  <c r="N64" i="32" s="1"/>
  <c r="C13" i="32"/>
  <c r="M64" i="32" s="1"/>
  <c r="C12" i="32"/>
  <c r="L64" i="32" s="1"/>
  <c r="C10" i="32"/>
  <c r="AF64" i="32" s="1"/>
  <c r="BM64" i="31" l="1"/>
  <c r="BC64" i="31"/>
  <c r="BB64" i="31"/>
  <c r="AZ64" i="31"/>
  <c r="AC64" i="31"/>
  <c r="Y64" i="31"/>
  <c r="W64" i="31"/>
  <c r="S64" i="31"/>
  <c r="Q64" i="31"/>
  <c r="P64" i="31"/>
  <c r="H64" i="31"/>
  <c r="F64" i="31"/>
  <c r="E64" i="31"/>
  <c r="D64" i="31"/>
  <c r="C64" i="31"/>
  <c r="C19" i="31"/>
  <c r="BA64" i="31" s="1"/>
  <c r="C18" i="31"/>
  <c r="X64" i="31" s="1"/>
  <c r="C14" i="31"/>
  <c r="N64" i="31" s="1"/>
  <c r="C13" i="31"/>
  <c r="M64" i="31" s="1"/>
  <c r="C12" i="31"/>
  <c r="L64" i="31" s="1"/>
  <c r="C10" i="31"/>
  <c r="AF64" i="31" s="1"/>
  <c r="BM64" i="30" l="1"/>
  <c r="BC64" i="30"/>
  <c r="BB64" i="30"/>
  <c r="AZ64" i="30"/>
  <c r="AC64" i="30"/>
  <c r="Y64" i="30"/>
  <c r="W64" i="30"/>
  <c r="S64" i="30"/>
  <c r="Q64" i="30"/>
  <c r="P64" i="30"/>
  <c r="H64" i="30"/>
  <c r="F64" i="30"/>
  <c r="E64" i="30"/>
  <c r="D64" i="30"/>
  <c r="C64" i="30"/>
  <c r="C19" i="30"/>
  <c r="BA64" i="30" s="1"/>
  <c r="C18" i="30"/>
  <c r="X64" i="30" s="1"/>
  <c r="C14" i="30"/>
  <c r="N64" i="30" s="1"/>
  <c r="C13" i="30"/>
  <c r="M64" i="30" s="1"/>
  <c r="C12" i="30"/>
  <c r="L64" i="30" s="1"/>
  <c r="C10" i="30"/>
  <c r="AF64" i="30" s="1"/>
  <c r="BM64" i="29" l="1"/>
  <c r="BC64" i="29"/>
  <c r="BB64" i="29"/>
  <c r="AZ64" i="29"/>
  <c r="AC64" i="29"/>
  <c r="Y64" i="29"/>
  <c r="W64" i="29"/>
  <c r="S64" i="29"/>
  <c r="Q64" i="29"/>
  <c r="P64" i="29"/>
  <c r="H64" i="29"/>
  <c r="F64" i="29"/>
  <c r="E64" i="29"/>
  <c r="D64" i="29"/>
  <c r="C64" i="29"/>
  <c r="C19" i="29"/>
  <c r="BA64" i="29" s="1"/>
  <c r="C18" i="29"/>
  <c r="X64" i="29" s="1"/>
  <c r="C14" i="29"/>
  <c r="N64" i="29" s="1"/>
  <c r="C13" i="29"/>
  <c r="M64" i="29" s="1"/>
  <c r="C12" i="29"/>
  <c r="L64" i="29" s="1"/>
  <c r="C10" i="29"/>
  <c r="AF64" i="29" s="1"/>
  <c r="BM64" i="28" l="1"/>
  <c r="BC64" i="28"/>
  <c r="BB64" i="28"/>
  <c r="AZ64" i="28"/>
  <c r="AC64" i="28"/>
  <c r="Y64" i="28"/>
  <c r="W64" i="28"/>
  <c r="S64" i="28"/>
  <c r="Q64" i="28"/>
  <c r="P64" i="28"/>
  <c r="H64" i="28"/>
  <c r="F64" i="28"/>
  <c r="E64" i="28"/>
  <c r="D64" i="28"/>
  <c r="C64" i="28"/>
  <c r="C19" i="28"/>
  <c r="BA64" i="28" s="1"/>
  <c r="C18" i="28"/>
  <c r="X64" i="28" s="1"/>
  <c r="C14" i="28"/>
  <c r="N64" i="28" s="1"/>
  <c r="C13" i="28"/>
  <c r="M64" i="28" s="1"/>
  <c r="C12" i="28"/>
  <c r="L64" i="28" s="1"/>
  <c r="C10" i="28"/>
  <c r="AF64" i="28" s="1"/>
  <c r="BM64" i="27"/>
  <c r="BC64" i="27"/>
  <c r="BB64" i="27"/>
  <c r="AZ64" i="27"/>
  <c r="AC64" i="27"/>
  <c r="Y64" i="27"/>
  <c r="W64" i="27"/>
  <c r="S64" i="27"/>
  <c r="Q64" i="27"/>
  <c r="P64" i="27"/>
  <c r="H64" i="27"/>
  <c r="F64" i="27"/>
  <c r="E64" i="27"/>
  <c r="D64" i="27"/>
  <c r="C64" i="27"/>
  <c r="C19" i="27"/>
  <c r="BA64" i="27" s="1"/>
  <c r="C18" i="27"/>
  <c r="X64" i="27" s="1"/>
  <c r="C14" i="27"/>
  <c r="N64" i="27" s="1"/>
  <c r="C13" i="27"/>
  <c r="M64" i="27" s="1"/>
  <c r="C12" i="27"/>
  <c r="L64" i="27" s="1"/>
  <c r="C10" i="27"/>
  <c r="AF64" i="27" s="1"/>
  <c r="BM64" i="26"/>
  <c r="BC64" i="26"/>
  <c r="BB64" i="26"/>
  <c r="AZ64" i="26"/>
  <c r="AC64" i="26"/>
  <c r="Y64" i="26"/>
  <c r="W64" i="26"/>
  <c r="S64" i="26"/>
  <c r="Q64" i="26"/>
  <c r="P64" i="26"/>
  <c r="H64" i="26"/>
  <c r="F64" i="26"/>
  <c r="E64" i="26"/>
  <c r="D64" i="26"/>
  <c r="C64" i="26"/>
  <c r="C19" i="26"/>
  <c r="BA64" i="26" s="1"/>
  <c r="C18" i="26"/>
  <c r="X64" i="26" s="1"/>
  <c r="C14" i="26"/>
  <c r="N64" i="26" s="1"/>
  <c r="C13" i="26"/>
  <c r="M64" i="26" s="1"/>
  <c r="C12" i="26"/>
  <c r="L64" i="26" s="1"/>
  <c r="C10" i="26"/>
  <c r="AF64" i="26" s="1"/>
  <c r="BM64" i="25"/>
  <c r="BC64" i="25"/>
  <c r="BB64" i="25"/>
  <c r="AZ64" i="25"/>
  <c r="AC64" i="25"/>
  <c r="Y64" i="25"/>
  <c r="W64" i="25"/>
  <c r="S64" i="25"/>
  <c r="Q64" i="25"/>
  <c r="P64" i="25"/>
  <c r="H64" i="25"/>
  <c r="F64" i="25"/>
  <c r="E64" i="25"/>
  <c r="D64" i="25"/>
  <c r="C64" i="25"/>
  <c r="C19" i="25"/>
  <c r="BA64" i="25" s="1"/>
  <c r="C18" i="25"/>
  <c r="X64" i="25" s="1"/>
  <c r="C14" i="25"/>
  <c r="N64" i="25" s="1"/>
  <c r="C13" i="25"/>
  <c r="M64" i="25" s="1"/>
  <c r="C12" i="25"/>
  <c r="L64" i="25" s="1"/>
  <c r="C10" i="25"/>
  <c r="AF64" i="25" s="1"/>
  <c r="BM64" i="24" l="1"/>
  <c r="BC64" i="24"/>
  <c r="BB64" i="24"/>
  <c r="AZ64" i="24"/>
  <c r="AC64" i="24"/>
  <c r="Y64" i="24"/>
  <c r="W64" i="24"/>
  <c r="S64" i="24"/>
  <c r="Q64" i="24"/>
  <c r="P64" i="24"/>
  <c r="H64" i="24"/>
  <c r="F64" i="24"/>
  <c r="E64" i="24"/>
  <c r="D64" i="24"/>
  <c r="C64" i="24"/>
  <c r="C19" i="24"/>
  <c r="BA64" i="24" s="1"/>
  <c r="C18" i="24"/>
  <c r="X64" i="24" s="1"/>
  <c r="C14" i="24"/>
  <c r="N64" i="24" s="1"/>
  <c r="C13" i="24"/>
  <c r="M64" i="24" s="1"/>
  <c r="C12" i="24"/>
  <c r="L64" i="24" s="1"/>
  <c r="C10" i="24"/>
  <c r="AF64" i="24" s="1"/>
  <c r="BM64" i="23"/>
  <c r="BC64" i="23"/>
  <c r="BB64" i="23"/>
  <c r="AZ64" i="23"/>
  <c r="AC64" i="23"/>
  <c r="Y64" i="23"/>
  <c r="W64" i="23"/>
  <c r="S64" i="23"/>
  <c r="Q64" i="23"/>
  <c r="P64" i="23"/>
  <c r="H64" i="23"/>
  <c r="F64" i="23"/>
  <c r="E64" i="23"/>
  <c r="D64" i="23"/>
  <c r="C64" i="23"/>
  <c r="C19" i="23"/>
  <c r="BA64" i="23" s="1"/>
  <c r="C18" i="23"/>
  <c r="X64" i="23" s="1"/>
  <c r="C14" i="23"/>
  <c r="N64" i="23" s="1"/>
  <c r="C13" i="23"/>
  <c r="M64" i="23" s="1"/>
  <c r="C12" i="23"/>
  <c r="L64" i="23" s="1"/>
  <c r="C10" i="23"/>
  <c r="AF64" i="23" s="1"/>
  <c r="BM64" i="22"/>
  <c r="BC64" i="22"/>
  <c r="BB64" i="22"/>
  <c r="AZ64" i="22"/>
  <c r="AC64" i="22"/>
  <c r="Y64" i="22"/>
  <c r="W64" i="22"/>
  <c r="S64" i="22"/>
  <c r="Q64" i="22"/>
  <c r="P64" i="22"/>
  <c r="H64" i="22"/>
  <c r="F64" i="22"/>
  <c r="E64" i="22"/>
  <c r="D64" i="22"/>
  <c r="C64" i="22"/>
  <c r="C19" i="22"/>
  <c r="BA64" i="22" s="1"/>
  <c r="C18" i="22"/>
  <c r="X64" i="22" s="1"/>
  <c r="C14" i="22"/>
  <c r="N64" i="22" s="1"/>
  <c r="C13" i="22"/>
  <c r="M64" i="22" s="1"/>
  <c r="C12" i="22"/>
  <c r="L64" i="22" s="1"/>
  <c r="C10" i="22"/>
  <c r="AF64" i="22" s="1"/>
  <c r="BM64" i="21"/>
  <c r="BC64" i="21"/>
  <c r="BB64" i="21"/>
  <c r="AZ64" i="21"/>
  <c r="AC64" i="21"/>
  <c r="Y64" i="21"/>
  <c r="W64" i="21"/>
  <c r="S64" i="21"/>
  <c r="Q64" i="21"/>
  <c r="P64" i="21"/>
  <c r="H64" i="21"/>
  <c r="F64" i="21"/>
  <c r="E64" i="21"/>
  <c r="D64" i="21"/>
  <c r="C64" i="21"/>
  <c r="C19" i="21"/>
  <c r="BA64" i="21" s="1"/>
  <c r="C18" i="21"/>
  <c r="X64" i="21" s="1"/>
  <c r="C14" i="21"/>
  <c r="N64" i="21" s="1"/>
  <c r="C13" i="21"/>
  <c r="M64" i="21" s="1"/>
  <c r="C12" i="21"/>
  <c r="L64" i="21" s="1"/>
  <c r="C10" i="21"/>
  <c r="AF64" i="21" s="1"/>
  <c r="BM64" i="20" l="1"/>
  <c r="BC64" i="20"/>
  <c r="BB64" i="20"/>
  <c r="AZ64" i="20"/>
  <c r="AC64" i="20"/>
  <c r="Y64" i="20"/>
  <c r="W64" i="20"/>
  <c r="S64" i="20"/>
  <c r="Q64" i="20"/>
  <c r="P64" i="20"/>
  <c r="H64" i="20"/>
  <c r="F64" i="20"/>
  <c r="E64" i="20"/>
  <c r="D64" i="20"/>
  <c r="C64" i="20"/>
  <c r="C19" i="20"/>
  <c r="BA64" i="20" s="1"/>
  <c r="C18" i="20"/>
  <c r="X64" i="20" s="1"/>
  <c r="C14" i="20"/>
  <c r="N64" i="20" s="1"/>
  <c r="C13" i="20"/>
  <c r="M64" i="20" s="1"/>
  <c r="C12" i="20"/>
  <c r="L64" i="20" s="1"/>
  <c r="C10" i="20"/>
  <c r="AF64" i="20" s="1"/>
  <c r="BM64" i="19" l="1"/>
  <c r="BC64" i="19"/>
  <c r="BB64" i="19"/>
  <c r="AZ64" i="19"/>
  <c r="AC64" i="19"/>
  <c r="Y64" i="19"/>
  <c r="W64" i="19"/>
  <c r="S64" i="19"/>
  <c r="Q64" i="19"/>
  <c r="P64" i="19"/>
  <c r="H64" i="19"/>
  <c r="F64" i="19"/>
  <c r="E64" i="19"/>
  <c r="D64" i="19"/>
  <c r="C64" i="19"/>
  <c r="C19" i="19"/>
  <c r="BA64" i="19" s="1"/>
  <c r="C18" i="19"/>
  <c r="X64" i="19" s="1"/>
  <c r="C14" i="19"/>
  <c r="N64" i="19" s="1"/>
  <c r="C13" i="19"/>
  <c r="M64" i="19" s="1"/>
  <c r="C12" i="19"/>
  <c r="L64" i="19" s="1"/>
  <c r="C10" i="19"/>
  <c r="AF64" i="19" s="1"/>
  <c r="BM64" i="18" l="1"/>
  <c r="BC64" i="18"/>
  <c r="BB64" i="18"/>
  <c r="AZ64" i="18"/>
  <c r="AC64" i="18"/>
  <c r="Y64" i="18"/>
  <c r="W64" i="18"/>
  <c r="S64" i="18"/>
  <c r="Q64" i="18"/>
  <c r="P64" i="18"/>
  <c r="H64" i="18"/>
  <c r="F64" i="18"/>
  <c r="E64" i="18"/>
  <c r="D64" i="18"/>
  <c r="C64" i="18"/>
  <c r="C19" i="18"/>
  <c r="BA64" i="18" s="1"/>
  <c r="C18" i="18"/>
  <c r="X64" i="18" s="1"/>
  <c r="C14" i="18"/>
  <c r="N64" i="18" s="1"/>
  <c r="C13" i="18"/>
  <c r="M64" i="18" s="1"/>
  <c r="C12" i="18"/>
  <c r="L64" i="18" s="1"/>
  <c r="C10" i="18"/>
  <c r="AF64" i="18" s="1"/>
  <c r="BM64" i="17" l="1"/>
  <c r="BC64" i="17"/>
  <c r="BB64" i="17"/>
  <c r="AZ64" i="17"/>
  <c r="AC64" i="17"/>
  <c r="Y64" i="17"/>
  <c r="W64" i="17"/>
  <c r="S64" i="17"/>
  <c r="Q64" i="17"/>
  <c r="P64" i="17"/>
  <c r="H64" i="17"/>
  <c r="F64" i="17"/>
  <c r="E64" i="17"/>
  <c r="D64" i="17"/>
  <c r="C64" i="17"/>
  <c r="C19" i="17"/>
  <c r="BA64" i="17" s="1"/>
  <c r="C18" i="17"/>
  <c r="X64" i="17" s="1"/>
  <c r="C14" i="17"/>
  <c r="N64" i="17" s="1"/>
  <c r="C13" i="17"/>
  <c r="M64" i="17" s="1"/>
  <c r="C12" i="17"/>
  <c r="L64" i="17" s="1"/>
  <c r="C10" i="17"/>
  <c r="AF64" i="17" s="1"/>
  <c r="BM64" i="16" l="1"/>
  <c r="BC64" i="16"/>
  <c r="BB64" i="16"/>
  <c r="AZ64" i="16"/>
  <c r="AC64" i="16"/>
  <c r="Y64" i="16"/>
  <c r="W64" i="16"/>
  <c r="S64" i="16"/>
  <c r="Q64" i="16"/>
  <c r="P64" i="16"/>
  <c r="H64" i="16"/>
  <c r="F64" i="16"/>
  <c r="E64" i="16"/>
  <c r="D64" i="16"/>
  <c r="C64" i="16"/>
  <c r="C19" i="16"/>
  <c r="BA64" i="16" s="1"/>
  <c r="C18" i="16"/>
  <c r="X64" i="16" s="1"/>
  <c r="C14" i="16"/>
  <c r="N64" i="16" s="1"/>
  <c r="C13" i="16"/>
  <c r="M64" i="16" s="1"/>
  <c r="C12" i="16"/>
  <c r="L64" i="16" s="1"/>
  <c r="C10" i="16"/>
  <c r="AF64" i="16" s="1"/>
  <c r="BM64" i="15" l="1"/>
  <c r="BC64" i="15"/>
  <c r="BB64" i="15"/>
  <c r="AZ64" i="15"/>
  <c r="AC64" i="15"/>
  <c r="Y64" i="15"/>
  <c r="W64" i="15"/>
  <c r="S64" i="15"/>
  <c r="Q64" i="15"/>
  <c r="P64" i="15"/>
  <c r="H64" i="15"/>
  <c r="F64" i="15"/>
  <c r="E64" i="15"/>
  <c r="D64" i="15"/>
  <c r="C64" i="15"/>
  <c r="C19" i="15"/>
  <c r="BA64" i="15" s="1"/>
  <c r="C18" i="15"/>
  <c r="X64" i="15" s="1"/>
  <c r="C14" i="15"/>
  <c r="N64" i="15" s="1"/>
  <c r="C13" i="15"/>
  <c r="M64" i="15" s="1"/>
  <c r="C12" i="15"/>
  <c r="L64" i="15" s="1"/>
  <c r="C10" i="15"/>
  <c r="AF64" i="15" s="1"/>
  <c r="BM64" i="12"/>
  <c r="BC64" i="12"/>
  <c r="BB64" i="12"/>
  <c r="AZ64" i="12"/>
  <c r="AC64" i="12"/>
  <c r="Y64" i="12"/>
  <c r="W64" i="12"/>
  <c r="S64" i="12"/>
  <c r="Q64" i="12"/>
  <c r="P64" i="12"/>
  <c r="H64" i="12"/>
  <c r="F64" i="12"/>
  <c r="E64" i="12"/>
  <c r="D64" i="12"/>
  <c r="C64" i="12"/>
  <c r="C19" i="12"/>
  <c r="BA64" i="12" s="1"/>
  <c r="C18" i="12"/>
  <c r="X64" i="12" s="1"/>
  <c r="C14" i="12"/>
  <c r="N64" i="12" s="1"/>
  <c r="C13" i="12"/>
  <c r="M64" i="12" s="1"/>
  <c r="C12" i="12"/>
  <c r="L64" i="12" s="1"/>
  <c r="C10" i="12"/>
  <c r="AF64" i="12" s="1"/>
  <c r="BM64" i="11" l="1"/>
  <c r="BC64" i="11"/>
  <c r="BB64" i="11"/>
  <c r="AZ64" i="11"/>
  <c r="AC64" i="11"/>
  <c r="Y64" i="11"/>
  <c r="W64" i="11"/>
  <c r="S64" i="11"/>
  <c r="Q64" i="11"/>
  <c r="P64" i="11"/>
  <c r="H64" i="11"/>
  <c r="F64" i="11"/>
  <c r="E64" i="11"/>
  <c r="D64" i="11"/>
  <c r="C64" i="11"/>
  <c r="C19" i="11"/>
  <c r="BA64" i="11" s="1"/>
  <c r="C18" i="11"/>
  <c r="X64" i="11" s="1"/>
  <c r="C14" i="11"/>
  <c r="N64" i="11" s="1"/>
  <c r="C13" i="11"/>
  <c r="M64" i="11" s="1"/>
  <c r="C12" i="11"/>
  <c r="L64" i="11" s="1"/>
  <c r="C10" i="11"/>
  <c r="AF64" i="11" s="1"/>
  <c r="BM64" i="10"/>
  <c r="BC64" i="10"/>
  <c r="BB64" i="10"/>
  <c r="AZ64" i="10"/>
  <c r="AC64" i="10"/>
  <c r="Y64" i="10"/>
  <c r="W64" i="10"/>
  <c r="S64" i="10"/>
  <c r="Q64" i="10"/>
  <c r="P64" i="10"/>
  <c r="H64" i="10"/>
  <c r="F64" i="10"/>
  <c r="E64" i="10"/>
  <c r="D64" i="10"/>
  <c r="C64" i="10"/>
  <c r="C19" i="10"/>
  <c r="BA64" i="10" s="1"/>
  <c r="C18" i="10"/>
  <c r="X64" i="10" s="1"/>
  <c r="C14" i="10"/>
  <c r="N64" i="10" s="1"/>
  <c r="C13" i="10"/>
  <c r="M64" i="10" s="1"/>
  <c r="C12" i="10"/>
  <c r="L64" i="10" s="1"/>
  <c r="C10" i="10"/>
  <c r="AF64" i="10" s="1"/>
  <c r="BM64" i="9"/>
  <c r="BC64" i="9"/>
  <c r="BB64" i="9"/>
  <c r="AZ64" i="9"/>
  <c r="AC64" i="9"/>
  <c r="Y64" i="9"/>
  <c r="W64" i="9"/>
  <c r="S64" i="9"/>
  <c r="Q64" i="9"/>
  <c r="P64" i="9"/>
  <c r="H64" i="9"/>
  <c r="F64" i="9"/>
  <c r="E64" i="9"/>
  <c r="D64" i="9"/>
  <c r="C64" i="9"/>
  <c r="C19" i="9"/>
  <c r="BA64" i="9" s="1"/>
  <c r="C18" i="9"/>
  <c r="X64" i="9" s="1"/>
  <c r="C14" i="9"/>
  <c r="N64" i="9" s="1"/>
  <c r="C13" i="9"/>
  <c r="M64" i="9" s="1"/>
  <c r="C12" i="9"/>
  <c r="L64" i="9" s="1"/>
  <c r="C10" i="9"/>
  <c r="AF64" i="9" s="1"/>
  <c r="BM64" i="6"/>
  <c r="BC64" i="6"/>
  <c r="BB64" i="6"/>
  <c r="AZ64" i="6"/>
  <c r="AF64" i="6"/>
  <c r="AC64" i="6"/>
  <c r="Y64" i="6"/>
  <c r="W64" i="6"/>
  <c r="S64" i="6"/>
  <c r="Q64" i="6"/>
  <c r="P64" i="6"/>
  <c r="H64" i="6"/>
  <c r="F64" i="6"/>
  <c r="E64" i="6"/>
  <c r="D64" i="6"/>
  <c r="C64" i="6"/>
  <c r="C19" i="6"/>
  <c r="BA64" i="6" s="1"/>
  <c r="C18" i="6"/>
  <c r="X64" i="6" s="1"/>
  <c r="C14" i="6"/>
  <c r="N64" i="6" s="1"/>
  <c r="C13" i="6"/>
  <c r="M64" i="6" s="1"/>
  <c r="C12" i="6"/>
  <c r="L64" i="6" s="1"/>
  <c r="C10" i="6"/>
  <c r="BM64" i="4"/>
  <c r="BC64" i="4"/>
  <c r="BB64" i="4"/>
  <c r="AZ64" i="4"/>
  <c r="AC64" i="4"/>
  <c r="Y64" i="4"/>
  <c r="X64" i="4"/>
  <c r="W64" i="4"/>
  <c r="S64" i="4"/>
  <c r="Q64" i="4"/>
  <c r="P64" i="4"/>
  <c r="H64" i="4"/>
  <c r="F64" i="4"/>
  <c r="E64" i="4"/>
  <c r="D64" i="4"/>
  <c r="C64" i="4"/>
  <c r="C19" i="4"/>
  <c r="BA64" i="4" s="1"/>
  <c r="C18" i="4"/>
  <c r="C14" i="4"/>
  <c r="N64" i="4" s="1"/>
  <c r="C13" i="4"/>
  <c r="M64" i="4" s="1"/>
  <c r="C12" i="4"/>
  <c r="L64" i="4" s="1"/>
  <c r="C10" i="4"/>
  <c r="AF64" i="4" s="1"/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<sst xmlns="http://schemas.openxmlformats.org/spreadsheetml/2006/main" count="25087" uniqueCount="3186">
  <si>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</si>
  <si>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</si>
  <si>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</si>
  <si>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</si>
  <si>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</si>
  <si>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</si>
  <si>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</si>
  <si>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</si>
  <si>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</si>
  <si>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</si>
  <si>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</si>
  <si>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</si>
  <si>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</si>
  <si>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</si>
  <si>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</si>
  <si>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</si>
  <si>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</si>
  <si>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</si>
  <si>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</si>
  <si>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</si>
  <si>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</si>
  <si>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</si>
  <si>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</si>
  <si>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</si>
  <si>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</si>
  <si>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</si>
  <si>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</si>
  <si>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</si>
  <si>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</si>
  <si>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</si>
  <si>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</si>
  <si>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</si>
  <si>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</si>
  <si>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</si>
  <si>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</si>
  <si>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</si>
  <si>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</si>
  <si>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</si>
  <si>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</si>
  <si>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</si>
  <si>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</si>
  <si>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</si>
  <si>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</si>
  <si>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</si>
  <si>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</si>
  <si>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</si>
  <si>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</si>
  <si>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</si>
  <si>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</si>
  <si>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</si>
  <si>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</si>
  <si>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</si>
  <si>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</si>
  <si>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</si>
  <si>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</si>
  <si>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</si>
  <si>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</si>
  <si>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</si>
  <si>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</si>
  <si>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</si>
  <si>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</si>
  <si>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</si>
  <si>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</si>
  <si>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</si>
  <si>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</si>
  <si>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</si>
  <si>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</si>
  <si>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</si>
  <si>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</si>
  <si>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</si>
  <si>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</si>
  <si>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</si>
  <si>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</si>
  <si>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</si>
  <si>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</si>
  <si>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</si>
  <si>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</si>
  <si>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</si>
  <si>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</si>
  <si>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</si>
  <si>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</si>
  <si>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</si>
  <si>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</si>
  <si>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</si>
  <si>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</si>
  <si>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</si>
  <si>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</si>
  <si>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</si>
  <si>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</si>
  <si>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</si>
  <si>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</si>
  <si>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</si>
  <si>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</si>
  <si>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</si>
  <si>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</si>
  <si>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</si>
  <si>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</si>
  <si>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</si>
  <si>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</si>
  <si>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</si>
  <si>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</si>
  <si>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</si>
  <si>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</si>
  <si>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</si>
  <si>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</si>
  <si>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</si>
  <si>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</si>
  <si>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</si>
  <si>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</si>
  <si>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</si>
  <si>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</si>
  <si>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</si>
  <si>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</si>
  <si>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</si>
  <si>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</si>
  <si>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</si>
  <si>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</si>
  <si>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</si>
  <si>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</si>
  <si>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</si>
  <si>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</si>
  <si>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</si>
  <si>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</si>
  <si>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</si>
  <si>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</si>
  <si>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</si>
  <si>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</si>
  <si>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</si>
  <si>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</si>
  <si>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</si>
  <si>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</si>
  <si>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</si>
  <si>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</si>
  <si>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</si>
  <si>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</si>
  <si>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</si>
  <si>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</si>
  <si>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</si>
  <si>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</si>
  <si>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</si>
  <si>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</si>
  <si>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</si>
  <si>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</si>
  <si>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</si>
  <si>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</si>
  <si>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</si>
  <si>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</si>
  <si>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</si>
  <si>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</si>
  <si>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</si>
  <si>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</si>
  <si>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</si>
  <si>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</si>
  <si>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</si>
  <si>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</si>
  <si>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</si>
  <si>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</si>
  <si>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</si>
  <si>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</si>
  <si>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</si>
  <si>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</si>
  <si>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</si>
  <si>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</si>
  <si>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</si>
  <si>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</si>
  <si>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</si>
  <si>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</si>
  <si>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</si>
  <si>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</si>
  <si>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</si>
  <si>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</si>
  <si>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</si>
  <si>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</si>
  <si>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</si>
  <si>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</si>
  <si>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</si>
  <si>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</si>
  <si>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</si>
  <si>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</si>
  <si>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</si>
  <si>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</si>
  <si>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</si>
  <si>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</si>
  <si>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</si>
  <si>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</si>
  <si>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</si>
  <si>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</si>
  <si>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</si>
  <si>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</si>
  <si>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</si>
  <si>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</si>
  <si>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</si>
  <si>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</si>
  <si>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</si>
  <si>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</si>
  <si>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</si>
  <si>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</si>
  <si>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</si>
  <si>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</si>
  <si>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</si>
  <si>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</si>
  <si>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</si>
  <si>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</si>
  <si>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</si>
  <si>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</si>
  <si>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</si>
  <si>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</si>
  <si>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</si>
  <si>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</si>
  <si>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</si>
  <si>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</si>
  <si>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</si>
  <si>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</si>
  <si>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</si>
  <si>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</si>
  <si>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</si>
  <si>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</si>
  <si>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</si>
  <si>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</si>
  <si>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</si>
  <si>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</si>
  <si>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</si>
  <si>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</si>
  <si>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</si>
  <si>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</si>
  <si>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</si>
  <si>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</si>
  <si>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</si>
  <si>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</si>
  <si>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</si>
  <si>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</si>
  <si>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</si>
  <si>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</si>
  <si>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</si>
  <si>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</si>
  <si>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</si>
  <si>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</si>
  <si>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</si>
  <si>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</si>
  <si>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</si>
  <si>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</si>
  <si>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</si>
  <si>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</si>
  <si>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</si>
  <si>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</si>
  <si>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</si>
  <si>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</si>
  <si>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</si>
  <si>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</si>
  <si>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</si>
  <si>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</si>
  <si>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</si>
  <si>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</si>
  <si>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</si>
  <si>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</si>
  <si>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</si>
  <si>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</si>
  <si>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</si>
  <si>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</si>
  <si>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</si>
  <si>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</si>
  <si>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</si>
  <si>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</si>
  <si>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</si>
  <si>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</si>
  <si>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</si>
  <si>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</si>
  <si>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</si>
  <si>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</si>
  <si>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</si>
  <si>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</si>
  <si>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</si>
  <si>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</si>
  <si>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</si>
  <si>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</si>
  <si>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</si>
  <si>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</si>
  <si>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</si>
  <si>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</si>
  <si>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</si>
  <si>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</si>
  <si>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</si>
  <si>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</si>
  <si>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</si>
  <si>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</si>
  <si>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</si>
  <si>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</si>
  <si>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</si>
  <si>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</si>
  <si>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</si>
  <si>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</si>
  <si>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</si>
  <si>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</si>
  <si>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</si>
  <si>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</si>
  <si>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</si>
  <si>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</si>
  <si>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</si>
  <si>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</si>
  <si>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</si>
  <si>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</si>
  <si>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</si>
  <si>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</si>
  <si>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</si>
  <si>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</si>
  <si>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</si>
  <si>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</si>
  <si>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</si>
  <si>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</si>
  <si>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</si>
  <si>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</si>
  <si>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</si>
  <si>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</si>
  <si>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</si>
  <si>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</si>
  <si>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</si>
  <si>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</si>
  <si>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</si>
  <si>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</si>
  <si>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</si>
  <si>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</si>
  <si>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</si>
  <si>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</si>
  <si>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</si>
  <si>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</si>
  <si>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</si>
  <si>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</si>
  <si>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</si>
  <si>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</si>
  <si>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</si>
  <si>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</si>
  <si>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</si>
  <si>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</si>
  <si>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</si>
  <si>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</si>
  <si>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</si>
  <si>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</si>
  <si>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</si>
  <si>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</si>
  <si>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</si>
  <si>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</si>
  <si>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</si>
  <si>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</si>
  <si>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</si>
  <si>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</si>
  <si>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</si>
  <si>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</si>
  <si>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</si>
  <si>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</si>
  <si>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</si>
  <si>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</si>
  <si>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</si>
  <si>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</si>
  <si>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</si>
  <si>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</si>
  <si>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</si>
  <si>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</si>
  <si>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</si>
  <si>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</si>
  <si>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</si>
  <si>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</si>
  <si>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</si>
  <si>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</si>
  <si>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</si>
  <si>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</si>
  <si>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</si>
  <si>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</si>
  <si>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</si>
  <si>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</si>
  <si>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</si>
  <si>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</si>
  <si>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</si>
  <si>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</si>
  <si>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</si>
  <si>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</si>
  <si>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</si>
  <si>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</si>
  <si>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</si>
  <si>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</si>
  <si>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</si>
  <si>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</si>
  <si>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</si>
  <si>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</si>
  <si>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</si>
  <si>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</si>
  <si>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</si>
  <si>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</si>
  <si>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</si>
  <si>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</si>
  <si>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</si>
  <si>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</si>
  <si>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</si>
  <si>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</si>
  <si>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</si>
  <si>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</si>
  <si>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</si>
  <si>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</si>
  <si>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</si>
  <si>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</si>
  <si>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</si>
  <si>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</si>
  <si>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</si>
  <si>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</si>
  <si>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</si>
  <si>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</si>
  <si>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</si>
  <si>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</si>
  <si>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</si>
  <si>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</si>
  <si>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</si>
  <si>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</si>
  <si>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</si>
  <si>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</si>
  <si>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</si>
  <si>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</si>
  <si>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</si>
  <si>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</si>
  <si>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</si>
  <si>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</si>
  <si>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</si>
  <si>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</si>
  <si>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</si>
  <si>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</si>
  <si>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</si>
  <si>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</si>
  <si>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</si>
  <si>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</si>
  <si>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</si>
  <si>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</si>
  <si>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</si>
  <si>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</si>
  <si>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</si>
  <si>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</si>
  <si>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</si>
  <si>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</si>
  <si>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</si>
  <si>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</si>
  <si>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</si>
  <si>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</si>
  <si>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</si>
  <si>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</si>
  <si>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</si>
  <si>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</si>
  <si>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</si>
  <si>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</si>
  <si>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</si>
  <si>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</si>
  <si>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</si>
  <si>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</si>
  <si>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</si>
  <si>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</si>
  <si>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</si>
  <si>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</si>
  <si>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</si>
  <si>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</si>
  <si>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</si>
  <si>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</si>
  <si>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</si>
  <si>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</si>
  <si>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</si>
  <si>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</si>
  <si>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</si>
  <si>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</si>
  <si>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</si>
  <si>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</si>
  <si>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</si>
  <si>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</si>
  <si>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</si>
  <si>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</si>
  <si>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</si>
  <si>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</si>
  <si>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</si>
  <si>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</si>
  <si>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</si>
  <si>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</si>
  <si>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</si>
  <si>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</si>
  <si>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</si>
  <si>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</si>
  <si>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</si>
  <si>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</si>
  <si>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</si>
  <si>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</si>
  <si>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</si>
  <si>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</si>
  <si>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</si>
  <si>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</si>
  <si>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</si>
  <si>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</si>
  <si>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</si>
  <si>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</si>
  <si>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</si>
  <si>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</si>
  <si>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</si>
  <si>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</si>
  <si>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</si>
  <si>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</si>
  <si>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</si>
  <si>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</si>
  <si>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</si>
  <si>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</si>
  <si>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</si>
  <si>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</si>
  <si>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</si>
  <si>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</si>
  <si>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</si>
  <si>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</si>
  <si>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</si>
  <si>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</si>
  <si>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</si>
  <si>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</si>
  <si>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</si>
  <si>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</si>
  <si>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</si>
  <si>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</si>
  <si>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</si>
  <si>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</si>
  <si>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</si>
  <si>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</si>
  <si>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</si>
  <si>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</si>
  <si>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</si>
  <si>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</si>
  <si>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</si>
  <si>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</si>
  <si>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</si>
  <si>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</si>
  <si>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</si>
  <si>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</si>
  <si>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</si>
  <si>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</si>
  <si>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</si>
  <si>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</si>
  <si>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</si>
  <si>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</si>
  <si>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</si>
  <si>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</si>
  <si>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</si>
  <si>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</si>
  <si>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</si>
  <si>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</si>
  <si>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</si>
  <si>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</si>
  <si>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</si>
  <si>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</si>
  <si>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</si>
  <si>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</si>
  <si>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</si>
  <si>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</si>
  <si>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</si>
  <si>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</si>
  <si>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</si>
  <si>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</si>
  <si>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</si>
  <si>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</si>
  <si>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</si>
  <si>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</si>
  <si>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</si>
  <si>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</si>
  <si>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</si>
  <si>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</si>
  <si>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</si>
  <si>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</si>
  <si>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</si>
  <si>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</si>
  <si>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</si>
  <si>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</si>
  <si>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</si>
  <si>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</si>
  <si>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</si>
  <si>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</si>
  <si>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</si>
  <si>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</si>
  <si>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</si>
  <si>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</si>
  <si>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</si>
  <si>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</si>
  <si>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</si>
  <si>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</si>
  <si>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</si>
  <si>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</si>
  <si>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</si>
  <si>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</si>
  <si>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</si>
  <si>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</si>
  <si>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</si>
  <si>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</si>
  <si>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</si>
  <si>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</si>
  <si>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</si>
  <si>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</si>
  <si>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</si>
  <si>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</si>
  <si>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</si>
  <si>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</si>
  <si>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</si>
  <si>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</si>
  <si>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</si>
  <si>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</si>
  <si>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</si>
  <si>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</si>
  <si>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</si>
  <si>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</si>
  <si>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</si>
  <si>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</si>
  <si>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</si>
  <si>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</si>
  <si>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</si>
  <si>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</si>
  <si>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</si>
  <si>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</si>
  <si>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</si>
  <si>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</si>
  <si>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</si>
  <si>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</si>
  <si>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</si>
  <si>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</si>
  <si>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</si>
  <si>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</si>
  <si>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</si>
  <si>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</si>
  <si>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</si>
  <si>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</si>
  <si>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</si>
  <si>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</si>
  <si>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</si>
  <si>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</si>
  <si>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</si>
  <si>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</si>
  <si>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</si>
  <si>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</si>
  <si>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</si>
  <si>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</si>
  <si>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</si>
  <si>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</si>
  <si>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</si>
  <si>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</si>
  <si>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</si>
  <si>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</si>
  <si>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</si>
  <si>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</si>
  <si>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</si>
  <si>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</si>
  <si>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</si>
  <si>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</si>
  <si>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</si>
  <si>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</si>
  <si>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</si>
  <si>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</si>
  <si>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</si>
  <si>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</si>
  <si>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</si>
  <si>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</si>
  <si>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</si>
  <si>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</si>
  <si>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</si>
  <si>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</si>
  <si>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</si>
  <si>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</si>
  <si>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</si>
  <si>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</si>
  <si>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</si>
  <si>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</si>
  <si>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</si>
  <si>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</si>
  <si>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</si>
  <si>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</si>
  <si>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</si>
  <si>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</si>
  <si>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</si>
  <si>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</si>
  <si>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</si>
  <si>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</si>
  <si>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</si>
  <si>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</si>
  <si>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</si>
  <si>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</si>
  <si>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</si>
  <si>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</si>
  <si>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</si>
  <si>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</si>
  <si>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</si>
  <si>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</si>
  <si>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</si>
  <si>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</si>
  <si>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</si>
  <si>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</si>
  <si>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</si>
  <si>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</si>
  <si>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</si>
  <si>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</si>
  <si>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</si>
  <si>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</si>
  <si>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</si>
  <si>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</si>
  <si>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</si>
  <si>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</si>
  <si>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</si>
  <si>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</si>
  <si>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</si>
  <si>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</si>
  <si>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</si>
  <si>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</si>
  <si>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</si>
  <si>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</si>
  <si>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</si>
  <si>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</si>
  <si>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</si>
  <si>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</si>
  <si>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</si>
  <si>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</si>
  <si>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</si>
  <si>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</si>
  <si>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</si>
  <si>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</si>
  <si>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</si>
  <si>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</si>
  <si>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</si>
  <si>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</si>
  <si>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</si>
  <si>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</si>
  <si>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</si>
  <si>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</si>
  <si>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</si>
  <si>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</si>
  <si>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</si>
  <si>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</si>
  <si>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</si>
  <si>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</si>
  <si>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</si>
  <si>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</si>
  <si>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</si>
  <si>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</si>
  <si>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</si>
  <si>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</si>
  <si>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</si>
  <si>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</si>
  <si>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</si>
  <si>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</si>
  <si>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</si>
  <si>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</si>
  <si>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</si>
  <si>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</si>
  <si>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</si>
  <si>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</si>
  <si>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</si>
  <si>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</si>
  <si>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</si>
  <si>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</si>
  <si>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</si>
  <si>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</si>
  <si>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</si>
  <si>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</si>
  <si>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</si>
  <si>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</si>
  <si>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</si>
  <si>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</si>
  <si>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</si>
  <si>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</si>
  <si>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</si>
  <si>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</si>
  <si>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</si>
  <si>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</si>
  <si>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</si>
  <si>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</si>
  <si>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</si>
  <si>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</si>
  <si>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</si>
  <si>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</si>
  <si>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</si>
  <si>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</si>
  <si>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</si>
  <si>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</si>
  <si>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</si>
  <si>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</si>
  <si>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</si>
  <si>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</si>
  <si>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</si>
  <si>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</si>
  <si>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</si>
  <si>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</si>
  <si>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</si>
  <si>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</si>
  <si>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</si>
  <si>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</si>
  <si>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</si>
  <si>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</si>
  <si>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</si>
  <si>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</si>
  <si>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</si>
  <si>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</si>
  <si>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</si>
  <si>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</si>
  <si>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</si>
  <si>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</si>
  <si>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</si>
  <si>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</si>
  <si>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</si>
  <si>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</si>
  <si>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</si>
  <si>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</si>
  <si>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</si>
  <si>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</si>
  <si>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</si>
  <si>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</si>
  <si>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</si>
  <si>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</si>
  <si>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</si>
  <si>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</si>
  <si>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</si>
  <si>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</si>
  <si>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</si>
  <si>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</si>
  <si>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</si>
  <si>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</si>
  <si>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</si>
  <si>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</si>
  <si>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</si>
  <si>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</si>
  <si>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</si>
  <si>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</si>
  <si>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</si>
  <si>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</si>
  <si>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</si>
  <si>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</si>
  <si>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</si>
  <si>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</si>
  <si>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</si>
  <si>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</si>
  <si>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</si>
  <si>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</si>
  <si>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</si>
  <si>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</si>
  <si>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</si>
  <si>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</si>
  <si>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</si>
  <si>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</si>
  <si>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</si>
  <si>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</si>
  <si>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</si>
  <si>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</si>
  <si>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</si>
  <si>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</si>
  <si>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</si>
  <si>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</si>
  <si>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</si>
  <si>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</si>
  <si>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</si>
  <si>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</si>
  <si>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</si>
  <si>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</si>
  <si>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</si>
  <si>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</si>
  <si>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</si>
  <si>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</si>
  <si>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</si>
  <si>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</si>
  <si>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</si>
  <si>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</si>
  <si>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</si>
  <si>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</si>
  <si>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</si>
  <si>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</si>
  <si>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</si>
  <si>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</si>
  <si>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</si>
  <si>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</si>
  <si>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</si>
  <si>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</si>
  <si>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</si>
  <si>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</si>
  <si>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</si>
  <si>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</si>
  <si>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</si>
  <si>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</si>
  <si>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</si>
  <si>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</si>
  <si>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</si>
  <si>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</si>
  <si>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</si>
  <si>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</si>
  <si>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</si>
  <si>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</si>
  <si>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</si>
  <si>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</si>
  <si>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</si>
  <si>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</si>
  <si>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</si>
  <si>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</si>
  <si>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</si>
  <si>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</si>
  <si>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</si>
  <si>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</si>
  <si>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</si>
  <si>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</si>
  <si>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</si>
  <si>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</si>
  <si>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</si>
  <si>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</si>
  <si>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</si>
  <si>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</si>
  <si>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</si>
  <si>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</si>
  <si>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</si>
  <si>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</si>
  <si>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</si>
  <si>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</si>
  <si>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</si>
  <si>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</si>
  <si>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</si>
  <si>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</si>
  <si>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</si>
  <si>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</si>
  <si>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</si>
  <si>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</si>
  <si>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</si>
  <si>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</si>
  <si>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</si>
  <si>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</si>
  <si>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</si>
  <si>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</si>
  <si>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</si>
  <si>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</si>
  <si>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</si>
  <si>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</si>
  <si>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</si>
  <si>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</si>
  <si>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</si>
  <si>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</si>
  <si>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</si>
  <si>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</si>
  <si>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</si>
  <si>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</si>
  <si>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</si>
  <si>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</si>
  <si>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</si>
  <si>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</si>
  <si>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</si>
  <si>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</si>
  <si>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</si>
  <si>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</si>
  <si>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</si>
  <si>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</si>
  <si>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</si>
  <si>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</si>
  <si>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</si>
  <si>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</si>
  <si>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</si>
  <si>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</si>
  <si>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</si>
  <si>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</si>
  <si>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</si>
  <si>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</si>
  <si>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</si>
  <si>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</si>
  <si>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</si>
  <si>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</si>
  <si>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</si>
  <si>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</si>
  <si>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</si>
  <si>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</si>
  <si>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</si>
  <si>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</si>
  <si>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</si>
  <si>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</si>
  <si>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</si>
  <si>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</si>
  <si>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</si>
  <si>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</si>
  <si>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</si>
  <si>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</si>
  <si>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</si>
  <si>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</si>
  <si>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</si>
  <si>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</si>
  <si>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</si>
  <si>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</si>
  <si>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</si>
  <si>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</si>
  <si>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</si>
  <si>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</si>
  <si>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</si>
  <si>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</si>
  <si>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</si>
  <si>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</si>
  <si>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</si>
  <si>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</si>
  <si>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</si>
  <si>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</si>
  <si>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</si>
  <si>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</si>
  <si>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</si>
  <si>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</si>
  <si>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</si>
  <si>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</si>
  <si>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</si>
  <si>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</si>
  <si>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</si>
  <si>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</si>
  <si>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</si>
  <si>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</si>
  <si>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</si>
  <si>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</si>
  <si>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</si>
  <si>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</si>
  <si>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</si>
  <si>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</si>
  <si>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</si>
  <si>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</si>
  <si>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</si>
  <si>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</si>
  <si>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</si>
  <si>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</si>
  <si>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</si>
  <si>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</si>
  <si>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</si>
  <si>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</si>
  <si>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</si>
  <si>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</si>
  <si>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</si>
  <si>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</si>
  <si>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</si>
  <si>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</si>
  <si>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</si>
  <si>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</si>
  <si>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</si>
  <si>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</si>
  <si>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</si>
  <si>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</si>
  <si>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</si>
  <si>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</si>
  <si>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</si>
  <si>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</si>
  <si>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</si>
  <si>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</si>
  <si>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</si>
  <si>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</si>
  <si>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</si>
  <si>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</si>
  <si>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</si>
  <si>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</si>
  <si>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</si>
  <si>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</si>
  <si>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</si>
  <si>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</si>
  <si>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</si>
  <si>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</si>
  <si>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</si>
  <si>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</si>
  <si>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</si>
  <si>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</si>
  <si>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</si>
  <si>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</si>
  <si>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</si>
  <si>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</si>
  <si>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</si>
  <si>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</si>
  <si>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</si>
  <si>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</si>
  <si>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</si>
  <si>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</si>
  <si>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</si>
  <si>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</si>
  <si>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</si>
  <si>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</si>
  <si>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</si>
  <si>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</si>
  <si>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</si>
  <si>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</si>
  <si>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</si>
  <si>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</si>
  <si>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</si>
  <si>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</si>
  <si>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</si>
  <si>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</si>
  <si>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</si>
  <si>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</si>
  <si>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</si>
  <si>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</si>
  <si>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</si>
  <si>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</si>
  <si>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</si>
  <si>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</si>
  <si>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</si>
  <si>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</si>
  <si>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</si>
  <si>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</si>
  <si>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</si>
  <si>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</si>
  <si>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</si>
  <si>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</si>
  <si>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</si>
  <si>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</si>
  <si>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</si>
  <si>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</si>
  <si>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</si>
  <si>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</si>
  <si>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</si>
  <si>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</si>
  <si>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</si>
  <si>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</si>
  <si>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</si>
  <si>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</si>
  <si>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</si>
  <si>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</si>
  <si>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</si>
  <si>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</si>
  <si>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</si>
  <si>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</si>
  <si>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</si>
  <si>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</si>
  <si>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</si>
  <si>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</si>
  <si>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</si>
  <si>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</si>
  <si>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</si>
  <si>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</si>
  <si>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</si>
  <si>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</si>
  <si>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</si>
  <si>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</si>
  <si>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</si>
  <si>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</si>
  <si>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</si>
  <si>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</si>
  <si>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</si>
  <si>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</si>
  <si>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</si>
  <si>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</si>
  <si>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</si>
  <si>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</si>
  <si>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</si>
  <si>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</si>
  <si>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</si>
  <si>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</si>
  <si>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</si>
  <si>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</si>
  <si>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</si>
  <si>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</si>
  <si>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</si>
  <si>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</si>
  <si>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</si>
  <si>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</si>
  <si>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</si>
  <si>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</si>
  <si>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</si>
  <si>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</si>
  <si>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</si>
  <si>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</si>
  <si>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</si>
  <si>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</si>
  <si>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</si>
  <si>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</si>
  <si>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</si>
  <si>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</si>
  <si>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</si>
  <si>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</si>
  <si>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</si>
  <si>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</si>
  <si>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</si>
  <si>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</si>
  <si>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</si>
  <si>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</si>
  <si>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</si>
  <si>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</si>
  <si>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</si>
  <si>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</si>
  <si>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</si>
  <si>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</si>
  <si>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</si>
  <si>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</si>
  <si>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</si>
  <si>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</si>
  <si>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</si>
  <si>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</si>
  <si>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</si>
  <si>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</si>
  <si>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</si>
  <si>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</si>
  <si>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</si>
  <si>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</si>
  <si>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</si>
  <si>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</si>
  <si>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</si>
  <si>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</si>
  <si>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</si>
  <si>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</si>
  <si>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</si>
  <si>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</si>
  <si>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</si>
  <si>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</si>
  <si>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</si>
  <si>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</si>
  <si>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</si>
  <si>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</si>
  <si>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</si>
  <si>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</si>
  <si>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</si>
  <si>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</si>
  <si>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</si>
  <si>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</si>
  <si>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</si>
  <si>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</si>
  <si>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</si>
  <si>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</si>
  <si>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</si>
  <si>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</si>
  <si>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</si>
  <si>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</si>
  <si>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</si>
  <si>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</si>
  <si>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</si>
  <si>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</si>
  <si>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</si>
  <si>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</si>
  <si>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</si>
  <si>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</si>
  <si>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</si>
  <si>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</si>
  <si>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</si>
  <si>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</si>
  <si>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</si>
  <si>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</si>
  <si>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</si>
  <si>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</si>
  <si>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</si>
  <si>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</si>
  <si>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</si>
  <si>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</si>
  <si>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</si>
  <si>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</si>
  <si>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</si>
  <si>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</si>
  <si>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</si>
  <si>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</si>
  <si>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</si>
  <si>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</si>
  <si>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</si>
  <si>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</si>
  <si>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</si>
  <si>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</si>
  <si>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</si>
  <si>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</si>
  <si>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</si>
  <si>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</si>
  <si>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</si>
  <si>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</si>
  <si>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</si>
  <si>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</si>
  <si>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</si>
  <si>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</si>
  <si>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</si>
  <si>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</si>
  <si>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</si>
  <si>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</si>
  <si>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</si>
  <si>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</si>
  <si>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</si>
  <si>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</si>
  <si>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</si>
  <si>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</si>
  <si>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</si>
  <si>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</si>
  <si>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</si>
  <si>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</si>
  <si>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</si>
  <si>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</si>
  <si>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</si>
  <si>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</si>
  <si>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</si>
  <si>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</si>
  <si>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</si>
  <si>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</si>
  <si>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</si>
  <si>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</si>
  <si>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</si>
  <si>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</si>
  <si>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</si>
  <si>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</si>
  <si>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</si>
  <si>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</si>
  <si>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</si>
  <si>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</si>
  <si>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</si>
  <si>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</si>
  <si>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</si>
  <si>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</si>
  <si>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</si>
  <si>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</si>
  <si>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</si>
  <si>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</si>
  <si>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</si>
  <si>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</si>
  <si>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</si>
  <si>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</si>
  <si>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</si>
  <si>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</si>
  <si>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</si>
  <si>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</si>
  <si>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</si>
  <si>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</si>
  <si>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</si>
  <si>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</si>
  <si>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</si>
  <si>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</si>
  <si>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</si>
  <si>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</si>
  <si>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</si>
  <si>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</si>
  <si>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</si>
  <si>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</si>
  <si>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</si>
  <si>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</si>
  <si>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</si>
  <si>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</si>
  <si>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</si>
  <si>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</si>
  <si>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</si>
  <si>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</si>
  <si>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</si>
  <si>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</si>
  <si>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</si>
  <si>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</si>
  <si>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</si>
  <si>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</si>
  <si>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</si>
  <si>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</si>
  <si>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</si>
  <si>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</si>
  <si>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</si>
  <si>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</si>
  <si>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</si>
  <si>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</si>
  <si>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</si>
  <si>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</si>
  <si>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</si>
  <si>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</si>
  <si>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</si>
  <si>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</si>
  <si>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</si>
  <si>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</si>
  <si>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</si>
  <si>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</si>
  <si>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</si>
  <si>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</si>
  <si>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</si>
  <si>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</si>
  <si>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</si>
  <si>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</si>
  <si>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</si>
  <si>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</si>
  <si>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</si>
  <si>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</si>
  <si>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</si>
  <si>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</si>
  <si>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</si>
  <si>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</si>
  <si>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</si>
  <si>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</si>
  <si>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</si>
  <si>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</si>
  <si>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</si>
  <si>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</si>
  <si>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</si>
  <si>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</si>
  <si>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</si>
  <si>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</si>
  <si>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</si>
  <si>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</si>
  <si>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</si>
  <si>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</si>
  <si>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</si>
  <si>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</si>
  <si>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</si>
  <si>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</si>
  <si>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</si>
  <si>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</si>
  <si>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</si>
  <si>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</si>
  <si>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</si>
  <si>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</si>
  <si>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</si>
  <si>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</si>
  <si>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</si>
  <si>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</si>
  <si>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</si>
  <si>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</si>
  <si>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</si>
  <si>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</si>
  <si>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</si>
  <si>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</si>
  <si>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</si>
  <si>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</si>
  <si>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</si>
  <si>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</si>
  <si>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</si>
  <si>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</si>
  <si>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</si>
  <si>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</si>
  <si>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</si>
  <si>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</si>
  <si>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</si>
  <si>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</si>
  <si>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</si>
  <si>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</si>
  <si>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</si>
  <si>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</si>
  <si>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</si>
  <si>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</si>
  <si>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</si>
  <si>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</si>
  <si>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</si>
  <si>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</si>
  <si>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</si>
  <si>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</si>
  <si>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</si>
  <si>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</si>
  <si>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</si>
  <si>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</si>
  <si>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</si>
  <si>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</si>
  <si>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</si>
  <si>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</si>
  <si>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</si>
  <si>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</si>
  <si>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</si>
  <si>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</si>
  <si>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</si>
  <si>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</si>
  <si>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</si>
  <si>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</si>
  <si>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</si>
  <si>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</si>
  <si>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</si>
  <si>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</si>
  <si>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</si>
  <si>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</si>
  <si>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</si>
  <si>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</si>
  <si>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</si>
  <si>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</si>
  <si>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</si>
  <si>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</si>
  <si>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</si>
  <si>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</si>
  <si>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</si>
  <si>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</si>
  <si>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</si>
  <si>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</si>
  <si>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</si>
  <si>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</si>
  <si>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</si>
  <si>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</si>
  <si>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</si>
  <si>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</si>
  <si>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</si>
  <si>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</si>
  <si>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</si>
  <si>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</si>
  <si>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</si>
  <si>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</si>
  <si>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</si>
  <si>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</si>
  <si>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</si>
  <si>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</si>
  <si>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</si>
  <si>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</si>
  <si>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</si>
  <si>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</si>
  <si>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</si>
  <si>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</si>
  <si>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</si>
  <si>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</si>
  <si>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</si>
  <si>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</si>
  <si>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</si>
  <si>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</si>
  <si>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</si>
  <si>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</si>
  <si>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</si>
  <si>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</si>
  <si>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</si>
  <si>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</si>
  <si>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</si>
  <si>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</si>
  <si>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</si>
  <si>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</si>
  <si>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</si>
  <si>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</si>
  <si>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</si>
  <si>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</si>
  <si>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</si>
  <si>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</si>
  <si>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</si>
  <si>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</si>
  <si>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</si>
  <si>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</si>
  <si>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</si>
  <si>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</si>
  <si>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</si>
  <si>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</si>
  <si>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</si>
  <si>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</si>
  <si>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</si>
  <si>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</si>
  <si>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</si>
  <si>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</si>
  <si>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</si>
  <si>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</si>
  <si>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</si>
  <si>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</si>
  <si>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</si>
  <si>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</si>
  <si>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</si>
  <si>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</si>
  <si>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</si>
  <si>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</si>
  <si>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</si>
  <si>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</si>
  <si>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</si>
  <si>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</si>
  <si>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</si>
  <si>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</si>
  <si>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</si>
  <si>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</si>
  <si>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</si>
  <si>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</si>
  <si>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</si>
  <si>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</si>
  <si>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</si>
  <si>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</si>
  <si>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</si>
  <si>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</si>
  <si>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</si>
  <si>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</si>
  <si>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</si>
  <si>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</si>
  <si>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</si>
  <si>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</si>
  <si>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</si>
  <si>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</si>
  <si>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</si>
  <si>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</si>
  <si>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</si>
  <si>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</si>
  <si>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</si>
  <si>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</si>
  <si>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</si>
  <si>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</si>
  <si>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</si>
  <si>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</si>
  <si>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</si>
  <si>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</si>
  <si>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</si>
  <si>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</si>
  <si>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</si>
  <si>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</si>
  <si>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</si>
  <si>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</si>
  <si>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</si>
  <si>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</si>
  <si>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</si>
  <si>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</si>
  <si>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</si>
  <si>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</si>
  <si>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</si>
  <si>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</si>
  <si>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</si>
  <si>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</si>
  <si>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</si>
  <si>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</si>
  <si>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</si>
  <si>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</si>
  <si>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</si>
  <si>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</si>
  <si>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</si>
  <si>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</si>
  <si>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</si>
  <si>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</si>
  <si>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</si>
  <si>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</si>
  <si>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</si>
  <si>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</si>
  <si>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</si>
  <si>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</si>
  <si>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</si>
  <si>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</si>
  <si>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</si>
  <si>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</si>
  <si>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</si>
  <si>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</si>
  <si>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</si>
  <si>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</si>
  <si>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</si>
  <si>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</si>
  <si>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</si>
  <si>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</si>
  <si>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</si>
  <si>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</si>
  <si>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</si>
  <si>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</si>
  <si>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</si>
  <si>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</si>
  <si>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</si>
  <si>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</si>
  <si>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</si>
  <si>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</si>
  <si>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</si>
  <si>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</si>
  <si>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</si>
  <si>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</si>
  <si>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</si>
  <si>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</si>
  <si>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</si>
  <si>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</si>
  <si>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</si>
  <si>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</si>
  <si>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</si>
  <si>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</si>
  <si>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</si>
  <si>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</si>
  <si>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</si>
  <si>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</si>
  <si>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</si>
  <si>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</si>
  <si>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</si>
  <si>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</si>
  <si>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</si>
  <si>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</si>
  <si>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</si>
  <si>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</si>
  <si>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</si>
  <si>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</si>
  <si>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</si>
  <si>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</si>
  <si>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</si>
  <si>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</si>
  <si>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</si>
  <si>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</si>
  <si>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</si>
  <si>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</si>
  <si>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</si>
  <si>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</si>
  <si>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</si>
  <si>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</si>
  <si>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</si>
  <si>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</si>
  <si>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</si>
  <si>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</si>
  <si>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</si>
  <si>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</si>
  <si>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</si>
  <si>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</si>
  <si>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</si>
  <si>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</si>
  <si>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</si>
  <si>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</si>
  <si>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</si>
  <si>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</si>
  <si>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</si>
  <si>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</si>
  <si>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</si>
  <si>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</si>
  <si>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</si>
  <si>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</si>
  <si>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</si>
  <si>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</si>
  <si>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</si>
  <si>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</si>
  <si>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</si>
  <si>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</si>
  <si>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</si>
  <si>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</si>
  <si>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</si>
  <si>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</si>
  <si>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</si>
  <si>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</si>
  <si>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</si>
  <si>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</si>
  <si>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</si>
  <si>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</si>
  <si>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</si>
  <si>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</si>
  <si>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</si>
  <si>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</si>
  <si>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</si>
  <si>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</si>
  <si>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</si>
  <si>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</si>
  <si>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</si>
  <si>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</si>
  <si>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</si>
  <si>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</si>
  <si>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</si>
  <si>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</si>
  <si>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</si>
  <si>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</si>
  <si>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</si>
  <si>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</si>
  <si>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</si>
  <si>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</si>
  <si>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</si>
  <si>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</si>
  <si>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</si>
  <si>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</si>
  <si>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</si>
  <si>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</si>
  <si>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</si>
  <si>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</si>
  <si>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</si>
  <si>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</si>
  <si>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</si>
  <si>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</si>
  <si>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</si>
  <si>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</si>
  <si>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</si>
  <si>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</si>
  <si>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</si>
  <si>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</si>
  <si>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</si>
  <si>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</si>
  <si>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</si>
  <si>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</si>
  <si>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</si>
  <si>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</si>
  <si>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</si>
  <si>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</si>
  <si>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</si>
  <si>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</si>
  <si>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</si>
  <si>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</si>
  <si>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</si>
  <si>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</si>
  <si>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</si>
  <si>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</si>
  <si>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</si>
  <si>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</si>
  <si>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</si>
  <si>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</si>
  <si>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</si>
  <si>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</si>
  <si>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</si>
  <si>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</si>
  <si>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</si>
  <si>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</si>
  <si>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</si>
  <si>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</si>
  <si>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</si>
  <si>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</si>
  <si>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</si>
  <si>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</si>
  <si>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</si>
  <si>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</si>
  <si>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</si>
  <si>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</si>
  <si>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</si>
  <si>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</si>
  <si>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</si>
  <si>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</si>
  <si>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</si>
  <si>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</si>
  <si>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</si>
  <si>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</si>
  <si>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</si>
  <si>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</si>
  <si>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</si>
  <si>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</si>
  <si>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</si>
  <si>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</si>
  <si>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</si>
  <si>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</si>
  <si>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</si>
  <si>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</si>
  <si>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</si>
  <si>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</si>
  <si>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</si>
  <si>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</si>
  <si>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</si>
  <si>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</si>
  <si>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</si>
  <si>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</si>
  <si>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</si>
  <si>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</si>
  <si>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</si>
  <si>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</si>
  <si>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</si>
  <si>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</si>
  <si>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</si>
  <si>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</si>
  <si>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</si>
  <si>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</si>
  <si>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</si>
  <si>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</si>
  <si>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</si>
  <si>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</si>
  <si>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</si>
  <si>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</si>
  <si>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</si>
  <si>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</si>
  <si>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</si>
  <si>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</si>
  <si>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</si>
  <si>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</si>
  <si>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</si>
  <si>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</si>
  <si>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</si>
  <si>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</si>
  <si>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</si>
  <si>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</si>
  <si>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</si>
  <si>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</si>
  <si>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</si>
  <si>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</si>
  <si>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</si>
  <si>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</si>
  <si>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</si>
  <si>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</si>
  <si>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</si>
  <si>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</si>
  <si>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</si>
  <si>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</si>
  <si>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</si>
  <si>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</si>
  <si>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</si>
  <si>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</si>
  <si>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</si>
  <si>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</si>
  <si>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</si>
  <si>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</si>
  <si>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</si>
  <si>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</si>
  <si>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</si>
  <si>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</si>
  <si>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</si>
  <si>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</si>
  <si>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</si>
  <si>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</si>
  <si>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</si>
  <si>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</si>
  <si>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</si>
  <si>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</si>
  <si>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</si>
  <si>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</si>
  <si>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</si>
  <si>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</si>
  <si>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</si>
  <si>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</si>
  <si>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</si>
  <si>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</si>
  <si>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</si>
  <si>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</si>
  <si>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</si>
  <si>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</si>
  <si>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</si>
  <si>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</si>
  <si>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</si>
  <si>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</si>
  <si>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</si>
  <si>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</si>
  <si>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</si>
  <si>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</si>
  <si>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</si>
  <si>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</si>
  <si>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</si>
  <si>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</si>
  <si>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</si>
  <si>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</si>
  <si>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</si>
  <si>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</si>
  <si>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</si>
  <si>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</si>
  <si>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</si>
  <si>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</si>
  <si>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</si>
  <si>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</si>
  <si>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</si>
  <si>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</si>
  <si>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</si>
  <si>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</si>
  <si>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</si>
  <si>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</si>
  <si>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</si>
  <si>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</si>
  <si>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</si>
  <si>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</si>
  <si>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</si>
  <si>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</si>
  <si>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</si>
  <si>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</si>
  <si>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</si>
  <si>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</si>
  <si>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</si>
  <si>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</si>
  <si>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</si>
  <si>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</si>
  <si>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</si>
  <si>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</si>
  <si>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</si>
  <si>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</si>
  <si>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</si>
  <si>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</si>
  <si>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</si>
  <si>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</si>
  <si>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</si>
  <si>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</si>
  <si>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</si>
  <si>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</si>
  <si>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</si>
  <si>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</si>
  <si>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</si>
  <si>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</si>
  <si>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</si>
  <si>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</si>
  <si>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</si>
  <si>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</si>
  <si>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</si>
  <si>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</si>
  <si>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</si>
  <si>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</si>
  <si>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</si>
  <si>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</si>
  <si>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</si>
  <si>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</si>
  <si>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</si>
  <si>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</si>
  <si>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</si>
  <si>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</si>
  <si>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</si>
  <si>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</si>
  <si>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</si>
  <si>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</si>
  <si>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</si>
  <si>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</si>
  <si>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</si>
  <si>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</si>
  <si>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</si>
  <si>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</si>
  <si>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</si>
  <si>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</si>
  <si>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</si>
  <si>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</si>
  <si>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</si>
  <si>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</si>
  <si>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</si>
  <si>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</si>
  <si>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</si>
  <si>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</si>
  <si>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</si>
  <si>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</si>
  <si>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</si>
  <si>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</si>
  <si>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</si>
  <si>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</si>
  <si>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</si>
  <si>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</si>
  <si>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</si>
  <si>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</si>
  <si>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</si>
  <si>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</si>
  <si>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</si>
  <si>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</si>
  <si>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</si>
  <si>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</si>
  <si>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</si>
  <si>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</si>
  <si>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</si>
  <si>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</si>
  <si>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</si>
  <si>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</si>
  <si>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</si>
  <si>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</si>
  <si>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</si>
  <si>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</si>
  <si>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</si>
  <si>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</si>
  <si>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</si>
  <si>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</si>
  <si>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</si>
  <si>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</si>
  <si>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</si>
  <si>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</si>
  <si>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</si>
  <si>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</si>
  <si>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</si>
  <si>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</si>
  <si>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</si>
  <si>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</si>
  <si>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</si>
  <si>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</si>
  <si>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</si>
  <si>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</si>
  <si>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</si>
  <si>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</si>
  <si>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</si>
  <si>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</si>
  <si>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</si>
  <si>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</si>
  <si>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</si>
  <si>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</si>
  <si>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</si>
  <si>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</si>
  <si>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</si>
  <si>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</si>
  <si>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</si>
  <si>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</si>
  <si>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</si>
  <si>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</si>
  <si>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</si>
  <si>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</si>
  <si>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</si>
  <si>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</si>
  <si>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</si>
  <si>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</si>
  <si>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</si>
  <si>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</si>
  <si>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</si>
  <si>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</si>
  <si>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</si>
  <si>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</si>
  <si>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</si>
  <si>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</si>
  <si>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</si>
  <si>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</si>
  <si>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</si>
  <si>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</si>
  <si>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</si>
  <si>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</si>
  <si>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</si>
  <si>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</si>
  <si>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</si>
  <si>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</si>
  <si>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</si>
  <si>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</si>
  <si>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</si>
  <si>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</si>
  <si>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</si>
  <si>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</si>
  <si>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</si>
  <si>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</si>
  <si>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</si>
  <si>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</si>
  <si>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</si>
  <si>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</si>
  <si>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</si>
  <si>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</si>
  <si>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</si>
  <si>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</si>
  <si>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</si>
  <si>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</si>
  <si>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</si>
  <si>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</si>
  <si>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</si>
  <si>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</si>
  <si>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</si>
  <si>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</si>
  <si>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</si>
  <si>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</si>
  <si>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</si>
  <si>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</si>
  <si>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</si>
  <si>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</si>
  <si>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</si>
  <si>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</si>
  <si>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</si>
  <si>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</si>
  <si>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</si>
  <si>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</si>
  <si>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</si>
  <si>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</si>
  <si>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</si>
  <si>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</si>
  <si>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</si>
  <si>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</si>
  <si>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</si>
  <si>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</si>
  <si>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</si>
  <si>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</si>
  <si>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</si>
  <si>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</si>
  <si>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</si>
  <si>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</si>
  <si>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</si>
  <si>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</si>
  <si>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</si>
  <si>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</si>
  <si>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</si>
  <si>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</si>
  <si>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</si>
  <si>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</si>
  <si>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</si>
  <si>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</si>
  <si>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</si>
  <si>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</si>
  <si>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</si>
  <si>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</si>
  <si>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</si>
  <si>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</si>
  <si>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</si>
  <si>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</si>
  <si>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</si>
  <si>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</si>
  <si>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</si>
  <si>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</si>
  <si>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</si>
  <si>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</si>
  <si>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</si>
  <si>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</si>
  <si>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</si>
  <si>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</si>
  <si>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</si>
  <si>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</si>
  <si>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</si>
  <si>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</si>
  <si>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</si>
  <si>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</si>
  <si>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</si>
  <si>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</si>
  <si>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</si>
  <si>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</si>
  <si>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</si>
  <si>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</si>
  <si>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</si>
  <si>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</si>
  <si>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</si>
  <si>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</si>
  <si>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</si>
  <si>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</si>
  <si>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</si>
  <si>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</si>
  <si>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</si>
  <si>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</si>
  <si>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</si>
  <si>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</si>
  <si>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</si>
  <si>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</si>
  <si>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</si>
  <si>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</si>
  <si>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</si>
  <si>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</si>
  <si>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</si>
  <si>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</si>
  <si>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</si>
  <si>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</si>
  <si>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</si>
  <si>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</si>
  <si>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</si>
  <si>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</si>
  <si>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</si>
  <si>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</si>
  <si>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</si>
  <si>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</si>
  <si>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</si>
  <si>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</si>
  <si>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</si>
  <si>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</si>
  <si>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</si>
  <si>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</si>
  <si>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</si>
  <si>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</si>
  <si>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</si>
  <si>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</si>
  <si>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</si>
  <si>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</si>
  <si>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</si>
  <si>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</si>
  <si>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</si>
  <si>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</si>
  <si>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</si>
  <si>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</si>
  <si>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</si>
  <si>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</si>
  <si>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</si>
  <si>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</si>
  <si>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</si>
  <si>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</si>
  <si>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</si>
  <si>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</si>
  <si>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</si>
  <si>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</si>
  <si>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</si>
  <si>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</si>
  <si>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</si>
  <si>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</si>
  <si>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</si>
  <si>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</si>
  <si>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</si>
  <si>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</si>
  <si>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</si>
  <si>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</si>
  <si>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</si>
  <si>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</si>
  <si>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</si>
  <si>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</si>
  <si>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</si>
  <si>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</si>
  <si>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</si>
  <si>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</si>
  <si>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</si>
  <si>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</si>
  <si>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</si>
  <si>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</si>
  <si>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</si>
  <si>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</si>
  <si>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</si>
  <si>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</si>
  <si>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</si>
  <si>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</si>
  <si>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</si>
  <si>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</si>
  <si>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</si>
  <si>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</si>
  <si>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</si>
  <si>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</si>
  <si>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</si>
  <si>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</si>
  <si>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</si>
  <si>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</si>
  <si>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</si>
  <si>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</si>
  <si>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</si>
  <si>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</si>
  <si>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</si>
  <si>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</si>
  <si>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</si>
  <si>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</si>
  <si>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</si>
  <si>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</si>
  <si>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</si>
  <si>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</si>
  <si>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</si>
  <si>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</si>
  <si>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</si>
  <si>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</si>
  <si>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</si>
  <si>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</si>
  <si>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</si>
  <si>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</si>
  <si>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</si>
  <si>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</si>
  <si>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</si>
  <si>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</si>
  <si>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</si>
  <si>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</si>
  <si>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</si>
  <si>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</si>
  <si>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</si>
  <si>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</si>
  <si>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</si>
  <si>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</si>
  <si>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</si>
  <si>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</si>
  <si>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</si>
  <si>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</si>
  <si>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</si>
  <si>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</si>
  <si>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</si>
  <si>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</si>
  <si>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</si>
  <si>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</si>
  <si>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</si>
  <si>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</si>
  <si>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</si>
  <si>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</si>
  <si>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</si>
  <si>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</si>
  <si>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</si>
  <si>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</si>
  <si>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</si>
  <si>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</si>
  <si>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</si>
  <si>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</si>
  <si>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</si>
  <si>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</si>
  <si>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</si>
  <si>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</si>
  <si>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</si>
  <si>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</si>
  <si>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</si>
  <si>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</si>
  <si>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</si>
  <si>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</si>
  <si>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</si>
  <si>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</si>
  <si>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</si>
  <si>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</si>
  <si>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</si>
  <si>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</si>
  <si>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</si>
  <si>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</si>
  <si>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</si>
  <si>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</si>
  <si>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</si>
  <si>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</si>
  <si>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</si>
  <si>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</si>
  <si>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</si>
  <si>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</si>
  <si>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</si>
  <si>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</si>
  <si>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</si>
  <si>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</si>
  <si>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</si>
  <si>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</si>
  <si>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</si>
  <si>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</si>
  <si>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</si>
  <si>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</si>
  <si>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</si>
  <si>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</si>
  <si>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</si>
  <si>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</si>
  <si>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</si>
  <si>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</si>
  <si>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</si>
  <si>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</si>
  <si>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</si>
  <si>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</si>
  <si>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</si>
  <si>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</si>
  <si>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</si>
  <si>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</si>
  <si>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</si>
  <si>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</si>
  <si>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</si>
  <si>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</si>
  <si>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</si>
  <si>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</si>
  <si>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</si>
  <si>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</si>
  <si>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</si>
  <si>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</si>
  <si>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</si>
  <si>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</si>
  <si>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</si>
  <si>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</si>
  <si>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</si>
  <si>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</si>
  <si>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</si>
  <si>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</si>
  <si>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</si>
  <si>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</si>
  <si>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</si>
  <si>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</si>
  <si>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</si>
  <si>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</si>
  <si>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</si>
  <si>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</si>
  <si>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</si>
  <si>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</si>
  <si>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</si>
  <si>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</si>
  <si>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</si>
  <si>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</si>
  <si>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</si>
  <si>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</si>
  <si>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</si>
  <si>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</si>
  <si>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</si>
  <si>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</si>
  <si>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</si>
  <si>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</si>
  <si>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</si>
  <si>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</si>
  <si>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</si>
  <si>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</si>
  <si>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</si>
  <si>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</si>
  <si>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</si>
  <si>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</si>
  <si>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</si>
  <si>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</si>
  <si>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</si>
  <si>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</si>
  <si>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</si>
  <si>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</si>
  <si>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</si>
  <si>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</si>
  <si>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</si>
  <si>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</si>
  <si>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</si>
  <si>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</si>
  <si>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</si>
  <si>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</si>
  <si>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</si>
  <si>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</si>
  <si>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</si>
  <si>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</si>
  <si>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</si>
  <si>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</si>
  <si>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</si>
  <si>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</si>
  <si>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</si>
  <si>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</si>
  <si>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</si>
  <si>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1716837552001</t>
  </si>
  <si>
    <t>LEBENFARMA</t>
  </si>
  <si>
    <t xml:space="preserve">AV. JACINTO C ORTEZ  JHYYA S/N Y JORGE CAIZA (FRENTE AL TIA ) </t>
  </si>
  <si>
    <t>370-8988</t>
  </si>
  <si>
    <t>0994277750</t>
  </si>
  <si>
    <t>farma_william@hotmail.com</t>
  </si>
  <si>
    <t>FRMACIAS COMUNITARIAS (DIAZ JAIME)</t>
  </si>
  <si>
    <t xml:space="preserve">DIAZ RUBIO JAIME WILLIAM </t>
  </si>
  <si>
    <t>100198496001</t>
  </si>
  <si>
    <t>DANIVET</t>
  </si>
  <si>
    <t>CALLE CUENCA No- N1-07 Y ROCAFUERTE</t>
  </si>
  <si>
    <t>0958-224</t>
  </si>
  <si>
    <t>TRUJILLO GUERRERO ZOILA MARIELA</t>
  </si>
  <si>
    <t>COMERCIAL J.R</t>
  </si>
  <si>
    <t>GOMEZ ZAMBONINO DIMAS NELSON</t>
  </si>
  <si>
    <t xml:space="preserve"> SANGOLQUI / VENEZUELA LT5PBLC2 Y VIÑEDO</t>
  </si>
  <si>
    <t>099642-9697</t>
  </si>
  <si>
    <t>FARMALIGHT</t>
  </si>
  <si>
    <t>FARMACIA EL DESCUENTO SAN CARLOS</t>
  </si>
  <si>
    <t>O929668648001</t>
  </si>
  <si>
    <t>RODRIGUEZ ARBOLEDA JOSEPH MARIA</t>
  </si>
  <si>
    <t>CARCELÉN / AV CARLOS MATILLA 1730 PB Y LAS JOSEFINAS</t>
  </si>
  <si>
    <t>096011-9596</t>
  </si>
  <si>
    <t>JHOSYRODRIGUEZ27@GMAIL.COM</t>
  </si>
  <si>
    <t>09848-28300</t>
  </si>
  <si>
    <t>aprenmoncada84@hotmail.com</t>
  </si>
  <si>
    <t>022476-216</t>
  </si>
  <si>
    <t>CARCELÉN / DIIEGO DE VASQUEZ OE4E LT 3 Y DE LOS EUCALIPTOS</t>
  </si>
  <si>
    <t>MONCADA PARRALES SERGIO RANAN</t>
  </si>
  <si>
    <t>SUMACO BOTICA Y BAZAR</t>
  </si>
  <si>
    <t>LEBEN</t>
  </si>
  <si>
    <t>AVILEZ GREFA RUTH ALEXANDRA</t>
  </si>
  <si>
    <t>ARCHIDONA / HATUN SUMAKU / VIA LORETO S/N</t>
  </si>
  <si>
    <t>avipiscis@gmail..com</t>
  </si>
  <si>
    <t>COLA ÑACATO SILVANA SORAYA</t>
  </si>
  <si>
    <t>CENTRO MEDICO VIRGEN DEL CISNE</t>
  </si>
  <si>
    <t>MEJIA / MACHACHI / LUIS CORDERO 4 S/N Y PEREZ PAREJA</t>
  </si>
  <si>
    <t>MACHACHI / LUIS CORDERO 4 S/N Y PEREZ PAREJA</t>
  </si>
  <si>
    <t>FARMACIA SU FAMILIA</t>
  </si>
  <si>
    <t>FARMALIGTH</t>
  </si>
  <si>
    <t>COOP. CHIGULDE CALLE "D"  Y VIA QUITO JUNTO A PLAZA KASAMMA</t>
  </si>
  <si>
    <t>MORENO PALACIOS DIEGO DAVID</t>
  </si>
  <si>
    <t>ORTIZ NAVARRETE JAIME RODRIGO</t>
  </si>
  <si>
    <t>FARM SALUD Y VIDA JORSHET</t>
  </si>
  <si>
    <t>SALCEDO / SAN MIGUEL / AV VELASCO IBARRA</t>
  </si>
  <si>
    <t>O999278540</t>
  </si>
  <si>
    <t>FARMACIA SALUD PLUS</t>
  </si>
  <si>
    <t>GUSTAVE ELOISE</t>
  </si>
  <si>
    <t>VUELTA LARGA / VIA ESMERALDAS ATACAMES 122 Y CANANGA</t>
  </si>
  <si>
    <t>elodigust@gmail.com</t>
  </si>
  <si>
    <t>DISTRIPHARM</t>
  </si>
  <si>
    <t>MERA GUERRERO MISHELL ABIGAIL</t>
  </si>
  <si>
    <t xml:space="preserve">CALLE B  No- L-58 C 446 Y CALLE F 100 MTS COLEGIO ATAHUALPA </t>
  </si>
  <si>
    <t>abigailmym@hotmail.com</t>
  </si>
  <si>
    <t>O997046459</t>
  </si>
  <si>
    <t>DIFARMEDIC</t>
  </si>
  <si>
    <t>LABOVIDA</t>
  </si>
  <si>
    <t>ESPINOZA ANDRADE SILVIA GABRIELA</t>
  </si>
  <si>
    <t>PASAJE "A" No-367  Y AV. JAIME ROLDOS AGUILERA  REF MERCADO MAYORISTA</t>
  </si>
  <si>
    <t>difarmedic@g,mail.com</t>
  </si>
  <si>
    <t>FARMACIAS LUSANT'S FARMALUSAN S.A.</t>
  </si>
  <si>
    <t>SANTOS SOLIS LUISA ARGENTINA</t>
  </si>
  <si>
    <t>LUISASANTOSSOLIS@HOTMAIL.COM</t>
  </si>
  <si>
    <t>AV. 9 DE OCTUBRE 417  Y OLMEDO PB.</t>
  </si>
  <si>
    <t>YA ERA CLIENTE EN CV4</t>
  </si>
  <si>
    <t>REVOLLEDO ERAS ARMENGOL LUBERLI</t>
  </si>
  <si>
    <t>O906232780001</t>
  </si>
  <si>
    <t>COOP. 2 DE MAYO DIAGONAL A LA MALARIA</t>
  </si>
  <si>
    <t>COOP.2 DE MAYO</t>
  </si>
  <si>
    <t>NUEVO</t>
  </si>
  <si>
    <t>ALVEAR AREVALO DIEGO MARCELO</t>
  </si>
  <si>
    <t>PROMOFARMA</t>
  </si>
  <si>
    <t xml:space="preserve">GENERAL PROAÑO S/N Y NAPO DIAGONAL A LA QUINTA EEUU </t>
  </si>
  <si>
    <t>PROMOFARMA.CONTACTO@GMAIL.COM</t>
  </si>
  <si>
    <t>FARMATHY 1</t>
  </si>
  <si>
    <t>BARRETO HIDALGO FREDDY CRISTOBAL</t>
  </si>
  <si>
    <t xml:space="preserve"> CALDERON (CARAPUNGO) / SN LTE64 Y PARIS</t>
  </si>
  <si>
    <t>O998392024</t>
  </si>
  <si>
    <t>FUTBOLTOTAL2014@YAHOO.COM</t>
  </si>
  <si>
    <t>KGUAGUA</t>
  </si>
  <si>
    <t>FARMACIA TU ECONOMIA</t>
  </si>
  <si>
    <t>DEFAZ TOAPANTA DORIS MARIBEL</t>
  </si>
  <si>
    <t>SAN JOSE DEL CONDADO No- OE4-374 Y FRANCISCO DAQUILEMA (1 CUADRA DEL STA.MARIA)</t>
  </si>
  <si>
    <t>O983685660</t>
  </si>
  <si>
    <t>DORIS_DEFAZ91@HOTMAIL.COM</t>
  </si>
  <si>
    <t>CONDADO</t>
  </si>
  <si>
    <t xml:space="preserve">ZONAS ESPEJO </t>
  </si>
  <si>
    <t>LEBEN   DIEGO VALENCIA</t>
  </si>
  <si>
    <t>FARMACIA EL DESCUENTO FARMACENTER</t>
  </si>
  <si>
    <t>BRICEÑO SOTO ORFELINDA</t>
  </si>
  <si>
    <t>022512-5072</t>
  </si>
  <si>
    <t>ORFE_1986@HOTMAILLCOM</t>
  </si>
  <si>
    <t>COTOCOLLAO / OE6 MACHALA N66-48 Y N67 BERNARDO LEGARDA</t>
  </si>
  <si>
    <t xml:space="preserve"> COTOCOLLAO / OE6 MACHALA N66-48 Y N67 BERNARDO LEGARDA</t>
  </si>
  <si>
    <t>ECHEVERRIA LANDIVAR ROSA MARIA</t>
  </si>
  <si>
    <t>MARIANO GODOY OE5-27 Y MACHALA (1 CUADRA PARQUE INGLES )</t>
  </si>
  <si>
    <t>LEOJHOEL@HOTMAIL.COM</t>
  </si>
  <si>
    <t xml:space="preserve"> SAN LORENZO / PADRE LINO CAMPESAN 13 Y ANGELA PAREDES</t>
  </si>
  <si>
    <t>MATIAL ROBENS</t>
  </si>
  <si>
    <t>MATIAL ROBENS( LIAM FARMA)</t>
  </si>
  <si>
    <t>O980948138</t>
  </si>
  <si>
    <t>MBENS2014@GMAIL.COM</t>
  </si>
  <si>
    <t>LEBEN   F.LASSO</t>
  </si>
  <si>
    <t>LABO. AGRANDA</t>
  </si>
  <si>
    <t>DANI LMONTENEGRO</t>
  </si>
  <si>
    <t>PEÑAFIEL SANCHEZ CARLOS LENIN</t>
  </si>
  <si>
    <t>CALLE 9 DE OCTUBRE S/N Y OLMEDO JUNTO A PARRILLADAS EL TORO</t>
  </si>
  <si>
    <t>O62724177</t>
  </si>
  <si>
    <t>IPENAFIELS@HOTMAIL.COM</t>
  </si>
  <si>
    <t>ISAMM DISTRIBUIDORA FARMACEUTICA S.A.</t>
  </si>
  <si>
    <t>RIVERA LOOR LUIS JONATHAN</t>
  </si>
  <si>
    <t xml:space="preserve"> CHILLOGALLO / AV MARISCAL SUCRE OE7 Y OE7 C COMU Y S35D</t>
  </si>
  <si>
    <t>O23046164</t>
  </si>
  <si>
    <t>O995658549</t>
  </si>
  <si>
    <t>DISTIBUIDORA.ISAMM@GMAIL.COM</t>
  </si>
  <si>
    <t>DANIVET L.MONTENEGRO</t>
  </si>
  <si>
    <t>NUÑEZ BAYAS MARIA FERNANDA</t>
  </si>
  <si>
    <t>O969919681</t>
  </si>
  <si>
    <t>CRISGATITA87YAHOO.ES</t>
  </si>
  <si>
    <t>GUARANDA / ANGEL POLIBIO CHAVEZ / PICHINCHA Y OLMEDO</t>
  </si>
  <si>
    <t>LEBEN. PABLO MORALES</t>
  </si>
  <si>
    <t>DANIVET  DARWIN SANCHEZ</t>
  </si>
  <si>
    <t>QUEZADA ALARCON JORGE JUNIOR  (FARMACIAS FAMILY)</t>
  </si>
  <si>
    <t xml:space="preserve">QUEZADA ALARCON JORGE JUNIOR </t>
  </si>
  <si>
    <t xml:space="preserve"> SANTO DOMINGO / CHIGUILPE / AV. RIO LELIA S/N Y SANGOLQUI</t>
  </si>
  <si>
    <t>O967001566</t>
  </si>
  <si>
    <t>jorgeir_1987@hotmail.com</t>
  </si>
  <si>
    <t>DANIVET B.Gugua</t>
  </si>
  <si>
    <t>Labo : A.Vera</t>
  </si>
  <si>
    <t>LEBEN. N.Zambrano</t>
  </si>
  <si>
    <t>RODRIGUEZ MEJIA JESSICA FERNANDA</t>
  </si>
  <si>
    <t>ABIERTO</t>
  </si>
  <si>
    <t>LORETO / RAFAEL ANDRADE S/N Y GREGORIO URAPARI</t>
  </si>
  <si>
    <t>O992297188</t>
  </si>
  <si>
    <t>FERNANDA2993@HOTMAIL.COM</t>
  </si>
  <si>
    <t>LEBEN. B.PAEZ</t>
  </si>
  <si>
    <t>DANIVET  O.ZAMORA</t>
  </si>
  <si>
    <t>FARMA G.PEÑAHERRERA</t>
  </si>
  <si>
    <t>RODRIGUEZ MEJIA JESSICA FERNANDA (FARMACIA VITAPLUS)</t>
  </si>
  <si>
    <t>SALAS PORRAS LUIS EDISON</t>
  </si>
  <si>
    <t xml:space="preserve"> KM 5 VIA  LAGO  SACHAS A 50 MTS DE LA FERIA GANADERA</t>
  </si>
  <si>
    <t>O9959502047</t>
  </si>
  <si>
    <t>LUIS.SALAS2009@HOTMAIL.COM</t>
  </si>
  <si>
    <t>SACHA</t>
  </si>
  <si>
    <t>CELI PANGAY BENITO OSWALDO</t>
  </si>
  <si>
    <t xml:space="preserve">SANTO DOMINGO ANDRES BELLO # 50 Y SIMON BOLIVAR UR. IERAC </t>
  </si>
  <si>
    <t>O22748043</t>
  </si>
  <si>
    <t>O999309659</t>
  </si>
  <si>
    <t>BENITO_CELI14@HOTMAIL.COM</t>
  </si>
  <si>
    <t>LEBEN.  N.ZAMBRANO</t>
  </si>
  <si>
    <t>DANIVET   B.GUAGUA</t>
  </si>
  <si>
    <t>LABOVIDA: A.VERA</t>
  </si>
  <si>
    <t>QUIÑONEZ MEDINA JEAN LAYONEL</t>
  </si>
  <si>
    <t>FARMACIAS EL NEGRO</t>
  </si>
  <si>
    <t xml:space="preserve"> AVENIDA LIBERTAD SN Y SUBIDA AL PANECILLO (FRENTE AL HOTEL ESTUARIO )</t>
  </si>
  <si>
    <t>O993439812</t>
  </si>
  <si>
    <t>JEANLAYONE@MAIL.COM</t>
  </si>
  <si>
    <t>LEBEN.  FLASSO</t>
  </si>
  <si>
    <t xml:space="preserve">DANIVET  </t>
  </si>
  <si>
    <t>LABOVIDA: A.GRANDA</t>
  </si>
  <si>
    <t xml:space="preserve">Botiquín Olmedo </t>
  </si>
  <si>
    <t>ISIDRO AYORA S/N 21 DE MARZO (FRENTE A LA FERRETERIA FERRINORTE)</t>
  </si>
  <si>
    <t>VALLADARES BRAYAN MARCELO</t>
  </si>
  <si>
    <t xml:space="preserve">LEBEN.  </t>
  </si>
  <si>
    <t>DANIVET  : Y.MOLINA</t>
  </si>
  <si>
    <t xml:space="preserve">LABOVIDA: </t>
  </si>
  <si>
    <t>SOLUCIONES INTEGRALES ADMINISTRATIVAS SIAD CIA.LTDA.</t>
  </si>
  <si>
    <t>AVILA LEYVA ERIKA MARCELA</t>
  </si>
  <si>
    <t xml:space="preserve"> SAN ISIDRO DEL INCA / AVIGIRAS E13-483 Y CESAR TERAN LOPEZ</t>
  </si>
  <si>
    <t>FARMAREDS N. 369</t>
  </si>
  <si>
    <t>CHILLOGALLO TABIAZO, S27-242, S27C/DOCTOR ERNESTO DONOSO</t>
  </si>
  <si>
    <t>DANIVET  : L.MONTENEGRO</t>
  </si>
  <si>
    <t>FARMALIGTH: G.BENAVIDEZ</t>
  </si>
  <si>
    <t>GMZ FARMACEUTICA</t>
  </si>
  <si>
    <t>YA TENIA CODIGO EN CV4</t>
  </si>
  <si>
    <t>YA TIENE CODIGO EN LABOVIDA</t>
  </si>
  <si>
    <t>MONCADA PARRALES SERGIO RENAN FAR.APRE</t>
  </si>
  <si>
    <t xml:space="preserve">MONCADA PARRALES SERGIO RENAN </t>
  </si>
  <si>
    <t>AV. DIEGO DE VASQUEZ LOTE 3 Y LOS EUCALIPTOS</t>
  </si>
  <si>
    <t>DANIVET  : O.ZAMORA</t>
  </si>
  <si>
    <t>LABOVIDA: I.MOREJON</t>
  </si>
  <si>
    <t>FARMALIGTH:</t>
  </si>
  <si>
    <t>CLIENTE YA TIENE  CODIGO EN FARMALITH</t>
  </si>
  <si>
    <t>SARMIENTO PANCHI KERLY ESTEFANIA</t>
  </si>
  <si>
    <t>MYLFARMA 3</t>
  </si>
  <si>
    <t>SAN ANTONIO / MISIÓN GEODESICA E3-39 Y PUCARA</t>
  </si>
  <si>
    <t>E97.SARMIENTO@GMAIL.COM</t>
  </si>
  <si>
    <t>SAN ANTONIO / MISIÓN GEODESICA E3-39 Y PUCARA (FRENTE AL CENTRO DE SALUD)</t>
  </si>
  <si>
    <t>CLIENTE NUEVO</t>
  </si>
  <si>
    <t>LEBEN.  B.PAEZ</t>
  </si>
  <si>
    <t>FARMALIGTH: G.PEÑAHERRERA</t>
  </si>
  <si>
    <t>MARIN TABARES ADRIANA PAOLA</t>
  </si>
  <si>
    <t>CENTRO MÉDICO MERAKI</t>
  </si>
  <si>
    <t>TUNGURAHUA /LA PENINSULA / ENCARNACIÓN SN Y BARRANQUILLA</t>
  </si>
  <si>
    <t>O32856914</t>
  </si>
  <si>
    <t>O983188990</t>
  </si>
  <si>
    <t>adripaomarintabares@outlook.com</t>
  </si>
  <si>
    <t>LEBEN.  P. MORALES</t>
  </si>
  <si>
    <t>DANIVET  :  D. SANCHEZ</t>
  </si>
  <si>
    <t>LABOVIDA:  J.ULLOA</t>
  </si>
  <si>
    <t>FARMALIGTH:  I.LIZANO</t>
  </si>
  <si>
    <t>SANCHEZ FLORES MONICA PAULINA</t>
  </si>
  <si>
    <t>FARMACIA MAS SALUD</t>
  </si>
  <si>
    <t>BAÑOS DE AGUA SANTA / AV AMAZONAS S/N Y PASTAZA</t>
  </si>
  <si>
    <t xml:space="preserve"> BAÑOS DE AGUA SANTA / AV AMAZONAS S/N Y PASTAZA</t>
  </si>
  <si>
    <t>SIZA ORTEGA KLEVER ORLANDO</t>
  </si>
  <si>
    <t>CONSULTORIO MEDICO FAMILIAR</t>
  </si>
  <si>
    <t xml:space="preserve"> SANTIAGO DE PILLARO / PILLARO / ROCAFUERTE 082 Y FLORES</t>
  </si>
  <si>
    <t>O989108964</t>
  </si>
  <si>
    <t>O989108764</t>
  </si>
  <si>
    <t>ZAMBRANO SALTOS JOFFRE JAVIER</t>
  </si>
  <si>
    <t xml:space="preserve"> QUININDE / CUBE / 42 SOLAR 11 Y 5 DE AGOSTO (JUNTO AL LOCAL EL COMPADRE)</t>
  </si>
  <si>
    <t>saltosjavier1989@gmail.com</t>
  </si>
  <si>
    <t>DANIVET  :  L.MONTENEGRO</t>
  </si>
  <si>
    <t>LABOVIDA:  A.GRANDA</t>
  </si>
  <si>
    <t>FARMALIGTH:  G.BENAVIDEZ</t>
  </si>
  <si>
    <t xml:space="preserve">FREDDY ALEJANDRO NOVOA CASTRO, </t>
  </si>
  <si>
    <t>MEDITOTAL</t>
  </si>
  <si>
    <t>JUAN BARREZUETA N77-346 Y JUAN DE SELIS</t>
  </si>
  <si>
    <t>PILATUÑA CAIZA JORGE PAUL</t>
  </si>
  <si>
    <t>171548779-7</t>
  </si>
  <si>
    <t xml:space="preserve">DANIVET  :  </t>
  </si>
  <si>
    <t>QUISHPE INFANTE LUIS VINICIO</t>
  </si>
  <si>
    <t>SAN BARTOLO / RODRIGO DE SALAZAR OE3-139 Y ALFONSO DE ALVARADO</t>
  </si>
  <si>
    <t>SANATODO FARMACIAS</t>
  </si>
  <si>
    <t>lquishpeinfante@hotmail.com</t>
  </si>
  <si>
    <t>LEBEN.  F.LASSO</t>
  </si>
  <si>
    <t>PICO ALDAS ELSA ALEXANDRA</t>
  </si>
  <si>
    <t>FARMACIA VENECIA</t>
  </si>
  <si>
    <t xml:space="preserve"> TOTORAS /AMBATO  JUNTO AL ESTADIO  VIA BAÑOS KM 8,1/2</t>
  </si>
  <si>
    <t>alexandra _pico@hotmail.com</t>
  </si>
  <si>
    <t>LEBEN.  P.MORALES</t>
  </si>
  <si>
    <t xml:space="preserve">DANIVET  : </t>
  </si>
  <si>
    <t>LABOVIDA: J.ULLOA</t>
  </si>
  <si>
    <t>FARMALIGTH: I.LIZANO</t>
  </si>
  <si>
    <t>SANTANA RUIZ ARNALDO ALFREDO</t>
  </si>
  <si>
    <t>FARMACIAS COMUNITARIAS UIO LA PULIDA</t>
  </si>
  <si>
    <t xml:space="preserve"> COCHAPAMBA / JORGE PIEDRA LT 5 Y CALLE 8 (LA PULIDA)</t>
  </si>
  <si>
    <t>kl.manuelito.1204@gmail.com</t>
  </si>
  <si>
    <t xml:space="preserve"> COCHAPAMBA / JORGE PIEDRA LT 5 Y CALLE 8 (LA PULIDA) FRENTE UPC</t>
  </si>
  <si>
    <t>DANIVET  :  O.ZAMORA</t>
  </si>
  <si>
    <t>FARMACIA SAN ANTONIO</t>
  </si>
  <si>
    <t>TAYAN LEON ANA LOURDES</t>
  </si>
  <si>
    <t>EL CONDADO / A LT 1396 Y SAN ANTONIO</t>
  </si>
  <si>
    <t>ldsabantonio@outlook.com</t>
  </si>
  <si>
    <t>EL CONDADO / A LT 1396 Y SAN ANTONIO A UNA CUADRA DE LOS TANQUES DE AGUA</t>
  </si>
  <si>
    <t>LABOVIDA:  I MOREJON</t>
  </si>
  <si>
    <t>FREIRE GORDILLO FRNACISCO JAVIER</t>
  </si>
  <si>
    <t xml:space="preserve">OE178 N77128  COLINAS DEL NORTE </t>
  </si>
  <si>
    <t>QUILO POZO JAIME ERNESTO</t>
  </si>
  <si>
    <t xml:space="preserve"> COTOCOLLAO / OE 16 A N56-174 Y ZULEMA BLAC</t>
  </si>
  <si>
    <t>compucytiempaper@hotmail.com</t>
  </si>
  <si>
    <t>GUARCO ERAZO JESSICA PAOLA</t>
  </si>
  <si>
    <t>jessyguarco21@hotmail.com</t>
  </si>
  <si>
    <t xml:space="preserve"> VELASCO / JAIME ROLDOS AGUILERA Y GALO PLAZA LASSO (2 CUADRAS DEL COLISEO)</t>
  </si>
  <si>
    <t xml:space="preserve">LABOVIDA:  </t>
  </si>
  <si>
    <t>FARMALIGTH: I. LIZANO</t>
  </si>
  <si>
    <t>MENDOZA ZAMBRANO CLAUDIO NEPTALI</t>
  </si>
  <si>
    <t xml:space="preserve">Farmaligth: </t>
  </si>
  <si>
    <t>SANTO DOMINGO DE LOS COLORADOS / VIA CHONE KM 20 SN Y MARGEN IZQUIERDO</t>
  </si>
  <si>
    <t>FARMACIA CERELITA</t>
  </si>
  <si>
    <t>022174-582</t>
  </si>
  <si>
    <t>DANIVET  : K.GUAGUA</t>
  </si>
  <si>
    <t>LABOVIDA:  A.VERA</t>
  </si>
  <si>
    <t xml:space="preserve">FARMALIGTH: </t>
  </si>
  <si>
    <t>CHIMBORAZO / RIOBAMBA / VELASCO / JAIME ROLDOS AGUILERA Y GALO PLAZA LASSO</t>
  </si>
  <si>
    <t>CONSULTORIO SAN FRANCISCO</t>
  </si>
  <si>
    <t>RODRIGUEZ SOLORZANO FRANCISCO JAVIER</t>
  </si>
  <si>
    <t>FRADERICK_426@HOTMAIL.COM</t>
  </si>
  <si>
    <t>RECINTO BARAGANETE</t>
  </si>
  <si>
    <t>RECINTO BARRAGANETE/ VIA CHONE DIAGONAL AL MERCADO CENTRAL</t>
  </si>
  <si>
    <t>FARMALIGTH: J.MALLA</t>
  </si>
  <si>
    <t>FARMACIA ECONOFARMEX</t>
  </si>
  <si>
    <t>PEÑAFIEL LARA ALISSON DAYANNA</t>
  </si>
  <si>
    <t xml:space="preserve"> EL CHACO / TRONCAL AMAZÓNICA 2 Y VÍA LAGO AGRIO</t>
  </si>
  <si>
    <t>LABOVIDA:  I.MOREJON</t>
  </si>
  <si>
    <t xml:space="preserve">FARMALIGTH:  </t>
  </si>
  <si>
    <t>FARMACIA CRUZ DE VIDA</t>
  </si>
  <si>
    <t>ORTEGA AREVALO BRYAN ANDRES</t>
  </si>
  <si>
    <t>SAN BARTOLO / OE1C URDANETA S15389 Y S15F PUNIN</t>
  </si>
  <si>
    <t>andresortega1995@hotmail.com</t>
  </si>
  <si>
    <t>ALIDAYANNA31@GMAIL.COM</t>
  </si>
  <si>
    <t>SAN MIGUEL DE AMAGASI</t>
  </si>
  <si>
    <t>JARRIN FALCON ROSA EUGENI</t>
  </si>
  <si>
    <t>AMAGASI DEL INCA DE LAS NUECES, N52-315, LAS UVAS DGNAL RET POLICIAL</t>
  </si>
  <si>
    <t>YA EXISTE EN FARMALIGHT</t>
  </si>
  <si>
    <t>CASTRO MORILLO  MARIA GUADALUPE</t>
  </si>
  <si>
    <t xml:space="preserve"> AV. RODRIGO PACHANO S/N Y AV. LOS GUAYTAMB</t>
  </si>
  <si>
    <t>YA EXISTE EN cv4</t>
  </si>
  <si>
    <t>LEBEN.  P.Morales</t>
  </si>
  <si>
    <t>DANIVET  :  d.sanchez</t>
  </si>
  <si>
    <t>LABOVIDA:  J. ULLOA</t>
  </si>
  <si>
    <t>CRUZ AZUL  RODRIGO PACHANO</t>
  </si>
  <si>
    <t>MONAR BOSQUEZ JORGE REGULO</t>
  </si>
  <si>
    <t>jorgemonar.consultorio@gmail.com</t>
  </si>
  <si>
    <t>EL CHACO / 13 DE ENERO TABLER S/N   IERAC JUNTO AL COMECIAL LEMA</t>
  </si>
  <si>
    <t>PIEDRA MARCO VINICIO</t>
  </si>
  <si>
    <t>FARMACIA PABLO ANDRES</t>
  </si>
  <si>
    <t xml:space="preserve"> BELISARIO QUEVEDO / POLIT LASSO N28-32 Y SELVA ALEGRE</t>
  </si>
  <si>
    <t>cngf31@hotmail.com</t>
  </si>
  <si>
    <t>FARMALIGTH:  GPEÑAHERRERA</t>
  </si>
  <si>
    <t>SU FARMACIA JEAN PIERRE</t>
  </si>
  <si>
    <t>AVILA MOISES ALFREDO</t>
  </si>
  <si>
    <t>CALDERON DE LOS ARRIEROS, N4-35, Y DE LOS JARIBUES</t>
  </si>
  <si>
    <t>pacot2008@hotmail.com</t>
  </si>
  <si>
    <t>CAMBIO DE RUC CODIGO C0001360</t>
  </si>
  <si>
    <t>QUINALUISA TORRES DIANA LICED</t>
  </si>
  <si>
    <t>FARMACIA SAN JOSE N°1</t>
  </si>
  <si>
    <t xml:space="preserve"> CHILLOGALLO / CALLE S44 OE1-255 Y CALLE OE1I</t>
  </si>
  <si>
    <t>DANIVET  : S.ACOSTA</t>
  </si>
  <si>
    <t>LEBEN.  M.HIDALGO</t>
  </si>
  <si>
    <t>FARMALIGTH:  P.JIMENEZ</t>
  </si>
  <si>
    <t>CONRADO VACA ELVIA DE LOURDES</t>
  </si>
  <si>
    <t>PICHINCHA / QUITO / SAN JUAN / ASUNCION OE3-126 Y AV. AMERICA</t>
  </si>
  <si>
    <t>LEBEN.</t>
  </si>
  <si>
    <t>CLIENTE NUEVO 1 sola compra personal</t>
  </si>
  <si>
    <t>JARRIN ALBAN DIEGO MAURICIO</t>
  </si>
  <si>
    <t xml:space="preserve"> LA CONCEPCIÓN / JAIME CEVALLOS 346 Y ZAMBRANO</t>
  </si>
  <si>
    <t>^0803148626001</t>
  </si>
  <si>
    <t>TITO VELASQUEZ ADRIANO ISMAEL</t>
  </si>
  <si>
    <t>RECINTO SIMON BOLIVAR JUNTO A LA ESCUELA NUEVA JERUSALEN CALLE H No-2</t>
  </si>
  <si>
    <t>062736-250</t>
  </si>
  <si>
    <t>^0939191907</t>
  </si>
  <si>
    <t>LEBEN: N.ZAMBRANO</t>
  </si>
  <si>
    <t>DANIVET  : B.GUGUA</t>
  </si>
  <si>
    <t>FARMACIAS ESPECIALIZADAS ALIANZA</t>
  </si>
  <si>
    <t>CARDENAS FONSECA DYLON FABRICIO</t>
  </si>
  <si>
    <t>TOTORAS / LOS LIRIOS S/N Y REINA DEL TRANSITO</t>
  </si>
  <si>
    <t>^096755-7549</t>
  </si>
  <si>
    <t>cardenasfabry1hotmail.com</t>
  </si>
  <si>
    <t>LEBEN:  P.MORALES</t>
  </si>
  <si>
    <t>DANIVET  : D.SANCHEZ</t>
  </si>
  <si>
    <t>FARMACIAS TU ECONOMIA</t>
  </si>
  <si>
    <t xml:space="preserve">Danivet  </t>
  </si>
  <si>
    <t>CASTRO LOPEZ STEPHANIE ALEXANDRA</t>
  </si>
  <si>
    <t>GUAMBALO (HUAMBALO) / JUAN MONTALVO SN Y 24 DE MAYO</t>
  </si>
  <si>
    <t>^0958805796</t>
  </si>
  <si>
    <t>stefycastro11ale@gmail.com</t>
  </si>
  <si>
    <t>FARMACIA SANITAS</t>
  </si>
  <si>
    <t>Farmalight</t>
  </si>
  <si>
    <t>EL CHACO / LA REVOLUCIÓN S/N Y IERAC</t>
  </si>
  <si>
    <t>^062320407</t>
  </si>
  <si>
    <t>^09993666019</t>
  </si>
  <si>
    <t>LEBEN:  B.PAEZ</t>
  </si>
  <si>
    <t>FARMACIA SAN GABRIEL</t>
  </si>
  <si>
    <t>QUININDE / ROSA ZARATE (QUININDE) / 8 DE FEBRERO 17 Y CLEMENTINA QUIÑONEZ</t>
  </si>
  <si>
    <t>^0604134866001</t>
  </si>
  <si>
    <t>FARMACIA MDC</t>
  </si>
  <si>
    <t>YARUQUIES / ELOY ALFARO Y PADRE LOBATO</t>
  </si>
  <si>
    <t>AUSAY ESPINOZA MAYRA FERNANDA</t>
  </si>
  <si>
    <t>^0201831310001</t>
  </si>
  <si>
    <t>FARMACIA VIRGEN DE GUADALUPE 2</t>
  </si>
  <si>
    <t>^0202103784001</t>
  </si>
  <si>
    <t>BURBANO LUZURIAGA ALVARO SANTIAGO</t>
  </si>
  <si>
    <t>CHILLANES / GARCIA MORENO 166 Y PADRE SOLANO</t>
  </si>
  <si>
    <t>^032978467</t>
  </si>
  <si>
    <t>^0995167038</t>
  </si>
  <si>
    <t>SANTIAGOBURBANO27@OUTLOOK.COM</t>
  </si>
  <si>
    <t>DANIVET  :  D.SANCHEZ</t>
  </si>
  <si>
    <t>FARMALIGTH:   I.LIZANO</t>
  </si>
  <si>
    <t>LEBEN:  .BPAEZ</t>
  </si>
  <si>
    <t xml:space="preserve">FARMALIGTH:   </t>
  </si>
  <si>
    <t>TULCAN MONGON ALEXANDRA LORENA</t>
  </si>
  <si>
    <t>EL COCA) / DARIO ANGULO S/N Y PUÑIO QUIÑONEZ</t>
  </si>
  <si>
    <t>^0993757189</t>
  </si>
  <si>
    <t>mongonalexandra@hotmail.com</t>
  </si>
  <si>
    <t>coca</t>
  </si>
  <si>
    <t>FARMACIA SAN FRANCISCO N° 3</t>
  </si>
  <si>
    <t>¨0503170169001</t>
  </si>
  <si>
    <t>MOGRO FERNANDEZ LIGIA ELENA</t>
  </si>
  <si>
    <t>^032726953</t>
  </si>
  <si>
    <t>^0996402975</t>
  </si>
  <si>
    <t>ligiae222@hotmail.com</t>
  </si>
  <si>
    <t>SALCEDO / SAN MIGUEL / RIO CUTUCHI S/N Y CUSUBAMBA CASA 3 PISOS</t>
  </si>
  <si>
    <t>LEBEN:  .MHIDALGO</t>
  </si>
  <si>
    <t>DANIVET  :  S.ACOSTA</t>
  </si>
  <si>
    <t>FARMALIGTH:   P.JIMENEZ</t>
  </si>
  <si>
    <t>FLORES ANDRADE CATHERINE ADRIANA</t>
  </si>
  <si>
    <t xml:space="preserve"> LORETO / S/N Y ANDRES CONTEROS Y MATE PURAQUI</t>
  </si>
  <si>
    <t>¨062893149</t>
  </si>
  <si>
    <t>^0982367216</t>
  </si>
  <si>
    <t>f.catherine@hotmail.com</t>
  </si>
  <si>
    <t>CARDENAS LOPEZ AMANDA GABRIELA</t>
  </si>
  <si>
    <t>´0401446885001</t>
  </si>
  <si>
    <t>GONZALEZ SUAREZ / SUCRE Y AYACUCHO</t>
  </si>
  <si>
    <t>¨0990028496</t>
  </si>
  <si>
    <t>amandis1607@hotmail.com</t>
  </si>
  <si>
    <t xml:space="preserve"> / SUCRE Y AYACUCHO  GONZALEZ SUAREZ</t>
  </si>
  <si>
    <t>LEBEN:  D.VALENCIA</t>
  </si>
  <si>
    <t>FARMALIGTH:   D.MALDONADO</t>
  </si>
  <si>
    <t>CAMPOS QUILLUPANGUI VICTORIA ANDREA</t>
  </si>
  <si>
    <t>PARA DE BUS INTEGRADO  SAN JUA DE TURUBAMBA / B LT-1 Y C</t>
  </si>
  <si>
    <t>¨0987519858</t>
  </si>
  <si>
    <t>¨0984745115</t>
  </si>
  <si>
    <t>MEREFARMA</t>
  </si>
  <si>
    <t>anshy91@gmail.com</t>
  </si>
  <si>
    <t>PARADA DE BUS INTEGRADO  SAN JUA DE TURUBAMBA / B LT-1 Y C</t>
  </si>
  <si>
    <t>LEBEN:  M.HIDALGO</t>
  </si>
  <si>
    <t>LABOVIDA:  APAVON</t>
  </si>
  <si>
    <t>¨0401446885001</t>
  </si>
  <si>
    <t>AV. VEINTIMILLA Y CDLA. ATAHUALPA</t>
  </si>
  <si>
    <t>¨062983910</t>
  </si>
  <si>
    <t>AMANDIS1607@HOTMAIL.COM</t>
  </si>
  <si>
    <t>AV. VEINTIMILLA Y CDLA. ATAHUALPA JUNTO AL PARQUE ATAHUALPA</t>
  </si>
  <si>
    <t>LABOVIDA:  B.MEDRANDA</t>
  </si>
  <si>
    <t>¨0500514120001</t>
  </si>
  <si>
    <t>DAVILA ZURITA MIGUEL ADOLFO ALBERTO</t>
  </si>
  <si>
    <t xml:space="preserve">labOVIDA:  </t>
  </si>
  <si>
    <t xml:space="preserve"> LA MATRIZ / CALIXTO PINO 8-32 Y QUIJANO Y ORDOÑEZ</t>
  </si>
  <si>
    <t>DISTRIBUIDORA DISFARCO</t>
  </si>
  <si>
    <t>¨032611068</t>
  </si>
  <si>
    <t>¨09848334097</t>
  </si>
  <si>
    <t>CLIENTE : CV4</t>
  </si>
  <si>
    <t>VITERI VELIZ DONATO RENE</t>
  </si>
  <si>
    <t>¨1700557216001</t>
  </si>
  <si>
    <t>FARMACIA QUITO LUZ DE AMÉRICA</t>
  </si>
  <si>
    <t xml:space="preserve"> NANEGALITO / VIA LOS BANCOS LOTE 1 Y BARRIO LA ARMENIA</t>
  </si>
  <si>
    <t>¨0984414563</t>
  </si>
  <si>
    <t>LEBEN:  M.LASSO</t>
  </si>
  <si>
    <t>¨0604440602001</t>
  </si>
  <si>
    <t>AUCANCELA AUCANCELA FRANKLIN GUILLERMO</t>
  </si>
  <si>
    <t>LIZARZABURU / ESTEBAN MARAÑON 9 Y JOSE DE ARAUJO</t>
  </si>
  <si>
    <t>¨032303002</t>
  </si>
  <si>
    <t>¨0983055715</t>
  </si>
  <si>
    <t>AUCANCELA473@GMAIL.COM</t>
  </si>
  <si>
    <t>LIZARZABURO</t>
  </si>
  <si>
    <t>CLIENTE :  NUEVO</t>
  </si>
  <si>
    <t>¨1720949591001</t>
  </si>
  <si>
    <t>AREVALO MARTINEZ MATINA M</t>
  </si>
  <si>
    <t>JUAN BORGONON S8-301 Y S Y JUAN DE ALCAZAR</t>
  </si>
  <si>
    <t>¨0990047787</t>
  </si>
  <si>
    <t>MARTI.AREVALO@HOTMAIL.COM</t>
  </si>
  <si>
    <t>CLIENTE :  CAMBIO RUC</t>
  </si>
  <si>
    <t xml:space="preserve">LEBEN: </t>
  </si>
  <si>
    <t>¨0802110304001</t>
  </si>
  <si>
    <t>FARMACIA SAN MIGUEL</t>
  </si>
  <si>
    <t>BALDEON ALADEON MERCEDES MARILIN</t>
  </si>
  <si>
    <t>10 DE AGOSTO S/N Y M.ESTRADA  (PARQUE CEBTRAL)</t>
  </si>
  <si>
    <t>¨0994913762</t>
  </si>
  <si>
    <t>¨062749782</t>
  </si>
  <si>
    <t>mercedesmarilinbaldeonbldeon@gmail.com</t>
  </si>
  <si>
    <t>FARMACIA TORRES SAN LUIS</t>
  </si>
  <si>
    <t>¨0604223867001</t>
  </si>
  <si>
    <t>TIXI AUCANCELA BETTY CAROLINA</t>
  </si>
  <si>
    <t>SAN LUIS / PANAMERICANA 2 Y 2 DE AGOSTO</t>
  </si>
  <si>
    <t>¨0993834372</t>
  </si>
  <si>
    <t>BETTYTIXI1990@GMAIL.COM</t>
  </si>
  <si>
    <t>IGLESIAS NIETO NATALY SOLEDAD</t>
  </si>
  <si>
    <t>PONCEANO / DE LOS EUCALIPTOS OE3-21 Y LAS LAGUNAS</t>
  </si>
  <si>
    <t>¨0987454171</t>
  </si>
  <si>
    <t>¨022428110</t>
  </si>
  <si>
    <t>niglesias@est.ups.edu.ec</t>
  </si>
  <si>
    <t>FARMALIGTH:   G.PEÑAHERREA</t>
  </si>
  <si>
    <t>PYP FARMA</t>
  </si>
  <si>
    <t>VILLAMAR CEVALLOS RODRIGO RAMIRO</t>
  </si>
  <si>
    <t xml:space="preserve"> COTOCOLLAO / AV. LA PRENSA N66-43 Y LIZARDO RUIZ</t>
  </si>
  <si>
    <t>¨022483855</t>
  </si>
  <si>
    <t>¨0998063408</t>
  </si>
  <si>
    <t>CCVSALUDANIMAL@HOTMAIL.COM</t>
  </si>
  <si>
    <t>CENTRO CLINICO VETERIANARIO SALUD ANIMAL</t>
  </si>
  <si>
    <t xml:space="preserve"> COTOCOLLAO / AV. LA PRENSA N66-43 Y LIZARDO RUIZ (JUNTO ADM.MUNICIPAL)</t>
  </si>
  <si>
    <t>VASQUEZ VILLACIS MARIA BELEN</t>
  </si>
  <si>
    <t xml:space="preserve"> CHILLOGALLO / CALLE RAMIREZ DAVALOS E2-40 Y ULPIANO PAE</t>
  </si>
  <si>
    <t>¨022619548</t>
  </si>
  <si>
    <t>¨0968574795</t>
  </si>
  <si>
    <t>LEBEN:  F.LASSO</t>
  </si>
  <si>
    <t>FARMALIGTH:   G.BENAVIDEZ</t>
  </si>
  <si>
    <t>FARMACIA SAN PATRICIO 2</t>
  </si>
  <si>
    <t>FARMACIAS POPULARES</t>
  </si>
  <si>
    <t>LBOVIDA</t>
  </si>
  <si>
    <t>GUANGASHI CAIZA GLORIA BEATRIZ</t>
  </si>
  <si>
    <t>¨0958848664</t>
  </si>
  <si>
    <t>KEVIN.QUINFIA@HOTMAIL.COM</t>
  </si>
  <si>
    <t>DANIVET  :   O.ZAMORA</t>
  </si>
  <si>
    <t>FARMACIAS EL DESCUENTO PHARMA HEALTH 1</t>
  </si>
  <si>
    <t>MANTILLA PACHECO SARA ESTHELA</t>
  </si>
  <si>
    <t xml:space="preserve">RANCHO ALTO  / CALLE 8 590 Y CALLE K </t>
  </si>
  <si>
    <t>¨0996523132</t>
  </si>
  <si>
    <t>¨022829298</t>
  </si>
  <si>
    <t>sarita_mantilla@hotmail.com</t>
  </si>
  <si>
    <t>FARMALIGTH:   G.PEÑAHERRERA</t>
  </si>
  <si>
    <t>TINIZARAY PICO CRISTHOPER JOEL</t>
  </si>
  <si>
    <t xml:space="preserve"> LA ECUATORIANA / S48 LOTE 37 Y OE5</t>
  </si>
  <si>
    <t>¨0995785015</t>
  </si>
  <si>
    <t>¨099999</t>
  </si>
  <si>
    <t xml:space="preserve">LEBEN:  </t>
  </si>
  <si>
    <t>DANIVET  :   L.MONTENEGRO</t>
  </si>
  <si>
    <t>¨0502525223001</t>
  </si>
  <si>
    <t>CORTEZ FLORES CAROLA DEL ROCIO</t>
  </si>
  <si>
    <t>SAN MIGUEL / VIA SALCEDO TENA S/N Y PRINCIPAL</t>
  </si>
  <si>
    <t>FARMACIA VIRGEN DEL QUINCHE</t>
  </si>
  <si>
    <t>¨0984921030</t>
  </si>
  <si>
    <t>¨032729131</t>
  </si>
  <si>
    <t>caritocortez_9@hotmail.com</t>
  </si>
  <si>
    <t>DANIVET: S.COSTA</t>
  </si>
  <si>
    <t>LABOVIDA:  A.PAVON</t>
  </si>
  <si>
    <t>¨0603576471001</t>
  </si>
  <si>
    <t>BONILLA MOREJON OSWALDO ISRAEL</t>
  </si>
  <si>
    <t>¨0995427210</t>
  </si>
  <si>
    <t>iskael_92@yahoo.es</t>
  </si>
  <si>
    <t>¨1726596172001</t>
  </si>
  <si>
    <t>GUTIERREZ SUAREZ GINA LICETH</t>
  </si>
  <si>
    <t>CODIMED COMERCIALIZADORA Y DISTRIBUIDORA DE MEDICAMENTOS</t>
  </si>
  <si>
    <t>CONOCOTO / N10F MIGUEL DONOSO E3-208 Y OE3E JOSE AGUAS</t>
  </si>
  <si>
    <t>¨0987423641</t>
  </si>
  <si>
    <t>¨023182932</t>
  </si>
  <si>
    <t>lizgutierrezsuarez@gmail.com</t>
  </si>
  <si>
    <t>DANIVET: S.ACOSTA</t>
  </si>
  <si>
    <t xml:space="preserve"> LIZARZABURU / ALBANIA 16 Y REINO UNIDO</t>
  </si>
  <si>
    <t>¨032928036</t>
  </si>
  <si>
    <t>¨2200199277001</t>
  </si>
  <si>
    <t>TRUJILLO DIAZ ALICIA VIVIANA</t>
  </si>
  <si>
    <t>FARMACIA EL DESCUENTO LORETO</t>
  </si>
  <si>
    <t xml:space="preserve"> LORETO / GUAMI S/N Y RAFAEL ANDRADE</t>
  </si>
  <si>
    <t>¨0989313146</t>
  </si>
  <si>
    <t>aliciavivianatrujillo@gmail.com</t>
  </si>
  <si>
    <t>DANIVET: O.ZAMORA</t>
  </si>
  <si>
    <t>FARMALIGTH:  G.PEÑAHERRERA</t>
  </si>
  <si>
    <t>RENACE MEDICAL CENTER</t>
  </si>
  <si>
    <t>RAMOS ZAMBRANO LAURA VANESSA</t>
  </si>
  <si>
    <t>HUACHI LORETO / GOMEZ DE LA CERNA S/N Y AV MANUELA SAENZ</t>
  </si>
  <si>
    <t>¨0939939228</t>
  </si>
  <si>
    <t>¨032586949</t>
  </si>
  <si>
    <t>vanelu0502@gmail.com</t>
  </si>
  <si>
    <t>DANIVET: D.SANCHEZ</t>
  </si>
  <si>
    <t>MARCELLUS SANDRA</t>
  </si>
  <si>
    <t>FARMACIA DE REFERENCIA</t>
  </si>
  <si>
    <t>SIMON PLATA TORRES / 12 DE JUNIO SOLAR 15 Y JAIME HURTADO GONZALEZ</t>
  </si>
  <si>
    <t>¨0984790801</t>
  </si>
  <si>
    <t>¨0969276136</t>
  </si>
  <si>
    <t>sandramarcellus11@yahoo.fr</t>
  </si>
  <si>
    <t>DANIVET:  L.MONTENEGRO</t>
  </si>
  <si>
    <t>BUMBILA VERA MERCEDES DEL CARMEN</t>
  </si>
  <si>
    <t xml:space="preserve"> NUEVA LOJA / VIA QUITO S/N DIAGONAL CONTROL MILITAR </t>
  </si>
  <si>
    <t>mbumbila@yahoo.com</t>
  </si>
  <si>
    <t>¨0985575649</t>
  </si>
  <si>
    <t>DANIVET:  O.ZAMORA</t>
  </si>
  <si>
    <t>PARDO MONTOYA SONIA ALICIA</t>
  </si>
  <si>
    <t>MEJIA / CUTUGLAHUA / ENT SANTO DOMINGO LOTE 714  A  3  CUADRAS CASA BARRIAL</t>
  </si>
  <si>
    <t>¨0992665702</t>
  </si>
  <si>
    <t>aliciapardo_155@gmail.com</t>
  </si>
  <si>
    <t>LEBEN:  P.JIMENEZ</t>
  </si>
  <si>
    <t>FARMALIGTH:  G.</t>
  </si>
  <si>
    <t>TISALEMA JINDE SUMAC SARA</t>
  </si>
  <si>
    <t>LABOVIDA.</t>
  </si>
  <si>
    <t xml:space="preserve"> SANTA ROSA / NEPTALI SANCHO S/N Y GARCIA MORENO</t>
  </si>
  <si>
    <t>FARMACIA FAMILIAR</t>
  </si>
  <si>
    <t>¨0980553620</t>
  </si>
  <si>
    <t>¨0980558620</t>
  </si>
  <si>
    <t>sarytisalema@hotmail.com</t>
  </si>
  <si>
    <t>PHARMAOLIVOS</t>
  </si>
  <si>
    <t>DANIVET.</t>
  </si>
  <si>
    <t>CALI JARAMILLO ROBERTO CARLOS</t>
  </si>
  <si>
    <t>¨0985902418</t>
  </si>
  <si>
    <t xml:space="preserve"> EL CONDADO / N85 OE6-86 Y OE6E A MEDIA CUADRA ESC. CONDUCCION</t>
  </si>
  <si>
    <t>robert-cali-0206@hotmail.com</t>
  </si>
  <si>
    <t>FARMALIGTH:  G.peñaherrera</t>
  </si>
  <si>
    <t>LABOVIDA:  i.morejon</t>
  </si>
  <si>
    <t xml:space="preserve">DANIVET: </t>
  </si>
  <si>
    <t>LEBEN:  b.paez</t>
  </si>
  <si>
    <t>FARMACIA CORAZON</t>
  </si>
  <si>
    <t xml:space="preserve">SARANGO OJEDA CARLOS </t>
  </si>
  <si>
    <t>LA MAGDALENA / ALONSO DE BASTIDAS S18-15 Y RIO CONURI</t>
  </si>
  <si>
    <t>¨022625178</t>
  </si>
  <si>
    <t>PIEDRA BARROS KELI MARIANA</t>
  </si>
  <si>
    <t>CHILLOGALLO / OE13E S32-332 Y CALLE S33 JUNTO A LA ESCUELA LUIS. F. BORJA</t>
  </si>
  <si>
    <t>¨022634703</t>
  </si>
  <si>
    <t>¨0989024366</t>
  </si>
  <si>
    <t>KELLYTAU@HOTMAIL.COM</t>
  </si>
  <si>
    <t>LOPEZ MONTEROS EDUARDO MIGUEL</t>
  </si>
  <si>
    <t>LABOVIDA:</t>
  </si>
  <si>
    <t>FARMACIA ECOMEDICAL</t>
  </si>
  <si>
    <t xml:space="preserve"> LA DOLOROSA DEL PRIORATO / PIMAN</t>
  </si>
  <si>
    <t>¨062956569</t>
  </si>
  <si>
    <t>¨0959413335</t>
  </si>
  <si>
    <t>eduardo_miguel11@yahoo.com</t>
  </si>
  <si>
    <t>PRIORATO</t>
  </si>
  <si>
    <t xml:space="preserve"> LA DOLOROSA DEL PRIORATO / PIMAN A   4 CUADRAS DEL PARQUE</t>
  </si>
  <si>
    <t>DANIVET: MAPEREZ</t>
  </si>
  <si>
    <t>FARMALIGTH: D.MALDONADO</t>
  </si>
  <si>
    <t>ISRAEL YVENER</t>
  </si>
  <si>
    <t>LA CRUZ ROJA</t>
  </si>
  <si>
    <t>ROSA ZARATE (QUININDE) CALLE F No- 20 y 12 de Febrero Atrás de la Clinica Samaniego Mz.24</t>
  </si>
  <si>
    <t>¨0959829845</t>
  </si>
  <si>
    <t>israelive103@yahoo.fr</t>
  </si>
  <si>
    <t>FARMACIA SALUD Y VIDA</t>
  </si>
  <si>
    <t>¨0602669368001</t>
  </si>
  <si>
    <t>YEPEZ VALLEJO MARIANA DE JESUS</t>
  </si>
  <si>
    <t>SAN FRANCISCO CALLE PRINCIPAL/ CDLA. FECOMI A 2 CUADRAS PATIO RETENCION VEHICULAR</t>
  </si>
  <si>
    <t>¨095976 1428</t>
  </si>
  <si>
    <t>yepezimport@gmail.com</t>
  </si>
  <si>
    <t>LEBEN:  F.lasso</t>
  </si>
  <si>
    <t>MI FARMACIA</t>
  </si>
  <si>
    <t>¨0705301315001</t>
  </si>
  <si>
    <t>LOPEZ TINOCO GISELLA DENISSE</t>
  </si>
  <si>
    <t>PUYO / 9 DE OCTUBRE 0 Y CALLE A</t>
  </si>
  <si>
    <t>¨0958758806</t>
  </si>
  <si>
    <t>gisellalpeztinoco@yahoo.com</t>
  </si>
  <si>
    <t>POVEDA FLORES MIRIAN GLADYS DEL SOCORRO</t>
  </si>
  <si>
    <t>¨0600807572001</t>
  </si>
  <si>
    <t>FARMACIA REY DAVID</t>
  </si>
  <si>
    <t>¨022523639</t>
  </si>
  <si>
    <t>¨0987350306</t>
  </si>
  <si>
    <t>miryanpoveda@hotmail.com</t>
  </si>
  <si>
    <t>RIO DE JANEIRO OE7-97 Y NICARAGUA</t>
  </si>
  <si>
    <t>LABOVIDA: imorejon</t>
  </si>
  <si>
    <t>FARMALIGTH:  DMALDONADO</t>
  </si>
  <si>
    <t>ZURITA GALVEZ LUZ ANGELICA</t>
  </si>
  <si>
    <t>¨1802296127001</t>
  </si>
  <si>
    <t>SANTIAGO DE PILLARO / PILLARO / URBINA U074 Y SUCRE</t>
  </si>
  <si>
    <t>GUANOTUÑA UMAJINGA MARIA ELSA</t>
  </si>
  <si>
    <t>¨0502234313001</t>
  </si>
  <si>
    <t>Zumbahua</t>
  </si>
  <si>
    <t>MHIDALGO</t>
  </si>
  <si>
    <t xml:space="preserve"> ZUMBAHUA / PADRE TONY BRESIANI S/N (HOSTAL CONDORMATZI)</t>
  </si>
  <si>
    <t>FARMACIA NACIONAL F21</t>
  </si>
  <si>
    <t>¨1715824627001</t>
  </si>
  <si>
    <t>MONRROY PULGARIN JULIEE VANESSA</t>
  </si>
  <si>
    <t>CALDERON (CARAPUNGO) / LUIS VACARI N10-39 Y RIO CHARAPA</t>
  </si>
  <si>
    <t>¨023100599</t>
  </si>
  <si>
    <t>¨0987130230</t>
  </si>
  <si>
    <t>yuligi@gmail.com</t>
  </si>
  <si>
    <t>¨1721179933001</t>
  </si>
  <si>
    <t>FARMA GREEN</t>
  </si>
  <si>
    <t>LOOR PIGUABE FATIMA MARICELA</t>
  </si>
  <si>
    <t>¨0981882166</t>
  </si>
  <si>
    <t>maricela1985piguabe@hotmail.com</t>
  </si>
  <si>
    <t>MIGUEL VELVERDE JARA  S/N Y AV. PRINCIPAL URB. JARAMILLO A UNA CUDRA IGLESIA</t>
  </si>
  <si>
    <t>DANIVET: KGUAGUA</t>
  </si>
  <si>
    <t>LABOVIDA: AA.VERA</t>
  </si>
  <si>
    <t>FARMACIA ORIENTE</t>
  </si>
  <si>
    <t>¨2200211619001</t>
  </si>
  <si>
    <t>TORREZ POZO KARLA JOHANA</t>
  </si>
  <si>
    <t xml:space="preserve"> LORETO / VIA SANTA ROSA SN Y VIA LORETO TENA (tras la radio Sonoriente)</t>
  </si>
  <si>
    <t>¨0992566064</t>
  </si>
  <si>
    <t>23karla25torres@gmail.com</t>
  </si>
  <si>
    <t>DONOSO TOBAR WENDY ELIZABETH</t>
  </si>
  <si>
    <t>¨1205005679001</t>
  </si>
  <si>
    <t>PHARMAVIDA</t>
  </si>
  <si>
    <t xml:space="preserve"> ZARACAY / AV LAS DELICIAS LOTE 20 Y YANUNCAY COOP. 9 DE DICIEMBRE LOTE 20 FRENTE CLINICA SAN MARCOS</t>
  </si>
  <si>
    <t>qfwendydonoso@gmail.com</t>
  </si>
  <si>
    <t>¨0989150131</t>
  </si>
  <si>
    <t>¨0969150131</t>
  </si>
  <si>
    <t>FARMACIA COMUNITARIA IBA TOBIAS MENA</t>
  </si>
  <si>
    <t>¨1004280333001</t>
  </si>
  <si>
    <t>SALAZAR TERAN SHIRLEY NICOLE</t>
  </si>
  <si>
    <t>SAN FRANCISCO / TOBIAS MENA S/N Y DANIEL REYES</t>
  </si>
  <si>
    <t>¨062955589</t>
  </si>
  <si>
    <t>shilysalazar083@gmail.com</t>
  </si>
  <si>
    <t>¨0983372466</t>
  </si>
  <si>
    <t>MAPEREZ</t>
  </si>
  <si>
    <t>¨0502681703001</t>
  </si>
  <si>
    <t>FARMACIAS COMUNITARIA "SAN PEDRITO"</t>
  </si>
  <si>
    <t>Farmaligth:</t>
  </si>
  <si>
    <t>PIZAÑA HURTADO MONICA MARIBEL</t>
  </si>
  <si>
    <t xml:space="preserve"> LATACUNGA / TANICUCHI / PRINCIPAL 780</t>
  </si>
  <si>
    <t>¨0327011748</t>
  </si>
  <si>
    <t>¨0982514818</t>
  </si>
  <si>
    <t>mary0427@hotmail.com</t>
  </si>
  <si>
    <t>FARMACIA SAN LUIS</t>
  </si>
  <si>
    <t>¨1721180998001</t>
  </si>
  <si>
    <t>Danivet:</t>
  </si>
  <si>
    <t>CHILLOGALLO / OE13E S32-332 Y CALLE S33 JUNTO A ESCUELA LUIS F.BORJA</t>
  </si>
  <si>
    <t>¨02634703</t>
  </si>
  <si>
    <t>¨</t>
  </si>
  <si>
    <t>kellytau@hotmail.com</t>
  </si>
  <si>
    <t>LEBEN:  FLASSO</t>
  </si>
  <si>
    <t>FARMALIGTH: G.BENAVDEZ</t>
  </si>
  <si>
    <t>¨0983372486</t>
  </si>
  <si>
    <t>shirlysalazar083@gmail.com</t>
  </si>
  <si>
    <t>SAGRARIO/ COLOMBIA 3-75  Y BRASIL FRENTE AL HOSPITAL  DEL IESS</t>
  </si>
  <si>
    <t>¨1500324403001</t>
  </si>
  <si>
    <t>QUEZADA MACHUCALA NUBE DEL CONSUELO</t>
  </si>
  <si>
    <t>FARMACIA EL DESCUENTO SANDY</t>
  </si>
  <si>
    <t>¨062360072</t>
  </si>
  <si>
    <t>¨0980446947</t>
  </si>
  <si>
    <t>nurse2008@gmail.com</t>
  </si>
  <si>
    <t>CUYABENO / TARAPOA / AV. CUYABENO SN Y REDONDEL</t>
  </si>
  <si>
    <t>¨1310683022001</t>
  </si>
  <si>
    <t>FARMACIA SALUD</t>
  </si>
  <si>
    <t>MURILLO MERO GABRIELA ALEXANDRA</t>
  </si>
  <si>
    <t xml:space="preserve"> TUMBACO / AV UNIVERSITARIA SN Y PASAJE SANDOVAL JUNTO A LA RUTA VIVA</t>
  </si>
  <si>
    <t>¨022</t>
  </si>
  <si>
    <t>¨0994557778</t>
  </si>
  <si>
    <t>gaby.murillo1983@hotmail.com</t>
  </si>
  <si>
    <t>LABOVIDA: BMEDRANDA</t>
  </si>
  <si>
    <t xml:space="preserve">FARMACIA VALLEJO </t>
  </si>
  <si>
    <t>´0502869092001</t>
  </si>
  <si>
    <t>CELIA MARGOTH PIRUCH TUITS</t>
  </si>
  <si>
    <t xml:space="preserve">VIA AGUARICO S/N BARRIO MARIANA DE JESUS </t>
  </si>
  <si>
    <t>´0985577469</t>
  </si>
  <si>
    <t>margothpiruch_84@hotmail.com</t>
  </si>
  <si>
    <t>MIFARMA</t>
  </si>
  <si>
    <t>MARIA JOSE ZURITA CAMPOS</t>
  </si>
  <si>
    <t xml:space="preserve">AR. RIO TOACHI Y PILATON </t>
  </si>
  <si>
    <t>¨022763455</t>
  </si>
  <si>
    <t>´0991911500</t>
  </si>
  <si>
    <t>mifarma2020@outlook.com</t>
  </si>
  <si>
    <t>AV. RIO TOACHI Y PALATON</t>
  </si>
  <si>
    <t xml:space="preserve">FARMACIA SAN FRANCISCO </t>
  </si>
  <si>
    <t xml:space="preserve">FRANCISCO XAVIER TRUJILLO CHIRIBOGA </t>
  </si>
  <si>
    <t>CALLE OE9F CARLOS SALAZAR N° LT53 (DIAGONAL AL PARQUE INFANTAL )</t>
  </si>
  <si>
    <t>¨022194253</t>
  </si>
  <si>
    <t>´0998279662</t>
  </si>
  <si>
    <t>francisco_afa3@outlook.com</t>
  </si>
  <si>
    <t>CENTRO NATURISTA AMAUTA CAUSAY</t>
  </si>
  <si>
    <t>ARIAS CASTAÑEDA LUIS AREVALO</t>
  </si>
  <si>
    <t xml:space="preserve">PANAMERICANA SUR FRENTE PARADERO RINCON OTAVALITO </t>
  </si>
  <si>
    <t>¨062946055</t>
  </si>
  <si>
    <t>´0994169127</t>
  </si>
  <si>
    <t>abiarias73@hotmail.com</t>
  </si>
  <si>
    <t xml:space="preserve">DON JUAN ORIENTE QUITENO </t>
  </si>
  <si>
    <t>´0602405540001</t>
  </si>
  <si>
    <t>MEDINA MEDINA NANCY CARMITA</t>
  </si>
  <si>
    <t>E10 VILCABAMBA LT-177 Y S18B</t>
  </si>
  <si>
    <t>´0995158702</t>
  </si>
  <si>
    <t>biosalud_nancy@yahoo.es</t>
  </si>
  <si>
    <t>SOLFARM</t>
  </si>
  <si>
    <t>ZAMBRANO CEVALLOS JAIRA PAOLA</t>
  </si>
  <si>
    <t xml:space="preserve">CALLE OE10 J NUMERO S42-48 Y S42 8 DE FEBRERO </t>
  </si>
  <si>
    <t>´0993496902</t>
  </si>
  <si>
    <t>fespecializados1@gmail.com</t>
  </si>
  <si>
    <t>FARMACIA SANTA ANITA</t>
  </si>
  <si>
    <t>´0503298705001</t>
  </si>
  <si>
    <t>CAYO MONTES MARIA ELVIRA</t>
  </si>
  <si>
    <t>CALLE PRINCIPAL BARRIO RUMIPAMBA DE LA UNIVERSIDAD TRES CUADRAS ANTES DEL CEMENTERRIO</t>
  </si>
  <si>
    <t>´0995425457</t>
  </si>
  <si>
    <t>elviritacayo@gmail.com</t>
  </si>
  <si>
    <t>ARAUZ CHALACO PEDRO ALEXANDER</t>
  </si>
  <si>
    <t xml:space="preserve">MARTA BUCARAM A DOS CUADRAS DE LA VIRGEN </t>
  </si>
  <si>
    <t>´0995273946</t>
  </si>
  <si>
    <t>arauz_a@hotmail.com</t>
  </si>
  <si>
    <t>FARMACIA VITALPHARMA</t>
  </si>
  <si>
    <t>VALBETA-PHARMA</t>
  </si>
  <si>
    <t>BETANCOURT QUINTO PATRICIA ELIZABETH</t>
  </si>
  <si>
    <t xml:space="preserve">AMARUÑAN JUNTO AL HOSPITAL PADRE CAROLO </t>
  </si>
  <si>
    <t>´0998233855</t>
  </si>
  <si>
    <t>patriciabet77@hotmail.com</t>
  </si>
  <si>
    <t>CRUZ VERDE</t>
  </si>
  <si>
    <t>JARAMILLO GONZALEZ JORGE ANTONIO</t>
  </si>
  <si>
    <t xml:space="preserve">AGUSTIN DAVALOS Y ASUNCIONJ REFERENCIA A DOS CUADRAS DE LA CASA BARRIAL SANTA ANITA </t>
  </si>
  <si>
    <t>´0983680873</t>
  </si>
  <si>
    <t>jantnaj@yahoo.es</t>
  </si>
  <si>
    <t>LEBEN:  CSIGCHO</t>
  </si>
  <si>
    <t xml:space="preserve">ANA FERNANDA RODRIGUEZ SANCHEZ </t>
  </si>
  <si>
    <t>PEDRO VASCONEZ Y FRANCISCO MOSCOSO</t>
  </si>
  <si>
    <t>´032855979</t>
  </si>
  <si>
    <t>´0979236397</t>
  </si>
  <si>
    <t>anarodriguez_1982@hotmail.com</t>
  </si>
  <si>
    <t>FARMACIA SAN MIGUELITO</t>
  </si>
  <si>
    <t>MAYRA MERCEDES GUZMAN TIUPUL</t>
  </si>
  <si>
    <t>FARMACIA FARMA VIDA</t>
  </si>
  <si>
    <t>AV JUAN FELIX PROANO VIA MACAS</t>
  </si>
  <si>
    <t>´0996069169</t>
  </si>
  <si>
    <t>mercy_guzman@hotmail.com</t>
  </si>
  <si>
    <t>FARMACIAS INTEGRAS</t>
  </si>
  <si>
    <t>´0503261646001</t>
  </si>
  <si>
    <t>CHICAIZA GUISHCASHO ANDRES NOE</t>
  </si>
  <si>
    <t xml:space="preserve"> VICENTE MALDONADO SN Y BELISARIO QUEVEDO ESQUINA</t>
  </si>
  <si>
    <t>noes19@hotmail.com</t>
  </si>
  <si>
    <t>DANIVET: PTOSCANO</t>
  </si>
  <si>
    <t>FARMACIAS SALUD TOTAL</t>
  </si>
  <si>
    <t xml:space="preserve">RUIZ YEPEZ LIZETH GABRIELA </t>
  </si>
  <si>
    <t>CALLE HUIGRA 525-11 Y PILALO</t>
  </si>
  <si>
    <t>2201lgry@gmail.com</t>
  </si>
  <si>
    <t>FARMALIGTH: BBERMUDEZ</t>
  </si>
  <si>
    <t xml:space="preserve">FARMACIA SAN LUIS </t>
  </si>
  <si>
    <t xml:space="preserve">FERNANDEZ FERNANDEZ EDID MERCEDES </t>
  </si>
  <si>
    <t>´0501737670001</t>
  </si>
  <si>
    <t>MULLIQUINDIL (SANTA ANA) / PRINCIPAL S/N</t>
  </si>
  <si>
    <t>fer_edid@hotmail.com</t>
  </si>
  <si>
    <t>LABOVIDA: FSANDOVAL</t>
  </si>
  <si>
    <t>LEBEN:  MHIDALGO</t>
  </si>
  <si>
    <t>FARMALIGTH: PJIMENEZ</t>
  </si>
  <si>
    <t>FARMACIA SAN PEDRO</t>
  </si>
  <si>
    <t>´0401941299001</t>
  </si>
  <si>
    <t>LIMA GUAMIALAMAG LUCIA YOLANDA</t>
  </si>
  <si>
    <t xml:space="preserve">21  DE MARZO Y EL ROSAL A UNA CUADRA DEL CENTRO DE SALD </t>
  </si>
  <si>
    <t>yolisluciads@gmail.com</t>
  </si>
  <si>
    <t>DANIVET: GPEREZ</t>
  </si>
  <si>
    <t>FARMACIA SAN JORGE 2</t>
  </si>
  <si>
    <t>MORALES SOLANO ERNESTO MARCELO</t>
  </si>
  <si>
    <t>CALLE BOLIVAR A DOS CUADRAS DEL PARQUE PRINCIPAL DE ILUMAN</t>
  </si>
  <si>
    <t>mmoralessolano66@gmail.com</t>
  </si>
  <si>
    <t>FARMA TOTAL</t>
  </si>
  <si>
    <t>AV. EQUINOCCIAL E1-513 INTERSECCION E1Y</t>
  </si>
  <si>
    <t>ANGO CHULCA ELISA NOEMI</t>
  </si>
  <si>
    <t>LABOVIDA: IMOREJON</t>
  </si>
  <si>
    <t>NOVAFARMA</t>
  </si>
  <si>
    <t>´0501647499001</t>
  </si>
  <si>
    <t>VARGAS REA ROSARIO JAQUELINE</t>
  </si>
  <si>
    <t>AV. FENANDEZ SALVADOR  #482 Y MARTHA ESTRELLA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</si>
</sst>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3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  <font>
      <b/>
      <sz val="11"/>
      <color rgb="FF434A54"/>
      <name val="Roboto"/>
    </font>
    <font>
      <b/>
      <sz val="10"/>
      <color rgb="FF434A54"/>
      <name val="Roboto"/>
    </font>
    <font>
      <b/>
      <sz val="11"/>
      <color theme="8"/>
      <name val="Palatino Linotype"/>
      <family val="2"/>
      <scheme val="minor"/>
    </font>
    <font>
      <b/>
      <sz val="11"/>
      <color theme="8"/>
      <name val="Roboto"/>
    </font>
    <font>
      <b/>
      <sz val="11"/>
      <color theme="6"/>
      <name val="Roboto"/>
    </font>
    <font>
      <sz val="11"/>
      <color rgb="FF434A54"/>
      <name val="Roboto"/>
    </font>
    <font>
      <b/>
      <sz val="11"/>
      <color theme="5"/>
      <name val="Roboto"/>
    </font>
    <font>
      <b/>
      <sz val="11"/>
      <color theme="8"/>
      <name val="Palatino Linotype"/>
      <family val="1"/>
      <scheme val="minor"/>
    </font>
    <font>
      <sz val="10"/>
      <color rgb="FF434A54"/>
      <name val="Roboto"/>
    </font>
    <font>
      <sz val="8"/>
      <color rgb="FF434A54"/>
      <name val="Roboto"/>
    </font>
    <font>
      <b/>
      <sz val="8"/>
      <color rgb="FF434A54"/>
      <name val="Roboto"/>
    </font>
    <font>
      <b/>
      <sz val="11"/>
      <name val="Palatino Linotype"/>
      <family val="1"/>
      <scheme val="minor"/>
    </font>
    <font>
      <b/>
      <sz val="11"/>
      <color theme="3"/>
      <name val="Palatino Linotype"/>
      <family val="1"/>
      <scheme val="minor"/>
    </font>
    <font>
      <b/>
      <sz val="11"/>
      <color rgb="FFC7441B"/>
      <name val="Palatino Linotype"/>
      <family val="1"/>
      <scheme val="minor"/>
    </font>
    <font>
      <sz val="12"/>
      <color rgb="FF434A54"/>
      <name val="Roboto"/>
    </font>
    <font>
      <sz val="14"/>
      <color rgb="FF434A54"/>
      <name val="Roboto"/>
    </font>
    <font>
      <sz val="11"/>
      <color theme="1"/>
      <name val="Roboto"/>
    </font>
    <font>
      <b/>
      <sz val="12"/>
      <color rgb="FF434A54"/>
      <name val="Roboto"/>
    </font>
    <font>
      <b/>
      <sz val="14"/>
      <color rgb="FF434A54"/>
      <name val="Roboto"/>
    </font>
    <font>
      <sz val="11"/>
      <color theme="1"/>
      <name val="Arial"/>
      <family val="2"/>
    </font>
    <font>
      <sz val="17"/>
      <color rgb="FF434A54"/>
      <name val="Roboto"/>
    </font>
    <font>
      <sz val="16"/>
      <color rgb="FF434A54"/>
      <name val="Roboto"/>
    </font>
    <font>
      <sz val="8"/>
      <color rgb="FF434A54"/>
      <name val="Century Gothic"/>
      <family val="2"/>
      <scheme val="major"/>
    </font>
    <font>
      <sz val="8"/>
      <color rgb="FF434A54"/>
      <name val="Calibri"/>
      <family val="2"/>
    </font>
    <font>
      <sz val="12"/>
      <color theme="1"/>
      <name val="Palatino Linotype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E7EAEE"/>
        <bgColor indexed="64"/>
      </patternFill>
    </fill>
    <fill>
      <patternFill patternType="solid">
        <fgColor rgb="FFD3E9E4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medium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49" fontId="14" fillId="2" borderId="5" xfId="1" applyNumberFormat="1" applyFont="1" applyBorder="1" applyAlignment="1">
      <alignment horizontal="left" wrapText="1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0" fontId="14" fillId="2" borderId="5" xfId="1" applyFont="1" applyBorder="1" applyAlignment="1">
      <alignment horizontal="left"/>
    </xf>
    <xf numFmtId="0" fontId="19" fillId="0" borderId="0" xfId="0" applyFont="1"/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vertical="center" wrapText="1"/>
    </xf>
    <xf numFmtId="0" fontId="20" fillId="2" borderId="5" xfId="1" applyFont="1" applyBorder="1"/>
    <xf numFmtId="0" fontId="21" fillId="0" borderId="0" xfId="0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8" fillId="0" borderId="0" xfId="0" applyFont="1"/>
    <xf numFmtId="0" fontId="21" fillId="0" borderId="0" xfId="0" applyFont="1"/>
    <xf numFmtId="0" fontId="25" fillId="2" borderId="5" xfId="1" applyFont="1" applyBorder="1"/>
    <xf numFmtId="1" fontId="21" fillId="0" borderId="0" xfId="0" applyNumberFormat="1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3" fillId="0" borderId="0" xfId="0" applyFont="1" applyAlignment="1">
      <alignment vertic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1" fontId="26" fillId="0" borderId="0" xfId="0" applyNumberFormat="1" applyFont="1" applyAlignment="1">
      <alignment horizontal="left"/>
    </xf>
    <xf numFmtId="0" fontId="29" fillId="7" borderId="17" xfId="1" applyFont="1" applyFill="1" applyBorder="1"/>
    <xf numFmtId="0" fontId="30" fillId="2" borderId="5" xfId="1" applyFont="1" applyBorder="1"/>
    <xf numFmtId="0" fontId="31" fillId="2" borderId="5" xfId="1" applyFont="1" applyBorder="1"/>
    <xf numFmtId="0" fontId="32" fillId="0" borderId="0" xfId="0" applyFont="1"/>
    <xf numFmtId="0" fontId="0" fillId="0" borderId="18" xfId="0" applyBorder="1"/>
    <xf numFmtId="0" fontId="15" fillId="3" borderId="19" xfId="2" applyFont="1" applyBorder="1"/>
    <xf numFmtId="0" fontId="14" fillId="2" borderId="17" xfId="1" applyFont="1" applyBorder="1"/>
    <xf numFmtId="1" fontId="32" fillId="0" borderId="0" xfId="0" applyNumberFormat="1" applyFont="1" applyAlignment="1">
      <alignment horizontal="left"/>
    </xf>
    <xf numFmtId="1" fontId="33" fillId="0" borderId="0" xfId="0" applyNumberFormat="1" applyFont="1" applyAlignment="1">
      <alignment horizontal="left"/>
    </xf>
    <xf numFmtId="0" fontId="33" fillId="0" borderId="0" xfId="0" applyFont="1"/>
    <xf numFmtId="0" fontId="23" fillId="0" borderId="0" xfId="0" applyFont="1" applyAlignment="1">
      <alignment horizontal="left" vertical="center" wrapText="1" indent="1"/>
    </xf>
    <xf numFmtId="0" fontId="34" fillId="10" borderId="20" xfId="0" applyFont="1" applyFill="1" applyBorder="1" applyAlignment="1">
      <alignment horizontal="center" vertical="center" wrapText="1"/>
    </xf>
    <xf numFmtId="0" fontId="34" fillId="10" borderId="20" xfId="0" applyFont="1" applyFill="1" applyBorder="1" applyAlignment="1">
      <alignment horizontal="left" vertical="center" wrapText="1"/>
    </xf>
    <xf numFmtId="0" fontId="16" fillId="0" borderId="0" xfId="0" applyFont="1"/>
    <xf numFmtId="1" fontId="16" fillId="0" borderId="0" xfId="0" applyNumberFormat="1" applyFont="1" applyAlignment="1">
      <alignment horizontal="left"/>
    </xf>
    <xf numFmtId="0" fontId="35" fillId="0" borderId="0" xfId="0" applyFont="1"/>
    <xf numFmtId="0" fontId="36" fillId="0" borderId="0" xfId="0" applyFont="1"/>
    <xf numFmtId="0" fontId="23" fillId="0" borderId="0" xfId="0" applyFont="1" applyAlignment="1">
      <alignment horizontal="left"/>
    </xf>
    <xf numFmtId="0" fontId="37" fillId="0" borderId="0" xfId="0" applyFont="1"/>
    <xf numFmtId="0" fontId="37" fillId="0" borderId="0" xfId="0" applyFont="1" applyAlignment="1">
      <alignment horizontal="left"/>
    </xf>
    <xf numFmtId="1" fontId="38" fillId="0" borderId="0" xfId="0" applyNumberFormat="1" applyFont="1" applyAlignment="1">
      <alignment horizontal="left"/>
    </xf>
    <xf numFmtId="1" fontId="35" fillId="0" borderId="0" xfId="0" applyNumberFormat="1" applyFont="1" applyAlignment="1">
      <alignment horizontal="left"/>
    </xf>
    <xf numFmtId="0" fontId="39" fillId="0" borderId="0" xfId="0" applyFont="1"/>
    <xf numFmtId="0" fontId="26" fillId="11" borderId="20" xfId="0" applyFont="1" applyFill="1" applyBorder="1" applyAlignment="1">
      <alignment horizontal="left" vertical="center" wrapText="1"/>
    </xf>
    <xf numFmtId="0" fontId="34" fillId="10" borderId="21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vertical="center" wrapText="1"/>
    </xf>
    <xf numFmtId="0" fontId="40" fillId="0" borderId="0" xfId="0" applyFont="1"/>
    <xf numFmtId="0" fontId="41" fillId="0" borderId="0" xfId="0" applyFont="1"/>
    <xf numFmtId="1" fontId="4" fillId="3" borderId="2" xfId="2" applyNumberFormat="1" applyFont="1" applyBorder="1"/>
    <xf numFmtId="1" fontId="15" fillId="3" borderId="4" xfId="2" applyNumberFormat="1" applyFont="1" applyBorder="1"/>
    <xf numFmtId="1" fontId="15" fillId="3" borderId="8" xfId="2" applyNumberFormat="1" applyFont="1" applyBorder="1"/>
    <xf numFmtId="1" fontId="15" fillId="3" borderId="6" xfId="2" applyNumberFormat="1" applyFont="1" applyBorder="1"/>
    <xf numFmtId="1" fontId="15" fillId="3" borderId="16" xfId="2" applyNumberFormat="1" applyFont="1" applyBorder="1"/>
    <xf numFmtId="1" fontId="0" fillId="0" borderId="0" xfId="0" applyNumberFormat="1"/>
    <xf numFmtId="1" fontId="15" fillId="3" borderId="19" xfId="2" applyNumberFormat="1" applyFont="1" applyBorder="1"/>
    <xf numFmtId="1" fontId="0" fillId="3" borderId="0" xfId="2" applyNumberFormat="1" applyFont="1" applyBorder="1"/>
    <xf numFmtId="1" fontId="5" fillId="4" borderId="10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32" fillId="0" borderId="0" xfId="0" applyFont="1" applyAlignment="1">
      <alignment vertical="center" wrapText="1"/>
    </xf>
    <xf numFmtId="0" fontId="14" fillId="2" borderId="5" xfId="1" applyFont="1" applyBorder="1" applyAlignment="1"/>
    <xf numFmtId="0" fontId="27" fillId="11" borderId="20" xfId="0" applyFont="1" applyFill="1" applyBorder="1" applyAlignment="1">
      <alignment horizontal="left" vertical="center" wrapText="1"/>
    </xf>
    <xf numFmtId="1" fontId="42" fillId="0" borderId="0" xfId="0" applyNumberFormat="1" applyFont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colors>
    <mruColors>
      <color rgb="FFC7441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_miguel11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israelive103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yepezimpor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gisellalpeztinoco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miryanpoved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yuligi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maricela1985piguab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elodigus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23karla25torre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qfwendydonos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shi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hyperlink" Target="mailto:mary042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shir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nurse2008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mailto:gaby.murillo198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hyperlink" Target="mailto:margothpiruch_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hyperlink" Target="mailto:mifarma2020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bigailmy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hyperlink" Target="mailto:francisco_afa3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hyperlink" Target="mailto:abiarias7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hyperlink" Target="mailto:biosalud_nancy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hyperlink" Target="mailto:fespecializados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hyperlink" Target="mailto:elviritacay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hyperlink" Target="mailto:arauz_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hyperlink" Target="mailto:patriciabet7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6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difarmedic@g,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hyperlink" Target="mailto:jantnaj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8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narodriguez_198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9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mercy_guzman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0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hyperlink" Target="mailto:noes1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1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hyperlink" Target="mailto:2201lgry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2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hyperlink" Target="mailto:fer_edid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3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hyperlink" Target="mailto:yolisluciad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4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yolisluciad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5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hyperlink" Target="mailto:mmoralessolano66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ROMOFARMA.CONTAC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FUTBOLTOTAL2014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DORIS_DEFAZ9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ORFE_1986@HOTMAILL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EOJHOE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MBENS201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IPENAFIEL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DISTIBUIDORA.ISAMM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ir_198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FERNANDA299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LUIS.SALAS200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BENITO_CELI1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JEANLAYONE@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E97.SARMIEN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adripaomarintabares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saltosjavier1989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kl.manuelito.120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ldsabantonio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compucytiempaper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jessyguarco2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HOSYRODRIGUEZ2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FRADERICK_42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ALIDAYANNA3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ortega1995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cngf3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pacot200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prenmoncada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stefycastro11ale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SANTIAGOBURBANO27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ligiae22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mailto:mongonalexandr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vipiscis@gmail.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f.catherin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nshy9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AUCANCELA47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.AREVAL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mercedesmarilinbaldeonbldeon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niglesias@est.ups.edu.ec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CCVSALUDANIMA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.QUINFI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sarita_mantill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caritocortez_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lizgutierrezsuarez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iskael_92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vivianatrujill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vanelu0502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sandramarcellus11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mbumbila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pardo_15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sarytisalem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-cali-020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8" tint="-0.249977111117893"/>
  </sheetPr>
  <dimension ref="A1:BO64"/>
  <sheetViews>
    <sheetView zoomScale="80" zoomScaleNormal="80" workbookViewId="0">
      <selection activeCell="D15" sqref="D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2437</v>
      </c>
    </row>
    <row r="3" spans="1:4" ht="17.25">
      <c r="A3" s="48" t="s">
        <v>0</v>
      </c>
      <c r="B3" s="72">
        <v>501333421001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73" t="s">
        <v>2436</v>
      </c>
    </row>
    <row r="6" spans="1:4" ht="17.25">
      <c r="A6" s="48" t="s">
        <v>2</v>
      </c>
      <c r="B6" s="74" t="s">
        <v>2438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335</v>
      </c>
      <c r="C18" t="str">
        <f>VLOOKUP(B18,Hoja2!$P$2:$Q$233,2,FALSE)</f>
        <v>66</v>
      </c>
    </row>
    <row r="19" spans="1:3" ht="17.25">
      <c r="A19" s="49" t="s">
        <v>39</v>
      </c>
      <c r="B19" s="46" t="s">
        <v>58</v>
      </c>
      <c r="C19">
        <f>VLOOKUP(B19,Hoja2!$M$2:$N$94,2,FALSE)</f>
        <v>20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4" t="s">
        <v>2438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 SALUD Y VIDA JORSHET</v>
      </c>
      <c r="D64" s="14">
        <f>B3</f>
        <v>501333421001</v>
      </c>
      <c r="E64" s="15" t="str">
        <f>B7</f>
        <v>O999278540</v>
      </c>
      <c r="F64" s="15">
        <f>B8</f>
        <v>0</v>
      </c>
      <c r="H64" t="str">
        <f>B6</f>
        <v>SALCEDO / SAN MIGUEL / AV VELASCO IBARRA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ORTIZ NAVARRETE JAIME RODRIGO</v>
      </c>
      <c r="AA64" s="19" t="s">
        <v>201</v>
      </c>
      <c r="AB64" s="20" t="s">
        <v>202</v>
      </c>
      <c r="AC64" s="3" t="str">
        <f>B2</f>
        <v>FARM SALUD Y VIDA JORSHET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501333421001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0">
    <tabColor theme="5" tint="0.39997558519241921"/>
  </sheetPr>
  <dimension ref="A1:BO64"/>
  <sheetViews>
    <sheetView topLeftCell="A10"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2958</v>
      </c>
    </row>
    <row r="3" spans="1:4" ht="17.25">
      <c r="A3" s="107" t="s">
        <v>0</v>
      </c>
      <c r="B3" s="85">
        <v>1721180998001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2959</v>
      </c>
      <c r="C6" s="102" t="s">
        <v>2525</v>
      </c>
    </row>
    <row r="7" spans="1:4" ht="17.25">
      <c r="A7" s="107" t="s">
        <v>35</v>
      </c>
      <c r="B7" s="117" t="s">
        <v>2960</v>
      </c>
    </row>
    <row r="8" spans="1:4" ht="17.25">
      <c r="A8" s="107" t="s">
        <v>36</v>
      </c>
      <c r="B8" s="117" t="s">
        <v>2961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250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PIEDRA BARROS KELI MARIANA</v>
      </c>
      <c r="D64" s="14">
        <f>B3</f>
        <v>1721180998001</v>
      </c>
      <c r="E64" s="15" t="str">
        <f>B7</f>
        <v>¨022634703</v>
      </c>
      <c r="F64" s="15" t="str">
        <f>B8</f>
        <v>¨0989024366</v>
      </c>
      <c r="H64" t="str">
        <f>B6</f>
        <v>CHILLOGALLO / OE13E S32-332 Y CALLE S33 JUNTO A LA ESCUELA LUIS. F. 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250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PIEDRA BARROS KELI MARIANA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1721180998001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1">
    <tabColor theme="5" tint="0.39997558519241921"/>
  </sheetPr>
  <dimension ref="A1:BO64"/>
  <sheetViews>
    <sheetView topLeftCell="A9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2965</v>
      </c>
    </row>
    <row r="3" spans="1:4" ht="17.25">
      <c r="A3" s="107" t="s">
        <v>0</v>
      </c>
      <c r="B3" s="85">
        <v>1000784635001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2963</v>
      </c>
    </row>
    <row r="6" spans="1:4" ht="18" thickBot="1">
      <c r="A6" s="107" t="s">
        <v>2</v>
      </c>
      <c r="B6" s="75" t="s">
        <v>2971</v>
      </c>
      <c r="C6" s="102" t="s">
        <v>2525</v>
      </c>
    </row>
    <row r="7" spans="1:4" ht="17.25">
      <c r="A7" s="107" t="s">
        <v>35</v>
      </c>
      <c r="B7" s="117" t="s">
        <v>2967</v>
      </c>
    </row>
    <row r="8" spans="1:4" ht="17.25">
      <c r="A8" s="107" t="s">
        <v>36</v>
      </c>
      <c r="B8" s="117" t="s">
        <v>2968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2969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1139</v>
      </c>
      <c r="C14" t="str">
        <f>VLOOKUP(B14,Hoja2!$Y$2:$Z$1309,2,FALSE)</f>
        <v>0104</v>
      </c>
      <c r="D14" t="s">
        <v>2970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ECOMEDICAL</v>
      </c>
      <c r="D64" s="14">
        <f>B3</f>
        <v>1000784635001</v>
      </c>
      <c r="E64" s="15" t="str">
        <f>B7</f>
        <v>¨062956569</v>
      </c>
      <c r="F64" s="15" t="str">
        <f>B8</f>
        <v>¨0959413335</v>
      </c>
      <c r="H64" t="str">
        <f>B6</f>
        <v xml:space="preserve"> LA DOLOROSA DEL PRIORATO / PIMAN A   4 CUADRAS DEL PARQUE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eduardo_miguel11@yahoo.com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LOPEZ MONTEROS EDUARDO MIGUEL</v>
      </c>
      <c r="AA64" s="19" t="s">
        <v>201</v>
      </c>
      <c r="AB64" s="20" t="s">
        <v>202</v>
      </c>
      <c r="AC64" s="3" t="str">
        <f>B2</f>
        <v>FARMACIA ECOMEDICAL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1000784635001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eduardo_miguel11@yahoo.com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2">
    <tabColor theme="5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2975</v>
      </c>
    </row>
    <row r="3" spans="1:4" ht="17.25">
      <c r="A3" s="107" t="s">
        <v>0</v>
      </c>
      <c r="B3" s="85">
        <v>1756607071001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2974</v>
      </c>
    </row>
    <row r="6" spans="1:4" ht="18" thickBot="1">
      <c r="A6" s="107" t="s">
        <v>2</v>
      </c>
      <c r="B6" s="118" t="s">
        <v>2976</v>
      </c>
      <c r="C6" s="102" t="s">
        <v>2525</v>
      </c>
    </row>
    <row r="7" spans="1:4" ht="17.25">
      <c r="A7" s="107" t="s">
        <v>35</v>
      </c>
      <c r="B7" s="117" t="s">
        <v>2977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2978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107" t="s">
        <v>7</v>
      </c>
      <c r="B14" s="43" t="s">
        <v>1481</v>
      </c>
      <c r="C14" t="str">
        <f>VLOOKUP(B14,Hoja2!$Y$2:$Z$1309,2,FALSE)</f>
        <v>0450</v>
      </c>
      <c r="D14" t="s">
        <v>2970</v>
      </c>
    </row>
    <row r="15" spans="1:4" ht="17.25">
      <c r="A15" s="107" t="s">
        <v>27</v>
      </c>
      <c r="B15" s="59">
        <v>2000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LA CRUZ ROJA</v>
      </c>
      <c r="D64" s="14">
        <f>B3</f>
        <v>1756607071001</v>
      </c>
      <c r="E64" s="15" t="str">
        <f>B7</f>
        <v>¨0959829845</v>
      </c>
      <c r="F64" s="15" t="str">
        <f>B8</f>
        <v>¨0959829845</v>
      </c>
      <c r="H64" t="str">
        <f>B6</f>
        <v>ROSA ZARATE (QUININDE) CALLE F No- 20 y 12 de Febrero Atrás de la Clinica Samaniego Mz.24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0450</v>
      </c>
      <c r="P64" s="18" t="str">
        <f>B11</f>
        <v>israelive103@yahoo.fr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ISRAEL YVENER</v>
      </c>
      <c r="AA64" s="19" t="s">
        <v>201</v>
      </c>
      <c r="AB64" s="20" t="s">
        <v>202</v>
      </c>
      <c r="AC64" s="3" t="str">
        <f>B2</f>
        <v>LA CRUZ ROJA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1756607071001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israelive103@yahoo.fr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3">
    <tabColor theme="6" tint="-0.249977111117893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2979</v>
      </c>
    </row>
    <row r="3" spans="1:4" ht="17.25">
      <c r="A3" s="107" t="s">
        <v>0</v>
      </c>
      <c r="B3" s="85" t="s">
        <v>2980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2981</v>
      </c>
    </row>
    <row r="6" spans="1:4" ht="18" thickBot="1">
      <c r="A6" s="107" t="s">
        <v>2</v>
      </c>
      <c r="B6" s="75" t="s">
        <v>2982</v>
      </c>
      <c r="C6" s="102" t="s">
        <v>2525</v>
      </c>
    </row>
    <row r="7" spans="1:4" ht="17.25">
      <c r="A7" s="107" t="s">
        <v>35</v>
      </c>
      <c r="B7" s="117" t="s">
        <v>2983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2984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1233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2982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2985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 Y VIDA</v>
      </c>
      <c r="D64" s="14" t="str">
        <f>B3</f>
        <v>¨0602669368001</v>
      </c>
      <c r="E64" s="15" t="str">
        <f>B7</f>
        <v>¨095976 1428</v>
      </c>
      <c r="F64" s="15" t="str">
        <f>B8</f>
        <v>¨0959829845</v>
      </c>
      <c r="H64" t="str">
        <f>B6</f>
        <v>SAN FRANCISCO CALLE PRINCIPAL/ CDLA. FECOMI A 2 CUADRAS PATIO RETENCION VEHICULAR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yepezimport@gmail.com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YEPEZ VALLEJO MARIANA DE JESUS</v>
      </c>
      <c r="AA64" s="19" t="s">
        <v>201</v>
      </c>
      <c r="AB64" s="20" t="s">
        <v>202</v>
      </c>
      <c r="AC64" s="3" t="str">
        <f>B2</f>
        <v>FARMACIA SALUD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¨0602669368001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yepezimport@gmail.com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4">
    <tabColor theme="5" tint="0.39997558519241921"/>
  </sheetPr>
  <dimension ref="A1:BO64"/>
  <sheetViews>
    <sheetView zoomScale="80" zoomScaleNormal="80" workbookViewId="0">
      <selection activeCell="B19" sqref="B1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2986</v>
      </c>
    </row>
    <row r="3" spans="1:4" ht="17.25">
      <c r="A3" s="107" t="s">
        <v>0</v>
      </c>
      <c r="B3" s="85" t="s">
        <v>2987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2988</v>
      </c>
    </row>
    <row r="6" spans="1:4" ht="18" thickBot="1">
      <c r="A6" s="107" t="s">
        <v>2</v>
      </c>
      <c r="B6" s="118" t="s">
        <v>2989</v>
      </c>
      <c r="C6" s="102" t="s">
        <v>2525</v>
      </c>
    </row>
    <row r="7" spans="1:4" ht="17.25">
      <c r="A7" s="107" t="s">
        <v>35</v>
      </c>
      <c r="B7" s="117" t="s">
        <v>2990</v>
      </c>
    </row>
    <row r="8" spans="1:4" ht="17.25">
      <c r="A8" s="107" t="s">
        <v>36</v>
      </c>
      <c r="B8" s="117" t="s">
        <v>2990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2991</v>
      </c>
    </row>
    <row r="12" spans="1:4" ht="17.25">
      <c r="A12" s="107" t="s">
        <v>5</v>
      </c>
      <c r="B12" s="43" t="s">
        <v>111</v>
      </c>
      <c r="C12" t="str">
        <f>VLOOKUP(B12,Hoja2!$S$2:$T$26,2,FALSE)</f>
        <v>16</v>
      </c>
    </row>
    <row r="13" spans="1:4" ht="17.25">
      <c r="A13" s="107" t="s">
        <v>6</v>
      </c>
      <c r="B13" s="43" t="s">
        <v>111</v>
      </c>
      <c r="C13" t="str">
        <f>VLOOKUP(B13,Hoja2!$V$2:$W$227,2,FALSE)</f>
        <v>1601</v>
      </c>
    </row>
    <row r="14" spans="1:4" ht="17.25">
      <c r="A14" s="107" t="s">
        <v>7</v>
      </c>
      <c r="B14" s="43" t="s">
        <v>1858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2989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2559</v>
      </c>
    </row>
    <row r="29" spans="1:3">
      <c r="B29" s="84" t="s">
        <v>2705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 FARMACIA</v>
      </c>
      <c r="D64" s="14" t="str">
        <f>B3</f>
        <v>¨0705301315001</v>
      </c>
      <c r="E64" s="15" t="str">
        <f>B7</f>
        <v>¨0958758806</v>
      </c>
      <c r="F64" s="15" t="str">
        <f>B8</f>
        <v>¨0958758806</v>
      </c>
      <c r="H64" t="str">
        <f>B6</f>
        <v>PUYO / 9 DE OCTUBRE 0 Y CALLE A</v>
      </c>
      <c r="K64" s="12">
        <v>593</v>
      </c>
      <c r="L64" s="16" t="str">
        <f>C12</f>
        <v>16</v>
      </c>
      <c r="M64" s="16" t="str">
        <f>C13</f>
        <v>1601</v>
      </c>
      <c r="N64" s="17" t="str">
        <f>C14</f>
        <v>0150</v>
      </c>
      <c r="P64" s="18" t="str">
        <f>B11</f>
        <v>gisellalpeztinoco@yahoo.com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LOPEZ TINOCO GISELLA DENISSE</v>
      </c>
      <c r="AA64" s="19" t="s">
        <v>201</v>
      </c>
      <c r="AB64" s="20" t="s">
        <v>202</v>
      </c>
      <c r="AC64" s="3" t="str">
        <f>B2</f>
        <v>MI FARMACIA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¨0705301315001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gisellalpeztinoco@yahoo.com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5">
    <tabColor theme="5" tint="0.39997558519241921"/>
  </sheetPr>
  <dimension ref="A1:BO64"/>
  <sheetViews>
    <sheetView topLeftCell="A10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2994</v>
      </c>
    </row>
    <row r="3" spans="1:4" ht="17.25">
      <c r="A3" s="107" t="s">
        <v>0</v>
      </c>
      <c r="B3" s="85" t="s">
        <v>2993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2992</v>
      </c>
    </row>
    <row r="6" spans="1:4" ht="18" thickBot="1">
      <c r="A6" s="107" t="s">
        <v>2</v>
      </c>
      <c r="B6" s="66" t="s">
        <v>2998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2997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1874</v>
      </c>
      <c r="C14" t="str">
        <f>VLOOKUP(B14,Hoja2!$Y$2:$Z$1309,2,FALSE)</f>
        <v>0103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2998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2901</v>
      </c>
    </row>
    <row r="28" spans="1:3">
      <c r="B28" s="84" t="s">
        <v>2999</v>
      </c>
    </row>
    <row r="29" spans="1:3">
      <c r="B29" s="84" t="s">
        <v>3000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REY DAVID</v>
      </c>
      <c r="D64" s="14" t="str">
        <f>B3</f>
        <v>¨0600807572001</v>
      </c>
      <c r="E64" s="15" t="str">
        <f>B7</f>
        <v>¨022523639</v>
      </c>
      <c r="F64" s="15" t="str">
        <f>B8</f>
        <v>¨0987350306</v>
      </c>
      <c r="H64" t="str">
        <f>B6</f>
        <v>RIO DE JANEIRO OE7-97 Y NICARAGUA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0103</v>
      </c>
      <c r="P64" s="18" t="str">
        <f>B11</f>
        <v>miryanpoveda@hotmail.com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POVEDA FLORES MIRIAN GLADYS DEL SOCORRO</v>
      </c>
      <c r="AA64" s="19" t="s">
        <v>201</v>
      </c>
      <c r="AB64" s="20" t="s">
        <v>202</v>
      </c>
      <c r="AC64" s="3" t="str">
        <f>B2</f>
        <v>FARMACIA REY DAVID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¨0600807572001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miryanpoveda@hotmail.com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6">
    <tabColor theme="5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3001</v>
      </c>
    </row>
    <row r="3" spans="1:4" ht="17.25">
      <c r="A3" s="107" t="s">
        <v>0</v>
      </c>
      <c r="B3" s="85" t="s">
        <v>3002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3001</v>
      </c>
    </row>
    <row r="6" spans="1:4" ht="18" thickBot="1">
      <c r="A6" s="107" t="s">
        <v>2</v>
      </c>
      <c r="B6" s="75" t="s">
        <v>3003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107" t="s">
        <v>7</v>
      </c>
      <c r="B14" s="43" t="s">
        <v>1996</v>
      </c>
      <c r="C14" t="str">
        <f>VLOOKUP(B14,Hoja2!$Y$2:$Z$1309,2,FALSE)</f>
        <v>0802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3003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2627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ZURITA GALVEZ LUZ ANGELICA</v>
      </c>
      <c r="D64" s="14" t="str">
        <f>B3</f>
        <v>¨1802296127001</v>
      </c>
      <c r="E64" s="15" t="str">
        <f>B7</f>
        <v>¨022523639</v>
      </c>
      <c r="F64" s="15" t="str">
        <f>B8</f>
        <v>¨0987350306</v>
      </c>
      <c r="H64" t="str">
        <f>B6</f>
        <v>SANTIAGO DE PILLARO / PILLARO / URBINA U074 Y SUCRE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0802</v>
      </c>
      <c r="P64" s="18">
        <f>B11</f>
        <v>0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ZURITA GALVEZ LUZ ANGELICA</v>
      </c>
      <c r="AA64" s="19" t="s">
        <v>201</v>
      </c>
      <c r="AB64" s="20" t="s">
        <v>202</v>
      </c>
      <c r="AC64" s="3" t="str">
        <f>B2</f>
        <v>ZURITA GALVEZ LUZ ANGELICA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¨1802296127001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7"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3004</v>
      </c>
    </row>
    <row r="3" spans="1:4" ht="17.25">
      <c r="A3" s="107" t="s">
        <v>0</v>
      </c>
      <c r="B3" s="85" t="s">
        <v>3005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3004</v>
      </c>
    </row>
    <row r="6" spans="1:4" ht="18" thickBot="1">
      <c r="A6" s="107" t="s">
        <v>2</v>
      </c>
      <c r="B6" s="75" t="s">
        <v>3008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  <c r="D13" t="s">
        <v>3006</v>
      </c>
    </row>
    <row r="14" spans="1:4" ht="17.25">
      <c r="A14" s="107" t="s">
        <v>7</v>
      </c>
      <c r="B14" s="43" t="s">
        <v>1320</v>
      </c>
      <c r="C14" t="str">
        <f>VLOOKUP(B14,Hoja2!$Y$2:$Z$1309,2,FALSE)</f>
        <v>0458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383</v>
      </c>
      <c r="C18" t="str">
        <f>VLOOKUP(B18,Hoja2!$P$2:$Q$233,2,FALSE)</f>
        <v>91</v>
      </c>
      <c r="D18" t="s">
        <v>3007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3008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2724</v>
      </c>
    </row>
    <row r="27" spans="1:4">
      <c r="B27" s="84" t="s">
        <v>2918</v>
      </c>
    </row>
    <row r="28" spans="1:4">
      <c r="B28" s="84" t="s">
        <v>2627</v>
      </c>
    </row>
    <row r="29" spans="1:4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GUANOTUÑA UMAJINGA MARIA ELSA</v>
      </c>
      <c r="D64" s="14" t="str">
        <f>B3</f>
        <v>¨0502234313001</v>
      </c>
      <c r="E64" s="15" t="str">
        <f>B7</f>
        <v>¨022523639</v>
      </c>
      <c r="F64" s="15" t="str">
        <f>B8</f>
        <v>¨0987350306</v>
      </c>
      <c r="H64" t="str">
        <f>B6</f>
        <v xml:space="preserve"> ZUMBAHUA / PADRE TONY BRESIANI S/N (HOSTAL CONDORMATZI)</v>
      </c>
      <c r="K64" s="12">
        <v>593</v>
      </c>
      <c r="L64" s="16" t="str">
        <f>C12</f>
        <v>05</v>
      </c>
      <c r="M64" s="16" t="str">
        <f>C13</f>
        <v>1808</v>
      </c>
      <c r="N64" s="17" t="str">
        <f>C14</f>
        <v>0458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GUANOTUÑA UMAJINGA MARIA ELSA</v>
      </c>
      <c r="AA64" s="19" t="s">
        <v>201</v>
      </c>
      <c r="AB64" s="20" t="s">
        <v>202</v>
      </c>
      <c r="AC64" s="3" t="str">
        <f>B2</f>
        <v>GUANOTUÑA UMAJINGA MARIA ELSA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¨0502234313001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8">
    <tabColor theme="5" tint="0.39997558519241921"/>
  </sheetPr>
  <dimension ref="A1:BO64"/>
  <sheetViews>
    <sheetView topLeftCell="B1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3009</v>
      </c>
    </row>
    <row r="3" spans="1:4" ht="17.25">
      <c r="A3" s="107" t="s">
        <v>0</v>
      </c>
      <c r="B3" s="85" t="s">
        <v>3010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3011</v>
      </c>
    </row>
    <row r="6" spans="1:4" ht="18" thickBot="1">
      <c r="A6" s="107" t="s">
        <v>2</v>
      </c>
      <c r="B6" s="75" t="s">
        <v>3012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611</v>
      </c>
      <c r="C18" t="str">
        <f>VLOOKUP(B18,Hoja2!$P$2:$Q$233,2,FALSE)</f>
        <v>206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3012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NACIONAL F21</v>
      </c>
      <c r="D64" s="14" t="str">
        <f>B3</f>
        <v>¨1715824627001</v>
      </c>
      <c r="E64" s="15" t="str">
        <f>B7</f>
        <v>¨023100599</v>
      </c>
      <c r="F64" s="15" t="str">
        <f>B8</f>
        <v>¨0987130230</v>
      </c>
      <c r="H64" t="str">
        <f>B6</f>
        <v>CALDERON (CARAPUNGO) / LUIS VACARI N10-39 Y RIO CHARAPA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yuligi@gmail.com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206</v>
      </c>
      <c r="Y64" s="3" t="str">
        <f>B5</f>
        <v>MONRROY PULGARIN JULIEE VANESSA</v>
      </c>
      <c r="AA64" s="19" t="s">
        <v>201</v>
      </c>
      <c r="AB64" s="20" t="s">
        <v>202</v>
      </c>
      <c r="AC64" s="3" t="str">
        <f>B2</f>
        <v>FARMACIA NACIONAL F21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¨1715824627001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yuligi@gmail.com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9"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3017</v>
      </c>
    </row>
    <row r="3" spans="1:4" ht="17.25">
      <c r="A3" s="107" t="s">
        <v>0</v>
      </c>
      <c r="B3" s="85" t="s">
        <v>3016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2" t="s">
        <v>3018</v>
      </c>
    </row>
    <row r="6" spans="1:4" ht="18" thickBot="1">
      <c r="A6" s="107" t="s">
        <v>2</v>
      </c>
      <c r="B6" s="75" t="s">
        <v>3021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3020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3023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 GREEN</v>
      </c>
      <c r="D64" s="14" t="str">
        <f>B3</f>
        <v>¨1721179933001</v>
      </c>
      <c r="E64" s="15" t="str">
        <f>B7</f>
        <v>¨023100599</v>
      </c>
      <c r="F64" s="15" t="str">
        <f>B8</f>
        <v>¨0981882166</v>
      </c>
      <c r="H64" t="str">
        <f>B6</f>
        <v>MIGUEL VELVERDE JARA  S/N Y AV. PRINCIPAL URB. JARAMILLO A UNA CUDRA IGLESIA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maricela1985piguabe@hotmail.com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LOOR PIGUABE FATIMA MARICELA</v>
      </c>
      <c r="AA64" s="19" t="s">
        <v>201</v>
      </c>
      <c r="AB64" s="20" t="s">
        <v>202</v>
      </c>
      <c r="AC64" s="3" t="str">
        <f>B2</f>
        <v>FARMA GREEN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¨1721179933001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maricela1985piguabe@hotmail.com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2440</v>
      </c>
    </row>
    <row r="3" spans="1:4" ht="17.25">
      <c r="A3" s="48" t="s">
        <v>0</v>
      </c>
      <c r="B3" s="72">
        <v>1756927545001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2441</v>
      </c>
    </row>
    <row r="6" spans="1:4" ht="17.25">
      <c r="A6" s="48" t="s">
        <v>2</v>
      </c>
      <c r="B6" s="76" t="s">
        <v>2442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2443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773</v>
      </c>
      <c r="C13" t="str">
        <f>VLOOKUP(B13,Hoja2!$V$2:$W$227,2,FALSE)</f>
        <v>0806</v>
      </c>
    </row>
    <row r="14" spans="1:4" ht="17.25">
      <c r="A14" s="48" t="s">
        <v>7</v>
      </c>
      <c r="B14" s="43" t="s">
        <v>773</v>
      </c>
      <c r="C14" t="str">
        <f>VLOOKUP(B14,Hoja2!$Y$2:$Z$1309,2,FALSE)</f>
        <v>0650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2442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SALUD PLUS</v>
      </c>
      <c r="D64" s="14">
        <f>B3</f>
        <v>1756927545001</v>
      </c>
      <c r="E64" s="15" t="str">
        <f>B7</f>
        <v>O999278540</v>
      </c>
      <c r="F64" s="15">
        <f>B8</f>
        <v>0</v>
      </c>
      <c r="H64" t="str">
        <f>B6</f>
        <v>VUELTA LARGA / VIA ESMERALDAS ATACAMES 122 Y CANANGA</v>
      </c>
      <c r="K64" s="12">
        <v>593</v>
      </c>
      <c r="L64" s="16" t="str">
        <f>C12</f>
        <v>08</v>
      </c>
      <c r="M64" s="16" t="str">
        <f>C13</f>
        <v>0806</v>
      </c>
      <c r="N64" s="17" t="str">
        <f>C14</f>
        <v>0650</v>
      </c>
      <c r="P64" s="18" t="str">
        <f>B11</f>
        <v>elodigust@gmail.com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GUSTAVE ELOISE</v>
      </c>
      <c r="AA64" s="19" t="s">
        <v>201</v>
      </c>
      <c r="AB64" s="20" t="s">
        <v>202</v>
      </c>
      <c r="AC64" s="3" t="str">
        <f>B2</f>
        <v>FARMACIA SALUD PLUS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1756927545001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elodigust@gmail.com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0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3024</v>
      </c>
    </row>
    <row r="3" spans="1:4" ht="17.25">
      <c r="A3" s="107" t="s">
        <v>0</v>
      </c>
      <c r="B3" s="85" t="s">
        <v>3025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3026</v>
      </c>
    </row>
    <row r="6" spans="1:4" ht="18" thickBot="1">
      <c r="A6" s="107" t="s">
        <v>2</v>
      </c>
      <c r="B6" s="75" t="s">
        <v>3027</v>
      </c>
      <c r="C6" s="102" t="s">
        <v>2525</v>
      </c>
    </row>
    <row r="7" spans="1:4" ht="17.25">
      <c r="A7" s="107" t="s">
        <v>35</v>
      </c>
      <c r="B7" s="117" t="s">
        <v>3028</v>
      </c>
    </row>
    <row r="8" spans="1:4" ht="17.25">
      <c r="A8" s="107" t="s">
        <v>36</v>
      </c>
      <c r="B8" s="117" t="s">
        <v>3028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107</v>
      </c>
      <c r="C13" t="str">
        <f>VLOOKUP(B13,Hoja2!$V$2:$W$227,2,FALSE)</f>
        <v>2201</v>
      </c>
    </row>
    <row r="14" spans="1:4" ht="17.25">
      <c r="A14" s="107" t="s">
        <v>7</v>
      </c>
      <c r="B14" s="43" t="s">
        <v>783</v>
      </c>
      <c r="C14" t="str">
        <f>VLOOKUP(B14,Hoja2!$Y$2:$Z$1309,2,FALSE)</f>
        <v>0203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ORIENTE</v>
      </c>
      <c r="D64" s="14" t="str">
        <f>B3</f>
        <v>¨2200211619001</v>
      </c>
      <c r="E64" s="15" t="str">
        <f>B7</f>
        <v>¨0992566064</v>
      </c>
      <c r="F64" s="15" t="str">
        <f>B8</f>
        <v>¨0992566064</v>
      </c>
      <c r="H64" t="str">
        <f>B6</f>
        <v xml:space="preserve"> LORETO / VIA SANTA ROSA SN Y VIA LORETO TENA (tras la radio Sonoriente)</v>
      </c>
      <c r="K64" s="12">
        <v>593</v>
      </c>
      <c r="L64" s="16" t="str">
        <f>C12</f>
        <v>22</v>
      </c>
      <c r="M64" s="16" t="str">
        <f>C13</f>
        <v>2201</v>
      </c>
      <c r="N64" s="17" t="str">
        <f>C14</f>
        <v>0203</v>
      </c>
      <c r="P64" s="18" t="str">
        <f>B11</f>
        <v>23karla25torres@gmail.com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TORREZ POZO KARLA JOHANA</v>
      </c>
      <c r="AA64" s="19" t="s">
        <v>201</v>
      </c>
      <c r="AB64" s="20" t="s">
        <v>202</v>
      </c>
      <c r="AC64" s="3" t="str">
        <f>B2</f>
        <v>FARMACIA ORIENTE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¨2200211619001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23karla25torres@gmail.com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3032</v>
      </c>
    </row>
    <row r="3" spans="1:4" ht="17.25">
      <c r="A3" s="107" t="s">
        <v>0</v>
      </c>
      <c r="B3" s="85" t="s">
        <v>3031</v>
      </c>
    </row>
    <row r="4" spans="1:4" ht="17.25">
      <c r="A4" s="107" t="s">
        <v>1</v>
      </c>
      <c r="B4" s="103" t="s">
        <v>2395</v>
      </c>
    </row>
    <row r="5" spans="1:4" ht="20.25" thickBot="1">
      <c r="A5" s="107" t="s">
        <v>130</v>
      </c>
      <c r="B5" s="87" t="s">
        <v>3030</v>
      </c>
    </row>
    <row r="6" spans="1:4" ht="18" thickBot="1">
      <c r="A6" s="107" t="s">
        <v>2</v>
      </c>
      <c r="B6" s="75" t="s">
        <v>3033</v>
      </c>
      <c r="C6" s="102" t="s">
        <v>2525</v>
      </c>
    </row>
    <row r="7" spans="1:4" ht="17.25">
      <c r="A7" s="107" t="s">
        <v>35</v>
      </c>
      <c r="B7" s="117" t="s">
        <v>3036</v>
      </c>
    </row>
    <row r="8" spans="1:4" ht="17.25">
      <c r="A8" s="107" t="s">
        <v>36</v>
      </c>
      <c r="B8" s="117" t="s">
        <v>3035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3034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3033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2545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PHARMAVIDA</v>
      </c>
      <c r="D64" s="14" t="str">
        <f>B3</f>
        <v>¨1205005679001</v>
      </c>
      <c r="E64" s="15" t="str">
        <f>B7</f>
        <v>¨0969150131</v>
      </c>
      <c r="F64" s="15" t="str">
        <f>B8</f>
        <v>¨0989150131</v>
      </c>
      <c r="H64" t="str">
        <f>B6</f>
        <v xml:space="preserve"> ZARACAY / AV LAS DELICIAS LOTE 20 Y YANUNCAY COOP. 9 DE DICIEMBRE LOTE 20 FRENTE CLINICA SAN MARCOS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0104</v>
      </c>
      <c r="P64" s="18" t="str">
        <f>B11</f>
        <v>qfwendydonoso@gmail.com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DONOSO TOBAR WENDY ELIZABETH</v>
      </c>
      <c r="AA64" s="19" t="s">
        <v>201</v>
      </c>
      <c r="AB64" s="20" t="s">
        <v>202</v>
      </c>
      <c r="AC64" s="3" t="str">
        <f>B2</f>
        <v>PHARMAVIDA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¨1205005679001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qfwendydonoso@gmail.com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2">
    <tabColor theme="5" tint="0.39997558519241921"/>
  </sheetPr>
  <dimension ref="A1:BO64"/>
  <sheetViews>
    <sheetView topLeftCell="A7"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3040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3042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3040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2879</v>
      </c>
    </row>
    <row r="27" spans="1:4">
      <c r="B27" s="84" t="s">
        <v>2910</v>
      </c>
    </row>
    <row r="28" spans="1:4">
      <c r="B28" s="84" t="s">
        <v>2574</v>
      </c>
    </row>
    <row r="29" spans="1:4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¨0983372466</v>
      </c>
      <c r="H64" t="str">
        <f>B6</f>
        <v>SAN FRANCISCO / TOBIAS MENA S/N Y DANIEL REYES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shilysalazar083@gmail.com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shilysalazar083@gmail.com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3"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3046</v>
      </c>
    </row>
    <row r="3" spans="1:4" ht="17.25">
      <c r="A3" s="107" t="s">
        <v>0</v>
      </c>
      <c r="B3" s="85" t="s">
        <v>3045</v>
      </c>
    </row>
    <row r="4" spans="1:4" ht="17.25">
      <c r="A4" s="107" t="s">
        <v>1</v>
      </c>
      <c r="B4" s="103" t="s">
        <v>3047</v>
      </c>
    </row>
    <row r="5" spans="1:4" ht="20.25" thickBot="1">
      <c r="A5" s="107" t="s">
        <v>130</v>
      </c>
      <c r="B5" s="87" t="s">
        <v>3048</v>
      </c>
    </row>
    <row r="6" spans="1:4" ht="18" thickBot="1">
      <c r="A6" s="107" t="s">
        <v>2</v>
      </c>
      <c r="B6" s="75" t="s">
        <v>3049</v>
      </c>
      <c r="C6" s="102" t="s">
        <v>2525</v>
      </c>
    </row>
    <row r="7" spans="1:4" ht="17.25">
      <c r="A7" s="107" t="s">
        <v>35</v>
      </c>
      <c r="B7" s="117" t="s">
        <v>3050</v>
      </c>
    </row>
    <row r="8" spans="1:4" ht="17.25">
      <c r="A8" s="107" t="s">
        <v>36</v>
      </c>
      <c r="B8" s="117" t="s">
        <v>3051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3052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1307</v>
      </c>
      <c r="C14" t="str">
        <f>VLOOKUP(B14,Hoja2!$Y$2:$Z$1309,2,FALSE)</f>
        <v>0161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COMUNITARIA "SAN PEDRITO"</v>
      </c>
      <c r="D64" s="14" t="str">
        <f>B3</f>
        <v>¨0502681703001</v>
      </c>
      <c r="E64" s="15" t="str">
        <f>B7</f>
        <v>¨0327011748</v>
      </c>
      <c r="F64" s="15" t="str">
        <f>B8</f>
        <v>¨0982514818</v>
      </c>
      <c r="H64" t="str">
        <f>B6</f>
        <v xml:space="preserve"> LATACUNGA / TANICUCHI / PRINCIPAL 780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0161</v>
      </c>
      <c r="P64" s="18" t="str">
        <f>B11</f>
        <v>mary0427@hotmail.com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PIZAÑA HURTADO MONICA MARIBEL</v>
      </c>
      <c r="AA64" s="19" t="s">
        <v>201</v>
      </c>
      <c r="AB64" s="20" t="s">
        <v>202</v>
      </c>
      <c r="AC64" s="3" t="str">
        <f>B2</f>
        <v>FARMACIAS COMUNITARIA "SAN PEDRITO"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¨0502681703001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mary0427@hotmail.com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4">
    <tabColor theme="8" tint="0.39997558519241921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3053</v>
      </c>
    </row>
    <row r="3" spans="1:4" ht="17.25">
      <c r="A3" s="107" t="s">
        <v>0</v>
      </c>
      <c r="B3" s="85" t="s">
        <v>3054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3056</v>
      </c>
      <c r="C6" s="102" t="s">
        <v>2525</v>
      </c>
    </row>
    <row r="7" spans="1:4" ht="17.25">
      <c r="A7" s="107" t="s">
        <v>35</v>
      </c>
      <c r="B7" s="117" t="s">
        <v>3057</v>
      </c>
    </row>
    <row r="8" spans="1:4" ht="17.25">
      <c r="A8" s="107" t="s">
        <v>36</v>
      </c>
      <c r="B8" s="117" t="s">
        <v>3058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LUIS</v>
      </c>
      <c r="D64" s="14" t="str">
        <f>B3</f>
        <v>¨1721180998001</v>
      </c>
      <c r="E64" s="15" t="str">
        <f>B7</f>
        <v>¨02634703</v>
      </c>
      <c r="F64" s="15" t="str">
        <f>B8</f>
        <v>¨</v>
      </c>
      <c r="H64" t="str">
        <f>B6</f>
        <v>CHILLOGALLO / OE13E S32-332 Y CALLE S33 JUNTO A ESCUELA LUIS F.BORJA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FARMACIA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¨1721180998001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5"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3064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3063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3064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3060</v>
      </c>
    </row>
    <row r="27" spans="1:4">
      <c r="B27" s="84" t="s">
        <v>2952</v>
      </c>
    </row>
    <row r="28" spans="1:4">
      <c r="B28" s="84" t="s">
        <v>2553</v>
      </c>
    </row>
    <row r="29" spans="1:4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¨0983372486</v>
      </c>
      <c r="H64" t="str">
        <f>B6</f>
        <v>SAGRARIO/ COLOMBIA 3-75  Y BRASIL FRENTE AL HOSPITAL  DEL IESS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shirlysalazar083@gmail.com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shirlysalazar083@gmail.com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6"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3067</v>
      </c>
    </row>
    <row r="3" spans="1:4" ht="17.25">
      <c r="A3" s="107" t="s">
        <v>0</v>
      </c>
      <c r="B3" s="85" t="s">
        <v>3065</v>
      </c>
    </row>
    <row r="4" spans="1:4" ht="17.25">
      <c r="A4" s="107" t="s">
        <v>1</v>
      </c>
      <c r="B4" s="103" t="s">
        <v>2559</v>
      </c>
    </row>
    <row r="5" spans="1:4" ht="18" thickBot="1">
      <c r="A5" s="107" t="s">
        <v>130</v>
      </c>
      <c r="B5" s="81" t="s">
        <v>3066</v>
      </c>
    </row>
    <row r="6" spans="1:4" ht="18" thickBot="1">
      <c r="A6" s="107" t="s">
        <v>2</v>
      </c>
      <c r="B6" s="75" t="s">
        <v>3071</v>
      </c>
      <c r="C6" s="102" t="s">
        <v>2525</v>
      </c>
    </row>
    <row r="7" spans="1:4" ht="17.25">
      <c r="A7" s="107" t="s">
        <v>35</v>
      </c>
      <c r="B7" s="117" t="s">
        <v>3068</v>
      </c>
    </row>
    <row r="8" spans="1:4" ht="17.25">
      <c r="A8" s="107" t="s">
        <v>36</v>
      </c>
      <c r="B8" s="117" t="s">
        <v>3069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3070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904</v>
      </c>
      <c r="C13" t="str">
        <f>VLOOKUP(B13,Hoja2!$V$2:$W$227,2,FALSE)</f>
        <v>2107</v>
      </c>
    </row>
    <row r="14" spans="1:4" ht="17.25">
      <c r="A14" s="107" t="s">
        <v>7</v>
      </c>
      <c r="B14" s="43" t="s">
        <v>2066</v>
      </c>
      <c r="C14" t="str">
        <f>VLOOKUP(B14,Hoja2!$Y$2:$Z$1309,2,FALSE)</f>
        <v>0750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SANDY</v>
      </c>
      <c r="D64" s="14" t="str">
        <f>B3</f>
        <v>¨1500324403001</v>
      </c>
      <c r="E64" s="15" t="str">
        <f>B7</f>
        <v>¨062360072</v>
      </c>
      <c r="F64" s="15" t="str">
        <f>B8</f>
        <v>¨0980446947</v>
      </c>
      <c r="H64" t="str">
        <f>B6</f>
        <v>CUYABENO / TARAPOA / AV. CUYABENO SN Y REDONDEL</v>
      </c>
      <c r="K64" s="12">
        <v>593</v>
      </c>
      <c r="L64" s="16" t="str">
        <f>C12</f>
        <v>21</v>
      </c>
      <c r="M64" s="16" t="str">
        <f>C13</f>
        <v>2107</v>
      </c>
      <c r="N64" s="17" t="str">
        <f>C14</f>
        <v>0750</v>
      </c>
      <c r="P64" s="18" t="str">
        <f>B11</f>
        <v>nurse2008@gmail.com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QUEZADA MACHUCALA NUBE DEL CONSUELO</v>
      </c>
      <c r="AA64" s="19" t="s">
        <v>201</v>
      </c>
      <c r="AB64" s="20" t="s">
        <v>202</v>
      </c>
      <c r="AC64" s="3" t="str">
        <f>B2</f>
        <v>FARMACIA EL DESCUENTO SANDY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¨1500324403001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nurse2008@gmail.com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7"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3073</v>
      </c>
    </row>
    <row r="3" spans="1:4" ht="17.25">
      <c r="A3" s="107" t="s">
        <v>0</v>
      </c>
      <c r="B3" s="85" t="s">
        <v>3072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3074</v>
      </c>
    </row>
    <row r="6" spans="1:4" ht="18" thickBot="1">
      <c r="A6" s="107" t="s">
        <v>2</v>
      </c>
      <c r="B6" s="75" t="s">
        <v>3075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1929</v>
      </c>
      <c r="C14" t="str">
        <f>VLOOKUP(B14,Hoja2!$Y$2:$Z$1309,2,FALSE)</f>
        <v>0184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3079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</v>
      </c>
      <c r="D64" s="14" t="str">
        <f>B3</f>
        <v>¨1310683022001</v>
      </c>
      <c r="E64" s="15" t="str">
        <f>B7</f>
        <v>¨022</v>
      </c>
      <c r="F64" s="15" t="str">
        <f>B8</f>
        <v>¨0994557778</v>
      </c>
      <c r="H64" t="str">
        <f>B6</f>
        <v xml:space="preserve"> TUMBACO / AV UNIVERSITARIA SN Y PASAJE SANDOVAL JUNTO A LA RUTA VIVA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0184</v>
      </c>
      <c r="P64" s="18" t="str">
        <f>B11</f>
        <v>gaby.murillo1983@hotmail.com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MURILLO MERO GABRIELA ALEXANDRA</v>
      </c>
      <c r="AA64" s="19" t="s">
        <v>201</v>
      </c>
      <c r="AB64" s="20" t="s">
        <v>202</v>
      </c>
      <c r="AC64" s="3" t="str">
        <f>B2</f>
        <v>FARMACIA SALUD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¨1310683022001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gaby.murillo1983@hotmail.com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8">
    <tabColor theme="8" tint="0.39997558519241921"/>
  </sheetPr>
  <dimension ref="A1:BO64"/>
  <sheetViews>
    <sheetView topLeftCell="A19" zoomScale="80" zoomScaleNormal="80" workbookViewId="0">
      <selection activeCell="B39" sqref="B3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3080</v>
      </c>
    </row>
    <row r="3" spans="1:4" ht="17.25">
      <c r="A3" s="107" t="s">
        <v>0</v>
      </c>
      <c r="B3" s="85" t="s">
        <v>3081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3082</v>
      </c>
    </row>
    <row r="6" spans="1:4" ht="18" thickBot="1">
      <c r="A6" s="107" t="s">
        <v>2</v>
      </c>
      <c r="B6" s="75" t="s">
        <v>3083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3084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3085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FARMACIA VALLEJO </v>
      </c>
      <c r="D64" s="14" t="str">
        <f>B3</f>
        <v>´0502869092001</v>
      </c>
      <c r="E64" s="15" t="str">
        <f>B7</f>
        <v>¨022</v>
      </c>
      <c r="F64" s="15" t="str">
        <f>B8</f>
        <v>´0985577469</v>
      </c>
      <c r="H64" t="str">
        <f>B6</f>
        <v xml:space="preserve">VIA AGUARICO S/N BARRIO MARIANA DE JESUS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margothpiruch_84@hotmail.com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CELIA MARGOTH PIRUCH TUITS</v>
      </c>
      <c r="AA64" s="19" t="s">
        <v>201</v>
      </c>
      <c r="AB64" s="20" t="s">
        <v>202</v>
      </c>
      <c r="AC64" s="3" t="str">
        <f>B2</f>
        <v xml:space="preserve">FARMACIA VALLEJO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´0502869092001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margothpiruch_84@hotmail.com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9">
    <tabColor theme="8" tint="0.39997558519241921"/>
  </sheetPr>
  <dimension ref="A1:BO64"/>
  <sheetViews>
    <sheetView topLeftCell="A10" zoomScale="80" zoomScaleNormal="80" workbookViewId="0">
      <selection activeCell="B32" sqref="B3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3086</v>
      </c>
    </row>
    <row r="3" spans="1:4" ht="17.25">
      <c r="A3" s="107" t="s">
        <v>0</v>
      </c>
      <c r="B3" s="85">
        <v>1717403164001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3087</v>
      </c>
    </row>
    <row r="6" spans="1:4" ht="18" thickBot="1">
      <c r="A6" s="107" t="s">
        <v>2</v>
      </c>
      <c r="B6" s="75" t="s">
        <v>3088</v>
      </c>
      <c r="C6" s="102" t="s">
        <v>2525</v>
      </c>
    </row>
    <row r="7" spans="1:4" ht="17.25">
      <c r="A7" s="107" t="s">
        <v>35</v>
      </c>
      <c r="B7" s="117" t="s">
        <v>3089</v>
      </c>
    </row>
    <row r="8" spans="1:4" ht="17.25">
      <c r="A8" s="107" t="s">
        <v>36</v>
      </c>
      <c r="B8" s="117" t="s">
        <v>3090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3091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2098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2347</v>
      </c>
      <c r="C18">
        <f>VLOOKUP(B18,Hoja2!$P$2:$Q$233,2,FALSE)</f>
        <v>264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MIFARMA</v>
      </c>
      <c r="D64" s="14">
        <f>B3</f>
        <v>1717403164001</v>
      </c>
      <c r="E64" s="15" t="str">
        <f>B7</f>
        <v>¨022763455</v>
      </c>
      <c r="F64" s="15" t="str">
        <f>B8</f>
        <v>´0991911500</v>
      </c>
      <c r="H64" t="str">
        <f>B6</f>
        <v xml:space="preserve">AR. RIO TOACHI Y PILATON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mifarma2020@outlook.com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MARIA JOSE ZURITA CAMPOS</v>
      </c>
      <c r="AA64" s="19" t="s">
        <v>201</v>
      </c>
      <c r="AB64" s="20" t="s">
        <v>202</v>
      </c>
      <c r="AC64" s="3" t="str">
        <f>B2</f>
        <v>MIFARMA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1717403164001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mifarma2020@outlook.com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BO64"/>
  <sheetViews>
    <sheetView zoomScale="80" zoomScaleNormal="80" workbookViewId="0">
      <selection activeCell="E16" sqref="E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2444</v>
      </c>
    </row>
    <row r="3" spans="1:4" ht="17.25">
      <c r="A3" s="48" t="s">
        <v>0</v>
      </c>
      <c r="B3" s="72">
        <v>1003400122001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2445</v>
      </c>
    </row>
    <row r="6" spans="1:4" ht="17.25">
      <c r="A6" s="48" t="s">
        <v>2</v>
      </c>
      <c r="B6" s="76" t="s">
        <v>2446</v>
      </c>
    </row>
    <row r="7" spans="1:4" ht="17.25">
      <c r="A7" s="48" t="s">
        <v>35</v>
      </c>
      <c r="B7" s="59">
        <v>63048379</v>
      </c>
    </row>
    <row r="8" spans="1:4" ht="17.25">
      <c r="A8" s="48" t="s">
        <v>36</v>
      </c>
      <c r="B8" s="59" t="s">
        <v>2448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2447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2446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DISTRIPHARM</v>
      </c>
      <c r="D64" s="14">
        <f>B3</f>
        <v>1003400122001</v>
      </c>
      <c r="E64" s="15">
        <f>B7</f>
        <v>63048379</v>
      </c>
      <c r="F64" s="15" t="str">
        <f>B8</f>
        <v>O997046459</v>
      </c>
      <c r="H64" t="str">
        <f>B6</f>
        <v xml:space="preserve">CALLE B  No- L-58 C 446 Y CALLE F 100 MTS COLEGIO ATAHUALPA 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abigailmym@hotmail.com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MERA GUERRERO MISHELL ABIGAIL</v>
      </c>
      <c r="AA64" s="19" t="s">
        <v>201</v>
      </c>
      <c r="AB64" s="20" t="s">
        <v>202</v>
      </c>
      <c r="AC64" s="3" t="str">
        <f>B2</f>
        <v>DISTRIPHARM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1003400122001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abigailmym@hotmail.com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0">
    <tabColor theme="8" tint="0.39997558519241921"/>
  </sheetPr>
  <dimension ref="A1:BO64"/>
  <sheetViews>
    <sheetView topLeftCell="A4" zoomScale="80" zoomScaleNormal="80" workbookViewId="0">
      <selection activeCell="E11" sqref="E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3093</v>
      </c>
    </row>
    <row r="3" spans="1:4" ht="17.25">
      <c r="A3" s="107" t="s">
        <v>0</v>
      </c>
      <c r="B3" s="85">
        <v>1720704053001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3094</v>
      </c>
    </row>
    <row r="6" spans="1:4" ht="18" thickBot="1">
      <c r="A6" s="107" t="s">
        <v>2</v>
      </c>
      <c r="B6" s="75" t="s">
        <v>3095</v>
      </c>
      <c r="C6" s="102" t="s">
        <v>2525</v>
      </c>
    </row>
    <row r="7" spans="1:4" ht="17.25">
      <c r="A7" s="107" t="s">
        <v>35</v>
      </c>
      <c r="B7" s="117" t="s">
        <v>3096</v>
      </c>
    </row>
    <row r="8" spans="1:4" ht="17.25">
      <c r="A8" s="107" t="s">
        <v>36</v>
      </c>
      <c r="B8" s="117" t="s">
        <v>3097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3098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FARMACIA SAN FRANCISCO </v>
      </c>
      <c r="D64" s="14">
        <f>B3</f>
        <v>1720704053001</v>
      </c>
      <c r="E64" s="15" t="str">
        <f>B7</f>
        <v>¨022194253</v>
      </c>
      <c r="F64" s="15" t="str">
        <f>B8</f>
        <v>´0998279662</v>
      </c>
      <c r="H64" t="str">
        <f>B6</f>
        <v>CALLE OE9F CARLOS SALAZAR N° LT53 (DIAGONAL AL PARQUE INFANTAL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 t="str">
        <f>B11</f>
        <v>francisco_afa3@outlook.com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 xml:space="preserve">FRANCISCO XAVIER TRUJILLO CHIRIBOGA </v>
      </c>
      <c r="AA64" s="19" t="s">
        <v>201</v>
      </c>
      <c r="AB64" s="20" t="s">
        <v>202</v>
      </c>
      <c r="AC64" s="3" t="str">
        <f>B2</f>
        <v xml:space="preserve">FARMACIA SAN FRANCISCO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1720704053001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francisco_afa3@outlook.com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1">
    <tabColor theme="8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3099</v>
      </c>
    </row>
    <row r="3" spans="1:4" ht="17.25">
      <c r="A3" s="107" t="s">
        <v>0</v>
      </c>
      <c r="B3" s="85">
        <v>1002120168001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3100</v>
      </c>
    </row>
    <row r="6" spans="1:4" ht="18" thickBot="1">
      <c r="A6" s="107" t="s">
        <v>2</v>
      </c>
      <c r="B6" s="75" t="s">
        <v>3101</v>
      </c>
      <c r="C6" s="102" t="s">
        <v>2525</v>
      </c>
    </row>
    <row r="7" spans="1:4" ht="17.25">
      <c r="A7" s="107" t="s">
        <v>35</v>
      </c>
      <c r="B7" s="117" t="s">
        <v>3102</v>
      </c>
    </row>
    <row r="8" spans="1:4" ht="17.25">
      <c r="A8" s="107" t="s">
        <v>36</v>
      </c>
      <c r="B8" s="117" t="s">
        <v>3103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3104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802</v>
      </c>
      <c r="C13" t="str">
        <f>VLOOKUP(B13,Hoja2!$V$2:$W$227,2,FALSE)</f>
        <v>1004</v>
      </c>
    </row>
    <row r="14" spans="1:4" ht="17.25">
      <c r="A14" s="107" t="s">
        <v>7</v>
      </c>
      <c r="B14" s="43" t="s">
        <v>1605</v>
      </c>
      <c r="C14" t="str">
        <f>VLOOKUP(B14,Hoja2!$Y$2:$Z$1309,2,FALSE)</f>
        <v>0456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NATURISTA AMAUTA CAUSAY</v>
      </c>
      <c r="D64" s="14">
        <f>B3</f>
        <v>1002120168001</v>
      </c>
      <c r="E64" s="15" t="str">
        <f>B7</f>
        <v>¨062946055</v>
      </c>
      <c r="F64" s="15" t="str">
        <f>B8</f>
        <v>´0994169127</v>
      </c>
      <c r="H64" t="str">
        <f>B6</f>
        <v xml:space="preserve">PANAMERICANA SUR FRENTE PARADERO RINCON OTAVALITO </v>
      </c>
      <c r="K64" s="12">
        <v>593</v>
      </c>
      <c r="L64" s="16" t="str">
        <f>C12</f>
        <v>10</v>
      </c>
      <c r="M64" s="16" t="str">
        <f>C13</f>
        <v>1004</v>
      </c>
      <c r="N64" s="17" t="str">
        <f>C14</f>
        <v>0456</v>
      </c>
      <c r="P64" s="18" t="str">
        <f>B11</f>
        <v>abiarias73@hotmail.com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ARIAS CASTAÑEDA LUIS AREVALO</v>
      </c>
      <c r="AA64" s="19" t="s">
        <v>201</v>
      </c>
      <c r="AB64" s="20" t="s">
        <v>202</v>
      </c>
      <c r="AC64" s="3" t="str">
        <f>B2</f>
        <v>CENTRO NATURISTA AMAUTA CAUSAY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1002120168001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abiarias73@hotmail.com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2">
    <tabColor theme="8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3105</v>
      </c>
    </row>
    <row r="3" spans="1:4" ht="17.25">
      <c r="A3" s="107" t="s">
        <v>0</v>
      </c>
      <c r="B3" s="85" t="s">
        <v>3106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3107</v>
      </c>
    </row>
    <row r="6" spans="1:4" ht="18" thickBot="1">
      <c r="A6" s="107" t="s">
        <v>2</v>
      </c>
      <c r="B6" s="75" t="s">
        <v>3108</v>
      </c>
      <c r="C6" s="102" t="s">
        <v>2525</v>
      </c>
    </row>
    <row r="7" spans="1:4" ht="17.25">
      <c r="A7" s="107" t="s">
        <v>35</v>
      </c>
      <c r="B7" s="117"/>
    </row>
    <row r="8" spans="1:4" ht="17.25">
      <c r="A8" s="107" t="s">
        <v>36</v>
      </c>
      <c r="B8" s="117" t="s">
        <v>3109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1884</v>
      </c>
      <c r="C14" t="str">
        <f>VLOOKUP(B14,Hoja2!$Y$2:$Z$1309,2,FALSE)</f>
        <v>0115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DON JUAN ORIENTE QUITENO </v>
      </c>
      <c r="D64" s="14" t="str">
        <f>B3</f>
        <v>´0602405540001</v>
      </c>
      <c r="E64" s="15">
        <f>B7</f>
        <v>0</v>
      </c>
      <c r="F64" s="15" t="str">
        <f>B8</f>
        <v>´0995158702</v>
      </c>
      <c r="H64" t="str">
        <f>B6</f>
        <v>E10 VILCABAMBA LT-177 Y S18B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0115</v>
      </c>
      <c r="P64" s="18" t="str">
        <f>B11</f>
        <v>biosalud_nancy@yahoo.es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MEDINA MEDINA NANCY CARMITA</v>
      </c>
      <c r="AA64" s="19" t="s">
        <v>201</v>
      </c>
      <c r="AB64" s="20" t="s">
        <v>202</v>
      </c>
      <c r="AC64" s="3" t="str">
        <f>B2</f>
        <v xml:space="preserve">DON JUAN ORIENTE QUITENO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´0602405540001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biosalud_nancy@yahoo.es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3">
    <tabColor theme="8" tint="0.39997558519241921"/>
  </sheetPr>
  <dimension ref="A1:BO64"/>
  <sheetViews>
    <sheetView zoomScale="80" zoomScaleNormal="80" workbookViewId="0">
      <selection activeCell="B36" sqref="B3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3111</v>
      </c>
    </row>
    <row r="3" spans="1:4" ht="17.25">
      <c r="A3" s="107" t="s">
        <v>0</v>
      </c>
      <c r="B3" s="85">
        <v>1722004726001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3112</v>
      </c>
    </row>
    <row r="6" spans="1:4" ht="18" thickBot="1">
      <c r="A6" s="107" t="s">
        <v>2</v>
      </c>
      <c r="B6" s="75" t="s">
        <v>3113</v>
      </c>
      <c r="C6" s="102" t="s">
        <v>2525</v>
      </c>
    </row>
    <row r="7" spans="1:4" ht="17.25">
      <c r="A7" s="107" t="s">
        <v>35</v>
      </c>
      <c r="B7" s="117">
        <v>23050781</v>
      </c>
    </row>
    <row r="8" spans="1:4" ht="17.25">
      <c r="A8" s="107" t="s">
        <v>36</v>
      </c>
      <c r="B8" s="117" t="s">
        <v>3114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3113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SOLFARM</v>
      </c>
      <c r="D64" s="14">
        <f>B3</f>
        <v>1722004726001</v>
      </c>
      <c r="E64" s="15">
        <f>B7</f>
        <v>23050781</v>
      </c>
      <c r="F64" s="15" t="str">
        <f>B8</f>
        <v>´0993496902</v>
      </c>
      <c r="H64" t="str">
        <f>B6</f>
        <v xml:space="preserve">CALLE OE10 J NUMERO S42-48 Y S42 8 DE FEBRERO 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0118</v>
      </c>
      <c r="P64" s="18" t="str">
        <f>B11</f>
        <v>fespecializados1@gmail.com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ZAMBRANO CEVALLOS JAIRA PAOLA</v>
      </c>
      <c r="AA64" s="19" t="s">
        <v>201</v>
      </c>
      <c r="AB64" s="20" t="s">
        <v>202</v>
      </c>
      <c r="AC64" s="3" t="str">
        <f>B2</f>
        <v>SOLFARM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1722004726001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fespecializados1@gmail.com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4">
    <tabColor theme="8" tint="0.39997558519241921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3116</v>
      </c>
    </row>
    <row r="3" spans="1:4" ht="17.25">
      <c r="A3" s="107" t="s">
        <v>0</v>
      </c>
      <c r="B3" s="85" t="s">
        <v>3117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3118</v>
      </c>
    </row>
    <row r="6" spans="1:4" ht="18" thickBot="1">
      <c r="A6" s="107" t="s">
        <v>2</v>
      </c>
      <c r="B6" s="75" t="s">
        <v>3119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3120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3121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3119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SANTA ANITA</v>
      </c>
      <c r="D64" s="14" t="str">
        <f>B3</f>
        <v>´0503298705001</v>
      </c>
      <c r="E64" s="15">
        <f>B7</f>
        <v>0</v>
      </c>
      <c r="F64" s="15" t="str">
        <f>B8</f>
        <v>´0995425457</v>
      </c>
      <c r="H64" t="str">
        <f>B6</f>
        <v>CALLE PRINCIPAL BARRIO RUMIPAMBA DE LA UNIVERSIDAD TRES CUADRAS ANTES DEL CEMENTERRIO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elviritacayo@gmail.com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CAYO MONTES MARIA ELVIRA</v>
      </c>
      <c r="AA64" s="19" t="s">
        <v>201</v>
      </c>
      <c r="AB64" s="20" t="s">
        <v>202</v>
      </c>
      <c r="AC64" s="3" t="str">
        <f>B2</f>
        <v>FARMACIA SANTA ANITA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´0503298705001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elviritacayo@gmail.com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5"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3126</v>
      </c>
    </row>
    <row r="3" spans="1:4" ht="17.25">
      <c r="A3" s="107" t="s">
        <v>0</v>
      </c>
      <c r="B3" s="85">
        <v>1717320160001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3122</v>
      </c>
    </row>
    <row r="6" spans="1:4" ht="18" thickBot="1">
      <c r="A6" s="107" t="s">
        <v>2</v>
      </c>
      <c r="B6" s="75" t="s">
        <v>3123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3124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3125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VITALPHARMA</v>
      </c>
      <c r="D64" s="14">
        <f>B3</f>
        <v>1717320160001</v>
      </c>
      <c r="E64" s="15">
        <f>B7</f>
        <v>0</v>
      </c>
      <c r="F64" s="15" t="str">
        <f>B8</f>
        <v>´0995273946</v>
      </c>
      <c r="H64" t="str">
        <f>B6</f>
        <v xml:space="preserve">MARTA BUCARAM A DOS CUADRAS DE LA VIRGEN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arauz_a@hotmail.com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ARAUZ CHALACO PEDRO ALEXANDER</v>
      </c>
      <c r="AA64" s="19" t="s">
        <v>201</v>
      </c>
      <c r="AB64" s="20" t="s">
        <v>202</v>
      </c>
      <c r="AC64" s="3" t="str">
        <f>B2</f>
        <v>FARMACIA VITALPHARMA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1717320160001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arauz_a@hotmail.com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6">
    <tabColor theme="8" tint="0.39997558519241921"/>
  </sheetPr>
  <dimension ref="A1:BO64"/>
  <sheetViews>
    <sheetView topLeftCell="A52" zoomScale="80" zoomScaleNormal="80" workbookViewId="0">
      <selection activeCell="D17" sqref="D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3127</v>
      </c>
    </row>
    <row r="3" spans="1:4" ht="17.25">
      <c r="A3" s="107" t="s">
        <v>0</v>
      </c>
      <c r="B3" s="85">
        <v>1714142203001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3128</v>
      </c>
    </row>
    <row r="6" spans="1:4" ht="18" thickBot="1">
      <c r="A6" s="107" t="s">
        <v>2</v>
      </c>
      <c r="B6" s="75" t="s">
        <v>3129</v>
      </c>
      <c r="C6" s="102" t="s">
        <v>2525</v>
      </c>
    </row>
    <row r="7" spans="1:4" ht="17.25">
      <c r="A7" s="107" t="s">
        <v>35</v>
      </c>
      <c r="B7" s="59">
        <v>22914857</v>
      </c>
    </row>
    <row r="8" spans="1:4" ht="17.25">
      <c r="A8" s="107" t="s">
        <v>36</v>
      </c>
      <c r="B8" s="117" t="s">
        <v>3130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3131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1893</v>
      </c>
      <c r="C14" t="str">
        <f>VLOOKUP(B14,Hoja2!$Y$2:$Z$1309,2,FALSE)</f>
        <v>0126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VALBETA-PHARMA</v>
      </c>
      <c r="D64" s="14">
        <f>B3</f>
        <v>1714142203001</v>
      </c>
      <c r="E64" s="15">
        <f>B7</f>
        <v>22914857</v>
      </c>
      <c r="F64" s="15" t="str">
        <f>B8</f>
        <v>´0998233855</v>
      </c>
      <c r="H64" t="str">
        <f>B6</f>
        <v xml:space="preserve">AMARUÑAN JUNTO AL HOSPITAL PADRE CAROLO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0126</v>
      </c>
      <c r="P64" s="18" t="str">
        <f>B11</f>
        <v>patriciabet77@hotmail.com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BETANCOURT QUINTO PATRICIA ELIZABETH</v>
      </c>
      <c r="AA64" s="19" t="s">
        <v>201</v>
      </c>
      <c r="AB64" s="20" t="s">
        <v>202</v>
      </c>
      <c r="AC64" s="3" t="str">
        <f>B2</f>
        <v>VALBETA-PHARMA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1714142203001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patriciabet77@hotmail.com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7"/>
  <dimension ref="F1:G1309"/>
  <sheetViews>
    <sheetView topLeftCell="A1102" workbookViewId="0">
      <selection activeCell="J1114" sqref="J1114"/>
    </sheetView>
  </sheetViews>
  <sheetFormatPr baseColWidth="10" defaultRowHeight="16.5"/>
  <sheetData>
    <row r="1" spans="6:7">
      <c r="F1" t="s">
        <v>2340</v>
      </c>
      <c r="G1" t="s">
        <v>2339</v>
      </c>
    </row>
    <row r="2" spans="6:7">
      <c r="F2" s="32" t="s">
        <v>2046</v>
      </c>
      <c r="G2" s="28" t="s">
        <v>2133</v>
      </c>
    </row>
    <row r="3" spans="6:7">
      <c r="F3" s="34" t="s">
        <v>1714</v>
      </c>
      <c r="G3" s="36" t="s">
        <v>966</v>
      </c>
    </row>
    <row r="4" spans="6:7">
      <c r="F4" s="32" t="s">
        <v>1304</v>
      </c>
      <c r="G4" s="28" t="s">
        <v>2130</v>
      </c>
    </row>
    <row r="5" spans="6:7">
      <c r="F5" s="34" t="s">
        <v>1724</v>
      </c>
      <c r="G5" s="36" t="s">
        <v>1013</v>
      </c>
    </row>
    <row r="6" spans="6:7">
      <c r="F6" s="32" t="s">
        <v>1689</v>
      </c>
      <c r="G6" s="28" t="s">
        <v>2247</v>
      </c>
    </row>
    <row r="7" spans="6:7">
      <c r="F7" s="34" t="s">
        <v>1728</v>
      </c>
      <c r="G7" s="36" t="s">
        <v>915</v>
      </c>
    </row>
    <row r="8" spans="6:7">
      <c r="F8" s="32" t="s">
        <v>1816</v>
      </c>
      <c r="G8" s="28" t="s">
        <v>198</v>
      </c>
    </row>
    <row r="9" spans="6:7">
      <c r="F9" s="34" t="s">
        <v>1733</v>
      </c>
      <c r="G9" s="36" t="s">
        <v>921</v>
      </c>
    </row>
    <row r="10" spans="6:7">
      <c r="F10" s="34" t="s">
        <v>846</v>
      </c>
      <c r="G10" s="36" t="s">
        <v>2296</v>
      </c>
    </row>
    <row r="11" spans="6:7">
      <c r="F11" s="32" t="s">
        <v>1647</v>
      </c>
      <c r="G11" s="28" t="s">
        <v>2227</v>
      </c>
    </row>
    <row r="12" spans="6:7">
      <c r="F12" s="34" t="s">
        <v>1276</v>
      </c>
      <c r="G12" s="36" t="s">
        <v>937</v>
      </c>
    </row>
    <row r="13" spans="6:7">
      <c r="F13" s="32" t="s">
        <v>2018</v>
      </c>
      <c r="G13" s="28" t="s">
        <v>2157</v>
      </c>
    </row>
    <row r="14" spans="6:7">
      <c r="F14" s="34" t="s">
        <v>1747</v>
      </c>
      <c r="G14" s="36" t="s">
        <v>944</v>
      </c>
    </row>
    <row r="15" spans="6:7">
      <c r="F15" s="34" t="s">
        <v>1450</v>
      </c>
      <c r="G15" s="36" t="s">
        <v>915</v>
      </c>
    </row>
    <row r="16" spans="6:7">
      <c r="F16" s="32" t="s">
        <v>1490</v>
      </c>
      <c r="G16" s="28" t="s">
        <v>2202</v>
      </c>
    </row>
    <row r="17" spans="6:7">
      <c r="F17" s="33" t="s">
        <v>1597</v>
      </c>
      <c r="G17" s="28" t="s">
        <v>2153</v>
      </c>
    </row>
    <row r="18" spans="6:7">
      <c r="F18" s="40" t="s">
        <v>1723</v>
      </c>
      <c r="G18" s="36" t="s">
        <v>1012</v>
      </c>
    </row>
    <row r="19" spans="6:7">
      <c r="F19" s="33" t="s">
        <v>1437</v>
      </c>
      <c r="G19" s="28" t="s">
        <v>2195</v>
      </c>
    </row>
    <row r="20" spans="6:7">
      <c r="F20" s="33" t="s">
        <v>1193</v>
      </c>
      <c r="G20" s="28" t="s">
        <v>2174</v>
      </c>
    </row>
    <row r="21" spans="6:7">
      <c r="F21" s="33" t="s">
        <v>1735</v>
      </c>
      <c r="G21" s="28" t="s">
        <v>2124</v>
      </c>
    </row>
    <row r="22" spans="6:7">
      <c r="F22" s="40" t="s">
        <v>2096</v>
      </c>
      <c r="G22" s="36" t="s">
        <v>914</v>
      </c>
    </row>
    <row r="23" spans="6:7">
      <c r="F23" s="33" t="s">
        <v>1347</v>
      </c>
      <c r="G23" s="28" t="s">
        <v>2146</v>
      </c>
    </row>
    <row r="24" spans="6:7">
      <c r="F24" s="33" t="s">
        <v>2067</v>
      </c>
      <c r="G24" s="28" t="s">
        <v>2214</v>
      </c>
    </row>
    <row r="25" spans="6:7">
      <c r="F25" s="33" t="s">
        <v>1838</v>
      </c>
      <c r="G25" s="28" t="s">
        <v>2124</v>
      </c>
    </row>
    <row r="26" spans="6:7">
      <c r="F26" s="33" t="s">
        <v>1665</v>
      </c>
      <c r="G26" s="28" t="s">
        <v>2185</v>
      </c>
    </row>
    <row r="27" spans="6:7">
      <c r="F27" s="33" t="s">
        <v>1900</v>
      </c>
      <c r="G27" s="28" t="s">
        <v>2124</v>
      </c>
    </row>
    <row r="28" spans="6:7">
      <c r="F28" s="33" t="s">
        <v>1299</v>
      </c>
      <c r="G28" s="28" t="s">
        <v>2124</v>
      </c>
    </row>
    <row r="29" spans="6:7">
      <c r="F29" s="33" t="s">
        <v>746</v>
      </c>
      <c r="G29" s="28" t="s">
        <v>2145</v>
      </c>
    </row>
    <row r="30" spans="6:7">
      <c r="F30" s="33" t="s">
        <v>2071</v>
      </c>
      <c r="G30" s="28" t="s">
        <v>2126</v>
      </c>
    </row>
    <row r="31" spans="6:7">
      <c r="F31" s="33" t="s">
        <v>776</v>
      </c>
      <c r="G31" s="28" t="s">
        <v>2145</v>
      </c>
    </row>
    <row r="32" spans="6:7">
      <c r="F32" s="33" t="s">
        <v>1736</v>
      </c>
      <c r="G32" s="28" t="s">
        <v>2125</v>
      </c>
    </row>
    <row r="33" spans="6:7">
      <c r="F33" s="33" t="s">
        <v>2103</v>
      </c>
      <c r="G33" s="28" t="s">
        <v>2124</v>
      </c>
    </row>
    <row r="34" spans="6:7">
      <c r="F34" s="33" t="s">
        <v>1940</v>
      </c>
      <c r="G34" s="28" t="s">
        <v>2199</v>
      </c>
    </row>
    <row r="35" spans="6:7">
      <c r="F35" s="33" t="s">
        <v>1941</v>
      </c>
      <c r="G35" s="28" t="s">
        <v>2149</v>
      </c>
    </row>
    <row r="36" spans="6:7">
      <c r="F36" s="33" t="s">
        <v>1791</v>
      </c>
      <c r="G36" s="28" t="s">
        <v>2124</v>
      </c>
    </row>
    <row r="37" spans="6:7">
      <c r="F37" s="33" t="s">
        <v>1486</v>
      </c>
      <c r="G37" s="28" t="s">
        <v>2201</v>
      </c>
    </row>
    <row r="38" spans="6:7">
      <c r="F38" s="33" t="s">
        <v>1901</v>
      </c>
      <c r="G38" s="28" t="s">
        <v>2125</v>
      </c>
    </row>
    <row r="39" spans="6:7">
      <c r="F39" s="33" t="s">
        <v>1209</v>
      </c>
      <c r="G39" s="28" t="s">
        <v>2195</v>
      </c>
    </row>
    <row r="40" spans="6:7">
      <c r="F40" s="33" t="s">
        <v>1209</v>
      </c>
      <c r="G40" s="28" t="s">
        <v>2169</v>
      </c>
    </row>
    <row r="41" spans="6:7">
      <c r="F41" s="33" t="s">
        <v>1644</v>
      </c>
      <c r="G41" s="28" t="s">
        <v>2164</v>
      </c>
    </row>
    <row r="42" spans="6:7">
      <c r="F42" s="33" t="s">
        <v>1799</v>
      </c>
      <c r="G42" s="28" t="s">
        <v>2146</v>
      </c>
    </row>
    <row r="43" spans="6:7">
      <c r="F43" s="33" t="s">
        <v>1963</v>
      </c>
      <c r="G43" s="28" t="s">
        <v>2124</v>
      </c>
    </row>
    <row r="44" spans="6:7">
      <c r="F44" s="33" t="s">
        <v>40</v>
      </c>
      <c r="G44" s="31" t="s">
        <v>2123</v>
      </c>
    </row>
    <row r="45" spans="6:7">
      <c r="F45" s="33" t="s">
        <v>1580</v>
      </c>
      <c r="G45" s="28" t="s">
        <v>2124</v>
      </c>
    </row>
    <row r="46" spans="6:7">
      <c r="F46" s="33" t="s">
        <v>1755</v>
      </c>
      <c r="G46" s="28" t="s">
        <v>2208</v>
      </c>
    </row>
    <row r="47" spans="6:7">
      <c r="F47" s="33" t="s">
        <v>1462</v>
      </c>
      <c r="G47" s="28" t="s">
        <v>2146</v>
      </c>
    </row>
    <row r="48" spans="6:7">
      <c r="F48" s="33" t="s">
        <v>1487</v>
      </c>
      <c r="G48" s="28" t="s">
        <v>2162</v>
      </c>
    </row>
    <row r="49" spans="6:7">
      <c r="F49" s="33" t="s">
        <v>2121</v>
      </c>
      <c r="G49" s="28" t="s">
        <v>2199</v>
      </c>
    </row>
    <row r="50" spans="6:7">
      <c r="F50" s="40" t="s">
        <v>1585</v>
      </c>
      <c r="G50" s="36" t="s">
        <v>929</v>
      </c>
    </row>
    <row r="51" spans="6:7">
      <c r="F51" s="40" t="s">
        <v>1731</v>
      </c>
      <c r="G51" s="36" t="s">
        <v>919</v>
      </c>
    </row>
    <row r="52" spans="6:7">
      <c r="F52" s="33" t="s">
        <v>1315</v>
      </c>
      <c r="G52" s="28" t="s">
        <v>2158</v>
      </c>
    </row>
    <row r="53" spans="6:7">
      <c r="F53" s="33" t="s">
        <v>1782</v>
      </c>
      <c r="G53" s="28" t="s">
        <v>2294</v>
      </c>
    </row>
    <row r="54" spans="6:7">
      <c r="F54" s="40" t="s">
        <v>1211</v>
      </c>
      <c r="G54" s="36" t="s">
        <v>914</v>
      </c>
    </row>
    <row r="55" spans="6:7">
      <c r="F55" s="33" t="s">
        <v>1581</v>
      </c>
      <c r="G55" s="28" t="s">
        <v>2125</v>
      </c>
    </row>
    <row r="56" spans="6:7">
      <c r="F56" s="40" t="s">
        <v>1763</v>
      </c>
      <c r="G56" s="36" t="s">
        <v>986</v>
      </c>
    </row>
    <row r="57" spans="6:7">
      <c r="F57" s="33" t="s">
        <v>1321</v>
      </c>
      <c r="G57" s="28" t="s">
        <v>2201</v>
      </c>
    </row>
    <row r="58" spans="6:7">
      <c r="F58" s="33" t="s">
        <v>1721</v>
      </c>
      <c r="G58" s="28" t="s">
        <v>2174</v>
      </c>
    </row>
    <row r="59" spans="6:7">
      <c r="F59" s="33" t="s">
        <v>1591</v>
      </c>
      <c r="G59" s="28" t="s">
        <v>2199</v>
      </c>
    </row>
    <row r="60" spans="6:7">
      <c r="F60" s="33" t="s">
        <v>871</v>
      </c>
      <c r="G60" s="28" t="s">
        <v>2157</v>
      </c>
    </row>
    <row r="61" spans="6:7">
      <c r="F61" s="33" t="s">
        <v>1813</v>
      </c>
      <c r="G61" s="28" t="s">
        <v>2158</v>
      </c>
    </row>
    <row r="62" spans="6:7">
      <c r="F62" s="33" t="s">
        <v>1438</v>
      </c>
      <c r="G62" s="28" t="s">
        <v>2196</v>
      </c>
    </row>
    <row r="63" spans="6:7">
      <c r="F63" s="33" t="s">
        <v>865</v>
      </c>
      <c r="G63" s="28" t="s">
        <v>2148</v>
      </c>
    </row>
    <row r="64" spans="6:7">
      <c r="F64" s="33" t="s">
        <v>756</v>
      </c>
      <c r="G64" s="28" t="s">
        <v>2145</v>
      </c>
    </row>
    <row r="65" spans="6:7">
      <c r="F65" s="33" t="s">
        <v>1784</v>
      </c>
      <c r="G65" s="28" t="s">
        <v>2303</v>
      </c>
    </row>
    <row r="66" spans="6:7">
      <c r="F66" s="33" t="s">
        <v>1933</v>
      </c>
      <c r="G66" s="28" t="s">
        <v>2146</v>
      </c>
    </row>
    <row r="67" spans="6:7">
      <c r="F67" s="33" t="s">
        <v>1170</v>
      </c>
      <c r="G67" s="28" t="s">
        <v>2146</v>
      </c>
    </row>
    <row r="68" spans="6:7">
      <c r="F68" s="33" t="s">
        <v>1170</v>
      </c>
      <c r="G68" s="28" t="s">
        <v>2208</v>
      </c>
    </row>
    <row r="69" spans="6:7">
      <c r="F69" s="33" t="s">
        <v>1222</v>
      </c>
      <c r="G69" s="28" t="s">
        <v>2199</v>
      </c>
    </row>
    <row r="70" spans="6:7">
      <c r="F70" s="33" t="s">
        <v>773</v>
      </c>
      <c r="G70" s="28" t="s">
        <v>2169</v>
      </c>
    </row>
    <row r="71" spans="6:7">
      <c r="F71" s="33" t="s">
        <v>757</v>
      </c>
      <c r="G71" s="28" t="s">
        <v>2307</v>
      </c>
    </row>
    <row r="72" spans="6:7">
      <c r="F72" s="33" t="s">
        <v>757</v>
      </c>
      <c r="G72" s="28" t="s">
        <v>2124</v>
      </c>
    </row>
    <row r="73" spans="6:7">
      <c r="F73" s="33" t="s">
        <v>1463</v>
      </c>
      <c r="G73" s="28" t="s">
        <v>2147</v>
      </c>
    </row>
    <row r="74" spans="6:7">
      <c r="F74" s="33" t="s">
        <v>1964</v>
      </c>
      <c r="G74" s="28" t="s">
        <v>2125</v>
      </c>
    </row>
    <row r="75" spans="6:7">
      <c r="F75" s="33" t="s">
        <v>1902</v>
      </c>
      <c r="G75" s="28" t="s">
        <v>2126</v>
      </c>
    </row>
    <row r="76" spans="6:7">
      <c r="F76" s="40" t="s">
        <v>1956</v>
      </c>
      <c r="G76" s="36" t="s">
        <v>914</v>
      </c>
    </row>
    <row r="77" spans="6:7">
      <c r="F77" s="40" t="s">
        <v>1586</v>
      </c>
      <c r="G77" s="36" t="s">
        <v>930</v>
      </c>
    </row>
    <row r="78" spans="6:7">
      <c r="F78" s="33" t="s">
        <v>1586</v>
      </c>
      <c r="G78" s="31" t="s">
        <v>2145</v>
      </c>
    </row>
    <row r="79" spans="6:7">
      <c r="F79" s="33" t="s">
        <v>1965</v>
      </c>
      <c r="G79" s="28" t="s">
        <v>2126</v>
      </c>
    </row>
    <row r="80" spans="6:7">
      <c r="F80" s="40" t="s">
        <v>1231</v>
      </c>
      <c r="G80" s="36" t="s">
        <v>914</v>
      </c>
    </row>
    <row r="81" spans="6:7">
      <c r="F81" s="33" t="s">
        <v>2091</v>
      </c>
      <c r="G81" s="28" t="s">
        <v>2158</v>
      </c>
    </row>
    <row r="82" spans="6:7">
      <c r="F82" s="40" t="s">
        <v>1504</v>
      </c>
      <c r="G82" s="36" t="s">
        <v>914</v>
      </c>
    </row>
    <row r="83" spans="6:7">
      <c r="F83" s="33" t="s">
        <v>1504</v>
      </c>
      <c r="G83" s="28" t="s">
        <v>2195</v>
      </c>
    </row>
    <row r="84" spans="6:7">
      <c r="F84" s="33" t="s">
        <v>1393</v>
      </c>
      <c r="G84" s="28" t="s">
        <v>2199</v>
      </c>
    </row>
    <row r="85" spans="6:7">
      <c r="F85" s="40" t="s">
        <v>727</v>
      </c>
      <c r="G85" s="36" t="s">
        <v>915</v>
      </c>
    </row>
    <row r="86" spans="6:7">
      <c r="F86" s="33" t="s">
        <v>821</v>
      </c>
      <c r="G86" s="28" t="s">
        <v>2145</v>
      </c>
    </row>
    <row r="87" spans="6:7">
      <c r="F87" s="33" t="s">
        <v>820</v>
      </c>
      <c r="G87" s="31" t="s">
        <v>2123</v>
      </c>
    </row>
    <row r="88" spans="6:7">
      <c r="F88" s="33" t="s">
        <v>1781</v>
      </c>
      <c r="G88" s="28" t="s">
        <v>2293</v>
      </c>
    </row>
    <row r="89" spans="6:7">
      <c r="F89" s="33" t="s">
        <v>1852</v>
      </c>
      <c r="G89" s="28" t="s">
        <v>2171</v>
      </c>
    </row>
    <row r="90" spans="6:7">
      <c r="F90" s="33" t="s">
        <v>1779</v>
      </c>
      <c r="G90" s="31" t="s">
        <v>2197</v>
      </c>
    </row>
    <row r="91" spans="6:7">
      <c r="F91" s="40" t="s">
        <v>1777</v>
      </c>
      <c r="G91" s="36" t="s">
        <v>1068</v>
      </c>
    </row>
    <row r="92" spans="6:7">
      <c r="F92" s="33" t="s">
        <v>777</v>
      </c>
      <c r="G92" s="28" t="s">
        <v>2148</v>
      </c>
    </row>
    <row r="93" spans="6:7">
      <c r="F93" s="34" t="s">
        <v>2112</v>
      </c>
      <c r="G93" s="36" t="s">
        <v>914</v>
      </c>
    </row>
    <row r="94" spans="6:7">
      <c r="F94" s="34" t="s">
        <v>1430</v>
      </c>
      <c r="G94" s="36" t="s">
        <v>1035</v>
      </c>
    </row>
    <row r="95" spans="6:7">
      <c r="F95" s="32" t="s">
        <v>1226</v>
      </c>
      <c r="G95" s="28" t="s">
        <v>2201</v>
      </c>
    </row>
    <row r="96" spans="6:7">
      <c r="F96" s="33" t="s">
        <v>758</v>
      </c>
      <c r="G96" s="28" t="s">
        <v>2157</v>
      </c>
    </row>
    <row r="97" spans="6:7">
      <c r="F97" s="33" t="s">
        <v>778</v>
      </c>
      <c r="G97" s="28" t="s">
        <v>2157</v>
      </c>
    </row>
    <row r="98" spans="6:7">
      <c r="F98" s="40" t="s">
        <v>1718</v>
      </c>
      <c r="G98" s="36" t="s">
        <v>980</v>
      </c>
    </row>
    <row r="99" spans="6:7">
      <c r="F99" s="40" t="s">
        <v>1523</v>
      </c>
      <c r="G99" s="36" t="s">
        <v>958</v>
      </c>
    </row>
    <row r="100" spans="6:7">
      <c r="F100" s="33" t="s">
        <v>1150</v>
      </c>
      <c r="G100" s="28" t="s">
        <v>2124</v>
      </c>
    </row>
    <row r="101" spans="6:7">
      <c r="F101" s="33" t="s">
        <v>880</v>
      </c>
      <c r="G101" s="28" t="s">
        <v>2145</v>
      </c>
    </row>
    <row r="102" spans="6:7">
      <c r="F102" s="33" t="s">
        <v>1997</v>
      </c>
      <c r="G102" s="28" t="s">
        <v>2174</v>
      </c>
    </row>
    <row r="103" spans="6:7">
      <c r="F103" s="33" t="s">
        <v>1398</v>
      </c>
      <c r="G103" s="28" t="s">
        <v>2208</v>
      </c>
    </row>
    <row r="104" spans="6:7">
      <c r="F104" s="33" t="s">
        <v>1772</v>
      </c>
      <c r="G104" s="28" t="s">
        <v>2188</v>
      </c>
    </row>
    <row r="105" spans="6:7">
      <c r="F105" s="40" t="s">
        <v>1696</v>
      </c>
      <c r="G105" s="36" t="s">
        <v>916</v>
      </c>
    </row>
    <row r="106" spans="6:7">
      <c r="F106" s="40" t="s">
        <v>1449</v>
      </c>
      <c r="G106" s="36" t="s">
        <v>914</v>
      </c>
    </row>
    <row r="107" spans="6:7">
      <c r="F107" s="40" t="s">
        <v>1872</v>
      </c>
      <c r="G107" s="36" t="s">
        <v>914</v>
      </c>
    </row>
    <row r="108" spans="6:7">
      <c r="F108" s="33" t="s">
        <v>1300</v>
      </c>
      <c r="G108" s="28" t="s">
        <v>2125</v>
      </c>
    </row>
    <row r="109" spans="6:7">
      <c r="F109" s="33" t="s">
        <v>1397</v>
      </c>
      <c r="G109" s="28" t="s">
        <v>2158</v>
      </c>
    </row>
    <row r="110" spans="6:7">
      <c r="F110" s="33" t="s">
        <v>1397</v>
      </c>
      <c r="G110" s="28" t="s">
        <v>2238</v>
      </c>
    </row>
    <row r="111" spans="6:7">
      <c r="F111" s="33" t="s">
        <v>1136</v>
      </c>
      <c r="G111" s="36" t="s">
        <v>914</v>
      </c>
    </row>
    <row r="112" spans="6:7">
      <c r="F112" s="33" t="s">
        <v>1136</v>
      </c>
      <c r="G112" s="28" t="s">
        <v>2233</v>
      </c>
    </row>
    <row r="113" spans="6:7">
      <c r="F113" s="33" t="s">
        <v>1136</v>
      </c>
      <c r="G113" s="28" t="s">
        <v>2208</v>
      </c>
    </row>
    <row r="114" spans="6:7">
      <c r="F114" s="33" t="s">
        <v>1136</v>
      </c>
      <c r="G114" s="28" t="s">
        <v>2264</v>
      </c>
    </row>
    <row r="115" spans="6:7">
      <c r="F115" s="33" t="s">
        <v>1136</v>
      </c>
      <c r="G115" s="28" t="s">
        <v>2179</v>
      </c>
    </row>
    <row r="116" spans="6:7">
      <c r="F116" s="33" t="s">
        <v>1136</v>
      </c>
      <c r="G116" s="28" t="s">
        <v>2199</v>
      </c>
    </row>
    <row r="117" spans="6:7">
      <c r="F117" s="33" t="s">
        <v>1988</v>
      </c>
      <c r="G117" s="28" t="s">
        <v>2172</v>
      </c>
    </row>
    <row r="118" spans="6:7">
      <c r="F118" s="33" t="s">
        <v>1800</v>
      </c>
      <c r="G118" s="28" t="s">
        <v>2147</v>
      </c>
    </row>
    <row r="119" spans="6:7">
      <c r="F119" s="33" t="s">
        <v>728</v>
      </c>
      <c r="G119" s="28" t="s">
        <v>2145</v>
      </c>
    </row>
    <row r="120" spans="6:7">
      <c r="F120" s="33" t="s">
        <v>1384</v>
      </c>
      <c r="G120" s="28" t="s">
        <v>2184</v>
      </c>
    </row>
    <row r="121" spans="6:7">
      <c r="F121" s="32" t="s">
        <v>1227</v>
      </c>
      <c r="G121" s="28" t="s">
        <v>2162</v>
      </c>
    </row>
    <row r="122" spans="6:7">
      <c r="F122" s="34" t="s">
        <v>1558</v>
      </c>
      <c r="G122" s="36" t="s">
        <v>1106</v>
      </c>
    </row>
    <row r="123" spans="6:7">
      <c r="F123" s="33" t="s">
        <v>1686</v>
      </c>
      <c r="G123" s="28" t="s">
        <v>2241</v>
      </c>
    </row>
    <row r="124" spans="6:7">
      <c r="F124" s="32" t="s">
        <v>44</v>
      </c>
      <c r="G124" s="28" t="s">
        <v>2145</v>
      </c>
    </row>
    <row r="125" spans="6:7">
      <c r="F125" s="32" t="s">
        <v>44</v>
      </c>
      <c r="G125" s="28" t="s">
        <v>2199</v>
      </c>
    </row>
    <row r="126" spans="6:7">
      <c r="F126" s="32" t="s">
        <v>44</v>
      </c>
      <c r="G126" s="28" t="s">
        <v>2214</v>
      </c>
    </row>
    <row r="127" spans="6:7">
      <c r="F127" s="34" t="s">
        <v>1408</v>
      </c>
      <c r="G127" s="36" t="s">
        <v>986</v>
      </c>
    </row>
    <row r="128" spans="6:7">
      <c r="F128" s="40" t="s">
        <v>1505</v>
      </c>
      <c r="G128" s="36" t="s">
        <v>915</v>
      </c>
    </row>
    <row r="129" spans="6:7">
      <c r="F129" s="33" t="s">
        <v>1801</v>
      </c>
      <c r="G129" s="28" t="s">
        <v>2203</v>
      </c>
    </row>
    <row r="130" spans="6:7">
      <c r="F130" s="40" t="s">
        <v>2097</v>
      </c>
      <c r="G130" s="36" t="s">
        <v>915</v>
      </c>
    </row>
    <row r="131" spans="6:7">
      <c r="F131" s="33" t="s">
        <v>1464</v>
      </c>
      <c r="G131" s="28" t="s">
        <v>2203</v>
      </c>
    </row>
    <row r="132" spans="6:7">
      <c r="F132" s="40" t="s">
        <v>1232</v>
      </c>
      <c r="G132" s="36" t="s">
        <v>916</v>
      </c>
    </row>
    <row r="133" spans="6:7">
      <c r="F133" s="33" t="s">
        <v>1743</v>
      </c>
      <c r="G133" s="28" t="s">
        <v>2199</v>
      </c>
    </row>
    <row r="134" spans="6:7">
      <c r="F134" s="33" t="s">
        <v>1412</v>
      </c>
      <c r="G134" s="28" t="s">
        <v>2179</v>
      </c>
    </row>
    <row r="135" spans="6:7">
      <c r="F135" s="33" t="s">
        <v>1412</v>
      </c>
      <c r="G135" s="28" t="s">
        <v>2201</v>
      </c>
    </row>
    <row r="136" spans="6:7">
      <c r="F136" s="33" t="s">
        <v>1183</v>
      </c>
      <c r="G136" s="28" t="s">
        <v>2162</v>
      </c>
    </row>
    <row r="137" spans="6:7">
      <c r="F137" s="33" t="s">
        <v>1337</v>
      </c>
      <c r="G137" s="28" t="s">
        <v>2124</v>
      </c>
    </row>
    <row r="138" spans="6:7">
      <c r="F138" s="33" t="s">
        <v>1612</v>
      </c>
      <c r="G138" s="28" t="s">
        <v>2208</v>
      </c>
    </row>
    <row r="139" spans="6:7">
      <c r="F139" s="40" t="s">
        <v>1356</v>
      </c>
      <c r="G139" s="36" t="s">
        <v>936</v>
      </c>
    </row>
    <row r="140" spans="6:7">
      <c r="F140" s="33" t="s">
        <v>1903</v>
      </c>
      <c r="G140" s="28" t="s">
        <v>2127</v>
      </c>
    </row>
    <row r="141" spans="6:7">
      <c r="F141" s="33" t="s">
        <v>1741</v>
      </c>
      <c r="G141" s="28" t="s">
        <v>2145</v>
      </c>
    </row>
    <row r="142" spans="6:7">
      <c r="F142" s="33" t="s">
        <v>1488</v>
      </c>
      <c r="G142" s="28" t="s">
        <v>2163</v>
      </c>
    </row>
    <row r="143" spans="6:7">
      <c r="F143" s="33" t="s">
        <v>1904</v>
      </c>
      <c r="G143" s="28" t="s">
        <v>2128</v>
      </c>
    </row>
    <row r="144" spans="6:7">
      <c r="F144" s="33" t="s">
        <v>1338</v>
      </c>
      <c r="G144" s="28" t="s">
        <v>2125</v>
      </c>
    </row>
    <row r="145" spans="6:7">
      <c r="F145" s="33" t="s">
        <v>725</v>
      </c>
      <c r="G145" s="28" t="s">
        <v>2169</v>
      </c>
    </row>
    <row r="146" spans="6:7">
      <c r="F146" s="33" t="s">
        <v>1453</v>
      </c>
      <c r="G146" s="28" t="s">
        <v>2125</v>
      </c>
    </row>
    <row r="147" spans="6:7">
      <c r="F147" s="40" t="s">
        <v>1538</v>
      </c>
      <c r="G147" s="36" t="s">
        <v>1011</v>
      </c>
    </row>
    <row r="148" spans="6:7">
      <c r="F148" s="33" t="s">
        <v>719</v>
      </c>
      <c r="G148" s="28" t="s">
        <v>2198</v>
      </c>
    </row>
    <row r="149" spans="6:7">
      <c r="F149" s="33" t="s">
        <v>719</v>
      </c>
      <c r="G149" s="28" t="s">
        <v>2146</v>
      </c>
    </row>
    <row r="150" spans="6:7">
      <c r="F150" s="33" t="s">
        <v>1768</v>
      </c>
      <c r="G150" s="28" t="s">
        <v>2186</v>
      </c>
    </row>
    <row r="151" spans="6:7">
      <c r="F151" s="33" t="s">
        <v>1326</v>
      </c>
      <c r="G151" s="28" t="s">
        <v>2208</v>
      </c>
    </row>
    <row r="152" spans="6:7">
      <c r="F152" s="40" t="s">
        <v>1559</v>
      </c>
      <c r="G152" s="36" t="s">
        <v>1107</v>
      </c>
    </row>
    <row r="153" spans="6:7">
      <c r="F153" s="33" t="s">
        <v>1859</v>
      </c>
      <c r="G153" s="28" t="s">
        <v>2125</v>
      </c>
    </row>
    <row r="154" spans="6:7">
      <c r="F154" s="33" t="s">
        <v>1934</v>
      </c>
      <c r="G154" s="28" t="s">
        <v>2147</v>
      </c>
    </row>
    <row r="155" spans="6:7">
      <c r="F155" s="33" t="s">
        <v>1659</v>
      </c>
      <c r="G155" s="28" t="s">
        <v>2179</v>
      </c>
    </row>
    <row r="156" spans="6:7">
      <c r="F156" s="33" t="s">
        <v>1789</v>
      </c>
      <c r="G156" s="28" t="s">
        <v>2276</v>
      </c>
    </row>
    <row r="157" spans="6:7">
      <c r="F157" s="33" t="s">
        <v>1744</v>
      </c>
      <c r="G157" s="28" t="s">
        <v>2149</v>
      </c>
    </row>
    <row r="158" spans="6:7">
      <c r="F158" s="33" t="s">
        <v>1417</v>
      </c>
      <c r="G158" s="28" t="s">
        <v>2184</v>
      </c>
    </row>
    <row r="159" spans="6:7">
      <c r="F159" s="33" t="s">
        <v>45</v>
      </c>
      <c r="G159" s="28" t="s">
        <v>2148</v>
      </c>
    </row>
    <row r="160" spans="6:7">
      <c r="F160" s="32" t="s">
        <v>1137</v>
      </c>
      <c r="G160" s="36" t="s">
        <v>915</v>
      </c>
    </row>
    <row r="161" spans="6:7">
      <c r="F161" s="32" t="s">
        <v>1359</v>
      </c>
      <c r="G161" s="28" t="s">
        <v>2199</v>
      </c>
    </row>
    <row r="162" spans="6:7">
      <c r="F162" s="33" t="s">
        <v>1420</v>
      </c>
      <c r="G162" s="28" t="s">
        <v>2186</v>
      </c>
    </row>
    <row r="163" spans="6:7">
      <c r="F163" s="33" t="s">
        <v>2080</v>
      </c>
      <c r="G163" s="28" t="s">
        <v>2146</v>
      </c>
    </row>
    <row r="164" spans="6:7">
      <c r="F164" s="33" t="s">
        <v>1363</v>
      </c>
      <c r="G164" s="28" t="s">
        <v>2201</v>
      </c>
    </row>
    <row r="165" spans="6:7">
      <c r="F165" s="33" t="s">
        <v>1699</v>
      </c>
      <c r="G165" s="28" t="s">
        <v>2125</v>
      </c>
    </row>
    <row r="166" spans="6:7">
      <c r="F166" s="40" t="s">
        <v>1575</v>
      </c>
      <c r="G166" s="36" t="s">
        <v>914</v>
      </c>
    </row>
    <row r="167" spans="6:7">
      <c r="F167" s="40" t="s">
        <v>1506</v>
      </c>
      <c r="G167" s="36" t="s">
        <v>916</v>
      </c>
    </row>
    <row r="168" spans="6:7">
      <c r="F168" s="33" t="s">
        <v>1391</v>
      </c>
      <c r="G168" s="28" t="s">
        <v>2209</v>
      </c>
    </row>
    <row r="169" spans="6:7">
      <c r="F169" s="40" t="s">
        <v>1873</v>
      </c>
      <c r="G169" s="36" t="s">
        <v>915</v>
      </c>
    </row>
    <row r="170" spans="6:7">
      <c r="F170" s="40" t="s">
        <v>1630</v>
      </c>
      <c r="G170" s="36" t="s">
        <v>929</v>
      </c>
    </row>
    <row r="171" spans="6:7">
      <c r="F171" s="33" t="s">
        <v>1630</v>
      </c>
      <c r="G171" s="31" t="s">
        <v>2145</v>
      </c>
    </row>
    <row r="172" spans="6:7">
      <c r="F172" s="40" t="s">
        <v>1616</v>
      </c>
      <c r="G172" s="36" t="s">
        <v>918</v>
      </c>
    </row>
    <row r="173" spans="6:7">
      <c r="F173" s="40" t="s">
        <v>2118</v>
      </c>
      <c r="G173" s="36" t="s">
        <v>936</v>
      </c>
    </row>
    <row r="174" spans="6:7">
      <c r="F174" s="33" t="s">
        <v>868</v>
      </c>
      <c r="G174" s="28" t="s">
        <v>2178</v>
      </c>
    </row>
    <row r="175" spans="6:7">
      <c r="F175" s="33" t="s">
        <v>1582</v>
      </c>
      <c r="G175" s="28" t="s">
        <v>2126</v>
      </c>
    </row>
    <row r="176" spans="6:7">
      <c r="F176" s="33" t="s">
        <v>1489</v>
      </c>
      <c r="G176" s="28" t="s">
        <v>2164</v>
      </c>
    </row>
    <row r="177" spans="6:7">
      <c r="F177" s="33" t="s">
        <v>1413</v>
      </c>
      <c r="G177" s="28" t="s">
        <v>2180</v>
      </c>
    </row>
    <row r="178" spans="6:7">
      <c r="F178" s="32" t="s">
        <v>1663</v>
      </c>
      <c r="G178" s="28" t="s">
        <v>2285</v>
      </c>
    </row>
    <row r="179" spans="6:7">
      <c r="F179" s="32" t="s">
        <v>1769</v>
      </c>
      <c r="G179" s="28" t="s">
        <v>2228</v>
      </c>
    </row>
    <row r="180" spans="6:7">
      <c r="F180" s="40" t="s">
        <v>1657</v>
      </c>
      <c r="G180" s="36" t="s">
        <v>986</v>
      </c>
    </row>
    <row r="181" spans="6:7">
      <c r="F181" s="33" t="s">
        <v>1657</v>
      </c>
      <c r="G181" s="31" t="s">
        <v>2178</v>
      </c>
    </row>
    <row r="182" spans="6:7">
      <c r="F182" s="40" t="s">
        <v>806</v>
      </c>
      <c r="G182" s="36" t="s">
        <v>936</v>
      </c>
    </row>
    <row r="183" spans="6:7">
      <c r="F183" s="33" t="s">
        <v>1636</v>
      </c>
      <c r="G183" s="31" t="s">
        <v>2148</v>
      </c>
    </row>
    <row r="184" spans="6:7">
      <c r="F184" s="33" t="s">
        <v>1713</v>
      </c>
      <c r="G184" s="28" t="s">
        <v>2169</v>
      </c>
    </row>
    <row r="185" spans="6:7">
      <c r="F185" s="40" t="s">
        <v>873</v>
      </c>
      <c r="G185" s="36" t="s">
        <v>930</v>
      </c>
    </row>
    <row r="186" spans="6:7">
      <c r="F186" s="33" t="s">
        <v>873</v>
      </c>
      <c r="G186" s="31" t="s">
        <v>2145</v>
      </c>
    </row>
    <row r="187" spans="6:7">
      <c r="F187" s="33" t="s">
        <v>1687</v>
      </c>
      <c r="G187" s="28" t="s">
        <v>2242</v>
      </c>
    </row>
    <row r="188" spans="6:7">
      <c r="F188" s="32" t="s">
        <v>1367</v>
      </c>
      <c r="G188" s="28" t="s">
        <v>2208</v>
      </c>
    </row>
    <row r="189" spans="6:7">
      <c r="F189" s="34" t="s">
        <v>1957</v>
      </c>
      <c r="G189" s="36" t="s">
        <v>915</v>
      </c>
    </row>
    <row r="190" spans="6:7">
      <c r="F190" s="33" t="s">
        <v>807</v>
      </c>
      <c r="G190" s="28" t="s">
        <v>2157</v>
      </c>
    </row>
    <row r="191" spans="6:7">
      <c r="F191" s="40" t="s">
        <v>1560</v>
      </c>
      <c r="G191" s="36" t="s">
        <v>1108</v>
      </c>
    </row>
    <row r="192" spans="6:7">
      <c r="F192" s="40" t="s">
        <v>1874</v>
      </c>
      <c r="G192" s="36" t="s">
        <v>916</v>
      </c>
    </row>
    <row r="193" spans="6:7">
      <c r="F193" s="33" t="s">
        <v>881</v>
      </c>
      <c r="G193" s="28" t="s">
        <v>2148</v>
      </c>
    </row>
    <row r="194" spans="6:7">
      <c r="F194" s="33" t="s">
        <v>1716</v>
      </c>
      <c r="G194" s="28" t="s">
        <v>2215</v>
      </c>
    </row>
    <row r="195" spans="6:7">
      <c r="F195" s="33" t="s">
        <v>1389</v>
      </c>
      <c r="G195" s="28" t="s">
        <v>2146</v>
      </c>
    </row>
    <row r="196" spans="6:7">
      <c r="F196" s="33" t="s">
        <v>808</v>
      </c>
      <c r="G196" s="28" t="s">
        <v>2161</v>
      </c>
    </row>
    <row r="197" spans="6:7">
      <c r="F197" s="33" t="s">
        <v>748</v>
      </c>
      <c r="G197" s="28" t="s">
        <v>2157</v>
      </c>
    </row>
    <row r="198" spans="6:7">
      <c r="F198" s="32" t="s">
        <v>2114</v>
      </c>
      <c r="G198" s="28" t="s">
        <v>2126</v>
      </c>
    </row>
    <row r="199" spans="6:7">
      <c r="F199" s="32" t="s">
        <v>1649</v>
      </c>
      <c r="G199" s="28" t="s">
        <v>2172</v>
      </c>
    </row>
    <row r="200" spans="6:7">
      <c r="F200" s="32" t="s">
        <v>1618</v>
      </c>
      <c r="G200" s="28" t="s">
        <v>2124</v>
      </c>
    </row>
    <row r="201" spans="6:7">
      <c r="F201" s="32" t="s">
        <v>1327</v>
      </c>
      <c r="G201" s="28" t="s">
        <v>2170</v>
      </c>
    </row>
    <row r="202" spans="6:7">
      <c r="F202" s="32" t="s">
        <v>1688</v>
      </c>
      <c r="G202" s="28" t="s">
        <v>2246</v>
      </c>
    </row>
    <row r="203" spans="6:7">
      <c r="F203" s="33" t="s">
        <v>1780</v>
      </c>
      <c r="G203" s="28" t="s">
        <v>2248</v>
      </c>
    </row>
    <row r="204" spans="6:7">
      <c r="F204" s="33" t="s">
        <v>1152</v>
      </c>
      <c r="G204" s="28" t="s">
        <v>2126</v>
      </c>
    </row>
    <row r="205" spans="6:7">
      <c r="F205" s="33" t="s">
        <v>1907</v>
      </c>
      <c r="G205" s="28" t="s">
        <v>2131</v>
      </c>
    </row>
    <row r="206" spans="6:7">
      <c r="F206" s="33" t="s">
        <v>1908</v>
      </c>
      <c r="G206" s="28" t="s">
        <v>2132</v>
      </c>
    </row>
    <row r="207" spans="6:7">
      <c r="F207" s="33" t="s">
        <v>1153</v>
      </c>
      <c r="G207" s="28" t="s">
        <v>2127</v>
      </c>
    </row>
    <row r="208" spans="6:7">
      <c r="F208" s="33" t="s">
        <v>1746</v>
      </c>
      <c r="G208" s="28" t="s">
        <v>2151</v>
      </c>
    </row>
    <row r="209" spans="6:7">
      <c r="F209" s="33" t="s">
        <v>1184</v>
      </c>
      <c r="G209" s="28" t="s">
        <v>2163</v>
      </c>
    </row>
    <row r="210" spans="6:7">
      <c r="F210" s="33" t="s">
        <v>2021</v>
      </c>
      <c r="G210" s="28" t="s">
        <v>2201</v>
      </c>
    </row>
    <row r="211" spans="6:7">
      <c r="F211" s="33" t="s">
        <v>1826</v>
      </c>
      <c r="G211" s="28" t="s">
        <v>2172</v>
      </c>
    </row>
    <row r="212" spans="6:7">
      <c r="F212" s="40" t="s">
        <v>2098</v>
      </c>
      <c r="G212" s="36" t="s">
        <v>916</v>
      </c>
    </row>
    <row r="213" spans="6:7">
      <c r="F213" s="33" t="s">
        <v>1802</v>
      </c>
      <c r="G213" s="28" t="s">
        <v>2204</v>
      </c>
    </row>
    <row r="214" spans="6:7">
      <c r="F214" s="34" t="s">
        <v>1631</v>
      </c>
      <c r="G214" s="36" t="s">
        <v>930</v>
      </c>
    </row>
    <row r="215" spans="6:7">
      <c r="F215" s="34" t="s">
        <v>1877</v>
      </c>
      <c r="G215" s="36" t="s">
        <v>920</v>
      </c>
    </row>
    <row r="216" spans="6:7">
      <c r="F216" s="32" t="s">
        <v>759</v>
      </c>
      <c r="G216" s="28" t="s">
        <v>2161</v>
      </c>
    </row>
    <row r="217" spans="6:7">
      <c r="F217" s="33" t="s">
        <v>721</v>
      </c>
      <c r="G217" s="28" t="s">
        <v>2145</v>
      </c>
    </row>
    <row r="218" spans="6:7">
      <c r="F218" s="40" t="s">
        <v>1878</v>
      </c>
      <c r="G218" s="36" t="s">
        <v>921</v>
      </c>
    </row>
    <row r="219" spans="6:7">
      <c r="F219" s="40" t="s">
        <v>1879</v>
      </c>
      <c r="G219" s="36" t="s">
        <v>922</v>
      </c>
    </row>
    <row r="220" spans="6:7">
      <c r="F220" s="33" t="s">
        <v>1455</v>
      </c>
      <c r="G220" s="28" t="s">
        <v>2127</v>
      </c>
    </row>
    <row r="221" spans="6:7">
      <c r="F221" s="33" t="s">
        <v>1990</v>
      </c>
      <c r="G221" s="28" t="s">
        <v>2216</v>
      </c>
    </row>
    <row r="222" spans="6:7">
      <c r="F222" s="33" t="s">
        <v>1154</v>
      </c>
      <c r="G222" s="28" t="s">
        <v>2128</v>
      </c>
    </row>
    <row r="223" spans="6:7">
      <c r="F223" s="40" t="s">
        <v>1539</v>
      </c>
      <c r="G223" s="36" t="s">
        <v>1013</v>
      </c>
    </row>
    <row r="224" spans="6:7">
      <c r="F224" s="33" t="s">
        <v>1539</v>
      </c>
      <c r="G224" s="28" t="s">
        <v>2130</v>
      </c>
    </row>
    <row r="225" spans="6:7">
      <c r="F225" s="33" t="s">
        <v>1288</v>
      </c>
      <c r="G225" s="28" t="s">
        <v>2162</v>
      </c>
    </row>
    <row r="226" spans="6:7">
      <c r="F226" s="33" t="s">
        <v>2011</v>
      </c>
      <c r="G226" s="28" t="s">
        <v>2146</v>
      </c>
    </row>
    <row r="227" spans="6:7">
      <c r="F227" s="33" t="s">
        <v>1546</v>
      </c>
      <c r="G227" s="28" t="s">
        <v>2186</v>
      </c>
    </row>
    <row r="228" spans="6:7">
      <c r="F228" s="40" t="s">
        <v>834</v>
      </c>
      <c r="G228" s="36" t="s">
        <v>936</v>
      </c>
    </row>
    <row r="229" spans="6:7">
      <c r="F229" s="33" t="s">
        <v>834</v>
      </c>
      <c r="G229" s="31" t="s">
        <v>2148</v>
      </c>
    </row>
    <row r="230" spans="6:7">
      <c r="F230" s="40" t="s">
        <v>1514</v>
      </c>
      <c r="G230" s="36" t="s">
        <v>928</v>
      </c>
    </row>
    <row r="231" spans="6:7">
      <c r="F231" s="33" t="s">
        <v>1500</v>
      </c>
      <c r="G231" s="28" t="s">
        <v>2172</v>
      </c>
    </row>
    <row r="232" spans="6:7">
      <c r="F232" s="33" t="s">
        <v>1245</v>
      </c>
      <c r="G232" s="28" t="s">
        <v>2199</v>
      </c>
    </row>
    <row r="233" spans="6:7">
      <c r="F233" s="33" t="s">
        <v>1839</v>
      </c>
      <c r="G233" s="28" t="s">
        <v>2126</v>
      </c>
    </row>
    <row r="234" spans="6:7">
      <c r="F234" s="33" t="s">
        <v>715</v>
      </c>
      <c r="G234" s="28" t="s">
        <v>2187</v>
      </c>
    </row>
    <row r="235" spans="6:7">
      <c r="F235" s="33" t="s">
        <v>1246</v>
      </c>
      <c r="G235" s="28" t="s">
        <v>2149</v>
      </c>
    </row>
    <row r="236" spans="6:7">
      <c r="F236" s="33" t="s">
        <v>1608</v>
      </c>
      <c r="G236" s="28" t="s">
        <v>2201</v>
      </c>
    </row>
    <row r="237" spans="6:7">
      <c r="F237" s="33" t="s">
        <v>1329</v>
      </c>
      <c r="G237" s="28" t="s">
        <v>2172</v>
      </c>
    </row>
    <row r="238" spans="6:7">
      <c r="F238" s="33" t="s">
        <v>1191</v>
      </c>
      <c r="G238" s="28" t="s">
        <v>2172</v>
      </c>
    </row>
    <row r="239" spans="6:7">
      <c r="F239" s="33" t="s">
        <v>1501</v>
      </c>
      <c r="G239" s="28" t="s">
        <v>2214</v>
      </c>
    </row>
    <row r="240" spans="6:7">
      <c r="F240" s="33" t="s">
        <v>749</v>
      </c>
      <c r="G240" s="28" t="s">
        <v>2161</v>
      </c>
    </row>
    <row r="241" spans="6:7">
      <c r="F241" s="33" t="s">
        <v>1819</v>
      </c>
      <c r="G241" s="28" t="s">
        <v>2162</v>
      </c>
    </row>
    <row r="242" spans="6:7">
      <c r="F242" s="33" t="s">
        <v>1619</v>
      </c>
      <c r="G242" s="28" t="s">
        <v>2125</v>
      </c>
    </row>
    <row r="243" spans="6:7">
      <c r="F243" s="33" t="s">
        <v>1483</v>
      </c>
      <c r="G243" s="28" t="s">
        <v>2159</v>
      </c>
    </row>
    <row r="244" spans="6:7">
      <c r="F244" s="33" t="s">
        <v>1666</v>
      </c>
      <c r="G244" s="28" t="s">
        <v>2186</v>
      </c>
    </row>
    <row r="245" spans="6:7">
      <c r="F245" s="40" t="s">
        <v>1995</v>
      </c>
      <c r="G245" s="36" t="s">
        <v>980</v>
      </c>
    </row>
    <row r="246" spans="6:7">
      <c r="F246" s="34" t="s">
        <v>1694</v>
      </c>
      <c r="G246" s="36" t="s">
        <v>914</v>
      </c>
    </row>
    <row r="247" spans="6:7">
      <c r="F247" s="32" t="s">
        <v>1328</v>
      </c>
      <c r="G247" s="28" t="s">
        <v>2213</v>
      </c>
    </row>
    <row r="248" spans="6:7">
      <c r="F248" s="34" t="s">
        <v>1328</v>
      </c>
      <c r="G248" s="36" t="s">
        <v>917</v>
      </c>
    </row>
    <row r="249" spans="6:7">
      <c r="F249" s="32" t="s">
        <v>1180</v>
      </c>
      <c r="G249" s="28" t="s">
        <v>2158</v>
      </c>
    </row>
    <row r="250" spans="6:7">
      <c r="F250" s="32" t="s">
        <v>1785</v>
      </c>
      <c r="G250" s="28" t="s">
        <v>2305</v>
      </c>
    </row>
    <row r="251" spans="6:7">
      <c r="F251" s="33" t="s">
        <v>1234</v>
      </c>
      <c r="G251" s="28" t="s">
        <v>2124</v>
      </c>
    </row>
    <row r="252" spans="6:7">
      <c r="F252" s="33" t="s">
        <v>1632</v>
      </c>
      <c r="G252" s="28" t="s">
        <v>2146</v>
      </c>
    </row>
    <row r="253" spans="6:7">
      <c r="F253" s="33" t="s">
        <v>779</v>
      </c>
      <c r="G253" s="28" t="s">
        <v>2161</v>
      </c>
    </row>
    <row r="254" spans="6:7">
      <c r="F254" s="40" t="s">
        <v>1729</v>
      </c>
      <c r="G254" s="36" t="s">
        <v>916</v>
      </c>
    </row>
    <row r="255" spans="6:7">
      <c r="F255" s="33" t="s">
        <v>1472</v>
      </c>
      <c r="G255" s="28" t="s">
        <v>2250</v>
      </c>
    </row>
    <row r="256" spans="6:7">
      <c r="F256" s="33" t="s">
        <v>2113</v>
      </c>
      <c r="G256" s="28" t="s">
        <v>2125</v>
      </c>
    </row>
    <row r="257" spans="6:7">
      <c r="F257" s="33" t="s">
        <v>1360</v>
      </c>
      <c r="G257" s="28" t="s">
        <v>2149</v>
      </c>
    </row>
    <row r="258" spans="6:7">
      <c r="F258" s="40" t="s">
        <v>1875</v>
      </c>
      <c r="G258" s="36" t="s">
        <v>918</v>
      </c>
    </row>
    <row r="259" spans="6:7">
      <c r="F259" s="33" t="s">
        <v>1364</v>
      </c>
      <c r="G259" s="28" t="s">
        <v>2162</v>
      </c>
    </row>
    <row r="260" spans="6:7">
      <c r="F260" s="33" t="s">
        <v>1282</v>
      </c>
      <c r="G260" s="28" t="s">
        <v>2158</v>
      </c>
    </row>
    <row r="261" spans="6:7">
      <c r="F261" s="33" t="s">
        <v>1282</v>
      </c>
      <c r="G261" s="28" t="s">
        <v>2165</v>
      </c>
    </row>
    <row r="262" spans="6:7">
      <c r="F262" s="33" t="s">
        <v>1905</v>
      </c>
      <c r="G262" s="28" t="s">
        <v>2129</v>
      </c>
    </row>
    <row r="263" spans="6:7">
      <c r="F263" s="33" t="s">
        <v>2081</v>
      </c>
      <c r="G263" s="28" t="s">
        <v>2147</v>
      </c>
    </row>
    <row r="264" spans="6:7">
      <c r="F264" s="33" t="s">
        <v>1966</v>
      </c>
      <c r="G264" s="28" t="s">
        <v>2127</v>
      </c>
    </row>
    <row r="265" spans="6:7">
      <c r="F265" s="33" t="s">
        <v>1745</v>
      </c>
      <c r="G265" s="28" t="s">
        <v>2150</v>
      </c>
    </row>
    <row r="266" spans="6:7">
      <c r="F266" s="33" t="s">
        <v>1818</v>
      </c>
      <c r="G266" s="28" t="s">
        <v>2201</v>
      </c>
    </row>
    <row r="267" spans="6:7">
      <c r="F267" s="33" t="s">
        <v>1394</v>
      </c>
      <c r="G267" s="28" t="s">
        <v>2149</v>
      </c>
    </row>
    <row r="268" spans="6:7">
      <c r="F268" s="33" t="s">
        <v>1454</v>
      </c>
      <c r="G268" s="28" t="s">
        <v>2126</v>
      </c>
    </row>
    <row r="269" spans="6:7">
      <c r="F269" s="40" t="s">
        <v>1540</v>
      </c>
      <c r="G269" s="36" t="s">
        <v>1014</v>
      </c>
    </row>
    <row r="270" spans="6:7">
      <c r="F270" s="33" t="s">
        <v>1571</v>
      </c>
      <c r="G270" s="28" t="s">
        <v>2276</v>
      </c>
    </row>
    <row r="271" spans="6:7">
      <c r="F271" s="33" t="s">
        <v>1572</v>
      </c>
      <c r="G271" s="28" t="s">
        <v>2277</v>
      </c>
    </row>
    <row r="272" spans="6:7">
      <c r="F272" s="33" t="s">
        <v>1853</v>
      </c>
      <c r="G272" s="28" t="s">
        <v>2172</v>
      </c>
    </row>
    <row r="273" spans="6:7">
      <c r="F273" s="32" t="s">
        <v>801</v>
      </c>
      <c r="G273" s="31" t="s">
        <v>2148</v>
      </c>
    </row>
    <row r="274" spans="6:7">
      <c r="F274" s="32" t="s">
        <v>1989</v>
      </c>
      <c r="G274" s="28" t="s">
        <v>2215</v>
      </c>
    </row>
    <row r="275" spans="6:7">
      <c r="F275" s="40" t="s">
        <v>1876</v>
      </c>
      <c r="G275" s="36" t="s">
        <v>919</v>
      </c>
    </row>
    <row r="276" spans="6:7">
      <c r="F276" s="33" t="s">
        <v>1954</v>
      </c>
      <c r="G276" s="28" t="s">
        <v>2201</v>
      </c>
    </row>
    <row r="277" spans="6:7">
      <c r="F277" s="33" t="s">
        <v>1845</v>
      </c>
      <c r="G277" s="28" t="s">
        <v>2149</v>
      </c>
    </row>
    <row r="278" spans="6:7">
      <c r="F278" s="33" t="s">
        <v>1287</v>
      </c>
      <c r="G278" s="28" t="s">
        <v>2201</v>
      </c>
    </row>
    <row r="279" spans="6:7">
      <c r="F279" s="33" t="s">
        <v>1737</v>
      </c>
      <c r="G279" s="28" t="s">
        <v>2126</v>
      </c>
    </row>
    <row r="280" spans="6:7">
      <c r="F280" s="33" t="s">
        <v>1640</v>
      </c>
      <c r="G280" s="28" t="s">
        <v>2158</v>
      </c>
    </row>
    <row r="281" spans="6:7">
      <c r="F281" s="33" t="s">
        <v>1482</v>
      </c>
      <c r="G281" s="28" t="s">
        <v>2158</v>
      </c>
    </row>
    <row r="282" spans="6:7">
      <c r="F282" s="33" t="s">
        <v>1339</v>
      </c>
      <c r="G282" s="28" t="s">
        <v>2126</v>
      </c>
    </row>
    <row r="283" spans="6:7">
      <c r="F283" s="33" t="s">
        <v>1796</v>
      </c>
      <c r="G283" s="28" t="s">
        <v>2135</v>
      </c>
    </row>
    <row r="284" spans="6:7">
      <c r="F284" s="33" t="s">
        <v>1197</v>
      </c>
      <c r="G284" s="28" t="s">
        <v>2179</v>
      </c>
    </row>
    <row r="285" spans="6:7">
      <c r="F285" s="33" t="s">
        <v>705</v>
      </c>
      <c r="G285" s="31" t="s">
        <v>2123</v>
      </c>
    </row>
    <row r="286" spans="6:7">
      <c r="F286" s="33" t="s">
        <v>754</v>
      </c>
      <c r="G286" s="28" t="s">
        <v>2185</v>
      </c>
    </row>
    <row r="287" spans="6:7">
      <c r="F287" s="33" t="s">
        <v>1814</v>
      </c>
      <c r="G287" s="28" t="s">
        <v>2159</v>
      </c>
    </row>
    <row r="288" spans="6:7">
      <c r="F288" s="33" t="s">
        <v>2005</v>
      </c>
      <c r="G288" s="28" t="s">
        <v>2124</v>
      </c>
    </row>
    <row r="289" spans="6:7">
      <c r="F289" s="32" t="s">
        <v>1906</v>
      </c>
      <c r="G289" s="28" t="s">
        <v>2130</v>
      </c>
    </row>
    <row r="290" spans="6:7">
      <c r="F290" s="32" t="s">
        <v>1151</v>
      </c>
      <c r="G290" s="28" t="s">
        <v>2125</v>
      </c>
    </row>
    <row r="291" spans="6:7">
      <c r="F291" s="33" t="s">
        <v>1977</v>
      </c>
      <c r="G291" s="28" t="s">
        <v>2140</v>
      </c>
    </row>
    <row r="292" spans="6:7">
      <c r="F292" s="33" t="s">
        <v>1871</v>
      </c>
      <c r="G292" s="28" t="s">
        <v>2158</v>
      </c>
    </row>
    <row r="293" spans="6:7">
      <c r="F293" s="33" t="s">
        <v>1426</v>
      </c>
      <c r="G293" s="28" t="s">
        <v>2188</v>
      </c>
    </row>
    <row r="294" spans="6:7">
      <c r="F294" s="33" t="s">
        <v>1322</v>
      </c>
      <c r="G294" s="28" t="s">
        <v>2162</v>
      </c>
    </row>
    <row r="295" spans="6:7">
      <c r="F295" s="33" t="s">
        <v>1942</v>
      </c>
      <c r="G295" s="28" t="s">
        <v>2150</v>
      </c>
    </row>
    <row r="296" spans="6:7">
      <c r="F296" s="33" t="s">
        <v>904</v>
      </c>
      <c r="G296" s="28" t="s">
        <v>2172</v>
      </c>
    </row>
    <row r="297" spans="6:7">
      <c r="F297" s="33" t="s">
        <v>1854</v>
      </c>
      <c r="G297" s="28" t="s">
        <v>2214</v>
      </c>
    </row>
    <row r="298" spans="6:7">
      <c r="F298" s="33" t="s">
        <v>1172</v>
      </c>
      <c r="G298" s="28" t="s">
        <v>2149</v>
      </c>
    </row>
    <row r="299" spans="6:7">
      <c r="F299" s="33" t="s">
        <v>780</v>
      </c>
      <c r="G299" s="28" t="s">
        <v>2149</v>
      </c>
    </row>
    <row r="300" spans="6:7">
      <c r="F300" s="40" t="s">
        <v>780</v>
      </c>
      <c r="G300" s="36" t="s">
        <v>956</v>
      </c>
    </row>
    <row r="301" spans="6:7">
      <c r="F301" s="33" t="s">
        <v>780</v>
      </c>
      <c r="G301" s="31" t="s">
        <v>2169</v>
      </c>
    </row>
    <row r="302" spans="6:7">
      <c r="F302" s="33" t="s">
        <v>2069</v>
      </c>
      <c r="G302" s="28" t="s">
        <v>2124</v>
      </c>
    </row>
    <row r="303" spans="6:7">
      <c r="F303" s="33" t="s">
        <v>731</v>
      </c>
      <c r="G303" s="28" t="s">
        <v>2169</v>
      </c>
    </row>
    <row r="304" spans="6:7">
      <c r="F304" s="33" t="s">
        <v>1786</v>
      </c>
      <c r="G304" s="28" t="s">
        <v>2306</v>
      </c>
    </row>
    <row r="305" spans="6:7">
      <c r="F305" s="33" t="s">
        <v>1786</v>
      </c>
      <c r="G305" s="28" t="s">
        <v>2127</v>
      </c>
    </row>
    <row r="306" spans="6:7">
      <c r="F306" s="41" t="s">
        <v>1534</v>
      </c>
      <c r="G306" s="37" t="s">
        <v>968</v>
      </c>
    </row>
    <row r="307" spans="6:7">
      <c r="F307" s="40" t="s">
        <v>1695</v>
      </c>
      <c r="G307" s="36" t="s">
        <v>915</v>
      </c>
    </row>
    <row r="308" spans="6:7">
      <c r="F308" s="33" t="s">
        <v>1600</v>
      </c>
      <c r="G308" s="28" t="s">
        <v>2158</v>
      </c>
    </row>
    <row r="309" spans="6:7">
      <c r="F309" s="40" t="s">
        <v>1752</v>
      </c>
      <c r="G309" s="36" t="s">
        <v>956</v>
      </c>
    </row>
    <row r="310" spans="6:7">
      <c r="F310" s="32" t="s">
        <v>1255</v>
      </c>
      <c r="G310" s="28" t="s">
        <v>2207</v>
      </c>
    </row>
    <row r="311" spans="6:7">
      <c r="F311" s="32" t="s">
        <v>1189</v>
      </c>
      <c r="G311" s="28" t="s">
        <v>2168</v>
      </c>
    </row>
    <row r="312" spans="6:7">
      <c r="F312" s="32" t="s">
        <v>2041</v>
      </c>
      <c r="G312" s="28" t="s">
        <v>2125</v>
      </c>
    </row>
    <row r="313" spans="6:7">
      <c r="F313" s="32" t="s">
        <v>723</v>
      </c>
      <c r="G313" s="28" t="s">
        <v>2157</v>
      </c>
    </row>
    <row r="314" spans="6:7">
      <c r="F314" s="34" t="s">
        <v>1402</v>
      </c>
      <c r="G314" s="36" t="s">
        <v>966</v>
      </c>
    </row>
    <row r="315" spans="6:7">
      <c r="F315" s="33" t="s">
        <v>1648</v>
      </c>
      <c r="G315" s="28" t="s">
        <v>2259</v>
      </c>
    </row>
    <row r="316" spans="6:7">
      <c r="F316" s="33" t="s">
        <v>1379</v>
      </c>
      <c r="G316" s="28" t="s">
        <v>2179</v>
      </c>
    </row>
    <row r="317" spans="6:7">
      <c r="F317" s="33" t="s">
        <v>1756</v>
      </c>
      <c r="G317" s="28" t="s">
        <v>2170</v>
      </c>
    </row>
    <row r="318" spans="6:7">
      <c r="F318" s="33" t="s">
        <v>1277</v>
      </c>
      <c r="G318" s="31" t="s">
        <v>2148</v>
      </c>
    </row>
    <row r="319" spans="6:7">
      <c r="F319" s="40" t="s">
        <v>1275</v>
      </c>
      <c r="G319" s="36" t="s">
        <v>936</v>
      </c>
    </row>
    <row r="320" spans="6:7">
      <c r="F320" s="33" t="s">
        <v>1667</v>
      </c>
      <c r="G320" s="28" t="s">
        <v>2228</v>
      </c>
    </row>
    <row r="321" spans="6:7">
      <c r="F321" s="33" t="s">
        <v>1138</v>
      </c>
      <c r="G321" s="36" t="s">
        <v>916</v>
      </c>
    </row>
    <row r="322" spans="6:7">
      <c r="F322" s="33" t="s">
        <v>1185</v>
      </c>
      <c r="G322" s="28" t="s">
        <v>2164</v>
      </c>
    </row>
    <row r="323" spans="6:7">
      <c r="F323" s="40" t="s">
        <v>1387</v>
      </c>
      <c r="G323" s="36" t="s">
        <v>918</v>
      </c>
    </row>
    <row r="324" spans="6:7">
      <c r="F324" s="33" t="s">
        <v>1261</v>
      </c>
      <c r="G324" s="28" t="s">
        <v>2124</v>
      </c>
    </row>
    <row r="325" spans="6:7">
      <c r="F325" s="40" t="s">
        <v>835</v>
      </c>
      <c r="G325" s="36" t="s">
        <v>929</v>
      </c>
    </row>
    <row r="326" spans="6:7">
      <c r="F326" s="40" t="s">
        <v>835</v>
      </c>
      <c r="G326" s="36" t="s">
        <v>943</v>
      </c>
    </row>
    <row r="327" spans="6:7">
      <c r="F327" s="33" t="s">
        <v>835</v>
      </c>
      <c r="G327" s="31" t="s">
        <v>2157</v>
      </c>
    </row>
    <row r="328" spans="6:7">
      <c r="F328" s="33" t="s">
        <v>1194</v>
      </c>
      <c r="G328" s="28" t="s">
        <v>2175</v>
      </c>
    </row>
    <row r="329" spans="6:7">
      <c r="F329" s="33" t="s">
        <v>866</v>
      </c>
      <c r="G329" s="28" t="s">
        <v>2157</v>
      </c>
    </row>
    <row r="330" spans="6:7">
      <c r="F330" s="33" t="s">
        <v>1943</v>
      </c>
      <c r="G330" s="28" t="s">
        <v>2151</v>
      </c>
    </row>
    <row r="331" spans="6:7">
      <c r="F331" s="33" t="s">
        <v>1268</v>
      </c>
      <c r="G331" s="28" t="s">
        <v>2132</v>
      </c>
    </row>
    <row r="332" spans="6:7">
      <c r="F332" s="33" t="s">
        <v>2012</v>
      </c>
      <c r="G332" s="28" t="s">
        <v>2147</v>
      </c>
    </row>
    <row r="333" spans="6:7">
      <c r="F333" s="33" t="s">
        <v>1620</v>
      </c>
      <c r="G333" s="28" t="s">
        <v>2126</v>
      </c>
    </row>
    <row r="334" spans="6:7">
      <c r="F334" s="40" t="s">
        <v>1764</v>
      </c>
      <c r="G334" s="36" t="s">
        <v>988</v>
      </c>
    </row>
    <row r="335" spans="6:7">
      <c r="F335" s="40" t="s">
        <v>1880</v>
      </c>
      <c r="G335" s="36" t="s">
        <v>923</v>
      </c>
    </row>
    <row r="336" spans="6:7">
      <c r="F336" s="32" t="s">
        <v>1311</v>
      </c>
      <c r="G336" s="28" t="s">
        <v>2148</v>
      </c>
    </row>
    <row r="337" spans="6:7">
      <c r="F337" s="32" t="s">
        <v>2072</v>
      </c>
      <c r="G337" s="28" t="s">
        <v>2127</v>
      </c>
    </row>
    <row r="338" spans="6:7">
      <c r="F338" s="32" t="s">
        <v>2064</v>
      </c>
      <c r="G338" s="28" t="s">
        <v>2169</v>
      </c>
    </row>
    <row r="339" spans="6:7">
      <c r="F339" s="32" t="s">
        <v>2073</v>
      </c>
      <c r="G339" s="28" t="s">
        <v>2128</v>
      </c>
    </row>
    <row r="340" spans="6:7">
      <c r="F340" s="32" t="s">
        <v>2043</v>
      </c>
      <c r="G340" s="28" t="s">
        <v>2128</v>
      </c>
    </row>
    <row r="341" spans="6:7">
      <c r="F341" s="33" t="s">
        <v>2107</v>
      </c>
      <c r="G341" s="28" t="s">
        <v>2129</v>
      </c>
    </row>
    <row r="342" spans="6:7">
      <c r="F342" s="33" t="s">
        <v>1278</v>
      </c>
      <c r="G342" s="28" t="s">
        <v>2199</v>
      </c>
    </row>
    <row r="343" spans="6:7">
      <c r="F343" s="33" t="s">
        <v>760</v>
      </c>
      <c r="G343" s="28" t="s">
        <v>2169</v>
      </c>
    </row>
    <row r="344" spans="6:7">
      <c r="F344" s="32" t="s">
        <v>2023</v>
      </c>
      <c r="G344" s="28" t="s">
        <v>2208</v>
      </c>
    </row>
    <row r="345" spans="6:7">
      <c r="F345" s="32" t="s">
        <v>1805</v>
      </c>
      <c r="G345" s="28" t="s">
        <v>2219</v>
      </c>
    </row>
    <row r="346" spans="6:7">
      <c r="F346" s="32" t="s">
        <v>1407</v>
      </c>
      <c r="G346" s="28" t="s">
        <v>2174</v>
      </c>
    </row>
    <row r="347" spans="6:7">
      <c r="F347" s="32" t="s">
        <v>1407</v>
      </c>
      <c r="G347" s="28" t="s">
        <v>2283</v>
      </c>
    </row>
    <row r="348" spans="6:7">
      <c r="F348" s="33" t="s">
        <v>1668</v>
      </c>
      <c r="G348" s="28" t="s">
        <v>2229</v>
      </c>
    </row>
    <row r="349" spans="6:7">
      <c r="F349" s="40" t="s">
        <v>2004</v>
      </c>
      <c r="G349" s="36" t="s">
        <v>914</v>
      </c>
    </row>
    <row r="350" spans="6:7">
      <c r="F350" s="33" t="s">
        <v>1633</v>
      </c>
      <c r="G350" s="28" t="s">
        <v>2147</v>
      </c>
    </row>
    <row r="351" spans="6:7">
      <c r="F351" s="33" t="s">
        <v>716</v>
      </c>
      <c r="G351" s="28" t="s">
        <v>2192</v>
      </c>
    </row>
    <row r="352" spans="6:7">
      <c r="F352" s="33" t="s">
        <v>892</v>
      </c>
      <c r="G352" s="28" t="s">
        <v>2169</v>
      </c>
    </row>
    <row r="353" spans="6:7">
      <c r="F353" s="33" t="s">
        <v>1448</v>
      </c>
      <c r="G353" s="28" t="s">
        <v>2247</v>
      </c>
    </row>
    <row r="354" spans="6:7">
      <c r="F354" s="40" t="s">
        <v>1403</v>
      </c>
      <c r="G354" s="36" t="s">
        <v>967</v>
      </c>
    </row>
    <row r="355" spans="6:7">
      <c r="F355" s="32" t="s">
        <v>1671</v>
      </c>
      <c r="G355" s="28" t="s">
        <v>2188</v>
      </c>
    </row>
    <row r="356" spans="6:7">
      <c r="F356" s="32" t="s">
        <v>912</v>
      </c>
      <c r="G356" s="28" t="s">
        <v>2158</v>
      </c>
    </row>
    <row r="357" spans="6:7">
      <c r="F357" s="32" t="s">
        <v>2060</v>
      </c>
      <c r="G357" s="28" t="s">
        <v>2201</v>
      </c>
    </row>
    <row r="358" spans="6:7">
      <c r="F358" s="33" t="s">
        <v>2029</v>
      </c>
      <c r="G358" s="28" t="s">
        <v>2174</v>
      </c>
    </row>
    <row r="359" spans="6:7">
      <c r="F359" s="33" t="s">
        <v>2035</v>
      </c>
      <c r="G359" s="28" t="s">
        <v>2124</v>
      </c>
    </row>
    <row r="360" spans="6:7">
      <c r="F360" s="33" t="s">
        <v>1181</v>
      </c>
      <c r="G360" s="28" t="s">
        <v>2159</v>
      </c>
    </row>
    <row r="361" spans="6:7">
      <c r="F361" s="33" t="s">
        <v>1909</v>
      </c>
      <c r="G361" s="28" t="s">
        <v>2133</v>
      </c>
    </row>
    <row r="362" spans="6:7">
      <c r="F362" s="41" t="s">
        <v>1533</v>
      </c>
      <c r="G362" s="37" t="s">
        <v>967</v>
      </c>
    </row>
    <row r="363" spans="6:7">
      <c r="F363" s="33" t="s">
        <v>1388</v>
      </c>
      <c r="G363" s="28" t="s">
        <v>2125</v>
      </c>
    </row>
    <row r="364" spans="6:7">
      <c r="F364" s="33" t="s">
        <v>2048</v>
      </c>
      <c r="G364" s="28" t="s">
        <v>2146</v>
      </c>
    </row>
    <row r="365" spans="6:7">
      <c r="F365" s="40" t="s">
        <v>1369</v>
      </c>
      <c r="G365" s="36" t="s">
        <v>966</v>
      </c>
    </row>
    <row r="366" spans="6:7">
      <c r="F366" s="33" t="s">
        <v>1369</v>
      </c>
      <c r="G366" s="28" t="s">
        <v>2175</v>
      </c>
    </row>
    <row r="367" spans="6:7">
      <c r="F367" s="33" t="s">
        <v>1369</v>
      </c>
      <c r="G367" s="28" t="s">
        <v>2162</v>
      </c>
    </row>
    <row r="368" spans="6:7">
      <c r="F368" s="33" t="s">
        <v>1369</v>
      </c>
      <c r="G368" s="28" t="s">
        <v>2209</v>
      </c>
    </row>
    <row r="369" spans="6:7">
      <c r="F369" s="32" t="s">
        <v>1991</v>
      </c>
      <c r="G369" s="28" t="s">
        <v>2222</v>
      </c>
    </row>
    <row r="370" spans="6:7">
      <c r="F370" s="32" t="s">
        <v>1139</v>
      </c>
      <c r="G370" s="36" t="s">
        <v>917</v>
      </c>
    </row>
    <row r="371" spans="6:7">
      <c r="F371" s="34" t="s">
        <v>1139</v>
      </c>
      <c r="G371" s="36" t="s">
        <v>914</v>
      </c>
    </row>
    <row r="372" spans="6:7">
      <c r="F372" s="32" t="s">
        <v>1562</v>
      </c>
      <c r="G372" s="31" t="s">
        <v>2266</v>
      </c>
    </row>
    <row r="373" spans="6:7">
      <c r="F373" s="34" t="s">
        <v>1697</v>
      </c>
      <c r="G373" s="36" t="s">
        <v>917</v>
      </c>
    </row>
    <row r="374" spans="6:7">
      <c r="F374" s="33" t="s">
        <v>1672</v>
      </c>
      <c r="G374" s="28" t="s">
        <v>2189</v>
      </c>
    </row>
    <row r="375" spans="6:7">
      <c r="F375" s="33" t="s">
        <v>730</v>
      </c>
      <c r="G375" s="28" t="s">
        <v>2161</v>
      </c>
    </row>
    <row r="376" spans="6:7">
      <c r="F376" s="33" t="s">
        <v>730</v>
      </c>
      <c r="G376" s="28" t="s">
        <v>2199</v>
      </c>
    </row>
    <row r="377" spans="6:7">
      <c r="F377" s="40" t="s">
        <v>783</v>
      </c>
      <c r="G377" s="36" t="s">
        <v>931</v>
      </c>
    </row>
    <row r="378" spans="6:7">
      <c r="F378" s="33" t="s">
        <v>783</v>
      </c>
      <c r="G378" s="28" t="s">
        <v>2178</v>
      </c>
    </row>
    <row r="379" spans="6:7">
      <c r="F379" s="33" t="s">
        <v>783</v>
      </c>
      <c r="G379" s="28" t="s">
        <v>2139</v>
      </c>
    </row>
    <row r="380" spans="6:7">
      <c r="F380" s="33" t="s">
        <v>783</v>
      </c>
      <c r="G380" s="28" t="s">
        <v>2201</v>
      </c>
    </row>
    <row r="381" spans="6:7">
      <c r="F381" s="33" t="s">
        <v>1140</v>
      </c>
      <c r="G381" s="36" t="s">
        <v>918</v>
      </c>
    </row>
    <row r="382" spans="6:7">
      <c r="F382" s="40" t="s">
        <v>769</v>
      </c>
      <c r="G382" s="36" t="s">
        <v>1012</v>
      </c>
    </row>
    <row r="383" spans="6:7">
      <c r="F383" s="33" t="s">
        <v>769</v>
      </c>
      <c r="G383" s="28" t="s">
        <v>2200</v>
      </c>
    </row>
    <row r="384" spans="6:7">
      <c r="F384" s="40" t="s">
        <v>769</v>
      </c>
      <c r="G384" s="36" t="s">
        <v>983</v>
      </c>
    </row>
    <row r="385" spans="6:7">
      <c r="F385" s="40" t="s">
        <v>1294</v>
      </c>
      <c r="G385" s="36" t="s">
        <v>914</v>
      </c>
    </row>
    <row r="386" spans="6:7">
      <c r="F386" s="35" t="s">
        <v>1535</v>
      </c>
      <c r="G386" s="38" t="s">
        <v>2171</v>
      </c>
    </row>
    <row r="387" spans="6:7">
      <c r="F387" s="41" t="s">
        <v>1532</v>
      </c>
      <c r="G387" s="37" t="s">
        <v>966</v>
      </c>
    </row>
    <row r="388" spans="6:7">
      <c r="F388" s="40" t="s">
        <v>1524</v>
      </c>
      <c r="G388" s="36" t="s">
        <v>959</v>
      </c>
    </row>
    <row r="389" spans="6:7">
      <c r="F389" s="33" t="s">
        <v>1998</v>
      </c>
      <c r="G389" s="28" t="s">
        <v>2175</v>
      </c>
    </row>
    <row r="390" spans="6:7">
      <c r="F390" s="33" t="s">
        <v>2085</v>
      </c>
      <c r="G390" s="28" t="s">
        <v>2199</v>
      </c>
    </row>
    <row r="391" spans="6:7">
      <c r="F391" s="40" t="s">
        <v>1544</v>
      </c>
      <c r="G391" s="36" t="s">
        <v>2261</v>
      </c>
    </row>
    <row r="392" spans="6:7">
      <c r="F392" s="34" t="s">
        <v>66</v>
      </c>
      <c r="G392" s="36" t="s">
        <v>916</v>
      </c>
    </row>
    <row r="393" spans="6:7">
      <c r="F393" s="32" t="s">
        <v>66</v>
      </c>
      <c r="G393" s="31" t="s">
        <v>2123</v>
      </c>
    </row>
    <row r="394" spans="6:7">
      <c r="F394" s="32" t="s">
        <v>1601</v>
      </c>
      <c r="G394" s="28" t="s">
        <v>2159</v>
      </c>
    </row>
    <row r="395" spans="6:7">
      <c r="F395" s="33" t="s">
        <v>1214</v>
      </c>
      <c r="G395" s="28" t="s">
        <v>2124</v>
      </c>
    </row>
    <row r="396" spans="6:7">
      <c r="F396" s="40" t="s">
        <v>1952</v>
      </c>
      <c r="G396" s="36" t="s">
        <v>952</v>
      </c>
    </row>
    <row r="397" spans="6:7">
      <c r="F397" s="33" t="s">
        <v>1860</v>
      </c>
      <c r="G397" s="28" t="s">
        <v>2128</v>
      </c>
    </row>
    <row r="398" spans="6:7">
      <c r="F398" s="40" t="s">
        <v>1507</v>
      </c>
      <c r="G398" s="36" t="s">
        <v>917</v>
      </c>
    </row>
    <row r="399" spans="6:7">
      <c r="F399" s="32" t="s">
        <v>1700</v>
      </c>
      <c r="G399" s="28" t="s">
        <v>2126</v>
      </c>
    </row>
    <row r="400" spans="6:7">
      <c r="F400" s="32" t="s">
        <v>1289</v>
      </c>
      <c r="G400" s="28" t="s">
        <v>2163</v>
      </c>
    </row>
    <row r="401" spans="6:7">
      <c r="F401" s="32" t="s">
        <v>836</v>
      </c>
      <c r="G401" s="28" t="s">
        <v>2161</v>
      </c>
    </row>
    <row r="402" spans="6:7">
      <c r="F402" s="32" t="s">
        <v>1340</v>
      </c>
      <c r="G402" s="28" t="s">
        <v>2127</v>
      </c>
    </row>
    <row r="403" spans="6:7">
      <c r="F403" s="34" t="s">
        <v>1732</v>
      </c>
      <c r="G403" s="36" t="s">
        <v>920</v>
      </c>
    </row>
    <row r="404" spans="6:7">
      <c r="F404" s="33" t="s">
        <v>1691</v>
      </c>
      <c r="G404" s="28" t="s">
        <v>2293</v>
      </c>
    </row>
    <row r="405" spans="6:7">
      <c r="F405" s="40" t="s">
        <v>1212</v>
      </c>
      <c r="G405" s="36" t="s">
        <v>915</v>
      </c>
    </row>
    <row r="406" spans="6:7">
      <c r="F406" s="33" t="s">
        <v>1476</v>
      </c>
      <c r="G406" s="28" t="s">
        <v>2150</v>
      </c>
    </row>
    <row r="407" spans="6:7">
      <c r="F407" s="33" t="s">
        <v>1270</v>
      </c>
      <c r="G407" s="28" t="s">
        <v>2146</v>
      </c>
    </row>
    <row r="408" spans="6:7">
      <c r="F408" s="33" t="s">
        <v>1270</v>
      </c>
      <c r="G408" s="28" t="s">
        <v>2129</v>
      </c>
    </row>
    <row r="409" spans="6:7">
      <c r="F409" s="40" t="s">
        <v>1508</v>
      </c>
      <c r="G409" s="36" t="s">
        <v>918</v>
      </c>
    </row>
    <row r="410" spans="6:7">
      <c r="F410" s="33" t="s">
        <v>1992</v>
      </c>
      <c r="G410" s="28" t="s">
        <v>2223</v>
      </c>
    </row>
    <row r="411" spans="6:7">
      <c r="F411" s="33" t="s">
        <v>1592</v>
      </c>
      <c r="G411" s="28" t="s">
        <v>2149</v>
      </c>
    </row>
    <row r="412" spans="6:7">
      <c r="F412" s="33" t="s">
        <v>1683</v>
      </c>
      <c r="G412" s="28" t="s">
        <v>2196</v>
      </c>
    </row>
    <row r="413" spans="6:7">
      <c r="F413" s="40" t="s">
        <v>2119</v>
      </c>
      <c r="G413" s="36" t="s">
        <v>937</v>
      </c>
    </row>
    <row r="414" spans="6:7">
      <c r="F414" s="33" t="s">
        <v>1574</v>
      </c>
      <c r="G414" s="28" t="s">
        <v>2280</v>
      </c>
    </row>
    <row r="415" spans="6:7">
      <c r="F415" s="40" t="s">
        <v>1765</v>
      </c>
      <c r="G415" s="36" t="s">
        <v>989</v>
      </c>
    </row>
    <row r="416" spans="6:7">
      <c r="F416" s="40" t="s">
        <v>1653</v>
      </c>
      <c r="G416" s="36" t="s">
        <v>980</v>
      </c>
    </row>
    <row r="417" spans="6:7">
      <c r="F417" s="33" t="s">
        <v>2042</v>
      </c>
      <c r="G417" s="28" t="s">
        <v>2126</v>
      </c>
    </row>
    <row r="418" spans="6:7">
      <c r="F418" s="33" t="s">
        <v>1806</v>
      </c>
      <c r="G418" s="28" t="s">
        <v>2148</v>
      </c>
    </row>
    <row r="419" spans="6:7">
      <c r="F419" s="33" t="s">
        <v>1247</v>
      </c>
      <c r="G419" s="28" t="s">
        <v>2150</v>
      </c>
    </row>
    <row r="420" spans="6:7">
      <c r="F420" s="33" t="s">
        <v>1567</v>
      </c>
      <c r="G420" s="28" t="s">
        <v>2271</v>
      </c>
    </row>
    <row r="421" spans="6:7">
      <c r="F421" s="33" t="s">
        <v>1792</v>
      </c>
      <c r="G421" s="28" t="s">
        <v>2126</v>
      </c>
    </row>
    <row r="422" spans="6:7">
      <c r="F422" s="33" t="s">
        <v>1563</v>
      </c>
      <c r="G422" s="28" t="s">
        <v>2267</v>
      </c>
    </row>
    <row r="423" spans="6:7">
      <c r="F423" s="33" t="s">
        <v>1570</v>
      </c>
      <c r="G423" s="28" t="s">
        <v>2274</v>
      </c>
    </row>
    <row r="424" spans="6:7">
      <c r="F424" s="33" t="s">
        <v>1141</v>
      </c>
      <c r="G424" s="36" t="s">
        <v>919</v>
      </c>
    </row>
    <row r="425" spans="6:7">
      <c r="F425" s="33" t="s">
        <v>1198</v>
      </c>
      <c r="G425" s="28" t="s">
        <v>2180</v>
      </c>
    </row>
    <row r="426" spans="6:7">
      <c r="F426" s="33" t="s">
        <v>706</v>
      </c>
      <c r="G426" s="28" t="s">
        <v>2145</v>
      </c>
    </row>
    <row r="427" spans="6:7">
      <c r="F427" s="33" t="s">
        <v>1602</v>
      </c>
      <c r="G427" s="28" t="s">
        <v>2160</v>
      </c>
    </row>
    <row r="428" spans="6:7">
      <c r="F428" s="40" t="s">
        <v>1259</v>
      </c>
      <c r="G428" s="36" t="s">
        <v>914</v>
      </c>
    </row>
    <row r="429" spans="6:7">
      <c r="F429" s="40" t="s">
        <v>1259</v>
      </c>
      <c r="G429" s="36" t="s">
        <v>949</v>
      </c>
    </row>
    <row r="430" spans="6:7">
      <c r="F430" s="33" t="s">
        <v>1848</v>
      </c>
      <c r="G430" s="28" t="s">
        <v>2158</v>
      </c>
    </row>
    <row r="431" spans="6:7">
      <c r="F431" s="33" t="s">
        <v>900</v>
      </c>
      <c r="G431" s="28" t="s">
        <v>2147</v>
      </c>
    </row>
    <row r="432" spans="6:7">
      <c r="F432" s="33" t="s">
        <v>810</v>
      </c>
      <c r="G432" s="28" t="s">
        <v>2171</v>
      </c>
    </row>
    <row r="433" spans="6:7">
      <c r="F433" s="33" t="s">
        <v>1365</v>
      </c>
      <c r="G433" s="28" t="s">
        <v>2163</v>
      </c>
    </row>
    <row r="434" spans="6:7">
      <c r="F434" s="33" t="s">
        <v>1660</v>
      </c>
      <c r="G434" s="28" t="s">
        <v>2180</v>
      </c>
    </row>
    <row r="435" spans="6:7">
      <c r="F435" s="33" t="s">
        <v>718</v>
      </c>
      <c r="G435" s="28" t="s">
        <v>2197</v>
      </c>
    </row>
    <row r="436" spans="6:7">
      <c r="F436" s="33" t="s">
        <v>2006</v>
      </c>
      <c r="G436" s="28" t="s">
        <v>2125</v>
      </c>
    </row>
    <row r="437" spans="6:7">
      <c r="F437" s="33" t="s">
        <v>1301</v>
      </c>
      <c r="G437" s="28" t="s">
        <v>2126</v>
      </c>
    </row>
    <row r="438" spans="6:7">
      <c r="F438" s="33" t="s">
        <v>707</v>
      </c>
      <c r="G438" s="28" t="s">
        <v>2148</v>
      </c>
    </row>
    <row r="439" spans="6:7">
      <c r="F439" s="40" t="s">
        <v>853</v>
      </c>
      <c r="G439" s="36" t="s">
        <v>929</v>
      </c>
    </row>
    <row r="440" spans="6:7">
      <c r="F440" s="33" t="s">
        <v>853</v>
      </c>
      <c r="G440" s="31" t="s">
        <v>2145</v>
      </c>
    </row>
    <row r="441" spans="6:7">
      <c r="F441" s="33" t="s">
        <v>1770</v>
      </c>
      <c r="G441" s="28" t="s">
        <v>2229</v>
      </c>
    </row>
    <row r="442" spans="6:7">
      <c r="F442" s="33" t="s">
        <v>1910</v>
      </c>
      <c r="G442" s="28" t="s">
        <v>2134</v>
      </c>
    </row>
    <row r="443" spans="6:7">
      <c r="F443" s="33" t="s">
        <v>1621</v>
      </c>
      <c r="G443" s="28" t="s">
        <v>2127</v>
      </c>
    </row>
    <row r="444" spans="6:7">
      <c r="F444" s="33" t="s">
        <v>1248</v>
      </c>
      <c r="G444" s="28" t="s">
        <v>2151</v>
      </c>
    </row>
    <row r="445" spans="6:7">
      <c r="F445" s="40" t="s">
        <v>1881</v>
      </c>
      <c r="G445" s="36" t="s">
        <v>924</v>
      </c>
    </row>
    <row r="446" spans="6:7">
      <c r="F446" s="33" t="s">
        <v>1993</v>
      </c>
      <c r="G446" s="28" t="s">
        <v>2224</v>
      </c>
    </row>
    <row r="447" spans="6:7">
      <c r="F447" s="33" t="s">
        <v>750</v>
      </c>
      <c r="G447" s="28" t="s">
        <v>2169</v>
      </c>
    </row>
    <row r="448" spans="6:7">
      <c r="F448" s="33" t="s">
        <v>1370</v>
      </c>
      <c r="G448" s="28" t="s">
        <v>2172</v>
      </c>
    </row>
    <row r="449" spans="6:7">
      <c r="F449" s="33" t="s">
        <v>1439</v>
      </c>
      <c r="G449" s="28" t="s">
        <v>2239</v>
      </c>
    </row>
    <row r="450" spans="6:7">
      <c r="F450" s="33" t="s">
        <v>1316</v>
      </c>
      <c r="G450" s="28" t="s">
        <v>2160</v>
      </c>
    </row>
    <row r="451" spans="6:7">
      <c r="F451" s="33" t="s">
        <v>1911</v>
      </c>
      <c r="G451" s="28" t="s">
        <v>2135</v>
      </c>
    </row>
    <row r="452" spans="6:7">
      <c r="F452" s="33" t="s">
        <v>751</v>
      </c>
      <c r="G452" s="31" t="s">
        <v>2171</v>
      </c>
    </row>
    <row r="453" spans="6:7">
      <c r="F453" s="40" t="s">
        <v>1213</v>
      </c>
      <c r="G453" s="36" t="s">
        <v>916</v>
      </c>
    </row>
    <row r="454" spans="6:7">
      <c r="F454" s="33" t="s">
        <v>1235</v>
      </c>
      <c r="G454" s="28" t="s">
        <v>2126</v>
      </c>
    </row>
    <row r="455" spans="6:7">
      <c r="F455" s="33" t="s">
        <v>1186</v>
      </c>
      <c r="G455" s="28" t="s">
        <v>2165</v>
      </c>
    </row>
    <row r="456" spans="6:7">
      <c r="F456" s="33" t="s">
        <v>720</v>
      </c>
      <c r="G456" s="31" t="s">
        <v>2123</v>
      </c>
    </row>
    <row r="457" spans="6:7">
      <c r="F457" s="33" t="s">
        <v>1702</v>
      </c>
      <c r="G457" s="28" t="s">
        <v>2146</v>
      </c>
    </row>
    <row r="458" spans="6:7">
      <c r="F458" s="33" t="s">
        <v>1348</v>
      </c>
      <c r="G458" s="28" t="s">
        <v>2203</v>
      </c>
    </row>
    <row r="459" spans="6:7">
      <c r="F459" s="40" t="s">
        <v>1707</v>
      </c>
      <c r="G459" s="36" t="s">
        <v>952</v>
      </c>
    </row>
    <row r="460" spans="6:7">
      <c r="F460" s="33" t="s">
        <v>775</v>
      </c>
      <c r="G460" s="31" t="s">
        <v>2123</v>
      </c>
    </row>
    <row r="461" spans="6:7">
      <c r="F461" s="40" t="s">
        <v>1576</v>
      </c>
      <c r="G461" s="36" t="s">
        <v>915</v>
      </c>
    </row>
    <row r="462" spans="6:7">
      <c r="F462" s="33" t="s">
        <v>1537</v>
      </c>
      <c r="G462" s="28" t="s">
        <v>2174</v>
      </c>
    </row>
    <row r="463" spans="6:7">
      <c r="F463" s="33" t="s">
        <v>1912</v>
      </c>
      <c r="G463" s="28" t="s">
        <v>2136</v>
      </c>
    </row>
    <row r="464" spans="6:7">
      <c r="F464" s="33" t="s">
        <v>1637</v>
      </c>
      <c r="G464" s="28" t="s">
        <v>2149</v>
      </c>
    </row>
    <row r="465" spans="6:7">
      <c r="F465" s="33" t="s">
        <v>2015</v>
      </c>
      <c r="G465" s="28" t="s">
        <v>2148</v>
      </c>
    </row>
    <row r="466" spans="6:7">
      <c r="F466" s="33" t="s">
        <v>1199</v>
      </c>
      <c r="G466" s="28" t="s">
        <v>2181</v>
      </c>
    </row>
    <row r="467" spans="6:7">
      <c r="F467" s="33" t="s">
        <v>1440</v>
      </c>
      <c r="G467" s="28" t="s">
        <v>2240</v>
      </c>
    </row>
    <row r="468" spans="6:7">
      <c r="F468" s="32" t="s">
        <v>1847</v>
      </c>
      <c r="G468" s="28" t="s">
        <v>2152</v>
      </c>
    </row>
    <row r="469" spans="6:7">
      <c r="F469" s="32" t="s">
        <v>1149</v>
      </c>
      <c r="G469" s="36" t="s">
        <v>928</v>
      </c>
    </row>
    <row r="470" spans="6:7">
      <c r="F470" s="32" t="s">
        <v>1775</v>
      </c>
      <c r="G470" s="28" t="s">
        <v>2196</v>
      </c>
    </row>
    <row r="471" spans="6:7">
      <c r="F471" s="32" t="s">
        <v>1249</v>
      </c>
      <c r="G471" s="28" t="s">
        <v>2200</v>
      </c>
    </row>
    <row r="472" spans="6:7">
      <c r="F472" s="32" t="s">
        <v>1292</v>
      </c>
      <c r="G472" s="28" t="s">
        <v>2169</v>
      </c>
    </row>
    <row r="473" spans="6:7">
      <c r="F473" s="34" t="s">
        <v>1958</v>
      </c>
      <c r="G473" s="36" t="s">
        <v>916</v>
      </c>
    </row>
    <row r="474" spans="6:7">
      <c r="F474" s="32" t="s">
        <v>1967</v>
      </c>
      <c r="G474" s="28" t="s">
        <v>2128</v>
      </c>
    </row>
    <row r="475" spans="6:7">
      <c r="F475" s="34" t="s">
        <v>1959</v>
      </c>
      <c r="G475" s="36" t="s">
        <v>917</v>
      </c>
    </row>
    <row r="476" spans="6:7">
      <c r="F476" s="34" t="s">
        <v>1404</v>
      </c>
      <c r="G476" s="36" t="s">
        <v>968</v>
      </c>
    </row>
    <row r="477" spans="6:7">
      <c r="F477" s="32" t="s">
        <v>1824</v>
      </c>
      <c r="G477" s="28" t="s">
        <v>2170</v>
      </c>
    </row>
    <row r="478" spans="6:7">
      <c r="F478" s="32" t="s">
        <v>858</v>
      </c>
      <c r="G478" s="28" t="s">
        <v>2171</v>
      </c>
    </row>
    <row r="479" spans="6:7">
      <c r="F479" s="32" t="s">
        <v>761</v>
      </c>
      <c r="G479" s="31" t="s">
        <v>2171</v>
      </c>
    </row>
    <row r="480" spans="6:7">
      <c r="F480" s="32" t="s">
        <v>1831</v>
      </c>
      <c r="G480" s="28" t="s">
        <v>2179</v>
      </c>
    </row>
    <row r="481" spans="6:7">
      <c r="F481" s="32" t="s">
        <v>1142</v>
      </c>
      <c r="G481" s="36" t="s">
        <v>920</v>
      </c>
    </row>
    <row r="482" spans="6:7">
      <c r="F482" s="32" t="s">
        <v>1441</v>
      </c>
      <c r="G482" s="28" t="s">
        <v>2241</v>
      </c>
    </row>
    <row r="483" spans="6:7">
      <c r="F483" s="32" t="s">
        <v>1349</v>
      </c>
      <c r="G483" s="28" t="s">
        <v>2204</v>
      </c>
    </row>
    <row r="484" spans="6:7">
      <c r="F484" s="40" t="s">
        <v>1295</v>
      </c>
      <c r="G484" s="36" t="s">
        <v>915</v>
      </c>
    </row>
    <row r="485" spans="6:7">
      <c r="F485" s="33" t="s">
        <v>1371</v>
      </c>
      <c r="G485" s="28" t="s">
        <v>2214</v>
      </c>
    </row>
    <row r="486" spans="6:7">
      <c r="F486" s="33" t="s">
        <v>1593</v>
      </c>
      <c r="G486" s="28" t="s">
        <v>2150</v>
      </c>
    </row>
    <row r="487" spans="6:7">
      <c r="F487" s="33" t="s">
        <v>2007</v>
      </c>
      <c r="G487" s="28" t="s">
        <v>2126</v>
      </c>
    </row>
    <row r="488" spans="6:7">
      <c r="F488" s="33" t="s">
        <v>1587</v>
      </c>
      <c r="G488" s="28" t="s">
        <v>2146</v>
      </c>
    </row>
    <row r="489" spans="6:7">
      <c r="F489" s="33" t="s">
        <v>1807</v>
      </c>
      <c r="G489" s="28" t="s">
        <v>2199</v>
      </c>
    </row>
    <row r="490" spans="6:7">
      <c r="F490" s="33" t="s">
        <v>2074</v>
      </c>
      <c r="G490" s="28" t="s">
        <v>2130</v>
      </c>
    </row>
    <row r="491" spans="6:7">
      <c r="F491" s="33" t="s">
        <v>1250</v>
      </c>
      <c r="G491" s="28" t="s">
        <v>2152</v>
      </c>
    </row>
    <row r="492" spans="6:7">
      <c r="F492" s="40" t="s">
        <v>1882</v>
      </c>
      <c r="G492" s="36" t="s">
        <v>925</v>
      </c>
    </row>
    <row r="493" spans="6:7">
      <c r="F493" s="33" t="s">
        <v>798</v>
      </c>
      <c r="G493" s="28" t="s">
        <v>2281</v>
      </c>
    </row>
    <row r="494" spans="6:7">
      <c r="F494" s="33" t="s">
        <v>1330</v>
      </c>
      <c r="G494" s="28" t="s">
        <v>2214</v>
      </c>
    </row>
    <row r="495" spans="6:7">
      <c r="F495" s="32" t="s">
        <v>1703</v>
      </c>
      <c r="G495" s="28" t="s">
        <v>2147</v>
      </c>
    </row>
    <row r="496" spans="6:7">
      <c r="F496" s="32" t="s">
        <v>2036</v>
      </c>
      <c r="G496" s="28" t="s">
        <v>2125</v>
      </c>
    </row>
    <row r="497" spans="6:7">
      <c r="F497" s="34" t="s">
        <v>1883</v>
      </c>
      <c r="G497" s="36" t="s">
        <v>926</v>
      </c>
    </row>
    <row r="498" spans="6:7">
      <c r="F498" s="32" t="s">
        <v>1968</v>
      </c>
      <c r="G498" s="28" t="s">
        <v>2129</v>
      </c>
    </row>
    <row r="499" spans="6:7">
      <c r="F499" s="32" t="s">
        <v>1173</v>
      </c>
      <c r="G499" s="28" t="s">
        <v>2150</v>
      </c>
    </row>
    <row r="500" spans="6:7">
      <c r="F500" s="32" t="s">
        <v>849</v>
      </c>
      <c r="G500" s="28" t="s">
        <v>2270</v>
      </c>
    </row>
    <row r="501" spans="6:7">
      <c r="F501" s="32" t="s">
        <v>1433</v>
      </c>
      <c r="G501" s="28" t="s">
        <v>2234</v>
      </c>
    </row>
    <row r="502" spans="6:7">
      <c r="F502" s="32" t="s">
        <v>1433</v>
      </c>
      <c r="G502" s="28" t="s">
        <v>2130</v>
      </c>
    </row>
    <row r="503" spans="6:7">
      <c r="F503" s="33" t="s">
        <v>850</v>
      </c>
      <c r="G503" s="28" t="s">
        <v>2274</v>
      </c>
    </row>
    <row r="504" spans="6:7">
      <c r="F504" s="33" t="s">
        <v>1236</v>
      </c>
      <c r="G504" s="28" t="s">
        <v>2127</v>
      </c>
    </row>
    <row r="505" spans="6:7">
      <c r="F505" s="33" t="s">
        <v>1244</v>
      </c>
      <c r="G505" s="28" t="s">
        <v>2204</v>
      </c>
    </row>
    <row r="506" spans="6:7">
      <c r="F506" s="33" t="s">
        <v>1549</v>
      </c>
      <c r="G506" s="28" t="s">
        <v>2188</v>
      </c>
    </row>
    <row r="507" spans="6:7">
      <c r="F507" s="33" t="s">
        <v>1283</v>
      </c>
      <c r="G507" s="28" t="s">
        <v>2159</v>
      </c>
    </row>
    <row r="508" spans="6:7">
      <c r="F508" s="32" t="s">
        <v>1622</v>
      </c>
      <c r="G508" s="28" t="s">
        <v>2128</v>
      </c>
    </row>
    <row r="509" spans="6:7">
      <c r="F509" s="32" t="s">
        <v>1645</v>
      </c>
      <c r="G509" s="28" t="s">
        <v>2170</v>
      </c>
    </row>
    <row r="510" spans="6:7">
      <c r="F510" s="32" t="s">
        <v>837</v>
      </c>
      <c r="G510" s="31" t="s">
        <v>2169</v>
      </c>
    </row>
    <row r="511" spans="6:7">
      <c r="F511" s="40" t="s">
        <v>837</v>
      </c>
      <c r="G511" s="36" t="s">
        <v>927</v>
      </c>
    </row>
    <row r="512" spans="6:7">
      <c r="F512" s="40" t="s">
        <v>1599</v>
      </c>
      <c r="G512" s="36" t="s">
        <v>943</v>
      </c>
    </row>
    <row r="513" spans="6:7">
      <c r="F513" s="33" t="s">
        <v>2122</v>
      </c>
      <c r="G513" s="28" t="s">
        <v>2149</v>
      </c>
    </row>
    <row r="514" spans="6:7">
      <c r="F514" s="40" t="s">
        <v>1542</v>
      </c>
      <c r="G514" s="36" t="s">
        <v>1016</v>
      </c>
    </row>
    <row r="515" spans="6:7">
      <c r="F515" s="33" t="s">
        <v>1302</v>
      </c>
      <c r="G515" s="28" t="s">
        <v>2127</v>
      </c>
    </row>
    <row r="516" spans="6:7">
      <c r="F516" s="32" t="s">
        <v>1528</v>
      </c>
      <c r="G516" s="28" t="s">
        <v>2170</v>
      </c>
    </row>
    <row r="517" spans="6:7">
      <c r="F517" s="32" t="s">
        <v>1969</v>
      </c>
      <c r="G517" s="28" t="s">
        <v>2130</v>
      </c>
    </row>
    <row r="518" spans="6:7">
      <c r="F518" s="32" t="s">
        <v>1361</v>
      </c>
      <c r="G518" s="28" t="s">
        <v>2150</v>
      </c>
    </row>
    <row r="519" spans="6:7">
      <c r="F519" s="32" t="s">
        <v>1516</v>
      </c>
      <c r="G519" s="28" t="s">
        <v>2125</v>
      </c>
    </row>
    <row r="520" spans="6:7">
      <c r="F520" s="34" t="s">
        <v>1932</v>
      </c>
      <c r="G520" s="36" t="s">
        <v>931</v>
      </c>
    </row>
    <row r="521" spans="6:7">
      <c r="F521" s="32" t="s">
        <v>1284</v>
      </c>
      <c r="G521" s="28" t="s">
        <v>2160</v>
      </c>
    </row>
    <row r="522" spans="6:7">
      <c r="F522" s="34" t="s">
        <v>1296</v>
      </c>
      <c r="G522" s="36" t="s">
        <v>916</v>
      </c>
    </row>
    <row r="523" spans="6:7">
      <c r="F523" s="32" t="s">
        <v>1757</v>
      </c>
      <c r="G523" s="28" t="s">
        <v>2213</v>
      </c>
    </row>
    <row r="524" spans="6:7">
      <c r="F524" s="32" t="s">
        <v>1262</v>
      </c>
      <c r="G524" s="28" t="s">
        <v>2126</v>
      </c>
    </row>
    <row r="525" spans="6:7">
      <c r="F525" s="33" t="s">
        <v>1215</v>
      </c>
      <c r="G525" s="28" t="s">
        <v>2126</v>
      </c>
    </row>
    <row r="526" spans="6:7">
      <c r="F526" s="40" t="s">
        <v>1431</v>
      </c>
      <c r="G526" s="36" t="s">
        <v>1036</v>
      </c>
    </row>
    <row r="527" spans="6:7">
      <c r="F527" s="33" t="s">
        <v>1251</v>
      </c>
      <c r="G527" s="28" t="s">
        <v>2153</v>
      </c>
    </row>
    <row r="528" spans="6:7">
      <c r="F528" s="33" t="s">
        <v>838</v>
      </c>
      <c r="G528" s="28" t="s">
        <v>2171</v>
      </c>
    </row>
    <row r="529" spans="6:7">
      <c r="F529" s="33" t="s">
        <v>1565</v>
      </c>
      <c r="G529" s="28" t="s">
        <v>2269</v>
      </c>
    </row>
    <row r="530" spans="6:7">
      <c r="F530" s="33" t="s">
        <v>913</v>
      </c>
      <c r="G530" s="28" t="s">
        <v>2208</v>
      </c>
    </row>
    <row r="531" spans="6:7">
      <c r="F531" s="40" t="s">
        <v>1884</v>
      </c>
      <c r="G531" s="36" t="s">
        <v>928</v>
      </c>
    </row>
    <row r="532" spans="6:7">
      <c r="F532" s="40" t="s">
        <v>1885</v>
      </c>
      <c r="G532" s="36" t="s">
        <v>2258</v>
      </c>
    </row>
    <row r="533" spans="6:7">
      <c r="F533" s="40" t="s">
        <v>1522</v>
      </c>
      <c r="G533" s="36" t="s">
        <v>957</v>
      </c>
    </row>
    <row r="534" spans="6:7">
      <c r="F534" s="33" t="s">
        <v>1434</v>
      </c>
      <c r="G534" s="28" t="s">
        <v>2193</v>
      </c>
    </row>
    <row r="535" spans="6:7">
      <c r="F535" s="33" t="s">
        <v>2075</v>
      </c>
      <c r="G535" s="28" t="s">
        <v>2131</v>
      </c>
    </row>
    <row r="536" spans="6:7">
      <c r="F536" s="33" t="s">
        <v>1421</v>
      </c>
      <c r="G536" s="28" t="s">
        <v>2228</v>
      </c>
    </row>
    <row r="537" spans="6:7">
      <c r="F537" s="33" t="s">
        <v>2059</v>
      </c>
      <c r="G537" s="28" t="s">
        <v>2161</v>
      </c>
    </row>
    <row r="538" spans="6:7">
      <c r="F538" s="33" t="s">
        <v>1383</v>
      </c>
      <c r="G538" s="28" t="s">
        <v>2183</v>
      </c>
    </row>
    <row r="539" spans="6:7">
      <c r="F539" s="32" t="s">
        <v>2032</v>
      </c>
      <c r="G539" s="28" t="s">
        <v>2177</v>
      </c>
    </row>
    <row r="540" spans="6:7">
      <c r="F540" s="32" t="s">
        <v>2013</v>
      </c>
      <c r="G540" s="28" t="s">
        <v>2204</v>
      </c>
    </row>
    <row r="541" spans="6:7">
      <c r="F541" s="40" t="s">
        <v>1886</v>
      </c>
      <c r="G541" s="36" t="s">
        <v>2308</v>
      </c>
    </row>
    <row r="542" spans="6:7">
      <c r="F542" s="33" t="s">
        <v>909</v>
      </c>
      <c r="G542" s="28" t="s">
        <v>2145</v>
      </c>
    </row>
    <row r="543" spans="6:7">
      <c r="F543" s="33" t="s">
        <v>1392</v>
      </c>
      <c r="G543" s="28" t="s">
        <v>2217</v>
      </c>
    </row>
    <row r="544" spans="6:7">
      <c r="F544" s="34" t="s">
        <v>1578</v>
      </c>
      <c r="G544" s="36" t="s">
        <v>918</v>
      </c>
    </row>
    <row r="545" spans="6:7">
      <c r="F545" s="34" t="s">
        <v>1887</v>
      </c>
      <c r="G545" s="36" t="s">
        <v>2309</v>
      </c>
    </row>
    <row r="546" spans="6:7">
      <c r="F546" s="32" t="s">
        <v>1704</v>
      </c>
      <c r="G546" s="28" t="s">
        <v>2199</v>
      </c>
    </row>
    <row r="547" spans="6:7">
      <c r="F547" s="32" t="s">
        <v>1583</v>
      </c>
      <c r="G547" s="28" t="s">
        <v>2127</v>
      </c>
    </row>
    <row r="548" spans="6:7">
      <c r="F548" s="32" t="s">
        <v>1583</v>
      </c>
      <c r="G548" s="28" t="s">
        <v>2202</v>
      </c>
    </row>
    <row r="549" spans="6:7">
      <c r="F549" s="33" t="s">
        <v>1583</v>
      </c>
      <c r="G549" s="28" t="s">
        <v>2158</v>
      </c>
    </row>
    <row r="550" spans="6:7">
      <c r="F550" s="40" t="s">
        <v>1888</v>
      </c>
      <c r="G550" s="36" t="s">
        <v>2310</v>
      </c>
    </row>
    <row r="551" spans="6:7">
      <c r="F551" s="33" t="s">
        <v>1399</v>
      </c>
      <c r="G551" s="28" t="s">
        <v>2170</v>
      </c>
    </row>
    <row r="552" spans="6:7">
      <c r="F552" s="33" t="s">
        <v>906</v>
      </c>
      <c r="G552" s="28" t="s">
        <v>2148</v>
      </c>
    </row>
    <row r="553" spans="6:7">
      <c r="F553" s="33" t="s">
        <v>910</v>
      </c>
      <c r="G553" s="28" t="s">
        <v>2246</v>
      </c>
    </row>
    <row r="554" spans="6:7">
      <c r="F554" s="40" t="s">
        <v>910</v>
      </c>
      <c r="G554" s="36" t="s">
        <v>2311</v>
      </c>
    </row>
    <row r="555" spans="6:7">
      <c r="F555" s="33" t="s">
        <v>910</v>
      </c>
      <c r="G555" s="28" t="s">
        <v>2145</v>
      </c>
    </row>
    <row r="556" spans="6:7">
      <c r="F556" s="33" t="s">
        <v>1279</v>
      </c>
      <c r="G556" s="28" t="s">
        <v>2149</v>
      </c>
    </row>
    <row r="557" spans="6:7">
      <c r="F557" s="40" t="s">
        <v>1889</v>
      </c>
      <c r="G557" s="36" t="s">
        <v>2312</v>
      </c>
    </row>
    <row r="558" spans="6:7">
      <c r="F558" s="33" t="s">
        <v>739</v>
      </c>
      <c r="G558" s="31" t="s">
        <v>2145</v>
      </c>
    </row>
    <row r="559" spans="6:7">
      <c r="F559" s="40" t="s">
        <v>1309</v>
      </c>
      <c r="G559" s="36" t="s">
        <v>930</v>
      </c>
    </row>
    <row r="560" spans="6:7">
      <c r="F560" s="40" t="s">
        <v>1297</v>
      </c>
      <c r="G560" s="36" t="s">
        <v>917</v>
      </c>
    </row>
    <row r="561" spans="6:7">
      <c r="F561" s="40" t="s">
        <v>1297</v>
      </c>
      <c r="G561" s="36" t="s">
        <v>967</v>
      </c>
    </row>
    <row r="562" spans="6:7">
      <c r="F562" s="40" t="s">
        <v>1297</v>
      </c>
      <c r="G562" s="36" t="s">
        <v>1011</v>
      </c>
    </row>
    <row r="563" spans="6:7">
      <c r="F563" s="40" t="s">
        <v>1890</v>
      </c>
      <c r="G563" s="36" t="s">
        <v>2313</v>
      </c>
    </row>
    <row r="564" spans="6:7">
      <c r="F564" s="33" t="s">
        <v>1913</v>
      </c>
      <c r="G564" s="28" t="s">
        <v>2137</v>
      </c>
    </row>
    <row r="565" spans="6:7">
      <c r="F565" s="34" t="s">
        <v>1913</v>
      </c>
      <c r="G565" s="36" t="s">
        <v>918</v>
      </c>
    </row>
    <row r="566" spans="6:7">
      <c r="F566" s="32" t="s">
        <v>1613</v>
      </c>
      <c r="G566" s="28" t="s">
        <v>2170</v>
      </c>
    </row>
    <row r="567" spans="6:7">
      <c r="F567" s="34" t="s">
        <v>1727</v>
      </c>
      <c r="G567" s="36" t="s">
        <v>1019</v>
      </c>
    </row>
    <row r="568" spans="6:7">
      <c r="F568" s="32" t="s">
        <v>1290</v>
      </c>
      <c r="G568" s="28" t="s">
        <v>2164</v>
      </c>
    </row>
    <row r="569" spans="6:7">
      <c r="F569" s="32" t="s">
        <v>1290</v>
      </c>
      <c r="G569" s="28" t="s">
        <v>2158</v>
      </c>
    </row>
    <row r="570" spans="6:7">
      <c r="F570" s="33" t="s">
        <v>1414</v>
      </c>
      <c r="G570" s="28" t="s">
        <v>2181</v>
      </c>
    </row>
    <row r="571" spans="6:7">
      <c r="F571" s="40" t="s">
        <v>1960</v>
      </c>
      <c r="G571" s="36" t="s">
        <v>919</v>
      </c>
    </row>
    <row r="572" spans="6:7">
      <c r="F572" s="33" t="s">
        <v>1767</v>
      </c>
      <c r="G572" s="28" t="s">
        <v>2180</v>
      </c>
    </row>
    <row r="573" spans="6:7">
      <c r="F573" s="33" t="s">
        <v>1372</v>
      </c>
      <c r="G573" s="28" t="s">
        <v>2215</v>
      </c>
    </row>
    <row r="574" spans="6:7">
      <c r="F574" s="40" t="s">
        <v>1372</v>
      </c>
      <c r="G574" s="36" t="s">
        <v>914</v>
      </c>
    </row>
    <row r="575" spans="6:7">
      <c r="F575" s="40" t="s">
        <v>1556</v>
      </c>
      <c r="G575" s="36" t="s">
        <v>1086</v>
      </c>
    </row>
    <row r="576" spans="6:7">
      <c r="F576" s="33" t="s">
        <v>2061</v>
      </c>
      <c r="G576" s="28" t="s">
        <v>2162</v>
      </c>
    </row>
    <row r="577" spans="6:7">
      <c r="F577" s="40" t="s">
        <v>1418</v>
      </c>
      <c r="G577" s="36" t="s">
        <v>1012</v>
      </c>
    </row>
    <row r="578" spans="6:7">
      <c r="F578" s="32" t="s">
        <v>1693</v>
      </c>
      <c r="G578" s="28" t="s">
        <v>2264</v>
      </c>
    </row>
    <row r="579" spans="6:7">
      <c r="F579" s="32" t="s">
        <v>1465</v>
      </c>
      <c r="G579" s="28" t="s">
        <v>2204</v>
      </c>
    </row>
    <row r="580" spans="6:7">
      <c r="F580" s="33" t="s">
        <v>729</v>
      </c>
      <c r="G580" s="28" t="s">
        <v>2157</v>
      </c>
    </row>
    <row r="581" spans="6:7">
      <c r="F581" s="33" t="s">
        <v>1206</v>
      </c>
      <c r="G581" s="28" t="s">
        <v>2189</v>
      </c>
    </row>
    <row r="582" spans="6:7">
      <c r="F582" s="33" t="s">
        <v>1206</v>
      </c>
      <c r="G582" s="28" t="s">
        <v>198</v>
      </c>
    </row>
    <row r="583" spans="6:7">
      <c r="F583" s="33" t="s">
        <v>1206</v>
      </c>
      <c r="G583" s="28" t="s">
        <v>2208</v>
      </c>
    </row>
    <row r="584" spans="6:7">
      <c r="F584" s="33" t="s">
        <v>1206</v>
      </c>
      <c r="G584" s="28" t="s">
        <v>2128</v>
      </c>
    </row>
    <row r="585" spans="6:7">
      <c r="F585" s="34" t="s">
        <v>1206</v>
      </c>
      <c r="G585" s="36" t="s">
        <v>1018</v>
      </c>
    </row>
    <row r="586" spans="6:7">
      <c r="F586" s="32" t="s">
        <v>1206</v>
      </c>
      <c r="G586" s="28" t="s">
        <v>2227</v>
      </c>
    </row>
    <row r="587" spans="6:7">
      <c r="F587" s="33" t="s">
        <v>1206</v>
      </c>
      <c r="G587" s="28" t="s">
        <v>2239</v>
      </c>
    </row>
    <row r="588" spans="6:7">
      <c r="F588" s="33" t="s">
        <v>1317</v>
      </c>
      <c r="G588" s="28" t="s">
        <v>198</v>
      </c>
    </row>
    <row r="589" spans="6:7">
      <c r="F589" s="40" t="s">
        <v>1317</v>
      </c>
      <c r="G589" s="36" t="s">
        <v>1068</v>
      </c>
    </row>
    <row r="590" spans="6:7">
      <c r="F590" s="33" t="s">
        <v>1317</v>
      </c>
      <c r="G590" s="31" t="s">
        <v>2197</v>
      </c>
    </row>
    <row r="591" spans="6:7">
      <c r="F591" s="33" t="s">
        <v>1317</v>
      </c>
      <c r="G591" s="28" t="s">
        <v>2175</v>
      </c>
    </row>
    <row r="592" spans="6:7">
      <c r="F592" s="33" t="s">
        <v>1564</v>
      </c>
      <c r="G592" s="28" t="s">
        <v>2268</v>
      </c>
    </row>
    <row r="593" spans="6:7">
      <c r="F593" s="33" t="s">
        <v>2110</v>
      </c>
      <c r="G593" s="28" t="s">
        <v>2147</v>
      </c>
    </row>
    <row r="594" spans="6:7">
      <c r="F594" s="33" t="s">
        <v>1502</v>
      </c>
      <c r="G594" s="28" t="s">
        <v>2215</v>
      </c>
    </row>
    <row r="595" spans="6:7">
      <c r="F595" s="33" t="s">
        <v>2088</v>
      </c>
      <c r="G595" s="28" t="s">
        <v>2200</v>
      </c>
    </row>
    <row r="596" spans="6:7">
      <c r="F596" s="32" t="s">
        <v>1655</v>
      </c>
      <c r="G596" s="28" t="s">
        <v>2174</v>
      </c>
    </row>
    <row r="597" spans="6:7">
      <c r="F597" s="34" t="s">
        <v>1230</v>
      </c>
      <c r="G597" s="36" t="s">
        <v>966</v>
      </c>
    </row>
    <row r="598" spans="6:7">
      <c r="F598" s="40" t="s">
        <v>726</v>
      </c>
      <c r="G598" s="36" t="s">
        <v>967</v>
      </c>
    </row>
    <row r="599" spans="6:7">
      <c r="F599" s="33" t="s">
        <v>726</v>
      </c>
      <c r="G599" s="31" t="s">
        <v>2171</v>
      </c>
    </row>
    <row r="600" spans="6:7">
      <c r="F600" s="33" t="s">
        <v>1182</v>
      </c>
      <c r="G600" s="28" t="s">
        <v>2160</v>
      </c>
    </row>
    <row r="601" spans="6:7">
      <c r="F601" s="33" t="s">
        <v>1331</v>
      </c>
      <c r="G601" s="28" t="s">
        <v>2215</v>
      </c>
    </row>
    <row r="602" spans="6:7">
      <c r="F602" s="40" t="s">
        <v>1545</v>
      </c>
      <c r="G602" s="36" t="s">
        <v>2262</v>
      </c>
    </row>
    <row r="603" spans="6:7">
      <c r="F603" s="33" t="s">
        <v>1771</v>
      </c>
      <c r="G603" s="28" t="s">
        <v>2230</v>
      </c>
    </row>
    <row r="604" spans="6:7">
      <c r="F604" s="33" t="s">
        <v>738</v>
      </c>
      <c r="G604" s="31" t="s">
        <v>2123</v>
      </c>
    </row>
    <row r="605" spans="6:7">
      <c r="F605" s="33" t="s">
        <v>1529</v>
      </c>
      <c r="G605" s="28" t="s">
        <v>2213</v>
      </c>
    </row>
    <row r="606" spans="6:7">
      <c r="F606" s="33" t="s">
        <v>1661</v>
      </c>
      <c r="G606" s="28" t="s">
        <v>2182</v>
      </c>
    </row>
    <row r="607" spans="6:7">
      <c r="F607" s="40" t="s">
        <v>1778</v>
      </c>
      <c r="G607" s="36" t="s">
        <v>1069</v>
      </c>
    </row>
    <row r="608" spans="6:7">
      <c r="F608" s="40" t="s">
        <v>1766</v>
      </c>
      <c r="G608" s="36" t="s">
        <v>990</v>
      </c>
    </row>
    <row r="609" spans="6:7">
      <c r="F609" s="40" t="s">
        <v>1509</v>
      </c>
      <c r="G609" s="36" t="s">
        <v>919</v>
      </c>
    </row>
    <row r="610" spans="6:7">
      <c r="F610" s="33" t="s">
        <v>1341</v>
      </c>
      <c r="G610" s="28" t="s">
        <v>2128</v>
      </c>
    </row>
    <row r="611" spans="6:7">
      <c r="F611" s="33" t="s">
        <v>1342</v>
      </c>
      <c r="G611" s="28" t="s">
        <v>2129</v>
      </c>
    </row>
    <row r="612" spans="6:7">
      <c r="F612" s="33" t="s">
        <v>1530</v>
      </c>
      <c r="G612" s="28" t="s">
        <v>2227</v>
      </c>
    </row>
    <row r="613" spans="6:7">
      <c r="F613" s="33" t="s">
        <v>2054</v>
      </c>
      <c r="G613" s="28" t="s">
        <v>2158</v>
      </c>
    </row>
    <row r="614" spans="6:7">
      <c r="F614" s="33" t="s">
        <v>1684</v>
      </c>
      <c r="G614" s="28" t="s">
        <v>2239</v>
      </c>
    </row>
    <row r="615" spans="6:7">
      <c r="F615" s="33" t="s">
        <v>1849</v>
      </c>
      <c r="G615" s="28" t="s">
        <v>2159</v>
      </c>
    </row>
    <row r="616" spans="6:7">
      <c r="F616" s="33" t="s">
        <v>1584</v>
      </c>
      <c r="G616" s="28" t="s">
        <v>2128</v>
      </c>
    </row>
    <row r="617" spans="6:7">
      <c r="F617" s="40" t="s">
        <v>1333</v>
      </c>
      <c r="G617" s="36" t="s">
        <v>914</v>
      </c>
    </row>
    <row r="618" spans="6:7">
      <c r="F618" s="32" t="s">
        <v>1155</v>
      </c>
      <c r="G618" s="28" t="s">
        <v>2129</v>
      </c>
    </row>
    <row r="619" spans="6:7">
      <c r="F619" s="32" t="s">
        <v>1366</v>
      </c>
      <c r="G619" s="28" t="s">
        <v>2164</v>
      </c>
    </row>
    <row r="620" spans="6:7">
      <c r="F620" s="32" t="s">
        <v>1914</v>
      </c>
      <c r="G620" s="28" t="s">
        <v>2138</v>
      </c>
    </row>
    <row r="621" spans="6:7">
      <c r="F621" s="32" t="s">
        <v>1979</v>
      </c>
      <c r="G621" s="28" t="s">
        <v>2146</v>
      </c>
    </row>
    <row r="622" spans="6:7">
      <c r="F622" s="32" t="s">
        <v>1915</v>
      </c>
      <c r="G622" s="28" t="s">
        <v>2139</v>
      </c>
    </row>
    <row r="623" spans="6:7">
      <c r="F623" s="32" t="s">
        <v>1673</v>
      </c>
      <c r="G623" s="28" t="s">
        <v>2190</v>
      </c>
    </row>
    <row r="624" spans="6:7">
      <c r="F624" s="40" t="s">
        <v>1773</v>
      </c>
      <c r="G624" s="36" t="s">
        <v>1047</v>
      </c>
    </row>
    <row r="625" spans="6:7">
      <c r="F625" s="33" t="s">
        <v>861</v>
      </c>
      <c r="G625" s="28" t="s">
        <v>2185</v>
      </c>
    </row>
    <row r="626" spans="6:7">
      <c r="F626" s="33" t="s">
        <v>83</v>
      </c>
      <c r="G626" s="31" t="s">
        <v>2123</v>
      </c>
    </row>
    <row r="627" spans="6:7">
      <c r="F627" s="40" t="s">
        <v>1409</v>
      </c>
      <c r="G627" s="36" t="s">
        <v>987</v>
      </c>
    </row>
    <row r="628" spans="6:7">
      <c r="F628" s="33" t="s">
        <v>795</v>
      </c>
      <c r="G628" s="28" t="s">
        <v>2278</v>
      </c>
    </row>
    <row r="629" spans="6:7">
      <c r="F629" s="33" t="s">
        <v>907</v>
      </c>
      <c r="G629" s="28" t="s">
        <v>2157</v>
      </c>
    </row>
    <row r="630" spans="6:7">
      <c r="F630" s="33" t="s">
        <v>1271</v>
      </c>
      <c r="G630" s="28" t="s">
        <v>2147</v>
      </c>
    </row>
    <row r="631" spans="6:7">
      <c r="F631" s="33" t="s">
        <v>1984</v>
      </c>
      <c r="G631" s="28" t="s">
        <v>2162</v>
      </c>
    </row>
    <row r="632" spans="6:7">
      <c r="F632" s="33" t="s">
        <v>1717</v>
      </c>
      <c r="G632" s="28" t="s">
        <v>2216</v>
      </c>
    </row>
    <row r="633" spans="6:7">
      <c r="F633" s="33" t="s">
        <v>2022</v>
      </c>
      <c r="G633" s="28" t="s">
        <v>2163</v>
      </c>
    </row>
    <row r="634" spans="6:7">
      <c r="F634" s="40" t="s">
        <v>1761</v>
      </c>
      <c r="G634" s="36" t="s">
        <v>980</v>
      </c>
    </row>
    <row r="635" spans="6:7">
      <c r="F635" s="33" t="s">
        <v>1531</v>
      </c>
      <c r="G635" s="28" t="s">
        <v>2259</v>
      </c>
    </row>
    <row r="636" spans="6:7">
      <c r="F636" s="40" t="s">
        <v>1658</v>
      </c>
      <c r="G636" s="36" t="s">
        <v>987</v>
      </c>
    </row>
    <row r="637" spans="6:7">
      <c r="F637" s="33" t="s">
        <v>1200</v>
      </c>
      <c r="G637" s="28" t="s">
        <v>2182</v>
      </c>
    </row>
    <row r="638" spans="6:7">
      <c r="F638" s="32" t="s">
        <v>1237</v>
      </c>
      <c r="G638" s="28" t="s">
        <v>2128</v>
      </c>
    </row>
    <row r="639" spans="6:7">
      <c r="F639" s="32" t="s">
        <v>1178</v>
      </c>
      <c r="G639" s="28" t="s">
        <v>2155</v>
      </c>
    </row>
    <row r="640" spans="6:7">
      <c r="F640" s="32" t="s">
        <v>1207</v>
      </c>
      <c r="G640" s="28" t="s">
        <v>2190</v>
      </c>
    </row>
    <row r="641" spans="6:7">
      <c r="F641" s="40" t="s">
        <v>1451</v>
      </c>
      <c r="G641" s="36" t="s">
        <v>917</v>
      </c>
    </row>
    <row r="642" spans="6:7">
      <c r="F642" s="33" t="s">
        <v>1466</v>
      </c>
      <c r="G642" s="28" t="s">
        <v>2209</v>
      </c>
    </row>
    <row r="643" spans="6:7">
      <c r="F643" s="33" t="s">
        <v>2047</v>
      </c>
      <c r="G643" s="28" t="s">
        <v>2145</v>
      </c>
    </row>
    <row r="644" spans="6:7">
      <c r="F644" s="33" t="s">
        <v>2105</v>
      </c>
      <c r="G644" s="28" t="s">
        <v>2126</v>
      </c>
    </row>
    <row r="645" spans="6:7">
      <c r="F645" s="33" t="s">
        <v>811</v>
      </c>
      <c r="G645" s="31" t="s">
        <v>2173</v>
      </c>
    </row>
    <row r="646" spans="6:7">
      <c r="F646" s="34" t="s">
        <v>1654</v>
      </c>
      <c r="G646" s="36" t="s">
        <v>981</v>
      </c>
    </row>
    <row r="647" spans="6:7">
      <c r="F647" s="32" t="s">
        <v>1790</v>
      </c>
      <c r="G647" s="28" t="s">
        <v>2123</v>
      </c>
    </row>
    <row r="648" spans="6:7">
      <c r="F648" s="33" t="s">
        <v>1939</v>
      </c>
      <c r="G648" s="28" t="s">
        <v>2148</v>
      </c>
    </row>
    <row r="649" spans="6:7">
      <c r="F649" s="40" t="s">
        <v>755</v>
      </c>
      <c r="G649" s="36" t="s">
        <v>915</v>
      </c>
    </row>
    <row r="650" spans="6:7">
      <c r="F650" s="33" t="s">
        <v>755</v>
      </c>
      <c r="G650" s="31" t="s">
        <v>2123</v>
      </c>
    </row>
    <row r="651" spans="6:7">
      <c r="F651" s="33" t="s">
        <v>1787</v>
      </c>
      <c r="G651" s="28" t="s">
        <v>2267</v>
      </c>
    </row>
    <row r="652" spans="6:7">
      <c r="F652" s="33" t="s">
        <v>1143</v>
      </c>
      <c r="G652" s="36" t="s">
        <v>921</v>
      </c>
    </row>
    <row r="653" spans="6:7">
      <c r="F653" s="33" t="s">
        <v>1832</v>
      </c>
      <c r="G653" s="28" t="s">
        <v>2180</v>
      </c>
    </row>
    <row r="654" spans="6:7">
      <c r="F654" s="33" t="s">
        <v>1869</v>
      </c>
      <c r="G654" s="28" t="s">
        <v>2146</v>
      </c>
    </row>
    <row r="655" spans="6:7">
      <c r="F655" s="33" t="s">
        <v>1223</v>
      </c>
      <c r="G655" s="28" t="s">
        <v>2150</v>
      </c>
    </row>
    <row r="656" spans="6:7">
      <c r="F656" s="40" t="s">
        <v>1525</v>
      </c>
      <c r="G656" s="36" t="s">
        <v>960</v>
      </c>
    </row>
    <row r="657" spans="6:7">
      <c r="F657" s="33" t="s">
        <v>1456</v>
      </c>
      <c r="G657" s="28" t="s">
        <v>2132</v>
      </c>
    </row>
    <row r="658" spans="6:7">
      <c r="F658" s="33" t="s">
        <v>1623</v>
      </c>
      <c r="G658" s="28" t="s">
        <v>2129</v>
      </c>
    </row>
    <row r="659" spans="6:7">
      <c r="F659" s="33" t="s">
        <v>1947</v>
      </c>
      <c r="G659" s="28" t="s">
        <v>2159</v>
      </c>
    </row>
    <row r="660" spans="6:7">
      <c r="F660" s="33" t="s">
        <v>1263</v>
      </c>
      <c r="G660" s="28" t="s">
        <v>2127</v>
      </c>
    </row>
    <row r="661" spans="6:7">
      <c r="F661" s="40" t="s">
        <v>1263</v>
      </c>
      <c r="G661" s="36" t="s">
        <v>915</v>
      </c>
    </row>
    <row r="662" spans="6:7">
      <c r="F662" s="33" t="s">
        <v>1263</v>
      </c>
      <c r="G662" s="28" t="s">
        <v>2217</v>
      </c>
    </row>
    <row r="663" spans="6:7">
      <c r="F663" s="33" t="s">
        <v>1484</v>
      </c>
      <c r="G663" s="28" t="s">
        <v>2160</v>
      </c>
    </row>
    <row r="664" spans="6:7">
      <c r="F664" s="33" t="s">
        <v>1442</v>
      </c>
      <c r="G664" s="28" t="s">
        <v>2242</v>
      </c>
    </row>
    <row r="665" spans="6:7">
      <c r="F665" s="33" t="s">
        <v>1682</v>
      </c>
      <c r="G665" s="28" t="s">
        <v>2195</v>
      </c>
    </row>
    <row r="666" spans="6:7">
      <c r="F666" s="33" t="s">
        <v>2115</v>
      </c>
      <c r="G666" s="28" t="s">
        <v>2127</v>
      </c>
    </row>
    <row r="667" spans="6:7">
      <c r="F667" s="40" t="s">
        <v>839</v>
      </c>
      <c r="G667" s="36" t="s">
        <v>981</v>
      </c>
    </row>
    <row r="668" spans="6:7">
      <c r="F668" s="33" t="s">
        <v>839</v>
      </c>
      <c r="G668" s="31" t="s">
        <v>2173</v>
      </c>
    </row>
    <row r="669" spans="6:7">
      <c r="F669" s="33" t="s">
        <v>1674</v>
      </c>
      <c r="G669" s="28" t="s">
        <v>2191</v>
      </c>
    </row>
    <row r="670" spans="6:7">
      <c r="F670" s="33" t="s">
        <v>1944</v>
      </c>
      <c r="G670" s="28" t="s">
        <v>2200</v>
      </c>
    </row>
    <row r="671" spans="6:7">
      <c r="F671" s="40" t="s">
        <v>1753</v>
      </c>
      <c r="G671" s="36" t="s">
        <v>957</v>
      </c>
    </row>
    <row r="672" spans="6:7">
      <c r="F672" s="33" t="s">
        <v>1256</v>
      </c>
      <c r="G672" s="28" t="s">
        <v>2158</v>
      </c>
    </row>
    <row r="673" spans="6:7">
      <c r="F673" s="33" t="s">
        <v>762</v>
      </c>
      <c r="G673" s="28" t="s">
        <v>2173</v>
      </c>
    </row>
    <row r="674" spans="6:7">
      <c r="F674" s="33" t="s">
        <v>1999</v>
      </c>
      <c r="G674" s="28" t="s">
        <v>2176</v>
      </c>
    </row>
    <row r="675" spans="6:7">
      <c r="F675" s="32" t="s">
        <v>1609</v>
      </c>
      <c r="G675" s="28" t="s">
        <v>2162</v>
      </c>
    </row>
    <row r="676" spans="6:7">
      <c r="F676" s="32" t="s">
        <v>1174</v>
      </c>
      <c r="G676" s="28" t="s">
        <v>2151</v>
      </c>
    </row>
    <row r="677" spans="6:7">
      <c r="F677" s="33" t="s">
        <v>1293</v>
      </c>
      <c r="G677" s="28" t="s">
        <v>2208</v>
      </c>
    </row>
    <row r="678" spans="6:7">
      <c r="F678" s="40" t="s">
        <v>1293</v>
      </c>
      <c r="G678" s="36" t="s">
        <v>2314</v>
      </c>
    </row>
    <row r="679" spans="6:7">
      <c r="F679" s="33" t="s">
        <v>1547</v>
      </c>
      <c r="G679" s="28" t="s">
        <v>2229</v>
      </c>
    </row>
    <row r="680" spans="6:7">
      <c r="F680" s="40" t="s">
        <v>1698</v>
      </c>
      <c r="G680" s="39" t="s">
        <v>2295</v>
      </c>
    </row>
    <row r="681" spans="6:7">
      <c r="F681" s="32" t="s">
        <v>1491</v>
      </c>
      <c r="G681" s="28" t="s">
        <v>2255</v>
      </c>
    </row>
    <row r="682" spans="6:7">
      <c r="F682" s="34" t="s">
        <v>1961</v>
      </c>
      <c r="G682" s="36" t="s">
        <v>920</v>
      </c>
    </row>
    <row r="683" spans="6:7">
      <c r="F683" s="33" t="s">
        <v>1380</v>
      </c>
      <c r="G683" s="28" t="s">
        <v>2180</v>
      </c>
    </row>
    <row r="684" spans="6:7">
      <c r="F684" s="33" t="s">
        <v>1758</v>
      </c>
      <c r="G684" s="28" t="s">
        <v>2259</v>
      </c>
    </row>
    <row r="685" spans="6:7">
      <c r="F685" s="33" t="s">
        <v>1742</v>
      </c>
      <c r="G685" s="28" t="s">
        <v>2146</v>
      </c>
    </row>
    <row r="686" spans="6:7">
      <c r="F686" s="33" t="s">
        <v>869</v>
      </c>
      <c r="G686" s="28" t="s">
        <v>2145</v>
      </c>
    </row>
    <row r="687" spans="6:7">
      <c r="F687" s="33" t="s">
        <v>1669</v>
      </c>
      <c r="G687" s="28" t="s">
        <v>2230</v>
      </c>
    </row>
    <row r="688" spans="6:7">
      <c r="F688" s="40" t="s">
        <v>1798</v>
      </c>
      <c r="G688" s="36" t="s">
        <v>930</v>
      </c>
    </row>
    <row r="689" spans="6:7">
      <c r="F689" s="33" t="s">
        <v>784</v>
      </c>
      <c r="G689" s="28" t="s">
        <v>2150</v>
      </c>
    </row>
    <row r="690" spans="6:7">
      <c r="F690" s="33" t="s">
        <v>784</v>
      </c>
      <c r="G690" s="31" t="s">
        <v>2185</v>
      </c>
    </row>
    <row r="691" spans="6:7">
      <c r="F691" s="33" t="s">
        <v>1690</v>
      </c>
      <c r="G691" s="28" t="s">
        <v>2248</v>
      </c>
    </row>
    <row r="692" spans="6:7">
      <c r="F692" s="40" t="s">
        <v>1405</v>
      </c>
      <c r="G692" s="36" t="s">
        <v>969</v>
      </c>
    </row>
    <row r="693" spans="6:7">
      <c r="F693" s="33" t="s">
        <v>1955</v>
      </c>
      <c r="G693" s="28" t="s">
        <v>2172</v>
      </c>
    </row>
    <row r="694" spans="6:7">
      <c r="F694" s="33" t="s">
        <v>1281</v>
      </c>
      <c r="G694" s="28" t="s">
        <v>2157</v>
      </c>
    </row>
    <row r="695" spans="6:7">
      <c r="F695" s="33" t="s">
        <v>831</v>
      </c>
      <c r="G695" s="28" t="s">
        <v>2192</v>
      </c>
    </row>
    <row r="696" spans="6:7">
      <c r="F696" s="33" t="s">
        <v>882</v>
      </c>
      <c r="G696" s="28" t="s">
        <v>2157</v>
      </c>
    </row>
    <row r="697" spans="6:7">
      <c r="F697" s="33" t="s">
        <v>1156</v>
      </c>
      <c r="G697" s="28" t="s">
        <v>2130</v>
      </c>
    </row>
    <row r="698" spans="6:7">
      <c r="F698" s="33" t="s">
        <v>1144</v>
      </c>
      <c r="G698" s="36" t="s">
        <v>922</v>
      </c>
    </row>
    <row r="699" spans="6:7">
      <c r="F699" s="33" t="s">
        <v>822</v>
      </c>
      <c r="G699" s="28" t="s">
        <v>2148</v>
      </c>
    </row>
    <row r="700" spans="6:7">
      <c r="F700" s="33" t="s">
        <v>822</v>
      </c>
      <c r="G700" s="28" t="s">
        <v>2131</v>
      </c>
    </row>
    <row r="701" spans="6:7">
      <c r="F701" s="33" t="s">
        <v>1861</v>
      </c>
      <c r="G701" s="28" t="s">
        <v>2129</v>
      </c>
    </row>
    <row r="702" spans="6:7">
      <c r="F702" s="33" t="s">
        <v>1503</v>
      </c>
      <c r="G702" s="28" t="s">
        <v>2216</v>
      </c>
    </row>
    <row r="703" spans="6:7">
      <c r="F703" s="33" t="s">
        <v>1272</v>
      </c>
      <c r="G703" s="28" t="s">
        <v>2203</v>
      </c>
    </row>
    <row r="704" spans="6:7">
      <c r="F704" s="40" t="s">
        <v>840</v>
      </c>
      <c r="G704" s="36" t="s">
        <v>987</v>
      </c>
    </row>
    <row r="705" spans="6:7">
      <c r="F705" s="33" t="s">
        <v>840</v>
      </c>
      <c r="G705" s="31" t="s">
        <v>2178</v>
      </c>
    </row>
    <row r="706" spans="6:7">
      <c r="F706" s="33" t="s">
        <v>2109</v>
      </c>
      <c r="G706" s="28" t="s">
        <v>2146</v>
      </c>
    </row>
    <row r="707" spans="6:7">
      <c r="F707" s="33" t="s">
        <v>1427</v>
      </c>
      <c r="G707" s="28" t="s">
        <v>2189</v>
      </c>
    </row>
    <row r="708" spans="6:7">
      <c r="F708" s="33" t="s">
        <v>1312</v>
      </c>
      <c r="G708" s="28" t="s">
        <v>2199</v>
      </c>
    </row>
    <row r="709" spans="6:7">
      <c r="F709" s="33" t="s">
        <v>1422</v>
      </c>
      <c r="G709" s="28" t="s">
        <v>2229</v>
      </c>
    </row>
    <row r="710" spans="6:7">
      <c r="F710" s="33" t="s">
        <v>1517</v>
      </c>
      <c r="G710" s="28" t="s">
        <v>2126</v>
      </c>
    </row>
    <row r="711" spans="6:7">
      <c r="F711" s="33" t="s">
        <v>770</v>
      </c>
      <c r="G711" s="28" t="s">
        <v>2148</v>
      </c>
    </row>
    <row r="712" spans="6:7">
      <c r="F712" s="33" t="s">
        <v>1323</v>
      </c>
      <c r="G712" s="28" t="s">
        <v>2163</v>
      </c>
    </row>
    <row r="713" spans="6:7">
      <c r="F713" s="33" t="s">
        <v>1303</v>
      </c>
      <c r="G713" s="28" t="s">
        <v>2129</v>
      </c>
    </row>
    <row r="714" spans="6:7">
      <c r="F714" s="33" t="s">
        <v>1324</v>
      </c>
      <c r="G714" s="28" t="s">
        <v>2164</v>
      </c>
    </row>
    <row r="715" spans="6:7">
      <c r="F715" s="33" t="s">
        <v>1350</v>
      </c>
      <c r="G715" s="28" t="s">
        <v>2209</v>
      </c>
    </row>
    <row r="716" spans="6:7">
      <c r="F716" s="33" t="s">
        <v>1443</v>
      </c>
      <c r="G716" s="28" t="s">
        <v>2243</v>
      </c>
    </row>
    <row r="717" spans="6:7">
      <c r="F717" s="33" t="s">
        <v>708</v>
      </c>
      <c r="G717" s="28" t="s">
        <v>2157</v>
      </c>
    </row>
    <row r="718" spans="6:7">
      <c r="F718" s="33" t="s">
        <v>1650</v>
      </c>
      <c r="G718" s="28" t="s">
        <v>2215</v>
      </c>
    </row>
    <row r="719" spans="6:7">
      <c r="F719" s="33" t="s">
        <v>1916</v>
      </c>
      <c r="G719" s="28" t="s">
        <v>2141</v>
      </c>
    </row>
    <row r="720" spans="6:7">
      <c r="F720" s="33" t="s">
        <v>1917</v>
      </c>
      <c r="G720" s="28" t="s">
        <v>2142</v>
      </c>
    </row>
    <row r="721" spans="6:7">
      <c r="F721" s="33" t="s">
        <v>94</v>
      </c>
      <c r="G721" s="28" t="s">
        <v>2187</v>
      </c>
    </row>
    <row r="722" spans="6:7">
      <c r="F722" s="33" t="s">
        <v>785</v>
      </c>
      <c r="G722" s="28" t="s">
        <v>2192</v>
      </c>
    </row>
    <row r="723" spans="6:7">
      <c r="F723" s="33" t="s">
        <v>1573</v>
      </c>
      <c r="G723" s="28" t="s">
        <v>2279</v>
      </c>
    </row>
    <row r="724" spans="6:7">
      <c r="F724" s="33" t="s">
        <v>1918</v>
      </c>
      <c r="G724" s="28" t="s">
        <v>2143</v>
      </c>
    </row>
    <row r="725" spans="6:7">
      <c r="F725" s="33" t="s">
        <v>1241</v>
      </c>
      <c r="G725" s="28" t="s">
        <v>2146</v>
      </c>
    </row>
    <row r="726" spans="6:7">
      <c r="F726" s="40" t="s">
        <v>1708</v>
      </c>
      <c r="G726" s="36" t="s">
        <v>953</v>
      </c>
    </row>
    <row r="727" spans="6:7">
      <c r="F727" s="32" t="s">
        <v>1783</v>
      </c>
      <c r="G727" s="28" t="s">
        <v>2302</v>
      </c>
    </row>
    <row r="728" spans="6:7">
      <c r="F728" s="32" t="s">
        <v>1919</v>
      </c>
      <c r="G728" s="28" t="s">
        <v>2144</v>
      </c>
    </row>
    <row r="729" spans="6:7">
      <c r="F729" s="32" t="s">
        <v>1680</v>
      </c>
      <c r="G729" s="28" t="s">
        <v>2233</v>
      </c>
    </row>
    <row r="730" spans="6:7">
      <c r="F730" s="32" t="s">
        <v>2040</v>
      </c>
      <c r="G730" s="28" t="s">
        <v>2123</v>
      </c>
    </row>
    <row r="731" spans="6:7">
      <c r="F731" s="42" t="s">
        <v>1803</v>
      </c>
      <c r="G731" s="28" t="s">
        <v>2217</v>
      </c>
    </row>
    <row r="732" spans="6:7">
      <c r="F732" s="40" t="s">
        <v>1386</v>
      </c>
      <c r="G732" s="36" t="s">
        <v>917</v>
      </c>
    </row>
    <row r="733" spans="6:7">
      <c r="F733" s="40" t="s">
        <v>1510</v>
      </c>
      <c r="G733" s="36" t="s">
        <v>920</v>
      </c>
    </row>
    <row r="734" spans="6:7">
      <c r="F734" s="33" t="s">
        <v>2017</v>
      </c>
      <c r="G734" s="28" t="s">
        <v>2149</v>
      </c>
    </row>
    <row r="735" spans="6:7">
      <c r="F735" s="33" t="s">
        <v>2076</v>
      </c>
      <c r="G735" s="28" t="s">
        <v>2132</v>
      </c>
    </row>
    <row r="736" spans="6:7">
      <c r="F736" s="33" t="s">
        <v>2033</v>
      </c>
      <c r="G736" s="28" t="s">
        <v>2180</v>
      </c>
    </row>
    <row r="737" spans="6:7">
      <c r="F737" s="33" t="s">
        <v>2079</v>
      </c>
      <c r="G737" s="28" t="s">
        <v>2145</v>
      </c>
    </row>
    <row r="738" spans="6:7">
      <c r="F738" s="40" t="s">
        <v>1432</v>
      </c>
      <c r="G738" s="36" t="s">
        <v>1037</v>
      </c>
    </row>
    <row r="739" spans="6:7">
      <c r="F739" s="33" t="s">
        <v>1157</v>
      </c>
      <c r="G739" s="28" t="s">
        <v>2131</v>
      </c>
    </row>
    <row r="740" spans="6:7">
      <c r="F740" s="40" t="s">
        <v>1410</v>
      </c>
      <c r="G740" s="36" t="s">
        <v>988</v>
      </c>
    </row>
    <row r="741" spans="6:7">
      <c r="F741" s="33" t="s">
        <v>1158</v>
      </c>
      <c r="G741" s="28" t="s">
        <v>2132</v>
      </c>
    </row>
    <row r="742" spans="6:7">
      <c r="F742" s="33" t="s">
        <v>819</v>
      </c>
      <c r="G742" s="28" t="s">
        <v>2263</v>
      </c>
    </row>
    <row r="743" spans="6:7">
      <c r="F743" s="33" t="s">
        <v>819</v>
      </c>
      <c r="G743" s="28" t="s">
        <v>2265</v>
      </c>
    </row>
    <row r="744" spans="6:7">
      <c r="F744" s="40" t="s">
        <v>1511</v>
      </c>
      <c r="G744" s="36" t="s">
        <v>921</v>
      </c>
    </row>
    <row r="745" spans="6:7">
      <c r="F745" s="32" t="s">
        <v>1935</v>
      </c>
      <c r="G745" s="28" t="s">
        <v>2203</v>
      </c>
    </row>
    <row r="746" spans="6:7">
      <c r="F746" s="32" t="s">
        <v>1662</v>
      </c>
      <c r="G746" s="28" t="s">
        <v>2184</v>
      </c>
    </row>
    <row r="747" spans="6:7">
      <c r="F747" s="32" t="s">
        <v>802</v>
      </c>
      <c r="G747" s="31" t="s">
        <v>2157</v>
      </c>
    </row>
    <row r="748" spans="6:7">
      <c r="F748" s="32" t="s">
        <v>1936</v>
      </c>
      <c r="G748" s="28" t="s">
        <v>2204</v>
      </c>
    </row>
    <row r="749" spans="6:7">
      <c r="F749" s="32" t="s">
        <v>1850</v>
      </c>
      <c r="G749" s="28" t="s">
        <v>2160</v>
      </c>
    </row>
    <row r="750" spans="6:7">
      <c r="F750" s="32" t="s">
        <v>1614</v>
      </c>
      <c r="G750" s="28" t="s">
        <v>2213</v>
      </c>
    </row>
    <row r="751" spans="6:7">
      <c r="F751" s="32" t="s">
        <v>862</v>
      </c>
      <c r="G751" s="28" t="s">
        <v>2187</v>
      </c>
    </row>
    <row r="752" spans="6:7">
      <c r="F752" s="32" t="s">
        <v>2044</v>
      </c>
      <c r="G752" s="28" t="s">
        <v>2129</v>
      </c>
    </row>
    <row r="753" spans="6:7">
      <c r="F753" s="32" t="s">
        <v>1159</v>
      </c>
      <c r="G753" s="28" t="s">
        <v>2133</v>
      </c>
    </row>
    <row r="754" spans="6:7">
      <c r="F754" s="33" t="s">
        <v>1159</v>
      </c>
      <c r="G754" s="28" t="s">
        <v>2148</v>
      </c>
    </row>
    <row r="755" spans="6:7">
      <c r="F755" s="33" t="s">
        <v>2024</v>
      </c>
      <c r="G755" s="28" t="s">
        <v>2170</v>
      </c>
    </row>
    <row r="756" spans="6:7">
      <c r="F756" s="33" t="s">
        <v>1920</v>
      </c>
      <c r="G756" s="28" t="s">
        <v>2323</v>
      </c>
    </row>
    <row r="757" spans="6:7">
      <c r="F757" s="40" t="s">
        <v>1526</v>
      </c>
      <c r="G757" s="36" t="s">
        <v>961</v>
      </c>
    </row>
    <row r="758" spans="6:7">
      <c r="F758" s="33" t="s">
        <v>841</v>
      </c>
      <c r="G758" s="28" t="s">
        <v>2185</v>
      </c>
    </row>
    <row r="759" spans="6:7">
      <c r="F759" s="32" t="s">
        <v>894</v>
      </c>
      <c r="G759" s="28" t="s">
        <v>2173</v>
      </c>
    </row>
    <row r="760" spans="6:7">
      <c r="F760" s="32" t="s">
        <v>828</v>
      </c>
      <c r="G760" s="28" t="s">
        <v>2178</v>
      </c>
    </row>
    <row r="761" spans="6:7">
      <c r="F761" s="33" t="s">
        <v>786</v>
      </c>
      <c r="G761" s="28" t="s">
        <v>2194</v>
      </c>
    </row>
    <row r="762" spans="6:7">
      <c r="F762" s="33" t="s">
        <v>1685</v>
      </c>
      <c r="G762" s="28" t="s">
        <v>2240</v>
      </c>
    </row>
    <row r="763" spans="6:7">
      <c r="F763" s="33" t="s">
        <v>752</v>
      </c>
      <c r="G763" s="28" t="s">
        <v>2173</v>
      </c>
    </row>
    <row r="764" spans="6:7">
      <c r="F764" s="33" t="s">
        <v>2051</v>
      </c>
      <c r="G764" s="28" t="s">
        <v>2199</v>
      </c>
    </row>
    <row r="765" spans="6:7">
      <c r="F765" s="32" t="s">
        <v>1390</v>
      </c>
      <c r="G765" s="28" t="s">
        <v>2204</v>
      </c>
    </row>
    <row r="766" spans="6:7">
      <c r="F766" s="32" t="s">
        <v>1210</v>
      </c>
      <c r="G766" s="28" t="s">
        <v>2196</v>
      </c>
    </row>
    <row r="767" spans="6:7">
      <c r="F767" s="32" t="s">
        <v>1368</v>
      </c>
      <c r="G767" s="28" t="s">
        <v>2170</v>
      </c>
    </row>
    <row r="768" spans="6:7">
      <c r="F768" s="33" t="s">
        <v>1332</v>
      </c>
      <c r="G768" s="28" t="s">
        <v>2216</v>
      </c>
    </row>
    <row r="769" spans="6:7">
      <c r="F769" s="33" t="s">
        <v>1812</v>
      </c>
      <c r="G769" s="28" t="s">
        <v>2157</v>
      </c>
    </row>
    <row r="770" spans="6:7">
      <c r="F770" s="33" t="s">
        <v>1467</v>
      </c>
      <c r="G770" s="28" t="s">
        <v>2218</v>
      </c>
    </row>
    <row r="771" spans="6:7">
      <c r="F771" s="32" t="s">
        <v>1827</v>
      </c>
      <c r="G771" s="28" t="s">
        <v>2174</v>
      </c>
    </row>
    <row r="772" spans="6:7">
      <c r="F772" s="32" t="s">
        <v>1257</v>
      </c>
      <c r="G772" s="28" t="s">
        <v>2159</v>
      </c>
    </row>
    <row r="773" spans="6:7">
      <c r="F773" s="32" t="s">
        <v>2028</v>
      </c>
      <c r="G773" s="28" t="s">
        <v>2215</v>
      </c>
    </row>
    <row r="774" spans="6:7">
      <c r="F774" s="33" t="s">
        <v>1840</v>
      </c>
      <c r="G774" s="28" t="s">
        <v>2127</v>
      </c>
    </row>
    <row r="775" spans="6:7">
      <c r="F775" s="33" t="s">
        <v>1325</v>
      </c>
      <c r="G775" s="28" t="s">
        <v>2202</v>
      </c>
    </row>
    <row r="776" spans="6:7">
      <c r="F776" s="32" t="s">
        <v>2055</v>
      </c>
      <c r="G776" s="28" t="s">
        <v>2159</v>
      </c>
    </row>
    <row r="777" spans="6:7">
      <c r="F777" s="32" t="s">
        <v>1855</v>
      </c>
      <c r="G777" s="28" t="s">
        <v>2215</v>
      </c>
    </row>
    <row r="778" spans="6:7">
      <c r="F778" s="32" t="s">
        <v>895</v>
      </c>
      <c r="G778" s="28" t="s">
        <v>2178</v>
      </c>
    </row>
    <row r="779" spans="6:7">
      <c r="F779" s="40" t="s">
        <v>1561</v>
      </c>
      <c r="G779" s="36" t="s">
        <v>1109</v>
      </c>
    </row>
    <row r="780" spans="6:7">
      <c r="F780" s="33" t="s">
        <v>1970</v>
      </c>
      <c r="G780" s="28" t="s">
        <v>2132</v>
      </c>
    </row>
    <row r="781" spans="6:7">
      <c r="F781" s="33" t="s">
        <v>763</v>
      </c>
      <c r="G781" s="31" t="s">
        <v>2178</v>
      </c>
    </row>
    <row r="782" spans="6:7">
      <c r="F782" s="34" t="s">
        <v>1515</v>
      </c>
      <c r="G782" s="36" t="s">
        <v>2258</v>
      </c>
    </row>
    <row r="783" spans="6:7">
      <c r="F783" s="34" t="s">
        <v>1711</v>
      </c>
      <c r="G783" s="36" t="s">
        <v>2297</v>
      </c>
    </row>
    <row r="784" spans="6:7">
      <c r="F784" s="32" t="s">
        <v>1603</v>
      </c>
      <c r="G784" s="28" t="s">
        <v>2254</v>
      </c>
    </row>
    <row r="785" spans="6:7">
      <c r="F785" s="32" t="s">
        <v>883</v>
      </c>
      <c r="G785" s="28" t="s">
        <v>2161</v>
      </c>
    </row>
    <row r="786" spans="6:7">
      <c r="F786" s="32" t="s">
        <v>1726</v>
      </c>
      <c r="G786" s="28" t="s">
        <v>2186</v>
      </c>
    </row>
    <row r="787" spans="6:7">
      <c r="F787" s="32" t="s">
        <v>1820</v>
      </c>
      <c r="G787" s="28" t="s">
        <v>2163</v>
      </c>
    </row>
    <row r="788" spans="6:7">
      <c r="F788" s="32" t="s">
        <v>709</v>
      </c>
      <c r="G788" s="28" t="s">
        <v>2161</v>
      </c>
    </row>
    <row r="789" spans="6:7">
      <c r="F789" s="32" t="s">
        <v>847</v>
      </c>
      <c r="G789" s="28" t="s">
        <v>2304</v>
      </c>
    </row>
    <row r="790" spans="6:7">
      <c r="F790" s="32" t="s">
        <v>787</v>
      </c>
      <c r="G790" s="28" t="s">
        <v>2197</v>
      </c>
    </row>
    <row r="791" spans="6:7">
      <c r="F791" s="33" t="s">
        <v>1759</v>
      </c>
      <c r="G791" s="28" t="s">
        <v>2299</v>
      </c>
    </row>
    <row r="792" spans="6:7">
      <c r="F792" s="33" t="s">
        <v>878</v>
      </c>
      <c r="G792" s="28" t="s">
        <v>2173</v>
      </c>
    </row>
    <row r="793" spans="6:7">
      <c r="F793" s="40" t="s">
        <v>885</v>
      </c>
      <c r="G793" s="36" t="s">
        <v>966</v>
      </c>
    </row>
    <row r="794" spans="6:7">
      <c r="F794" s="33" t="s">
        <v>885</v>
      </c>
      <c r="G794" s="31" t="s">
        <v>2171</v>
      </c>
    </row>
    <row r="795" spans="6:7">
      <c r="F795" s="40" t="s">
        <v>1987</v>
      </c>
      <c r="G795" s="36" t="s">
        <v>967</v>
      </c>
    </row>
    <row r="796" spans="6:7">
      <c r="F796" s="33" t="s">
        <v>753</v>
      </c>
      <c r="G796" s="28" t="s">
        <v>2178</v>
      </c>
    </row>
    <row r="797" spans="6:7">
      <c r="F797" s="33" t="s">
        <v>1594</v>
      </c>
      <c r="G797" s="28" t="s">
        <v>2151</v>
      </c>
    </row>
    <row r="798" spans="6:7">
      <c r="F798" s="33" t="s">
        <v>1921</v>
      </c>
      <c r="G798" s="28" t="s">
        <v>2324</v>
      </c>
    </row>
    <row r="799" spans="6:7">
      <c r="F799" s="33" t="s">
        <v>1291</v>
      </c>
      <c r="G799" s="28" t="s">
        <v>2202</v>
      </c>
    </row>
    <row r="800" spans="6:7">
      <c r="F800" s="33" t="s">
        <v>1971</v>
      </c>
      <c r="G800" s="28" t="s">
        <v>2133</v>
      </c>
    </row>
    <row r="801" spans="6:7">
      <c r="F801" s="33" t="s">
        <v>114</v>
      </c>
      <c r="G801" s="28" t="s">
        <v>2187</v>
      </c>
    </row>
    <row r="802" spans="6:7">
      <c r="F802" s="34" t="s">
        <v>1730</v>
      </c>
      <c r="G802" s="36" t="s">
        <v>917</v>
      </c>
    </row>
    <row r="803" spans="6:7">
      <c r="F803" s="32" t="s">
        <v>1423</v>
      </c>
      <c r="G803" s="28" t="s">
        <v>2230</v>
      </c>
    </row>
    <row r="804" spans="6:7">
      <c r="F804" s="33" t="s">
        <v>1922</v>
      </c>
      <c r="G804" s="28" t="s">
        <v>2325</v>
      </c>
    </row>
    <row r="805" spans="6:7">
      <c r="F805" s="33" t="s">
        <v>1972</v>
      </c>
      <c r="G805" s="28" t="s">
        <v>2134</v>
      </c>
    </row>
    <row r="806" spans="6:7">
      <c r="F806" s="33" t="s">
        <v>1318</v>
      </c>
      <c r="G806" s="28" t="s">
        <v>2210</v>
      </c>
    </row>
    <row r="807" spans="6:7">
      <c r="F807" s="33" t="s">
        <v>886</v>
      </c>
      <c r="G807" s="31" t="s">
        <v>2173</v>
      </c>
    </row>
    <row r="808" spans="6:7">
      <c r="F808" s="40" t="s">
        <v>1996</v>
      </c>
      <c r="G808" s="36" t="s">
        <v>981</v>
      </c>
    </row>
    <row r="809" spans="6:7">
      <c r="F809" s="33" t="s">
        <v>803</v>
      </c>
      <c r="G809" s="28" t="s">
        <v>2161</v>
      </c>
    </row>
    <row r="810" spans="6:7">
      <c r="F810" s="33" t="s">
        <v>1701</v>
      </c>
      <c r="G810" s="28" t="s">
        <v>2127</v>
      </c>
    </row>
    <row r="811" spans="6:7">
      <c r="F811" s="33" t="s">
        <v>817</v>
      </c>
      <c r="G811" s="28" t="s">
        <v>2197</v>
      </c>
    </row>
    <row r="812" spans="6:7">
      <c r="F812" s="32" t="s">
        <v>1238</v>
      </c>
      <c r="G812" s="28" t="s">
        <v>2129</v>
      </c>
    </row>
    <row r="813" spans="6:7">
      <c r="F813" s="32" t="s">
        <v>1983</v>
      </c>
      <c r="G813" s="28" t="s">
        <v>2158</v>
      </c>
    </row>
    <row r="814" spans="6:7">
      <c r="F814" s="33" t="s">
        <v>1313</v>
      </c>
      <c r="G814" s="28" t="s">
        <v>2149</v>
      </c>
    </row>
    <row r="815" spans="6:7">
      <c r="F815" s="33" t="s">
        <v>1923</v>
      </c>
      <c r="G815" s="28" t="s">
        <v>2326</v>
      </c>
    </row>
    <row r="816" spans="6:7">
      <c r="F816" s="33" t="s">
        <v>764</v>
      </c>
      <c r="G816" s="31" t="s">
        <v>2185</v>
      </c>
    </row>
    <row r="817" spans="6:7">
      <c r="F817" s="40" t="s">
        <v>1419</v>
      </c>
      <c r="G817" s="36" t="s">
        <v>1013</v>
      </c>
    </row>
    <row r="818" spans="6:7">
      <c r="F818" s="33" t="s">
        <v>1264</v>
      </c>
      <c r="G818" s="28" t="s">
        <v>2128</v>
      </c>
    </row>
    <row r="819" spans="6:7">
      <c r="F819" s="40" t="s">
        <v>1962</v>
      </c>
      <c r="G819" s="36" t="s">
        <v>921</v>
      </c>
    </row>
    <row r="820" spans="6:7">
      <c r="F820" s="32" t="s">
        <v>1351</v>
      </c>
      <c r="G820" s="28" t="s">
        <v>2217</v>
      </c>
    </row>
    <row r="821" spans="6:7">
      <c r="F821" s="32" t="s">
        <v>2111</v>
      </c>
      <c r="G821" s="28" t="s">
        <v>2203</v>
      </c>
    </row>
    <row r="822" spans="6:7">
      <c r="F822" s="34" t="s">
        <v>1446</v>
      </c>
      <c r="G822" s="36" t="s">
        <v>1069</v>
      </c>
    </row>
    <row r="823" spans="6:7">
      <c r="F823" s="33" t="s">
        <v>1595</v>
      </c>
      <c r="G823" s="28" t="s">
        <v>2200</v>
      </c>
    </row>
    <row r="824" spans="6:7">
      <c r="F824" s="33" t="s">
        <v>1305</v>
      </c>
      <c r="G824" s="28" t="s">
        <v>2131</v>
      </c>
    </row>
    <row r="825" spans="6:7">
      <c r="F825" s="33" t="s">
        <v>1924</v>
      </c>
      <c r="G825" s="28" t="s">
        <v>2327</v>
      </c>
    </row>
    <row r="826" spans="6:7">
      <c r="F826" s="33" t="s">
        <v>1862</v>
      </c>
      <c r="G826" s="28" t="s">
        <v>2130</v>
      </c>
    </row>
    <row r="827" spans="6:7">
      <c r="F827" s="33" t="s">
        <v>2086</v>
      </c>
      <c r="G827" s="28" t="s">
        <v>2149</v>
      </c>
    </row>
    <row r="828" spans="6:7">
      <c r="F828" s="40" t="s">
        <v>1891</v>
      </c>
      <c r="G828" s="36" t="s">
        <v>2315</v>
      </c>
    </row>
    <row r="829" spans="6:7">
      <c r="F829" s="33" t="s">
        <v>765</v>
      </c>
      <c r="G829" s="28" t="s">
        <v>2187</v>
      </c>
    </row>
    <row r="830" spans="6:7">
      <c r="F830" s="40" t="s">
        <v>833</v>
      </c>
      <c r="G830" s="36" t="s">
        <v>914</v>
      </c>
    </row>
    <row r="831" spans="6:7">
      <c r="F831" s="33" t="s">
        <v>833</v>
      </c>
      <c r="G831" s="31" t="s">
        <v>2123</v>
      </c>
    </row>
    <row r="832" spans="6:7">
      <c r="F832" s="32" t="s">
        <v>1518</v>
      </c>
      <c r="G832" s="28" t="s">
        <v>2129</v>
      </c>
    </row>
    <row r="833" spans="6:7">
      <c r="F833" s="32" t="s">
        <v>1641</v>
      </c>
      <c r="G833" s="28" t="s">
        <v>198</v>
      </c>
    </row>
    <row r="834" spans="6:7">
      <c r="F834" s="32" t="s">
        <v>2000</v>
      </c>
      <c r="G834" s="28" t="s">
        <v>2177</v>
      </c>
    </row>
    <row r="835" spans="6:7">
      <c r="F835" s="32" t="s">
        <v>1205</v>
      </c>
      <c r="G835" s="28" t="s">
        <v>2188</v>
      </c>
    </row>
    <row r="836" spans="6:7">
      <c r="F836" s="32" t="s">
        <v>1415</v>
      </c>
      <c r="G836" s="28" t="s">
        <v>2182</v>
      </c>
    </row>
    <row r="837" spans="6:7">
      <c r="F837" s="33" t="s">
        <v>2014</v>
      </c>
      <c r="G837" s="28" t="s">
        <v>2217</v>
      </c>
    </row>
    <row r="838" spans="6:7">
      <c r="F838" s="33" t="s">
        <v>710</v>
      </c>
      <c r="G838" s="28" t="s">
        <v>2169</v>
      </c>
    </row>
    <row r="839" spans="6:7">
      <c r="F839" s="33" t="s">
        <v>1310</v>
      </c>
      <c r="G839" s="28" t="s">
        <v>2147</v>
      </c>
    </row>
    <row r="840" spans="6:7">
      <c r="F840" s="32" t="s">
        <v>1738</v>
      </c>
      <c r="G840" s="28" t="s">
        <v>2127</v>
      </c>
    </row>
    <row r="841" spans="6:7">
      <c r="F841" s="32" t="s">
        <v>823</v>
      </c>
      <c r="G841" s="28" t="s">
        <v>2157</v>
      </c>
    </row>
    <row r="842" spans="6:7">
      <c r="F842" s="32" t="s">
        <v>1381</v>
      </c>
      <c r="G842" s="28" t="s">
        <v>2181</v>
      </c>
    </row>
    <row r="843" spans="6:7">
      <c r="F843" s="32" t="s">
        <v>1925</v>
      </c>
      <c r="G843" s="28" t="s">
        <v>2328</v>
      </c>
    </row>
    <row r="844" spans="6:7">
      <c r="F844" s="32" t="s">
        <v>1926</v>
      </c>
      <c r="G844" s="28" t="s">
        <v>2329</v>
      </c>
    </row>
    <row r="845" spans="6:7">
      <c r="F845" s="40" t="s">
        <v>1892</v>
      </c>
      <c r="G845" s="36" t="s">
        <v>2316</v>
      </c>
    </row>
    <row r="846" spans="6:7">
      <c r="F846" s="33" t="s">
        <v>2039</v>
      </c>
      <c r="G846" s="28" t="s">
        <v>2148</v>
      </c>
    </row>
    <row r="847" spans="6:7">
      <c r="F847" s="33" t="s">
        <v>2034</v>
      </c>
      <c r="G847" s="28" t="s">
        <v>2123</v>
      </c>
    </row>
    <row r="848" spans="6:7">
      <c r="F848" s="40" t="s">
        <v>1385</v>
      </c>
      <c r="G848" s="36" t="s">
        <v>916</v>
      </c>
    </row>
    <row r="849" spans="6:7">
      <c r="F849" s="33" t="s">
        <v>2052</v>
      </c>
      <c r="G849" s="28" t="s">
        <v>2149</v>
      </c>
    </row>
    <row r="850" spans="6:7">
      <c r="F850" s="33" t="s">
        <v>1760</v>
      </c>
      <c r="G850" s="28" t="s">
        <v>2300</v>
      </c>
    </row>
    <row r="851" spans="6:7">
      <c r="F851" s="33" t="s">
        <v>2050</v>
      </c>
      <c r="G851" s="28" t="s">
        <v>2148</v>
      </c>
    </row>
    <row r="852" spans="6:7">
      <c r="F852" s="33" t="s">
        <v>2068</v>
      </c>
      <c r="G852" s="28" t="s">
        <v>2123</v>
      </c>
    </row>
    <row r="853" spans="6:7">
      <c r="F853" s="40" t="s">
        <v>1429</v>
      </c>
      <c r="G853" s="36" t="s">
        <v>1034</v>
      </c>
    </row>
    <row r="854" spans="6:7">
      <c r="F854" s="33" t="s">
        <v>2049</v>
      </c>
      <c r="G854" s="28" t="s">
        <v>2204</v>
      </c>
    </row>
    <row r="855" spans="6:7">
      <c r="F855" s="33" t="s">
        <v>2104</v>
      </c>
      <c r="G855" s="28" t="s">
        <v>2125</v>
      </c>
    </row>
    <row r="856" spans="6:7">
      <c r="F856" s="32" t="s">
        <v>848</v>
      </c>
      <c r="G856" s="28" t="s">
        <v>2266</v>
      </c>
    </row>
    <row r="857" spans="6:7">
      <c r="F857" s="32" t="s">
        <v>1841</v>
      </c>
      <c r="G857" s="28" t="s">
        <v>2128</v>
      </c>
    </row>
    <row r="858" spans="6:7">
      <c r="F858" s="33" t="s">
        <v>2092</v>
      </c>
      <c r="G858" s="28" t="s">
        <v>2159</v>
      </c>
    </row>
    <row r="859" spans="6:7">
      <c r="F859" s="33" t="s">
        <v>1842</v>
      </c>
      <c r="G859" s="28" t="s">
        <v>2129</v>
      </c>
    </row>
    <row r="860" spans="6:7">
      <c r="F860" s="33" t="s">
        <v>1705</v>
      </c>
      <c r="G860" s="28" t="s">
        <v>2158</v>
      </c>
    </row>
    <row r="861" spans="6:7">
      <c r="F861" s="33" t="s">
        <v>879</v>
      </c>
      <c r="G861" s="28" t="s">
        <v>2178</v>
      </c>
    </row>
    <row r="862" spans="6:7">
      <c r="F862" s="33" t="s">
        <v>2053</v>
      </c>
      <c r="G862" s="28" t="s">
        <v>2150</v>
      </c>
    </row>
    <row r="863" spans="6:7">
      <c r="F863" s="32" t="s">
        <v>2037</v>
      </c>
      <c r="G863" s="28" t="s">
        <v>2145</v>
      </c>
    </row>
    <row r="864" spans="6:7">
      <c r="F864" s="32" t="s">
        <v>741</v>
      </c>
      <c r="G864" s="28" t="s">
        <v>2157</v>
      </c>
    </row>
    <row r="865" spans="6:7">
      <c r="F865" s="33" t="s">
        <v>1352</v>
      </c>
      <c r="G865" s="28" t="s">
        <v>2218</v>
      </c>
    </row>
    <row r="866" spans="6:7">
      <c r="F866" s="33" t="s">
        <v>1834</v>
      </c>
      <c r="G866" s="28" t="s">
        <v>2182</v>
      </c>
    </row>
    <row r="867" spans="6:7">
      <c r="F867" s="33" t="s">
        <v>1519</v>
      </c>
      <c r="G867" s="28" t="s">
        <v>2130</v>
      </c>
    </row>
    <row r="868" spans="6:7">
      <c r="F868" s="33" t="s">
        <v>1343</v>
      </c>
      <c r="G868" s="28" t="s">
        <v>2130</v>
      </c>
    </row>
    <row r="869" spans="6:7">
      <c r="F869" s="33" t="s">
        <v>1344</v>
      </c>
      <c r="G869" s="28" t="s">
        <v>2131</v>
      </c>
    </row>
    <row r="870" spans="6:7">
      <c r="F870" s="40" t="s">
        <v>1617</v>
      </c>
      <c r="G870" s="36" t="s">
        <v>919</v>
      </c>
    </row>
    <row r="871" spans="6:7">
      <c r="F871" s="33" t="s">
        <v>1651</v>
      </c>
      <c r="G871" s="28" t="s">
        <v>2216</v>
      </c>
    </row>
    <row r="872" spans="6:7">
      <c r="F872" s="33" t="s">
        <v>1858</v>
      </c>
      <c r="G872" s="28" t="s">
        <v>2123</v>
      </c>
    </row>
    <row r="873" spans="6:7">
      <c r="F873" s="33" t="s">
        <v>884</v>
      </c>
      <c r="G873" s="28" t="s">
        <v>2169</v>
      </c>
    </row>
    <row r="874" spans="6:7">
      <c r="F874" s="40" t="s">
        <v>824</v>
      </c>
      <c r="G874" s="36" t="s">
        <v>949</v>
      </c>
    </row>
    <row r="875" spans="6:7">
      <c r="F875" s="33" t="s">
        <v>824</v>
      </c>
      <c r="G875" s="31" t="s">
        <v>2161</v>
      </c>
    </row>
    <row r="876" spans="6:7">
      <c r="F876" s="33" t="s">
        <v>818</v>
      </c>
      <c r="G876" s="28" t="s">
        <v>2198</v>
      </c>
    </row>
    <row r="877" spans="6:7">
      <c r="F877" s="33" t="s">
        <v>1345</v>
      </c>
      <c r="G877" s="28" t="s">
        <v>2132</v>
      </c>
    </row>
    <row r="878" spans="6:7">
      <c r="F878" s="33" t="s">
        <v>1629</v>
      </c>
      <c r="G878" s="28" t="s">
        <v>2136</v>
      </c>
    </row>
    <row r="879" spans="6:7">
      <c r="F879" s="33" t="s">
        <v>2003</v>
      </c>
      <c r="G879" s="28" t="s">
        <v>2179</v>
      </c>
    </row>
    <row r="880" spans="6:7">
      <c r="F880" s="33" t="s">
        <v>1160</v>
      </c>
      <c r="G880" s="28" t="s">
        <v>2134</v>
      </c>
    </row>
    <row r="881" spans="6:7">
      <c r="F881" s="33" t="s">
        <v>1477</v>
      </c>
      <c r="G881" s="28" t="s">
        <v>2151</v>
      </c>
    </row>
    <row r="882" spans="6:7">
      <c r="F882" s="33" t="s">
        <v>832</v>
      </c>
      <c r="G882" s="28" t="s">
        <v>2194</v>
      </c>
    </row>
    <row r="883" spans="6:7">
      <c r="F883" s="33" t="s">
        <v>1596</v>
      </c>
      <c r="G883" s="28" t="s">
        <v>2152</v>
      </c>
    </row>
    <row r="884" spans="6:7">
      <c r="F884" s="33" t="s">
        <v>1596</v>
      </c>
      <c r="G884" s="28" t="s">
        <v>2147</v>
      </c>
    </row>
    <row r="885" spans="6:7">
      <c r="F885" s="33" t="s">
        <v>1973</v>
      </c>
      <c r="G885" s="28" t="s">
        <v>2135</v>
      </c>
    </row>
    <row r="886" spans="6:7">
      <c r="F886" s="33" t="s">
        <v>1899</v>
      </c>
      <c r="G886" s="31" t="s">
        <v>2123</v>
      </c>
    </row>
    <row r="887" spans="6:7">
      <c r="F887" s="40" t="s">
        <v>1893</v>
      </c>
      <c r="G887" s="36" t="s">
        <v>2317</v>
      </c>
    </row>
    <row r="888" spans="6:7">
      <c r="F888" s="33" t="s">
        <v>1314</v>
      </c>
      <c r="G888" s="28" t="s">
        <v>2150</v>
      </c>
    </row>
    <row r="889" spans="6:7">
      <c r="F889" s="33" t="s">
        <v>1228</v>
      </c>
      <c r="G889" s="28" t="s">
        <v>2163</v>
      </c>
    </row>
    <row r="890" spans="6:7">
      <c r="F890" s="33" t="s">
        <v>1175</v>
      </c>
      <c r="G890" s="28" t="s">
        <v>2152</v>
      </c>
    </row>
    <row r="891" spans="6:7">
      <c r="F891" s="33" t="s">
        <v>1161</v>
      </c>
      <c r="G891" s="28" t="s">
        <v>2135</v>
      </c>
    </row>
    <row r="892" spans="6:7">
      <c r="F892" s="33" t="s">
        <v>1161</v>
      </c>
      <c r="G892" s="28" t="s">
        <v>2208</v>
      </c>
    </row>
    <row r="893" spans="6:7">
      <c r="F893" s="33" t="s">
        <v>1161</v>
      </c>
      <c r="G893" s="28" t="s">
        <v>2152</v>
      </c>
    </row>
    <row r="894" spans="6:7">
      <c r="F894" s="33" t="s">
        <v>1797</v>
      </c>
      <c r="G894" s="28" t="s">
        <v>2137</v>
      </c>
    </row>
    <row r="895" spans="6:7">
      <c r="F895" s="33" t="s">
        <v>1401</v>
      </c>
      <c r="G895" s="28" t="s">
        <v>2227</v>
      </c>
    </row>
    <row r="896" spans="6:7">
      <c r="F896" s="32" t="s">
        <v>1863</v>
      </c>
      <c r="G896" s="28" t="s">
        <v>2131</v>
      </c>
    </row>
    <row r="897" spans="6:7">
      <c r="F897" s="32" t="s">
        <v>1980</v>
      </c>
      <c r="G897" s="28" t="s">
        <v>2147</v>
      </c>
    </row>
    <row r="898" spans="6:7">
      <c r="F898" s="33" t="s">
        <v>1864</v>
      </c>
      <c r="G898" s="28" t="s">
        <v>2132</v>
      </c>
    </row>
    <row r="899" spans="6:7">
      <c r="F899" s="40" t="s">
        <v>2099</v>
      </c>
      <c r="G899" s="36" t="s">
        <v>917</v>
      </c>
    </row>
    <row r="900" spans="6:7">
      <c r="F900" s="33" t="s">
        <v>1981</v>
      </c>
      <c r="G900" s="28" t="s">
        <v>2203</v>
      </c>
    </row>
    <row r="901" spans="6:7">
      <c r="F901" s="40" t="s">
        <v>2100</v>
      </c>
      <c r="G901" s="36" t="s">
        <v>918</v>
      </c>
    </row>
    <row r="902" spans="6:7">
      <c r="F902" s="33" t="s">
        <v>745</v>
      </c>
      <c r="G902" s="31" t="s">
        <v>2123</v>
      </c>
    </row>
    <row r="903" spans="6:7">
      <c r="F903" s="33" t="s">
        <v>1739</v>
      </c>
      <c r="G903" s="28" t="s">
        <v>2128</v>
      </c>
    </row>
    <row r="904" spans="6:7">
      <c r="F904" s="33" t="s">
        <v>774</v>
      </c>
      <c r="G904" s="28" t="s">
        <v>2171</v>
      </c>
    </row>
    <row r="905" spans="6:7">
      <c r="F905" s="33" t="s">
        <v>1239</v>
      </c>
      <c r="G905" s="28" t="s">
        <v>2130</v>
      </c>
    </row>
    <row r="906" spans="6:7">
      <c r="F906" s="33" t="s">
        <v>1548</v>
      </c>
      <c r="G906" s="28" t="s">
        <v>2230</v>
      </c>
    </row>
    <row r="907" spans="6:7">
      <c r="F907" s="40" t="s">
        <v>1512</v>
      </c>
      <c r="G907" s="36" t="s">
        <v>922</v>
      </c>
    </row>
    <row r="908" spans="6:7">
      <c r="F908" s="33" t="s">
        <v>842</v>
      </c>
      <c r="G908" s="28" t="s">
        <v>2222</v>
      </c>
    </row>
    <row r="909" spans="6:7">
      <c r="F909" s="40" t="s">
        <v>842</v>
      </c>
      <c r="G909" s="36" t="s">
        <v>923</v>
      </c>
    </row>
    <row r="910" spans="6:7">
      <c r="F910" s="33" t="s">
        <v>842</v>
      </c>
      <c r="G910" s="28" t="s">
        <v>2192</v>
      </c>
    </row>
    <row r="911" spans="6:7">
      <c r="F911" s="33" t="s">
        <v>2062</v>
      </c>
      <c r="G911" s="28" t="s">
        <v>2163</v>
      </c>
    </row>
    <row r="912" spans="6:7">
      <c r="F912" s="40" t="s">
        <v>1541</v>
      </c>
      <c r="G912" s="36" t="s">
        <v>1015</v>
      </c>
    </row>
    <row r="913" spans="6:7">
      <c r="F913" s="33" t="s">
        <v>1481</v>
      </c>
      <c r="G913" s="28" t="s">
        <v>2157</v>
      </c>
    </row>
    <row r="914" spans="6:7">
      <c r="F914" s="40" t="s">
        <v>1894</v>
      </c>
      <c r="G914" s="36" t="s">
        <v>2318</v>
      </c>
    </row>
    <row r="915" spans="6:7">
      <c r="F915" s="33" t="s">
        <v>1894</v>
      </c>
      <c r="G915" s="28" t="s">
        <v>2162</v>
      </c>
    </row>
    <row r="916" spans="6:7">
      <c r="F916" s="33" t="s">
        <v>1894</v>
      </c>
      <c r="G916" s="28" t="s">
        <v>2208</v>
      </c>
    </row>
    <row r="917" spans="6:7">
      <c r="F917" s="33" t="s">
        <v>1894</v>
      </c>
      <c r="G917" s="28" t="s">
        <v>2152</v>
      </c>
    </row>
    <row r="918" spans="6:7">
      <c r="F918" s="33" t="s">
        <v>1554</v>
      </c>
      <c r="G918" s="28" t="s">
        <v>2247</v>
      </c>
    </row>
    <row r="919" spans="6:7">
      <c r="F919" s="33" t="s">
        <v>1554</v>
      </c>
      <c r="G919" s="28" t="s">
        <v>2210</v>
      </c>
    </row>
    <row r="920" spans="6:7">
      <c r="F920" s="33" t="s">
        <v>1554</v>
      </c>
      <c r="G920" s="28" t="s">
        <v>2128</v>
      </c>
    </row>
    <row r="921" spans="6:7">
      <c r="F921" s="33" t="s">
        <v>1656</v>
      </c>
      <c r="G921" s="28" t="s">
        <v>2176</v>
      </c>
    </row>
    <row r="922" spans="6:7">
      <c r="F922" s="33" t="s">
        <v>1652</v>
      </c>
      <c r="G922" s="28" t="s">
        <v>2223</v>
      </c>
    </row>
    <row r="923" spans="6:7">
      <c r="F923" s="40" t="s">
        <v>1577</v>
      </c>
      <c r="G923" s="36" t="s">
        <v>916</v>
      </c>
    </row>
    <row r="924" spans="6:7">
      <c r="F924" s="40" t="s">
        <v>1577</v>
      </c>
      <c r="G924" s="36" t="s">
        <v>936</v>
      </c>
    </row>
    <row r="925" spans="6:7">
      <c r="F925" s="33" t="s">
        <v>1788</v>
      </c>
      <c r="G925" s="28" t="s">
        <v>2268</v>
      </c>
    </row>
    <row r="926" spans="6:7">
      <c r="F926" s="33" t="s">
        <v>1994</v>
      </c>
      <c r="G926" s="28" t="s">
        <v>2225</v>
      </c>
    </row>
    <row r="927" spans="6:7">
      <c r="F927" s="33" t="s">
        <v>1428</v>
      </c>
      <c r="G927" s="28" t="s">
        <v>2190</v>
      </c>
    </row>
    <row r="928" spans="6:7">
      <c r="F928" s="33" t="s">
        <v>1478</v>
      </c>
      <c r="G928" s="28" t="s">
        <v>2200</v>
      </c>
    </row>
    <row r="929" spans="6:7">
      <c r="F929" s="33" t="s">
        <v>911</v>
      </c>
      <c r="G929" s="28" t="s">
        <v>2128</v>
      </c>
    </row>
    <row r="930" spans="6:7">
      <c r="F930" s="33" t="s">
        <v>911</v>
      </c>
      <c r="G930" s="28" t="s">
        <v>2129</v>
      </c>
    </row>
    <row r="931" spans="6:7">
      <c r="F931" s="33" t="s">
        <v>911</v>
      </c>
      <c r="G931" s="31" t="s">
        <v>2148</v>
      </c>
    </row>
    <row r="932" spans="6:7">
      <c r="F932" s="33" t="s">
        <v>1445</v>
      </c>
      <c r="G932" s="28" t="s">
        <v>2245</v>
      </c>
    </row>
    <row r="933" spans="6:7">
      <c r="F933" s="33" t="s">
        <v>788</v>
      </c>
      <c r="G933" s="31" t="s">
        <v>2263</v>
      </c>
    </row>
    <row r="934" spans="6:7">
      <c r="F934" s="40" t="s">
        <v>1555</v>
      </c>
      <c r="G934" s="36" t="s">
        <v>1085</v>
      </c>
    </row>
    <row r="935" spans="6:7">
      <c r="F935" s="33" t="s">
        <v>1373</v>
      </c>
      <c r="G935" s="28" t="s">
        <v>2216</v>
      </c>
    </row>
    <row r="936" spans="6:7">
      <c r="F936" s="33" t="s">
        <v>1373</v>
      </c>
      <c r="G936" s="28" t="s">
        <v>2336</v>
      </c>
    </row>
    <row r="937" spans="6:7">
      <c r="F937" s="33" t="s">
        <v>1373</v>
      </c>
      <c r="G937" s="28" t="s">
        <v>2220</v>
      </c>
    </row>
    <row r="938" spans="6:7">
      <c r="F938" s="33" t="s">
        <v>1252</v>
      </c>
      <c r="G938" s="28" t="s">
        <v>2154</v>
      </c>
    </row>
    <row r="939" spans="6:7">
      <c r="F939" s="33" t="s">
        <v>1252</v>
      </c>
      <c r="G939" s="28" t="s">
        <v>2235</v>
      </c>
    </row>
    <row r="940" spans="6:7">
      <c r="F940" s="33" t="s">
        <v>1252</v>
      </c>
      <c r="G940" s="28" t="s">
        <v>2130</v>
      </c>
    </row>
    <row r="941" spans="6:7">
      <c r="F941" s="33" t="s">
        <v>1252</v>
      </c>
      <c r="G941" s="28" t="s">
        <v>2284</v>
      </c>
    </row>
    <row r="942" spans="6:7">
      <c r="F942" s="33" t="s">
        <v>1252</v>
      </c>
      <c r="G942" s="28" t="s">
        <v>2153</v>
      </c>
    </row>
    <row r="943" spans="6:7">
      <c r="F943" s="33" t="s">
        <v>1252</v>
      </c>
      <c r="G943" s="28" t="s">
        <v>2330</v>
      </c>
    </row>
    <row r="944" spans="6:7">
      <c r="F944" s="33" t="s">
        <v>1808</v>
      </c>
      <c r="G944" s="28" t="s">
        <v>2150</v>
      </c>
    </row>
    <row r="945" spans="6:7">
      <c r="F945" s="33" t="s">
        <v>1382</v>
      </c>
      <c r="G945" s="28" t="s">
        <v>2182</v>
      </c>
    </row>
    <row r="946" spans="6:7">
      <c r="F946" s="33" t="s">
        <v>1692</v>
      </c>
      <c r="G946" s="28" t="s">
        <v>2294</v>
      </c>
    </row>
    <row r="947" spans="6:7">
      <c r="F947" s="33" t="s">
        <v>1675</v>
      </c>
      <c r="G947" s="28" t="s">
        <v>2287</v>
      </c>
    </row>
    <row r="948" spans="6:7">
      <c r="F948" s="40" t="s">
        <v>1895</v>
      </c>
      <c r="G948" s="36" t="s">
        <v>2319</v>
      </c>
    </row>
    <row r="949" spans="6:7">
      <c r="F949" s="33" t="s">
        <v>1201</v>
      </c>
      <c r="G949" s="28" t="s">
        <v>2183</v>
      </c>
    </row>
    <row r="950" spans="6:7">
      <c r="F950" s="33" t="s">
        <v>1974</v>
      </c>
      <c r="G950" s="28" t="s">
        <v>2136</v>
      </c>
    </row>
    <row r="951" spans="6:7">
      <c r="F951" s="33" t="s">
        <v>1145</v>
      </c>
      <c r="G951" s="36" t="s">
        <v>923</v>
      </c>
    </row>
    <row r="952" spans="6:7">
      <c r="F952" s="33" t="s">
        <v>1145</v>
      </c>
      <c r="G952" s="28" t="s">
        <v>2227</v>
      </c>
    </row>
    <row r="953" spans="6:7">
      <c r="F953" s="40" t="s">
        <v>1298</v>
      </c>
      <c r="G953" s="36" t="s">
        <v>918</v>
      </c>
    </row>
    <row r="954" spans="6:7">
      <c r="F954" s="40" t="s">
        <v>1706</v>
      </c>
      <c r="G954" s="36" t="s">
        <v>950</v>
      </c>
    </row>
    <row r="955" spans="6:7">
      <c r="F955" s="33" t="s">
        <v>1550</v>
      </c>
      <c r="G955" s="28" t="s">
        <v>2189</v>
      </c>
    </row>
    <row r="956" spans="6:7">
      <c r="F956" s="33" t="s">
        <v>1550</v>
      </c>
      <c r="G956" s="28" t="s">
        <v>2163</v>
      </c>
    </row>
    <row r="957" spans="6:7">
      <c r="F957" s="33" t="s">
        <v>1550</v>
      </c>
      <c r="G957" s="28" t="s">
        <v>2150</v>
      </c>
    </row>
    <row r="958" spans="6:7">
      <c r="F958" s="33" t="s">
        <v>2009</v>
      </c>
      <c r="G958" s="28" t="s">
        <v>2131</v>
      </c>
    </row>
    <row r="959" spans="6:7">
      <c r="F959" s="33" t="s">
        <v>1828</v>
      </c>
      <c r="G959" s="28" t="s">
        <v>2175</v>
      </c>
    </row>
    <row r="960" spans="6:7">
      <c r="F960" s="40" t="s">
        <v>1709</v>
      </c>
      <c r="G960" s="36" t="s">
        <v>954</v>
      </c>
    </row>
    <row r="961" spans="6:7">
      <c r="F961" s="33" t="s">
        <v>1187</v>
      </c>
      <c r="G961" s="28" t="s">
        <v>2166</v>
      </c>
    </row>
    <row r="962" spans="6:7">
      <c r="F962" s="33" t="s">
        <v>1203</v>
      </c>
      <c r="G962" s="28" t="s">
        <v>2185</v>
      </c>
    </row>
    <row r="963" spans="6:7">
      <c r="F963" s="33" t="s">
        <v>711</v>
      </c>
      <c r="G963" s="28" t="s">
        <v>2171</v>
      </c>
    </row>
    <row r="964" spans="6:7">
      <c r="F964" s="33" t="s">
        <v>1975</v>
      </c>
      <c r="G964" s="28" t="s">
        <v>2137</v>
      </c>
    </row>
    <row r="965" spans="6:7">
      <c r="F965" s="40" t="s">
        <v>1233</v>
      </c>
      <c r="G965" s="36" t="s">
        <v>917</v>
      </c>
    </row>
    <row r="966" spans="6:7">
      <c r="F966" s="33" t="s">
        <v>1233</v>
      </c>
      <c r="G966" s="28" t="s">
        <v>2152</v>
      </c>
    </row>
    <row r="967" spans="6:7">
      <c r="F967" s="40" t="s">
        <v>1233</v>
      </c>
      <c r="G967" s="36" t="s">
        <v>917</v>
      </c>
    </row>
    <row r="968" spans="6:7">
      <c r="F968" s="40" t="s">
        <v>1233</v>
      </c>
      <c r="G968" s="36" t="s">
        <v>937</v>
      </c>
    </row>
    <row r="969" spans="6:7">
      <c r="F969" s="40" t="s">
        <v>1233</v>
      </c>
      <c r="G969" s="36" t="s">
        <v>922</v>
      </c>
    </row>
    <row r="970" spans="6:7">
      <c r="F970" s="33" t="s">
        <v>1856</v>
      </c>
      <c r="G970" s="28" t="s">
        <v>2216</v>
      </c>
    </row>
    <row r="971" spans="6:7">
      <c r="F971" s="33" t="s">
        <v>1823</v>
      </c>
      <c r="G971" s="28" t="s">
        <v>2255</v>
      </c>
    </row>
    <row r="972" spans="6:7">
      <c r="F972" s="33" t="s">
        <v>1588</v>
      </c>
      <c r="G972" s="28" t="s">
        <v>2147</v>
      </c>
    </row>
    <row r="973" spans="6:7">
      <c r="F973" s="33" t="s">
        <v>1750</v>
      </c>
      <c r="G973" s="28" t="s">
        <v>2201</v>
      </c>
    </row>
    <row r="974" spans="6:7">
      <c r="F974" s="33" t="s">
        <v>1468</v>
      </c>
      <c r="G974" s="28" t="s">
        <v>2219</v>
      </c>
    </row>
    <row r="975" spans="6:7">
      <c r="F975" s="33" t="s">
        <v>1242</v>
      </c>
      <c r="G975" s="28" t="s">
        <v>2147</v>
      </c>
    </row>
    <row r="976" spans="6:7">
      <c r="F976" s="33" t="s">
        <v>1610</v>
      </c>
      <c r="G976" s="28" t="s">
        <v>2163</v>
      </c>
    </row>
    <row r="977" spans="6:7">
      <c r="F977" s="33" t="s">
        <v>2030</v>
      </c>
      <c r="G977" s="28" t="s">
        <v>2175</v>
      </c>
    </row>
    <row r="978" spans="6:7">
      <c r="F978" s="33" t="s">
        <v>1286</v>
      </c>
      <c r="G978" s="31" t="s">
        <v>2161</v>
      </c>
    </row>
    <row r="979" spans="6:7">
      <c r="F979" s="33" t="s">
        <v>1171</v>
      </c>
      <c r="G979" s="28" t="s">
        <v>2147</v>
      </c>
    </row>
    <row r="980" spans="6:7">
      <c r="F980" s="33" t="s">
        <v>1374</v>
      </c>
      <c r="G980" s="28" t="s">
        <v>2222</v>
      </c>
    </row>
    <row r="981" spans="6:7">
      <c r="F981" s="33" t="s">
        <v>1479</v>
      </c>
      <c r="G981" s="28" t="s">
        <v>2153</v>
      </c>
    </row>
    <row r="982" spans="6:7">
      <c r="F982" s="33" t="s">
        <v>1280</v>
      </c>
      <c r="G982" s="28" t="s">
        <v>2150</v>
      </c>
    </row>
    <row r="983" spans="6:7">
      <c r="F983" s="33" t="s">
        <v>1280</v>
      </c>
      <c r="G983" s="28" t="s">
        <v>2248</v>
      </c>
    </row>
    <row r="984" spans="6:7">
      <c r="F984" s="33" t="s">
        <v>1280</v>
      </c>
      <c r="G984" s="28" t="s">
        <v>2301</v>
      </c>
    </row>
    <row r="985" spans="6:7">
      <c r="F985" s="33" t="s">
        <v>1280</v>
      </c>
      <c r="G985" s="28" t="s">
        <v>2129</v>
      </c>
    </row>
    <row r="986" spans="6:7">
      <c r="F986" s="33" t="s">
        <v>1375</v>
      </c>
      <c r="G986" s="28" t="s">
        <v>2223</v>
      </c>
    </row>
    <row r="987" spans="6:7">
      <c r="F987" s="40" t="s">
        <v>1896</v>
      </c>
      <c r="G987" s="36" t="s">
        <v>2295</v>
      </c>
    </row>
    <row r="988" spans="6:7">
      <c r="F988" s="33" t="s">
        <v>1521</v>
      </c>
      <c r="G988" s="28" t="s">
        <v>2201</v>
      </c>
    </row>
    <row r="989" spans="6:7">
      <c r="F989" s="33" t="s">
        <v>1725</v>
      </c>
      <c r="G989" s="31" t="s">
        <v>2185</v>
      </c>
    </row>
    <row r="990" spans="6:7">
      <c r="F990" s="40" t="s">
        <v>1722</v>
      </c>
      <c r="G990" s="36" t="s">
        <v>1011</v>
      </c>
    </row>
    <row r="991" spans="6:7">
      <c r="F991" s="33" t="s">
        <v>1829</v>
      </c>
      <c r="G991" s="28" t="s">
        <v>2176</v>
      </c>
    </row>
    <row r="992" spans="6:7">
      <c r="F992" s="33" t="s">
        <v>1566</v>
      </c>
      <c r="G992" s="28" t="s">
        <v>2270</v>
      </c>
    </row>
    <row r="993" spans="6:7">
      <c r="F993" s="32" t="s">
        <v>2106</v>
      </c>
      <c r="G993" s="28" t="s">
        <v>2127</v>
      </c>
    </row>
    <row r="994" spans="6:7">
      <c r="F994" s="32" t="s">
        <v>1492</v>
      </c>
      <c r="G994" s="28" t="s">
        <v>2256</v>
      </c>
    </row>
    <row r="995" spans="6:7">
      <c r="F995" s="32" t="s">
        <v>1162</v>
      </c>
      <c r="G995" s="28" t="s">
        <v>2136</v>
      </c>
    </row>
    <row r="996" spans="6:7">
      <c r="F996" s="32" t="s">
        <v>1395</v>
      </c>
      <c r="G996" s="28" t="s">
        <v>2151</v>
      </c>
    </row>
    <row r="997" spans="6:7">
      <c r="F997" s="32" t="s">
        <v>1395</v>
      </c>
      <c r="G997" s="28" t="s">
        <v>2199</v>
      </c>
    </row>
    <row r="998" spans="6:7">
      <c r="F998" s="34" t="s">
        <v>1285</v>
      </c>
      <c r="G998" s="36" t="s">
        <v>950</v>
      </c>
    </row>
    <row r="999" spans="6:7">
      <c r="F999" s="34" t="s">
        <v>1285</v>
      </c>
      <c r="G999" s="36" t="s">
        <v>937</v>
      </c>
    </row>
    <row r="1000" spans="6:7">
      <c r="F1000" s="32" t="s">
        <v>2117</v>
      </c>
      <c r="G1000" s="28" t="s">
        <v>2129</v>
      </c>
    </row>
    <row r="1001" spans="6:7">
      <c r="F1001" s="32" t="s">
        <v>1938</v>
      </c>
      <c r="G1001" s="28" t="s">
        <v>2217</v>
      </c>
    </row>
    <row r="1002" spans="6:7">
      <c r="F1002" s="32" t="s">
        <v>1473</v>
      </c>
      <c r="G1002" s="28" t="s">
        <v>2251</v>
      </c>
    </row>
    <row r="1003" spans="6:7">
      <c r="F1003" s="32" t="s">
        <v>1589</v>
      </c>
      <c r="G1003" s="28" t="s">
        <v>2203</v>
      </c>
    </row>
    <row r="1004" spans="6:7">
      <c r="F1004" s="32" t="s">
        <v>1480</v>
      </c>
      <c r="G1004" s="28" t="s">
        <v>2154</v>
      </c>
    </row>
    <row r="1005" spans="6:7">
      <c r="F1005" s="32" t="s">
        <v>1221</v>
      </c>
      <c r="G1005" s="28" t="s">
        <v>2148</v>
      </c>
    </row>
    <row r="1006" spans="6:7">
      <c r="F1006" s="32" t="s">
        <v>2094</v>
      </c>
      <c r="G1006" s="28" t="s">
        <v>2254</v>
      </c>
    </row>
    <row r="1007" spans="6:7">
      <c r="F1007" s="32" t="s">
        <v>2077</v>
      </c>
      <c r="G1007" s="28" t="s">
        <v>2133</v>
      </c>
    </row>
    <row r="1008" spans="6:7">
      <c r="F1008" s="32" t="s">
        <v>1927</v>
      </c>
      <c r="G1008" s="28" t="s">
        <v>2331</v>
      </c>
    </row>
    <row r="1009" spans="6:7">
      <c r="F1009" s="32" t="s">
        <v>1837</v>
      </c>
      <c r="G1009" s="28" t="s">
        <v>2233</v>
      </c>
    </row>
    <row r="1010" spans="6:7">
      <c r="F1010" s="32" t="s">
        <v>2093</v>
      </c>
      <c r="G1010" s="28" t="s">
        <v>2160</v>
      </c>
    </row>
    <row r="1011" spans="6:7">
      <c r="F1011" s="32" t="s">
        <v>2001</v>
      </c>
      <c r="G1011" s="28" t="s">
        <v>2337</v>
      </c>
    </row>
    <row r="1012" spans="6:7">
      <c r="F1012" s="32" t="s">
        <v>1604</v>
      </c>
      <c r="G1012" s="28" t="s">
        <v>198</v>
      </c>
    </row>
    <row r="1013" spans="6:7">
      <c r="F1013" s="32" t="s">
        <v>1202</v>
      </c>
      <c r="G1013" s="28" t="s">
        <v>2184</v>
      </c>
    </row>
    <row r="1014" spans="6:7">
      <c r="F1014" s="32" t="s">
        <v>1376</v>
      </c>
      <c r="G1014" s="28" t="s">
        <v>2224</v>
      </c>
    </row>
    <row r="1015" spans="6:7">
      <c r="F1015" s="32" t="s">
        <v>1220</v>
      </c>
      <c r="G1015" s="28" t="s">
        <v>2146</v>
      </c>
    </row>
    <row r="1016" spans="6:7">
      <c r="F1016" s="32" t="s">
        <v>1176</v>
      </c>
      <c r="G1016" s="28" t="s">
        <v>2153</v>
      </c>
    </row>
    <row r="1017" spans="6:7">
      <c r="F1017" s="32" t="s">
        <v>1176</v>
      </c>
      <c r="G1017" s="28" t="s">
        <v>2133</v>
      </c>
    </row>
    <row r="1018" spans="6:7">
      <c r="F1018" s="32" t="s">
        <v>1176</v>
      </c>
      <c r="G1018" s="28" t="s">
        <v>2159</v>
      </c>
    </row>
    <row r="1019" spans="6:7">
      <c r="F1019" s="34" t="s">
        <v>1176</v>
      </c>
      <c r="G1019" s="36" t="s">
        <v>2320</v>
      </c>
    </row>
    <row r="1020" spans="6:7">
      <c r="F1020" s="32" t="s">
        <v>859</v>
      </c>
      <c r="G1020" s="28" t="s">
        <v>2173</v>
      </c>
    </row>
    <row r="1021" spans="6:7">
      <c r="F1021" s="32" t="s">
        <v>1396</v>
      </c>
      <c r="G1021" s="28" t="s">
        <v>2200</v>
      </c>
    </row>
    <row r="1022" spans="6:7">
      <c r="F1022" s="32" t="s">
        <v>1605</v>
      </c>
      <c r="G1022" s="28" t="s">
        <v>2210</v>
      </c>
    </row>
    <row r="1023" spans="6:7">
      <c r="F1023" s="32" t="s">
        <v>1844</v>
      </c>
      <c r="G1023" s="28" t="s">
        <v>2131</v>
      </c>
    </row>
    <row r="1024" spans="6:7">
      <c r="F1024" s="32" t="s">
        <v>1306</v>
      </c>
      <c r="G1024" s="28" t="s">
        <v>2132</v>
      </c>
    </row>
    <row r="1025" spans="6:7">
      <c r="F1025" s="33" t="s">
        <v>772</v>
      </c>
      <c r="G1025" s="28" t="s">
        <v>2129</v>
      </c>
    </row>
    <row r="1026" spans="6:7">
      <c r="F1026" s="33" t="s">
        <v>772</v>
      </c>
      <c r="G1026" s="28" t="s">
        <v>2161</v>
      </c>
    </row>
    <row r="1027" spans="6:7">
      <c r="F1027" s="33" t="s">
        <v>772</v>
      </c>
      <c r="G1027" s="28" t="s">
        <v>2174</v>
      </c>
    </row>
    <row r="1028" spans="6:7">
      <c r="F1028" s="40" t="s">
        <v>1754</v>
      </c>
      <c r="G1028" s="36" t="s">
        <v>958</v>
      </c>
    </row>
    <row r="1029" spans="6:7">
      <c r="F1029" s="40" t="s">
        <v>1720</v>
      </c>
      <c r="G1029" s="36" t="s">
        <v>982</v>
      </c>
    </row>
    <row r="1030" spans="6:7">
      <c r="F1030" s="33" t="s">
        <v>1624</v>
      </c>
      <c r="G1030" s="28" t="s">
        <v>2130</v>
      </c>
    </row>
    <row r="1031" spans="6:7">
      <c r="F1031" s="33" t="s">
        <v>1346</v>
      </c>
      <c r="G1031" s="28" t="s">
        <v>2134</v>
      </c>
    </row>
    <row r="1032" spans="6:7">
      <c r="F1032" s="40" t="s">
        <v>1346</v>
      </c>
      <c r="G1032" s="36" t="s">
        <v>944</v>
      </c>
    </row>
    <row r="1033" spans="6:7">
      <c r="F1033" s="33" t="s">
        <v>2078</v>
      </c>
      <c r="G1033" s="28" t="s">
        <v>2134</v>
      </c>
    </row>
    <row r="1034" spans="6:7">
      <c r="F1034" s="33" t="s">
        <v>1821</v>
      </c>
      <c r="G1034" s="28" t="s">
        <v>2164</v>
      </c>
    </row>
    <row r="1035" spans="6:7">
      <c r="F1035" s="33" t="s">
        <v>1219</v>
      </c>
      <c r="G1035" s="28" t="s">
        <v>2133</v>
      </c>
    </row>
    <row r="1036" spans="6:7">
      <c r="F1036" s="33" t="s">
        <v>1208</v>
      </c>
      <c r="G1036" s="28" t="s">
        <v>2191</v>
      </c>
    </row>
    <row r="1037" spans="6:7">
      <c r="F1037" s="33" t="s">
        <v>1457</v>
      </c>
      <c r="G1037" s="28" t="s">
        <v>2136</v>
      </c>
    </row>
    <row r="1038" spans="6:7">
      <c r="F1038" s="40" t="s">
        <v>1457</v>
      </c>
      <c r="G1038" s="36" t="s">
        <v>1110</v>
      </c>
    </row>
    <row r="1039" spans="6:7">
      <c r="F1039" s="40" t="s">
        <v>1457</v>
      </c>
      <c r="G1039" s="36" t="s">
        <v>982</v>
      </c>
    </row>
    <row r="1040" spans="6:7">
      <c r="F1040" s="33" t="s">
        <v>724</v>
      </c>
      <c r="G1040" s="28" t="s">
        <v>2161</v>
      </c>
    </row>
    <row r="1041" spans="6:7">
      <c r="F1041" s="33" t="s">
        <v>724</v>
      </c>
      <c r="G1041" s="28" t="s">
        <v>2131</v>
      </c>
    </row>
    <row r="1042" spans="6:7">
      <c r="F1042" s="33" t="s">
        <v>724</v>
      </c>
      <c r="G1042" s="28" t="s">
        <v>2161</v>
      </c>
    </row>
    <row r="1043" spans="6:7">
      <c r="F1043" s="33" t="s">
        <v>1809</v>
      </c>
      <c r="G1043" s="28" t="s">
        <v>2152</v>
      </c>
    </row>
    <row r="1044" spans="6:7">
      <c r="F1044" s="33" t="s">
        <v>1804</v>
      </c>
      <c r="G1044" s="28" t="s">
        <v>2218</v>
      </c>
    </row>
    <row r="1045" spans="6:7">
      <c r="F1045" s="33" t="s">
        <v>1579</v>
      </c>
      <c r="G1045" s="31" t="s">
        <v>2123</v>
      </c>
    </row>
    <row r="1046" spans="6:7">
      <c r="F1046" s="33" t="s">
        <v>877</v>
      </c>
      <c r="G1046" s="28" t="s">
        <v>2171</v>
      </c>
    </row>
    <row r="1047" spans="6:7">
      <c r="F1047" s="33" t="s">
        <v>2002</v>
      </c>
      <c r="G1047" s="28" t="s">
        <v>2338</v>
      </c>
    </row>
    <row r="1048" spans="6:7">
      <c r="F1048" s="33" t="s">
        <v>1606</v>
      </c>
      <c r="G1048" s="28" t="s">
        <v>2211</v>
      </c>
    </row>
    <row r="1049" spans="6:7">
      <c r="F1049" s="40" t="s">
        <v>1606</v>
      </c>
      <c r="G1049" s="36" t="s">
        <v>918</v>
      </c>
    </row>
    <row r="1050" spans="6:7">
      <c r="F1050" s="33" t="s">
        <v>1776</v>
      </c>
      <c r="G1050" s="28" t="s">
        <v>2241</v>
      </c>
    </row>
    <row r="1051" spans="6:7">
      <c r="F1051" s="33" t="s">
        <v>1229</v>
      </c>
      <c r="G1051" s="28" t="s">
        <v>2164</v>
      </c>
    </row>
    <row r="1052" spans="6:7">
      <c r="F1052" s="33" t="s">
        <v>1676</v>
      </c>
      <c r="G1052" s="28" t="s">
        <v>2288</v>
      </c>
    </row>
    <row r="1053" spans="6:7">
      <c r="F1053" s="33" t="s">
        <v>1846</v>
      </c>
      <c r="G1053" s="28" t="s">
        <v>2151</v>
      </c>
    </row>
    <row r="1054" spans="6:7">
      <c r="F1054" s="33" t="s">
        <v>1638</v>
      </c>
      <c r="G1054" s="28" t="s">
        <v>2150</v>
      </c>
    </row>
    <row r="1055" spans="6:7">
      <c r="F1055" s="33" t="s">
        <v>2057</v>
      </c>
      <c r="G1055" s="28" t="s">
        <v>2254</v>
      </c>
    </row>
    <row r="1056" spans="6:7">
      <c r="F1056" s="33" t="s">
        <v>1749</v>
      </c>
      <c r="G1056" s="28" t="s">
        <v>2159</v>
      </c>
    </row>
    <row r="1057" spans="6:7">
      <c r="F1057" s="40" t="s">
        <v>1951</v>
      </c>
      <c r="G1057" s="36" t="s">
        <v>950</v>
      </c>
    </row>
    <row r="1058" spans="6:7">
      <c r="F1058" s="33" t="s">
        <v>1625</v>
      </c>
      <c r="G1058" s="28" t="s">
        <v>2131</v>
      </c>
    </row>
    <row r="1059" spans="6:7">
      <c r="F1059" s="32" t="s">
        <v>1740</v>
      </c>
      <c r="G1059" s="28" t="s">
        <v>2129</v>
      </c>
    </row>
    <row r="1060" spans="6:7">
      <c r="F1060" s="32" t="s">
        <v>1274</v>
      </c>
      <c r="G1060" s="28" t="s">
        <v>2209</v>
      </c>
    </row>
    <row r="1061" spans="6:7">
      <c r="F1061" s="33" t="s">
        <v>1274</v>
      </c>
      <c r="G1061" s="28" t="s">
        <v>2212</v>
      </c>
    </row>
    <row r="1062" spans="6:7">
      <c r="F1062" s="40" t="s">
        <v>1274</v>
      </c>
      <c r="G1062" s="36" t="s">
        <v>951</v>
      </c>
    </row>
    <row r="1063" spans="6:7">
      <c r="F1063" s="33" t="s">
        <v>1190</v>
      </c>
      <c r="G1063" s="28" t="s">
        <v>2170</v>
      </c>
    </row>
    <row r="1064" spans="6:7">
      <c r="F1064" s="33" t="s">
        <v>1590</v>
      </c>
      <c r="G1064" s="28" t="s">
        <v>2204</v>
      </c>
    </row>
    <row r="1065" spans="6:7">
      <c r="F1065" s="33" t="s">
        <v>1424</v>
      </c>
      <c r="G1065" s="28" t="s">
        <v>2231</v>
      </c>
    </row>
    <row r="1066" spans="6:7">
      <c r="F1066" s="33" t="s">
        <v>2056</v>
      </c>
      <c r="G1066" s="28" t="s">
        <v>2160</v>
      </c>
    </row>
    <row r="1067" spans="6:7">
      <c r="F1067" s="33" t="s">
        <v>1196</v>
      </c>
      <c r="G1067" s="28" t="s">
        <v>2177</v>
      </c>
    </row>
    <row r="1068" spans="6:7">
      <c r="F1068" s="33" t="s">
        <v>1224</v>
      </c>
      <c r="G1068" s="28" t="s">
        <v>2151</v>
      </c>
    </row>
    <row r="1069" spans="6:7">
      <c r="F1069" s="33" t="s">
        <v>1224</v>
      </c>
      <c r="G1069" s="28" t="s">
        <v>2189</v>
      </c>
    </row>
    <row r="1070" spans="6:7">
      <c r="F1070" s="33" t="s">
        <v>1146</v>
      </c>
      <c r="G1070" s="36" t="s">
        <v>924</v>
      </c>
    </row>
    <row r="1071" spans="6:7">
      <c r="F1071" s="40" t="s">
        <v>1146</v>
      </c>
      <c r="G1071" s="36" t="s">
        <v>915</v>
      </c>
    </row>
    <row r="1072" spans="6:7">
      <c r="F1072" s="33" t="s">
        <v>1677</v>
      </c>
      <c r="G1072" s="28" t="s">
        <v>2289</v>
      </c>
    </row>
    <row r="1073" spans="6:7">
      <c r="F1073" s="33" t="s">
        <v>2087</v>
      </c>
      <c r="G1073" s="28" t="s">
        <v>2151</v>
      </c>
    </row>
    <row r="1074" spans="6:7">
      <c r="F1074" s="33" t="s">
        <v>1216</v>
      </c>
      <c r="G1074" s="28" t="s">
        <v>2130</v>
      </c>
    </row>
    <row r="1075" spans="6:7">
      <c r="F1075" s="33" t="s">
        <v>851</v>
      </c>
      <c r="G1075" s="28" t="s">
        <v>2193</v>
      </c>
    </row>
    <row r="1076" spans="6:7">
      <c r="F1076" s="33" t="s">
        <v>851</v>
      </c>
      <c r="G1076" s="28" t="s">
        <v>2165</v>
      </c>
    </row>
    <row r="1077" spans="6:7">
      <c r="F1077" s="40" t="s">
        <v>851</v>
      </c>
      <c r="G1077" s="36" t="s">
        <v>931</v>
      </c>
    </row>
    <row r="1078" spans="6:7">
      <c r="F1078" s="33" t="s">
        <v>851</v>
      </c>
      <c r="G1078" s="28" t="s">
        <v>2275</v>
      </c>
    </row>
    <row r="1079" spans="6:7">
      <c r="F1079" s="33" t="s">
        <v>2095</v>
      </c>
      <c r="G1079" s="28" t="s">
        <v>198</v>
      </c>
    </row>
    <row r="1080" spans="6:7">
      <c r="F1080" s="33" t="s">
        <v>1273</v>
      </c>
      <c r="G1080" s="28" t="s">
        <v>2204</v>
      </c>
    </row>
    <row r="1081" spans="6:7">
      <c r="F1081" s="32" t="s">
        <v>1815</v>
      </c>
      <c r="G1081" s="28" t="s">
        <v>2254</v>
      </c>
    </row>
    <row r="1082" spans="6:7">
      <c r="F1082" s="32" t="s">
        <v>1953</v>
      </c>
      <c r="G1082" s="31" t="s">
        <v>2161</v>
      </c>
    </row>
    <row r="1083" spans="6:7">
      <c r="F1083" s="34" t="s">
        <v>1950</v>
      </c>
      <c r="G1083" s="36" t="s">
        <v>949</v>
      </c>
    </row>
    <row r="1084" spans="6:7">
      <c r="F1084" s="32" t="s">
        <v>1635</v>
      </c>
      <c r="G1084" s="28" t="s">
        <v>2204</v>
      </c>
    </row>
    <row r="1085" spans="6:7">
      <c r="F1085" s="33" t="s">
        <v>843</v>
      </c>
      <c r="G1085" s="28" t="s">
        <v>2137</v>
      </c>
    </row>
    <row r="1086" spans="6:7">
      <c r="F1086" s="40" t="s">
        <v>843</v>
      </c>
      <c r="G1086" s="36" t="s">
        <v>1046</v>
      </c>
    </row>
    <row r="1087" spans="6:7">
      <c r="F1087" s="33" t="s">
        <v>1774</v>
      </c>
      <c r="G1087" s="31" t="s">
        <v>2194</v>
      </c>
    </row>
    <row r="1088" spans="6:7">
      <c r="F1088" s="33" t="s">
        <v>2063</v>
      </c>
      <c r="G1088" s="28" t="s">
        <v>2164</v>
      </c>
    </row>
    <row r="1089" spans="6:7">
      <c r="F1089" s="33" t="s">
        <v>2045</v>
      </c>
      <c r="G1089" s="28" t="s">
        <v>2131</v>
      </c>
    </row>
    <row r="1090" spans="6:7">
      <c r="F1090" s="40" t="s">
        <v>870</v>
      </c>
      <c r="G1090" s="36" t="s">
        <v>962</v>
      </c>
    </row>
    <row r="1091" spans="6:7">
      <c r="F1091" s="33" t="s">
        <v>870</v>
      </c>
      <c r="G1091" s="28" t="s">
        <v>2148</v>
      </c>
    </row>
    <row r="1092" spans="6:7">
      <c r="F1092" s="32" t="s">
        <v>688</v>
      </c>
      <c r="G1092" s="28" t="s">
        <v>2151</v>
      </c>
    </row>
    <row r="1093" spans="6:7">
      <c r="F1093" s="34" t="s">
        <v>688</v>
      </c>
      <c r="G1093" s="36" t="s">
        <v>915</v>
      </c>
    </row>
    <row r="1094" spans="6:7">
      <c r="F1094" s="32" t="s">
        <v>688</v>
      </c>
      <c r="G1094" s="31" t="s">
        <v>2123</v>
      </c>
    </row>
    <row r="1095" spans="6:7">
      <c r="F1095" s="32" t="s">
        <v>1217</v>
      </c>
      <c r="G1095" s="28" t="s">
        <v>2131</v>
      </c>
    </row>
    <row r="1096" spans="6:7">
      <c r="F1096" s="32" t="s">
        <v>1377</v>
      </c>
      <c r="G1096" s="28" t="s">
        <v>2225</v>
      </c>
    </row>
    <row r="1097" spans="6:7">
      <c r="F1097" s="32" t="s">
        <v>1192</v>
      </c>
      <c r="G1097" s="28" t="s">
        <v>2173</v>
      </c>
    </row>
    <row r="1098" spans="6:7">
      <c r="F1098" s="32" t="s">
        <v>789</v>
      </c>
      <c r="G1098" s="28" t="s">
        <v>2265</v>
      </c>
    </row>
    <row r="1099" spans="6:7">
      <c r="F1099" s="32" t="s">
        <v>1475</v>
      </c>
      <c r="G1099" s="28" t="s">
        <v>2253</v>
      </c>
    </row>
    <row r="1100" spans="6:7">
      <c r="F1100" s="32" t="s">
        <v>2082</v>
      </c>
      <c r="G1100" s="28" t="s">
        <v>2203</v>
      </c>
    </row>
    <row r="1101" spans="6:7">
      <c r="F1101" s="33" t="s">
        <v>2108</v>
      </c>
      <c r="G1101" s="28" t="s">
        <v>2130</v>
      </c>
    </row>
    <row r="1102" spans="6:7">
      <c r="F1102" s="33" t="s">
        <v>1762</v>
      </c>
      <c r="G1102" s="28" t="s">
        <v>2175</v>
      </c>
    </row>
    <row r="1103" spans="6:7">
      <c r="F1103" s="33" t="s">
        <v>1825</v>
      </c>
      <c r="G1103" s="28" t="s">
        <v>2283</v>
      </c>
    </row>
    <row r="1104" spans="6:7">
      <c r="F1104" s="33" t="s">
        <v>1269</v>
      </c>
      <c r="G1104" s="28" t="s">
        <v>2134</v>
      </c>
    </row>
    <row r="1105" spans="6:7">
      <c r="F1105" s="33" t="s">
        <v>1493</v>
      </c>
      <c r="G1105" s="28" t="s">
        <v>2166</v>
      </c>
    </row>
    <row r="1106" spans="6:7">
      <c r="F1106" s="40" t="s">
        <v>1493</v>
      </c>
      <c r="G1106" s="36" t="s">
        <v>937</v>
      </c>
    </row>
    <row r="1107" spans="6:7">
      <c r="F1107" s="40" t="s">
        <v>766</v>
      </c>
      <c r="G1107" s="36" t="s">
        <v>1033</v>
      </c>
    </row>
    <row r="1108" spans="6:7">
      <c r="F1108" s="33" t="s">
        <v>766</v>
      </c>
      <c r="G1108" s="31" t="s">
        <v>2192</v>
      </c>
    </row>
    <row r="1109" spans="6:7">
      <c r="F1109" s="33" t="s">
        <v>766</v>
      </c>
      <c r="G1109" s="28" t="s">
        <v>2254</v>
      </c>
    </row>
    <row r="1110" spans="6:7">
      <c r="F1110" s="33" t="s">
        <v>766</v>
      </c>
      <c r="G1110" s="28" t="s">
        <v>2138</v>
      </c>
    </row>
    <row r="1111" spans="6:7">
      <c r="F1111" s="33" t="s">
        <v>766</v>
      </c>
      <c r="G1111" s="28" t="s">
        <v>2149</v>
      </c>
    </row>
    <row r="1112" spans="6:7">
      <c r="F1112" s="40" t="s">
        <v>766</v>
      </c>
      <c r="G1112" s="36" t="s">
        <v>939</v>
      </c>
    </row>
    <row r="1113" spans="6:7">
      <c r="F1113" s="33" t="s">
        <v>1937</v>
      </c>
      <c r="G1113" s="28" t="s">
        <v>2209</v>
      </c>
    </row>
    <row r="1114" spans="6:7">
      <c r="F1114" s="33" t="s">
        <v>1551</v>
      </c>
      <c r="G1114" s="28" t="s">
        <v>2190</v>
      </c>
    </row>
    <row r="1115" spans="6:7">
      <c r="F1115" s="33" t="s">
        <v>2065</v>
      </c>
      <c r="G1115" s="28" t="s">
        <v>2208</v>
      </c>
    </row>
    <row r="1116" spans="6:7">
      <c r="F1116" s="33" t="s">
        <v>1643</v>
      </c>
      <c r="G1116" s="28" t="s">
        <v>2163</v>
      </c>
    </row>
    <row r="1117" spans="6:7">
      <c r="F1117" s="33" t="s">
        <v>1646</v>
      </c>
      <c r="G1117" s="28" t="s">
        <v>2213</v>
      </c>
    </row>
    <row r="1118" spans="6:7">
      <c r="F1118" s="33" t="s">
        <v>856</v>
      </c>
      <c r="G1118" s="28" t="s">
        <v>2202</v>
      </c>
    </row>
    <row r="1119" spans="6:7">
      <c r="F1119" s="33" t="s">
        <v>856</v>
      </c>
      <c r="G1119" s="28" t="s">
        <v>2132</v>
      </c>
    </row>
    <row r="1120" spans="6:7">
      <c r="F1120" s="33" t="s">
        <v>856</v>
      </c>
      <c r="G1120" s="28" t="s">
        <v>2192</v>
      </c>
    </row>
    <row r="1121" spans="6:7">
      <c r="F1121" s="33" t="s">
        <v>1817</v>
      </c>
      <c r="G1121" s="28" t="s">
        <v>2161</v>
      </c>
    </row>
    <row r="1122" spans="6:7">
      <c r="F1122" s="33" t="s">
        <v>1830</v>
      </c>
      <c r="G1122" s="28" t="s">
        <v>2177</v>
      </c>
    </row>
    <row r="1123" spans="6:7">
      <c r="F1123" s="33" t="s">
        <v>1362</v>
      </c>
      <c r="G1123" s="28" t="s">
        <v>2151</v>
      </c>
    </row>
    <row r="1124" spans="6:7">
      <c r="F1124" s="40" t="s">
        <v>2101</v>
      </c>
      <c r="G1124" s="36" t="s">
        <v>919</v>
      </c>
    </row>
    <row r="1125" spans="6:7">
      <c r="F1125" s="33" t="s">
        <v>2101</v>
      </c>
      <c r="G1125" s="31" t="s">
        <v>2123</v>
      </c>
    </row>
    <row r="1126" spans="6:7">
      <c r="F1126" s="33" t="s">
        <v>1469</v>
      </c>
      <c r="G1126" s="28" t="s">
        <v>2220</v>
      </c>
    </row>
    <row r="1127" spans="6:7">
      <c r="F1127" s="33" t="s">
        <v>743</v>
      </c>
      <c r="G1127" s="28" t="s">
        <v>2169</v>
      </c>
    </row>
    <row r="1128" spans="6:7">
      <c r="F1128" s="33" t="s">
        <v>1425</v>
      </c>
      <c r="G1128" s="28" t="s">
        <v>2232</v>
      </c>
    </row>
    <row r="1129" spans="6:7">
      <c r="F1129" s="33" t="s">
        <v>814</v>
      </c>
      <c r="G1129" s="28" t="s">
        <v>2187</v>
      </c>
    </row>
    <row r="1130" spans="6:7">
      <c r="F1130" s="33" t="s">
        <v>1865</v>
      </c>
      <c r="G1130" s="28" t="s">
        <v>2134</v>
      </c>
    </row>
    <row r="1131" spans="6:7">
      <c r="F1131" s="33" t="s">
        <v>1851</v>
      </c>
      <c r="G1131" s="28" t="s">
        <v>198</v>
      </c>
    </row>
    <row r="1132" spans="6:7">
      <c r="F1132" s="33" t="s">
        <v>1163</v>
      </c>
      <c r="G1132" s="28" t="s">
        <v>2138</v>
      </c>
    </row>
    <row r="1133" spans="6:7">
      <c r="F1133" s="33" t="s">
        <v>1470</v>
      </c>
      <c r="G1133" s="28" t="s">
        <v>2221</v>
      </c>
    </row>
    <row r="1134" spans="6:7">
      <c r="F1134" s="33" t="s">
        <v>1470</v>
      </c>
      <c r="G1134" s="28" t="s">
        <v>2290</v>
      </c>
    </row>
    <row r="1135" spans="6:7">
      <c r="F1135" s="32" t="s">
        <v>1607</v>
      </c>
      <c r="G1135" s="28" t="s">
        <v>2282</v>
      </c>
    </row>
    <row r="1136" spans="6:7">
      <c r="F1136" s="32" t="s">
        <v>1353</v>
      </c>
      <c r="G1136" s="28" t="s">
        <v>2219</v>
      </c>
    </row>
    <row r="1137" spans="6:7">
      <c r="F1137" s="33" t="s">
        <v>1353</v>
      </c>
      <c r="G1137" s="28" t="s">
        <v>2170</v>
      </c>
    </row>
    <row r="1138" spans="6:7">
      <c r="F1138" s="33" t="s">
        <v>717</v>
      </c>
      <c r="G1138" s="28" t="s">
        <v>2194</v>
      </c>
    </row>
    <row r="1139" spans="6:7">
      <c r="F1139" s="33" t="s">
        <v>1793</v>
      </c>
      <c r="G1139" s="28" t="s">
        <v>2130</v>
      </c>
    </row>
    <row r="1140" spans="6:7">
      <c r="F1140" s="33" t="s">
        <v>1870</v>
      </c>
      <c r="G1140" s="28" t="s">
        <v>2147</v>
      </c>
    </row>
    <row r="1141" spans="6:7">
      <c r="F1141" s="33" t="s">
        <v>1836</v>
      </c>
      <c r="G1141" s="28" t="s">
        <v>2228</v>
      </c>
    </row>
    <row r="1142" spans="6:7">
      <c r="F1142" s="33" t="s">
        <v>902</v>
      </c>
      <c r="G1142" s="28" t="s">
        <v>2157</v>
      </c>
    </row>
    <row r="1143" spans="6:7">
      <c r="F1143" s="33" t="s">
        <v>1354</v>
      </c>
      <c r="G1143" s="28" t="s">
        <v>2220</v>
      </c>
    </row>
    <row r="1144" spans="6:7">
      <c r="F1144" s="40" t="s">
        <v>1357</v>
      </c>
      <c r="G1144" s="36" t="s">
        <v>937</v>
      </c>
    </row>
    <row r="1145" spans="6:7">
      <c r="F1145" s="33" t="s">
        <v>1164</v>
      </c>
      <c r="G1145" s="28" t="s">
        <v>2139</v>
      </c>
    </row>
    <row r="1146" spans="6:7">
      <c r="F1146" s="32" t="s">
        <v>2058</v>
      </c>
      <c r="G1146" s="28" t="s">
        <v>198</v>
      </c>
    </row>
    <row r="1147" spans="6:7">
      <c r="F1147" s="34" t="s">
        <v>1710</v>
      </c>
      <c r="G1147" s="36" t="s">
        <v>955</v>
      </c>
    </row>
    <row r="1148" spans="6:7">
      <c r="F1148" s="33" t="s">
        <v>744</v>
      </c>
      <c r="G1148" s="28" t="s">
        <v>2171</v>
      </c>
    </row>
    <row r="1149" spans="6:7">
      <c r="F1149" s="33" t="s">
        <v>713</v>
      </c>
      <c r="G1149" s="28" t="s">
        <v>2178</v>
      </c>
    </row>
    <row r="1150" spans="6:7">
      <c r="F1150" s="33" t="s">
        <v>1218</v>
      </c>
      <c r="G1150" s="28" t="s">
        <v>2132</v>
      </c>
    </row>
    <row r="1151" spans="6:7">
      <c r="F1151" s="33" t="s">
        <v>793</v>
      </c>
      <c r="G1151" s="28" t="s">
        <v>2275</v>
      </c>
    </row>
    <row r="1152" spans="6:7">
      <c r="F1152" s="40" t="s">
        <v>1734</v>
      </c>
      <c r="G1152" s="36" t="s">
        <v>922</v>
      </c>
    </row>
    <row r="1153" spans="6:7">
      <c r="F1153" s="33" t="s">
        <v>1179</v>
      </c>
      <c r="G1153" s="28" t="s">
        <v>2156</v>
      </c>
    </row>
    <row r="1154" spans="6:7">
      <c r="F1154" s="33" t="s">
        <v>1866</v>
      </c>
      <c r="G1154" s="28" t="s">
        <v>2135</v>
      </c>
    </row>
    <row r="1155" spans="6:7">
      <c r="F1155" s="33" t="s">
        <v>2116</v>
      </c>
      <c r="G1155" s="28" t="s">
        <v>2128</v>
      </c>
    </row>
    <row r="1156" spans="6:7">
      <c r="F1156" s="40" t="s">
        <v>1452</v>
      </c>
      <c r="G1156" s="36" t="s">
        <v>918</v>
      </c>
    </row>
    <row r="1157" spans="6:7">
      <c r="F1157" s="33" t="s">
        <v>1794</v>
      </c>
      <c r="G1157" s="28" t="s">
        <v>2131</v>
      </c>
    </row>
    <row r="1158" spans="6:7">
      <c r="F1158" s="32" t="s">
        <v>1165</v>
      </c>
      <c r="G1158" s="28" t="s">
        <v>2140</v>
      </c>
    </row>
    <row r="1159" spans="6:7">
      <c r="F1159" s="32" t="s">
        <v>1444</v>
      </c>
      <c r="G1159" s="28" t="s">
        <v>2244</v>
      </c>
    </row>
    <row r="1160" spans="6:7">
      <c r="F1160" s="40" t="s">
        <v>1897</v>
      </c>
      <c r="G1160" s="36" t="s">
        <v>2321</v>
      </c>
    </row>
    <row r="1161" spans="6:7">
      <c r="F1161" s="33" t="s">
        <v>1258</v>
      </c>
      <c r="G1161" s="28" t="s">
        <v>2208</v>
      </c>
    </row>
    <row r="1162" spans="6:7">
      <c r="F1162" s="33" t="s">
        <v>815</v>
      </c>
      <c r="G1162" s="28" t="s">
        <v>2192</v>
      </c>
    </row>
    <row r="1163" spans="6:7">
      <c r="F1163" s="33" t="s">
        <v>1810</v>
      </c>
      <c r="G1163" s="28" t="s">
        <v>2153</v>
      </c>
    </row>
    <row r="1164" spans="6:7">
      <c r="F1164" s="33" t="s">
        <v>1497</v>
      </c>
      <c r="G1164" s="28" t="s">
        <v>2170</v>
      </c>
    </row>
    <row r="1165" spans="6:7">
      <c r="F1165" s="33" t="s">
        <v>844</v>
      </c>
      <c r="G1165" s="36" t="s">
        <v>925</v>
      </c>
    </row>
    <row r="1166" spans="6:7">
      <c r="F1166" s="40" t="s">
        <v>844</v>
      </c>
      <c r="G1166" s="36" t="s">
        <v>924</v>
      </c>
    </row>
    <row r="1167" spans="6:7">
      <c r="F1167" s="40" t="s">
        <v>844</v>
      </c>
      <c r="G1167" s="36" t="s">
        <v>916</v>
      </c>
    </row>
    <row r="1168" spans="6:7">
      <c r="F1168" s="33" t="s">
        <v>844</v>
      </c>
      <c r="G1168" s="28" t="s">
        <v>2263</v>
      </c>
    </row>
    <row r="1169" spans="6:7">
      <c r="F1169" s="33" t="s">
        <v>1985</v>
      </c>
      <c r="G1169" s="28" t="s">
        <v>2163</v>
      </c>
    </row>
    <row r="1170" spans="6:7">
      <c r="F1170" s="33" t="s">
        <v>857</v>
      </c>
      <c r="G1170" s="28" t="s">
        <v>2169</v>
      </c>
    </row>
    <row r="1171" spans="6:7">
      <c r="F1171" s="33" t="s">
        <v>1857</v>
      </c>
      <c r="G1171" s="28" t="s">
        <v>2223</v>
      </c>
    </row>
    <row r="1172" spans="6:7">
      <c r="F1172" s="33" t="s">
        <v>1679</v>
      </c>
      <c r="G1172" s="28" t="s">
        <v>2292</v>
      </c>
    </row>
    <row r="1173" spans="6:7">
      <c r="F1173" s="33" t="s">
        <v>732</v>
      </c>
      <c r="G1173" s="28" t="s">
        <v>2171</v>
      </c>
    </row>
    <row r="1174" spans="6:7">
      <c r="F1174" s="33" t="s">
        <v>1204</v>
      </c>
      <c r="G1174" s="28" t="s">
        <v>2186</v>
      </c>
    </row>
    <row r="1175" spans="6:7">
      <c r="F1175" s="33" t="s">
        <v>1928</v>
      </c>
      <c r="G1175" s="28" t="s">
        <v>2332</v>
      </c>
    </row>
    <row r="1176" spans="6:7">
      <c r="F1176" s="33" t="s">
        <v>1946</v>
      </c>
      <c r="G1176" s="28" t="s">
        <v>2157</v>
      </c>
    </row>
    <row r="1177" spans="6:7">
      <c r="F1177" s="33" t="s">
        <v>1458</v>
      </c>
      <c r="G1177" s="28" t="s">
        <v>2138</v>
      </c>
    </row>
    <row r="1178" spans="6:7">
      <c r="F1178" s="33" t="s">
        <v>1681</v>
      </c>
      <c r="G1178" s="28" t="s">
        <v>2234</v>
      </c>
    </row>
    <row r="1179" spans="6:7">
      <c r="F1179" s="33" t="s">
        <v>1459</v>
      </c>
      <c r="G1179" s="28" t="s">
        <v>2139</v>
      </c>
    </row>
    <row r="1180" spans="6:7">
      <c r="F1180" s="33" t="s">
        <v>1240</v>
      </c>
      <c r="G1180" s="28" t="s">
        <v>2133</v>
      </c>
    </row>
    <row r="1181" spans="6:7">
      <c r="F1181" s="33" t="s">
        <v>860</v>
      </c>
      <c r="G1181" s="28" t="s">
        <v>2178</v>
      </c>
    </row>
    <row r="1182" spans="6:7">
      <c r="F1182" s="33" t="s">
        <v>1843</v>
      </c>
      <c r="G1182" s="28" t="s">
        <v>2130</v>
      </c>
    </row>
    <row r="1183" spans="6:7">
      <c r="F1183" s="33" t="s">
        <v>1494</v>
      </c>
      <c r="G1183" s="28" t="s">
        <v>2257</v>
      </c>
    </row>
    <row r="1184" spans="6:7">
      <c r="F1184" s="33" t="s">
        <v>1494</v>
      </c>
      <c r="G1184" s="28" t="s">
        <v>2152</v>
      </c>
    </row>
    <row r="1185" spans="6:7">
      <c r="F1185" s="33" t="s">
        <v>1307</v>
      </c>
      <c r="G1185" s="28" t="s">
        <v>2134</v>
      </c>
    </row>
    <row r="1186" spans="6:7">
      <c r="F1186" s="33" t="s">
        <v>1626</v>
      </c>
      <c r="G1186" s="28" t="s">
        <v>2133</v>
      </c>
    </row>
    <row r="1187" spans="6:7">
      <c r="F1187" s="33" t="s">
        <v>2070</v>
      </c>
      <c r="G1187" s="28" t="s">
        <v>2125</v>
      </c>
    </row>
    <row r="1188" spans="6:7">
      <c r="F1188" s="33" t="s">
        <v>2066</v>
      </c>
      <c r="G1188" s="28" t="s">
        <v>2171</v>
      </c>
    </row>
    <row r="1189" spans="6:7">
      <c r="F1189" s="33" t="s">
        <v>1557</v>
      </c>
      <c r="G1189" s="28" t="s">
        <v>2264</v>
      </c>
    </row>
    <row r="1190" spans="6:7">
      <c r="F1190" s="33" t="s">
        <v>1166</v>
      </c>
      <c r="G1190" s="28" t="s">
        <v>2141</v>
      </c>
    </row>
    <row r="1191" spans="6:7">
      <c r="F1191" s="40" t="s">
        <v>1166</v>
      </c>
      <c r="G1191" s="36" t="s">
        <v>925</v>
      </c>
    </row>
    <row r="1192" spans="6:7">
      <c r="F1192" s="40" t="s">
        <v>1166</v>
      </c>
      <c r="G1192" s="36" t="s">
        <v>197</v>
      </c>
    </row>
    <row r="1193" spans="6:7">
      <c r="F1193" s="33" t="s">
        <v>1166</v>
      </c>
      <c r="G1193" s="28" t="s">
        <v>2136</v>
      </c>
    </row>
    <row r="1194" spans="6:7">
      <c r="F1194" s="33" t="s">
        <v>1552</v>
      </c>
      <c r="G1194" s="28" t="s">
        <v>2191</v>
      </c>
    </row>
    <row r="1195" spans="6:7">
      <c r="F1195" s="33" t="s">
        <v>1822</v>
      </c>
      <c r="G1195" s="28" t="s">
        <v>2165</v>
      </c>
    </row>
    <row r="1196" spans="6:7">
      <c r="F1196" s="33" t="s">
        <v>1471</v>
      </c>
      <c r="G1196" s="28" t="s">
        <v>2249</v>
      </c>
    </row>
    <row r="1197" spans="6:7">
      <c r="F1197" s="33" t="s">
        <v>1225</v>
      </c>
      <c r="G1197" s="28" t="s">
        <v>2200</v>
      </c>
    </row>
    <row r="1198" spans="6:7">
      <c r="F1198" s="33" t="s">
        <v>864</v>
      </c>
      <c r="G1198" s="28" t="s">
        <v>2123</v>
      </c>
    </row>
    <row r="1199" spans="6:7">
      <c r="F1199" s="33" t="s">
        <v>1400</v>
      </c>
      <c r="G1199" s="28" t="s">
        <v>2213</v>
      </c>
    </row>
    <row r="1200" spans="6:7">
      <c r="F1200" s="33" t="s">
        <v>1520</v>
      </c>
      <c r="G1200" s="28" t="s">
        <v>2131</v>
      </c>
    </row>
    <row r="1201" spans="6:7">
      <c r="F1201" s="33" t="s">
        <v>1867</v>
      </c>
      <c r="G1201" s="28" t="s">
        <v>2137</v>
      </c>
    </row>
    <row r="1202" spans="6:7">
      <c r="F1202" s="33" t="s">
        <v>1642</v>
      </c>
      <c r="G1202" s="28" t="s">
        <v>2211</v>
      </c>
    </row>
    <row r="1203" spans="6:7">
      <c r="F1203" s="33" t="s">
        <v>2008</v>
      </c>
      <c r="G1203" s="28" t="s">
        <v>2129</v>
      </c>
    </row>
    <row r="1204" spans="6:7">
      <c r="F1204" s="33" t="s">
        <v>1474</v>
      </c>
      <c r="G1204" s="28" t="s">
        <v>2252</v>
      </c>
    </row>
    <row r="1205" spans="6:7">
      <c r="F1205" s="33" t="s">
        <v>1319</v>
      </c>
      <c r="G1205" s="28" t="s">
        <v>2211</v>
      </c>
    </row>
    <row r="1206" spans="6:7">
      <c r="F1206" s="33" t="s">
        <v>2083</v>
      </c>
      <c r="G1206" s="28" t="s">
        <v>2204</v>
      </c>
    </row>
    <row r="1207" spans="6:7">
      <c r="F1207" s="33" t="s">
        <v>887</v>
      </c>
      <c r="G1207" s="28" t="s">
        <v>2178</v>
      </c>
    </row>
    <row r="1208" spans="6:7">
      <c r="F1208" s="33" t="s">
        <v>1355</v>
      </c>
      <c r="G1208" s="28" t="s">
        <v>2221</v>
      </c>
    </row>
    <row r="1209" spans="6:7">
      <c r="F1209" s="33" t="s">
        <v>1308</v>
      </c>
      <c r="G1209" s="28" t="s">
        <v>2135</v>
      </c>
    </row>
    <row r="1210" spans="6:7">
      <c r="F1210" s="33" t="s">
        <v>1265</v>
      </c>
      <c r="G1210" s="28" t="s">
        <v>2129</v>
      </c>
    </row>
    <row r="1211" spans="6:7">
      <c r="F1211" s="33" t="s">
        <v>1948</v>
      </c>
      <c r="G1211" s="28" t="s">
        <v>2160</v>
      </c>
    </row>
    <row r="1212" spans="6:7">
      <c r="F1212" s="33" t="s">
        <v>2038</v>
      </c>
      <c r="G1212" s="28" t="s">
        <v>2146</v>
      </c>
    </row>
    <row r="1213" spans="6:7">
      <c r="F1213" s="33" t="s">
        <v>1188</v>
      </c>
      <c r="G1213" s="28" t="s">
        <v>2167</v>
      </c>
    </row>
    <row r="1214" spans="6:7">
      <c r="F1214" s="33" t="s">
        <v>1498</v>
      </c>
      <c r="G1214" s="28" t="s">
        <v>2213</v>
      </c>
    </row>
    <row r="1215" spans="6:7">
      <c r="F1215" s="33" t="s">
        <v>1499</v>
      </c>
      <c r="G1215" s="28" t="s">
        <v>2227</v>
      </c>
    </row>
    <row r="1216" spans="6:7">
      <c r="F1216" s="33" t="s">
        <v>1435</v>
      </c>
      <c r="G1216" s="28" t="s">
        <v>2236</v>
      </c>
    </row>
    <row r="1217" spans="6:7">
      <c r="F1217" s="33" t="s">
        <v>845</v>
      </c>
      <c r="G1217" s="28" t="s">
        <v>2198</v>
      </c>
    </row>
    <row r="1218" spans="6:7">
      <c r="F1218" s="33" t="s">
        <v>1147</v>
      </c>
      <c r="G1218" s="36" t="s">
        <v>926</v>
      </c>
    </row>
    <row r="1219" spans="6:7">
      <c r="F1219" s="33" t="s">
        <v>1976</v>
      </c>
      <c r="G1219" s="28" t="s">
        <v>2139</v>
      </c>
    </row>
    <row r="1220" spans="6:7">
      <c r="F1220" s="40" t="s">
        <v>1411</v>
      </c>
      <c r="G1220" s="36" t="s">
        <v>989</v>
      </c>
    </row>
    <row r="1221" spans="6:7">
      <c r="F1221" s="33" t="s">
        <v>2089</v>
      </c>
      <c r="G1221" s="28" t="s">
        <v>2153</v>
      </c>
    </row>
    <row r="1222" spans="6:7">
      <c r="F1222" s="33" t="s">
        <v>2027</v>
      </c>
      <c r="G1222" s="28" t="s">
        <v>2214</v>
      </c>
    </row>
    <row r="1223" spans="6:7">
      <c r="F1223" s="33" t="s">
        <v>1266</v>
      </c>
      <c r="G1223" s="28" t="s">
        <v>2130</v>
      </c>
    </row>
    <row r="1224" spans="6:7">
      <c r="F1224" s="33" t="s">
        <v>733</v>
      </c>
      <c r="G1224" s="31" t="s">
        <v>2123</v>
      </c>
    </row>
    <row r="1225" spans="6:7">
      <c r="F1225" s="40" t="s">
        <v>1260</v>
      </c>
      <c r="G1225" s="36" t="s">
        <v>915</v>
      </c>
    </row>
    <row r="1226" spans="6:7">
      <c r="F1226" s="33" t="s">
        <v>1495</v>
      </c>
      <c r="G1226" s="28" t="s">
        <v>2167</v>
      </c>
    </row>
    <row r="1227" spans="6:7">
      <c r="F1227" s="33" t="s">
        <v>1615</v>
      </c>
      <c r="G1227" s="28" t="s">
        <v>2283</v>
      </c>
    </row>
    <row r="1228" spans="6:7">
      <c r="F1228" s="33" t="s">
        <v>1929</v>
      </c>
      <c r="G1228" s="28" t="s">
        <v>2333</v>
      </c>
    </row>
    <row r="1229" spans="6:7">
      <c r="F1229" s="33" t="s">
        <v>2025</v>
      </c>
      <c r="G1229" s="28" t="s">
        <v>2213</v>
      </c>
    </row>
    <row r="1230" spans="6:7">
      <c r="F1230" s="33" t="s">
        <v>1949</v>
      </c>
      <c r="G1230" s="28" t="s">
        <v>2254</v>
      </c>
    </row>
    <row r="1231" spans="6:7">
      <c r="F1231" s="33" t="s">
        <v>1167</v>
      </c>
      <c r="G1231" s="28" t="s">
        <v>2142</v>
      </c>
    </row>
    <row r="1232" spans="6:7">
      <c r="F1232" s="40" t="s">
        <v>1898</v>
      </c>
      <c r="G1232" s="36" t="s">
        <v>2322</v>
      </c>
    </row>
    <row r="1233" spans="6:7">
      <c r="F1233" s="33" t="s">
        <v>1243</v>
      </c>
      <c r="G1233" s="28" t="s">
        <v>2203</v>
      </c>
    </row>
    <row r="1234" spans="6:7">
      <c r="F1234" s="33" t="s">
        <v>2019</v>
      </c>
      <c r="G1234" s="28" t="s">
        <v>2159</v>
      </c>
    </row>
    <row r="1235" spans="6:7">
      <c r="F1235" s="33" t="s">
        <v>1833</v>
      </c>
      <c r="G1235" s="28" t="s">
        <v>2181</v>
      </c>
    </row>
    <row r="1236" spans="6:7">
      <c r="F1236" s="33" t="s">
        <v>1982</v>
      </c>
      <c r="G1236" s="28" t="s">
        <v>2204</v>
      </c>
    </row>
    <row r="1237" spans="6:7">
      <c r="F1237" s="33" t="s">
        <v>1978</v>
      </c>
      <c r="G1237" s="28" t="s">
        <v>2141</v>
      </c>
    </row>
    <row r="1238" spans="6:7">
      <c r="F1238" s="40" t="s">
        <v>1406</v>
      </c>
      <c r="G1238" s="36" t="s">
        <v>970</v>
      </c>
    </row>
    <row r="1239" spans="6:7">
      <c r="F1239" s="33" t="s">
        <v>2090</v>
      </c>
      <c r="G1239" s="28" t="s">
        <v>2154</v>
      </c>
    </row>
    <row r="1240" spans="6:7">
      <c r="F1240" s="33" t="s">
        <v>1496</v>
      </c>
      <c r="G1240" s="28" t="s">
        <v>2168</v>
      </c>
    </row>
    <row r="1241" spans="6:7">
      <c r="F1241" s="33" t="s">
        <v>1267</v>
      </c>
      <c r="G1241" s="28" t="s">
        <v>2131</v>
      </c>
    </row>
    <row r="1242" spans="6:7">
      <c r="F1242" s="33" t="s">
        <v>1611</v>
      </c>
      <c r="G1242" s="28" t="s">
        <v>2169</v>
      </c>
    </row>
    <row r="1243" spans="6:7">
      <c r="F1243" s="40" t="s">
        <v>825</v>
      </c>
      <c r="G1243" s="36" t="s">
        <v>926</v>
      </c>
    </row>
    <row r="1244" spans="6:7">
      <c r="F1244" s="33" t="s">
        <v>1678</v>
      </c>
      <c r="G1244" s="28" t="s">
        <v>2291</v>
      </c>
    </row>
    <row r="1245" spans="6:7">
      <c r="F1245" s="33" t="s">
        <v>1634</v>
      </c>
      <c r="G1245" s="28" t="s">
        <v>2203</v>
      </c>
    </row>
    <row r="1246" spans="6:7">
      <c r="F1246" s="33" t="s">
        <v>1945</v>
      </c>
      <c r="G1246" s="28" t="s">
        <v>2153</v>
      </c>
    </row>
    <row r="1247" spans="6:7">
      <c r="F1247" s="33" t="s">
        <v>1416</v>
      </c>
      <c r="G1247" s="28" t="s">
        <v>2183</v>
      </c>
    </row>
    <row r="1248" spans="6:7">
      <c r="F1248" s="33" t="s">
        <v>1598</v>
      </c>
      <c r="G1248" s="28" t="s">
        <v>2154</v>
      </c>
    </row>
    <row r="1249" spans="6:7">
      <c r="F1249" s="33" t="s">
        <v>1461</v>
      </c>
      <c r="G1249" s="28" t="s">
        <v>2145</v>
      </c>
    </row>
    <row r="1250" spans="6:7">
      <c r="F1250" s="40" t="s">
        <v>830</v>
      </c>
      <c r="G1250" s="36" t="s">
        <v>1017</v>
      </c>
    </row>
    <row r="1251" spans="6:7">
      <c r="F1251" s="33" t="s">
        <v>830</v>
      </c>
      <c r="G1251" s="31" t="s">
        <v>2187</v>
      </c>
    </row>
    <row r="1252" spans="6:7">
      <c r="F1252" s="33" t="s">
        <v>2031</v>
      </c>
      <c r="G1252" s="28" t="s">
        <v>2176</v>
      </c>
    </row>
    <row r="1253" spans="6:7">
      <c r="F1253" s="33" t="s">
        <v>1168</v>
      </c>
      <c r="G1253" s="28" t="s">
        <v>2143</v>
      </c>
    </row>
    <row r="1254" spans="6:7">
      <c r="F1254" s="40" t="s">
        <v>1168</v>
      </c>
      <c r="G1254" s="36" t="s">
        <v>917</v>
      </c>
    </row>
    <row r="1255" spans="6:7">
      <c r="F1255" s="33" t="s">
        <v>1553</v>
      </c>
      <c r="G1255" s="28" t="s">
        <v>2246</v>
      </c>
    </row>
    <row r="1256" spans="6:7">
      <c r="F1256" s="40" t="s">
        <v>1447</v>
      </c>
      <c r="G1256" s="36" t="s">
        <v>1070</v>
      </c>
    </row>
    <row r="1257" spans="6:7">
      <c r="F1257" s="33" t="s">
        <v>1447</v>
      </c>
      <c r="G1257" s="28" t="s">
        <v>2128</v>
      </c>
    </row>
    <row r="1258" spans="6:7">
      <c r="F1258" s="33" t="s">
        <v>1378</v>
      </c>
      <c r="G1258" s="28" t="s">
        <v>2226</v>
      </c>
    </row>
    <row r="1259" spans="6:7">
      <c r="F1259" s="40" t="s">
        <v>1334</v>
      </c>
      <c r="G1259" s="36" t="s">
        <v>916</v>
      </c>
    </row>
    <row r="1260" spans="6:7">
      <c r="F1260" s="33" t="s">
        <v>1536</v>
      </c>
      <c r="G1260" s="28" t="s">
        <v>2173</v>
      </c>
    </row>
    <row r="1261" spans="6:7">
      <c r="F1261" s="40" t="s">
        <v>1335</v>
      </c>
      <c r="G1261" s="36" t="s">
        <v>917</v>
      </c>
    </row>
    <row r="1262" spans="6:7">
      <c r="F1262" s="40" t="s">
        <v>826</v>
      </c>
      <c r="G1262" s="36" t="s">
        <v>967</v>
      </c>
    </row>
    <row r="1263" spans="6:7">
      <c r="F1263" s="33" t="s">
        <v>826</v>
      </c>
      <c r="G1263" s="31" t="s">
        <v>2171</v>
      </c>
    </row>
    <row r="1264" spans="6:7">
      <c r="F1264" s="33" t="s">
        <v>1254</v>
      </c>
      <c r="G1264" s="28" t="s">
        <v>2206</v>
      </c>
    </row>
    <row r="1265" spans="6:7">
      <c r="F1265" s="33" t="s">
        <v>1868</v>
      </c>
      <c r="G1265" s="28" t="s">
        <v>2138</v>
      </c>
    </row>
    <row r="1266" spans="6:7">
      <c r="F1266" s="40" t="s">
        <v>2120</v>
      </c>
      <c r="G1266" s="36" t="s">
        <v>938</v>
      </c>
    </row>
    <row r="1267" spans="6:7">
      <c r="F1267" s="40" t="s">
        <v>1527</v>
      </c>
      <c r="G1267" s="36" t="s">
        <v>963</v>
      </c>
    </row>
    <row r="1268" spans="6:7">
      <c r="F1268" s="40" t="s">
        <v>1543</v>
      </c>
      <c r="G1268" s="36" t="s">
        <v>2260</v>
      </c>
    </row>
    <row r="1269" spans="6:7">
      <c r="F1269" s="33" t="s">
        <v>1670</v>
      </c>
      <c r="G1269" s="28" t="s">
        <v>2231</v>
      </c>
    </row>
    <row r="1270" spans="6:7">
      <c r="F1270" s="33" t="s">
        <v>1485</v>
      </c>
      <c r="G1270" s="28" t="s">
        <v>2254</v>
      </c>
    </row>
    <row r="1271" spans="6:7">
      <c r="F1271" s="33" t="s">
        <v>1436</v>
      </c>
      <c r="G1271" s="28" t="s">
        <v>2237</v>
      </c>
    </row>
    <row r="1272" spans="6:7">
      <c r="F1272" s="32" t="s">
        <v>1169</v>
      </c>
      <c r="G1272" s="28" t="s">
        <v>2144</v>
      </c>
    </row>
    <row r="1273" spans="6:7">
      <c r="F1273" s="32" t="s">
        <v>1627</v>
      </c>
      <c r="G1273" s="28" t="s">
        <v>2134</v>
      </c>
    </row>
    <row r="1274" spans="6:7">
      <c r="F1274" s="32" t="s">
        <v>1358</v>
      </c>
      <c r="G1274" s="31" t="s">
        <v>2148</v>
      </c>
    </row>
    <row r="1275" spans="6:7">
      <c r="F1275" s="32" t="s">
        <v>827</v>
      </c>
      <c r="G1275" s="31" t="s">
        <v>2173</v>
      </c>
    </row>
    <row r="1276" spans="6:7">
      <c r="F1276" s="34" t="s">
        <v>1719</v>
      </c>
      <c r="G1276" s="36" t="s">
        <v>981</v>
      </c>
    </row>
    <row r="1277" spans="6:7">
      <c r="F1277" s="32" t="s">
        <v>1569</v>
      </c>
      <c r="G1277" s="28" t="s">
        <v>2273</v>
      </c>
    </row>
    <row r="1278" spans="6:7">
      <c r="F1278" s="34" t="s">
        <v>1712</v>
      </c>
      <c r="G1278" s="36" t="s">
        <v>2298</v>
      </c>
    </row>
    <row r="1279" spans="6:7">
      <c r="F1279" s="33" t="s">
        <v>1460</v>
      </c>
      <c r="G1279" s="28" t="s">
        <v>2141</v>
      </c>
    </row>
    <row r="1280" spans="6:7">
      <c r="F1280" s="33" t="s">
        <v>1748</v>
      </c>
      <c r="G1280" s="28" t="s">
        <v>2158</v>
      </c>
    </row>
    <row r="1281" spans="6:7">
      <c r="F1281" s="40" t="s">
        <v>1513</v>
      </c>
      <c r="G1281" s="36" t="s">
        <v>927</v>
      </c>
    </row>
    <row r="1282" spans="6:7">
      <c r="F1282" s="33" t="s">
        <v>1568</v>
      </c>
      <c r="G1282" s="28" t="s">
        <v>2272</v>
      </c>
    </row>
    <row r="1283" spans="6:7">
      <c r="F1283" s="33" t="s">
        <v>1664</v>
      </c>
      <c r="G1283" s="28" t="s">
        <v>2286</v>
      </c>
    </row>
    <row r="1284" spans="6:7">
      <c r="F1284" s="33" t="s">
        <v>1986</v>
      </c>
      <c r="G1284" s="28" t="s">
        <v>2170</v>
      </c>
    </row>
    <row r="1285" spans="6:7">
      <c r="F1285" s="33" t="s">
        <v>1628</v>
      </c>
      <c r="G1285" s="28" t="s">
        <v>2135</v>
      </c>
    </row>
    <row r="1286" spans="6:7">
      <c r="F1286" s="33" t="s">
        <v>2020</v>
      </c>
      <c r="G1286" s="28" t="s">
        <v>2161</v>
      </c>
    </row>
    <row r="1287" spans="6:7">
      <c r="F1287" s="33" t="s">
        <v>1148</v>
      </c>
      <c r="G1287" s="36" t="s">
        <v>927</v>
      </c>
    </row>
    <row r="1288" spans="6:7">
      <c r="F1288" s="33" t="s">
        <v>1930</v>
      </c>
      <c r="G1288" s="28" t="s">
        <v>2334</v>
      </c>
    </row>
    <row r="1289" spans="6:7">
      <c r="F1289" s="40" t="s">
        <v>1336</v>
      </c>
      <c r="G1289" s="36" t="s">
        <v>918</v>
      </c>
    </row>
    <row r="1290" spans="6:7">
      <c r="F1290" s="33" t="s">
        <v>2084</v>
      </c>
      <c r="G1290" s="28" t="s">
        <v>2209</v>
      </c>
    </row>
    <row r="1291" spans="6:7">
      <c r="F1291" s="32" t="s">
        <v>1835</v>
      </c>
      <c r="G1291" s="28" t="s">
        <v>2186</v>
      </c>
    </row>
    <row r="1292" spans="6:7">
      <c r="F1292" s="32" t="s">
        <v>1811</v>
      </c>
      <c r="G1292" s="28" t="s">
        <v>2154</v>
      </c>
    </row>
    <row r="1293" spans="6:7">
      <c r="F1293" s="33" t="s">
        <v>1639</v>
      </c>
      <c r="G1293" s="28" t="s">
        <v>2151</v>
      </c>
    </row>
    <row r="1294" spans="6:7">
      <c r="F1294" s="33" t="s">
        <v>1931</v>
      </c>
      <c r="G1294" s="28" t="s">
        <v>2335</v>
      </c>
    </row>
    <row r="1295" spans="6:7">
      <c r="F1295" s="40" t="s">
        <v>128</v>
      </c>
      <c r="G1295" s="36" t="s">
        <v>915</v>
      </c>
    </row>
    <row r="1296" spans="6:7">
      <c r="F1296" s="33" t="s">
        <v>128</v>
      </c>
      <c r="G1296" s="31" t="s">
        <v>2123</v>
      </c>
    </row>
    <row r="1297" spans="6:7">
      <c r="F1297" s="33" t="s">
        <v>1751</v>
      </c>
      <c r="G1297" s="28" t="s">
        <v>2162</v>
      </c>
    </row>
    <row r="1298" spans="6:7">
      <c r="F1298" s="33" t="s">
        <v>1715</v>
      </c>
      <c r="G1298" s="28" t="s">
        <v>2214</v>
      </c>
    </row>
    <row r="1299" spans="6:7">
      <c r="F1299" s="33" t="s">
        <v>816</v>
      </c>
      <c r="G1299" s="28" t="s">
        <v>2194</v>
      </c>
    </row>
    <row r="1300" spans="6:7">
      <c r="F1300" s="40" t="s">
        <v>2102</v>
      </c>
      <c r="G1300" s="36" t="s">
        <v>920</v>
      </c>
    </row>
    <row r="1301" spans="6:7">
      <c r="F1301" s="32" t="s">
        <v>767</v>
      </c>
      <c r="G1301" s="28" t="s">
        <v>2194</v>
      </c>
    </row>
    <row r="1302" spans="6:7">
      <c r="F1302" s="32" t="s">
        <v>1195</v>
      </c>
      <c r="G1302" s="28" t="s">
        <v>2176</v>
      </c>
    </row>
    <row r="1303" spans="6:7">
      <c r="F1303" s="32" t="s">
        <v>1177</v>
      </c>
      <c r="G1303" s="28" t="s">
        <v>2154</v>
      </c>
    </row>
    <row r="1304" spans="6:7">
      <c r="F1304" s="32" t="s">
        <v>1253</v>
      </c>
      <c r="G1304" s="28" t="s">
        <v>2205</v>
      </c>
    </row>
    <row r="1305" spans="6:7">
      <c r="F1305" s="33" t="s">
        <v>2010</v>
      </c>
      <c r="G1305" s="28" t="s">
        <v>2145</v>
      </c>
    </row>
    <row r="1306" spans="6:7">
      <c r="F1306" s="33" t="s">
        <v>1320</v>
      </c>
      <c r="G1306" s="28" t="s">
        <v>2212</v>
      </c>
    </row>
    <row r="1307" spans="6:7">
      <c r="F1307" s="33" t="s">
        <v>2026</v>
      </c>
      <c r="G1307" s="28" t="s">
        <v>2171</v>
      </c>
    </row>
    <row r="1308" spans="6:7">
      <c r="F1308" s="33" t="s">
        <v>1795</v>
      </c>
      <c r="G1308" s="28" t="s">
        <v>2133</v>
      </c>
    </row>
    <row r="1309" spans="6:7">
      <c r="F1309" s="33" t="s">
        <v>2016</v>
      </c>
      <c r="G1309" s="28" t="s">
        <v>2199</v>
      </c>
    </row>
  </sheetData>
  <sortState ref="F2:G1309">
    <sortCondition ref="F2:F1309"/>
  </sortState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8"/>
  <dimension ref="A1:AC1309"/>
  <sheetViews>
    <sheetView workbookViewId="0">
      <selection activeCell="Q10" sqref="Q10"/>
    </sheetView>
  </sheetViews>
  <sheetFormatPr baseColWidth="10" defaultRowHeight="16.5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1" t="s">
        <v>485</v>
      </c>
      <c r="Q2" s="51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2" t="s">
        <v>547</v>
      </c>
      <c r="Q3" s="52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2" t="s">
        <v>642</v>
      </c>
      <c r="Q4" s="52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2" t="s">
        <v>393</v>
      </c>
      <c r="Q5" s="52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>
      <c r="A6" t="s">
        <v>200</v>
      </c>
      <c r="E6" t="s">
        <v>215</v>
      </c>
      <c r="I6" t="s">
        <v>31</v>
      </c>
      <c r="M6" t="s">
        <v>44</v>
      </c>
      <c r="N6">
        <v>5</v>
      </c>
      <c r="P6" s="51" t="s">
        <v>219</v>
      </c>
      <c r="Q6" s="51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>
      <c r="A7" t="s">
        <v>213</v>
      </c>
      <c r="E7" t="s">
        <v>216</v>
      </c>
      <c r="I7" t="s">
        <v>24</v>
      </c>
      <c r="M7" t="s">
        <v>45</v>
      </c>
      <c r="N7">
        <v>6</v>
      </c>
      <c r="P7" s="52" t="s">
        <v>219</v>
      </c>
      <c r="Q7" s="52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>
      <c r="M8" t="s">
        <v>46</v>
      </c>
      <c r="N8">
        <v>7</v>
      </c>
      <c r="P8" s="52" t="s">
        <v>487</v>
      </c>
      <c r="Q8" s="52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>
      <c r="M9" t="s">
        <v>47</v>
      </c>
      <c r="N9">
        <v>8</v>
      </c>
      <c r="P9" s="51" t="s">
        <v>409</v>
      </c>
      <c r="Q9" s="51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>
      <c r="M10" t="s">
        <v>48</v>
      </c>
      <c r="N10">
        <v>9</v>
      </c>
      <c r="P10" s="51" t="s">
        <v>489</v>
      </c>
      <c r="Q10" s="51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>
      <c r="M11" t="s">
        <v>49</v>
      </c>
      <c r="N11">
        <v>10</v>
      </c>
      <c r="P11" s="51" t="s">
        <v>629</v>
      </c>
      <c r="Q11" s="51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>
      <c r="M12" t="s">
        <v>50</v>
      </c>
      <c r="N12">
        <v>11</v>
      </c>
      <c r="P12" s="52" t="s">
        <v>2341</v>
      </c>
      <c r="Q12" s="52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>
      <c r="M13" t="s">
        <v>51</v>
      </c>
      <c r="N13">
        <v>12</v>
      </c>
      <c r="P13" s="53" t="s">
        <v>2342</v>
      </c>
      <c r="Q13" s="53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>
      <c r="M14" t="s">
        <v>52</v>
      </c>
      <c r="N14">
        <v>13</v>
      </c>
      <c r="P14" s="53" t="s">
        <v>2343</v>
      </c>
      <c r="Q14" s="53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>
      <c r="M15" t="s">
        <v>53</v>
      </c>
      <c r="N15">
        <v>14</v>
      </c>
      <c r="P15" s="51" t="s">
        <v>220</v>
      </c>
      <c r="Q15" s="51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>
      <c r="M16" t="s">
        <v>54</v>
      </c>
      <c r="N16">
        <v>15</v>
      </c>
      <c r="P16" s="51" t="s">
        <v>220</v>
      </c>
      <c r="Q16" s="51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>
      <c r="M17" t="s">
        <v>6</v>
      </c>
      <c r="N17">
        <v>16</v>
      </c>
      <c r="P17" s="52" t="s">
        <v>471</v>
      </c>
      <c r="Q17" s="52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>
      <c r="M18" t="s">
        <v>55</v>
      </c>
      <c r="N18">
        <v>17</v>
      </c>
      <c r="P18" s="51" t="s">
        <v>221</v>
      </c>
      <c r="Q18" s="51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>
      <c r="M19" t="s">
        <v>56</v>
      </c>
      <c r="N19">
        <v>18</v>
      </c>
      <c r="P19" s="52" t="s">
        <v>221</v>
      </c>
      <c r="Q19" s="52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>
      <c r="M20" t="s">
        <v>57</v>
      </c>
      <c r="N20">
        <v>19</v>
      </c>
      <c r="P20" s="53" t="s">
        <v>2344</v>
      </c>
      <c r="Q20" s="53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>
      <c r="M21" t="s">
        <v>58</v>
      </c>
      <c r="N21">
        <v>20</v>
      </c>
      <c r="P21" s="52" t="s">
        <v>399</v>
      </c>
      <c r="Q21" s="52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>
      <c r="M22" t="s">
        <v>59</v>
      </c>
      <c r="N22">
        <v>21</v>
      </c>
      <c r="P22" s="52" t="s">
        <v>2345</v>
      </c>
      <c r="Q22" s="52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>
      <c r="M23" t="s">
        <v>60</v>
      </c>
      <c r="N23">
        <v>22</v>
      </c>
      <c r="P23" s="52" t="s">
        <v>491</v>
      </c>
      <c r="Q23" s="52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>
      <c r="M24" t="s">
        <v>61</v>
      </c>
      <c r="N24">
        <v>23</v>
      </c>
      <c r="P24" s="51" t="s">
        <v>617</v>
      </c>
      <c r="Q24" s="51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>
      <c r="M25" t="s">
        <v>62</v>
      </c>
      <c r="N25">
        <v>24</v>
      </c>
      <c r="P25" s="52" t="s">
        <v>2346</v>
      </c>
      <c r="Q25" s="52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>
      <c r="M26" t="s">
        <v>63</v>
      </c>
      <c r="N26">
        <v>25</v>
      </c>
      <c r="P26" s="53" t="s">
        <v>2347</v>
      </c>
      <c r="Q26" s="53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>
      <c r="M27" t="s">
        <v>64</v>
      </c>
      <c r="N27">
        <v>26</v>
      </c>
      <c r="P27" s="53" t="s">
        <v>2348</v>
      </c>
      <c r="Q27" s="53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>
      <c r="M28" t="s">
        <v>65</v>
      </c>
      <c r="N28">
        <v>27</v>
      </c>
      <c r="P28" s="53" t="s">
        <v>2349</v>
      </c>
      <c r="Q28" s="53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>
      <c r="M29" t="s">
        <v>66</v>
      </c>
      <c r="N29">
        <v>28</v>
      </c>
      <c r="P29" s="51" t="s">
        <v>387</v>
      </c>
      <c r="Q29" s="51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>
      <c r="M30" t="s">
        <v>67</v>
      </c>
      <c r="N30">
        <v>29</v>
      </c>
      <c r="P30" s="51" t="s">
        <v>383</v>
      </c>
      <c r="Q30" s="51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>
      <c r="M31" t="s">
        <v>68</v>
      </c>
      <c r="N31">
        <v>30</v>
      </c>
      <c r="P31" s="52" t="s">
        <v>222</v>
      </c>
      <c r="Q31" s="52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>
      <c r="M32" t="s">
        <v>69</v>
      </c>
      <c r="N32">
        <v>31</v>
      </c>
      <c r="P32" s="51" t="s">
        <v>222</v>
      </c>
      <c r="Q32" s="51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>
      <c r="M33" t="s">
        <v>70</v>
      </c>
      <c r="N33">
        <v>32</v>
      </c>
      <c r="P33" s="51" t="s">
        <v>651</v>
      </c>
      <c r="Q33" s="51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>
      <c r="M34" t="s">
        <v>71</v>
      </c>
      <c r="N34">
        <v>33</v>
      </c>
      <c r="P34" s="53" t="s">
        <v>2350</v>
      </c>
      <c r="Q34" s="53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>
      <c r="M35" t="s">
        <v>72</v>
      </c>
      <c r="N35">
        <v>34</v>
      </c>
      <c r="P35" s="52" t="s">
        <v>389</v>
      </c>
      <c r="Q35" s="52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>
      <c r="M36" t="s">
        <v>73</v>
      </c>
      <c r="N36">
        <v>35</v>
      </c>
      <c r="P36" s="51" t="s">
        <v>465</v>
      </c>
      <c r="Q36" s="51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>
      <c r="M37" t="s">
        <v>74</v>
      </c>
      <c r="N37">
        <v>36</v>
      </c>
      <c r="P37" s="51" t="s">
        <v>672</v>
      </c>
      <c r="Q37" s="51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>
      <c r="M38" t="s">
        <v>75</v>
      </c>
      <c r="N38">
        <v>37</v>
      </c>
      <c r="P38" s="53" t="s">
        <v>2351</v>
      </c>
      <c r="Q38" s="53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>
      <c r="M39" t="s">
        <v>76</v>
      </c>
      <c r="N39">
        <v>38</v>
      </c>
      <c r="P39" s="52" t="s">
        <v>479</v>
      </c>
      <c r="Q39" s="52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>
      <c r="M40" t="s">
        <v>14</v>
      </c>
      <c r="N40">
        <v>39</v>
      </c>
      <c r="P40" s="52" t="s">
        <v>451</v>
      </c>
      <c r="Q40" s="52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>
      <c r="M41" t="s">
        <v>77</v>
      </c>
      <c r="N41">
        <v>40</v>
      </c>
      <c r="P41" s="51" t="s">
        <v>493</v>
      </c>
      <c r="Q41" s="51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>
      <c r="M42" t="s">
        <v>78</v>
      </c>
      <c r="N42">
        <v>41</v>
      </c>
      <c r="P42" s="52" t="s">
        <v>411</v>
      </c>
      <c r="Q42" s="52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>
      <c r="M43" t="s">
        <v>79</v>
      </c>
      <c r="N43">
        <v>42</v>
      </c>
      <c r="P43" s="52" t="s">
        <v>455</v>
      </c>
      <c r="Q43" s="52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>
      <c r="M44" t="s">
        <v>80</v>
      </c>
      <c r="N44">
        <v>43</v>
      </c>
      <c r="P44" s="52" t="s">
        <v>435</v>
      </c>
      <c r="Q44" s="52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>
      <c r="M45" t="s">
        <v>81</v>
      </c>
      <c r="N45">
        <v>44</v>
      </c>
      <c r="P45" s="52" t="s">
        <v>676</v>
      </c>
      <c r="Q45" s="52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>
      <c r="M46" t="s">
        <v>82</v>
      </c>
      <c r="N46">
        <v>45</v>
      </c>
      <c r="P46" s="51" t="s">
        <v>549</v>
      </c>
      <c r="Q46" s="51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>
      <c r="M47" t="s">
        <v>83</v>
      </c>
      <c r="N47">
        <v>46</v>
      </c>
      <c r="P47" s="51" t="s">
        <v>223</v>
      </c>
      <c r="Q47" s="51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>
      <c r="M48" t="s">
        <v>84</v>
      </c>
      <c r="N48">
        <v>47</v>
      </c>
      <c r="P48" s="52" t="s">
        <v>223</v>
      </c>
      <c r="Q48" s="52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>
      <c r="M49" t="s">
        <v>85</v>
      </c>
      <c r="N49">
        <v>48</v>
      </c>
      <c r="P49" s="51" t="s">
        <v>224</v>
      </c>
      <c r="Q49" s="51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>
      <c r="M50" t="s">
        <v>86</v>
      </c>
      <c r="N50">
        <v>49</v>
      </c>
      <c r="P50" s="51" t="s">
        <v>495</v>
      </c>
      <c r="Q50" s="51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>
      <c r="M51" t="s">
        <v>87</v>
      </c>
      <c r="N51">
        <v>50</v>
      </c>
      <c r="P51" s="52" t="s">
        <v>497</v>
      </c>
      <c r="Q51" s="52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>
      <c r="M52" t="s">
        <v>88</v>
      </c>
      <c r="N52">
        <v>51</v>
      </c>
      <c r="P52" s="52" t="s">
        <v>226</v>
      </c>
      <c r="Q52" s="52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>
      <c r="M53" t="s">
        <v>89</v>
      </c>
      <c r="N53">
        <v>52</v>
      </c>
      <c r="P53" s="52" t="s">
        <v>429</v>
      </c>
      <c r="Q53" s="52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>
      <c r="M54" t="s">
        <v>90</v>
      </c>
      <c r="N54">
        <v>53</v>
      </c>
      <c r="P54" s="51" t="s">
        <v>653</v>
      </c>
      <c r="Q54" s="51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>
      <c r="M55" t="s">
        <v>91</v>
      </c>
      <c r="N55">
        <v>54</v>
      </c>
      <c r="P55" s="52" t="s">
        <v>367</v>
      </c>
      <c r="Q55" s="52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>
      <c r="M56" t="s">
        <v>92</v>
      </c>
      <c r="N56">
        <v>55</v>
      </c>
      <c r="P56" s="53" t="s">
        <v>2352</v>
      </c>
      <c r="Q56" s="53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>
      <c r="M57" t="s">
        <v>93</v>
      </c>
      <c r="N57">
        <v>56</v>
      </c>
      <c r="P57" s="52" t="s">
        <v>607</v>
      </c>
      <c r="Q57" s="52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>
      <c r="M58" t="s">
        <v>94</v>
      </c>
      <c r="N58">
        <v>57</v>
      </c>
      <c r="P58" s="53" t="s">
        <v>2353</v>
      </c>
      <c r="Q58" s="53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>
      <c r="M59" t="s">
        <v>95</v>
      </c>
      <c r="N59">
        <v>58</v>
      </c>
      <c r="P59" s="52" t="s">
        <v>646</v>
      </c>
      <c r="Q59" s="52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>
      <c r="M60" t="s">
        <v>96</v>
      </c>
      <c r="N60">
        <v>59</v>
      </c>
      <c r="P60" s="51" t="s">
        <v>228</v>
      </c>
      <c r="Q60" s="51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>
      <c r="M61" t="s">
        <v>97</v>
      </c>
      <c r="N61">
        <v>60</v>
      </c>
      <c r="P61" s="52" t="s">
        <v>627</v>
      </c>
      <c r="Q61" s="52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>
      <c r="M62" t="s">
        <v>98</v>
      </c>
      <c r="N62">
        <v>61</v>
      </c>
      <c r="P62" s="52" t="s">
        <v>649</v>
      </c>
      <c r="Q62" s="52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>
      <c r="M63" t="s">
        <v>99</v>
      </c>
      <c r="N63">
        <v>62</v>
      </c>
      <c r="P63" s="51" t="s">
        <v>230</v>
      </c>
      <c r="Q63" s="51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>
      <c r="M64" t="s">
        <v>100</v>
      </c>
      <c r="N64">
        <v>63</v>
      </c>
      <c r="P64" s="51" t="s">
        <v>499</v>
      </c>
      <c r="Q64" s="51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>
      <c r="M65" t="s">
        <v>101</v>
      </c>
      <c r="N65">
        <v>64</v>
      </c>
      <c r="P65" s="52" t="s">
        <v>232</v>
      </c>
      <c r="Q65" s="52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>
      <c r="M66" t="s">
        <v>102</v>
      </c>
      <c r="N66">
        <v>65</v>
      </c>
      <c r="P66" s="52" t="s">
        <v>551</v>
      </c>
      <c r="Q66" s="52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>
      <c r="M67" t="s">
        <v>103</v>
      </c>
      <c r="N67">
        <v>66</v>
      </c>
      <c r="P67" s="52" t="s">
        <v>670</v>
      </c>
      <c r="Q67" s="52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>
      <c r="M68" t="s">
        <v>104</v>
      </c>
      <c r="N68">
        <v>67</v>
      </c>
      <c r="P68" s="52" t="s">
        <v>234</v>
      </c>
      <c r="Q68" s="52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>
      <c r="M69" t="s">
        <v>105</v>
      </c>
      <c r="N69">
        <v>68</v>
      </c>
      <c r="P69" s="51" t="s">
        <v>599</v>
      </c>
      <c r="Q69" s="51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>
      <c r="M70" t="s">
        <v>106</v>
      </c>
      <c r="N70">
        <v>69</v>
      </c>
      <c r="P70" s="51" t="s">
        <v>236</v>
      </c>
      <c r="Q70" s="51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>
      <c r="M71" t="s">
        <v>107</v>
      </c>
      <c r="N71">
        <v>70</v>
      </c>
      <c r="P71" s="53" t="s">
        <v>2354</v>
      </c>
      <c r="Q71" s="53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>
      <c r="M72" t="s">
        <v>108</v>
      </c>
      <c r="N72">
        <v>71</v>
      </c>
      <c r="P72" s="52" t="s">
        <v>501</v>
      </c>
      <c r="Q72" s="52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>
      <c r="M73" t="s">
        <v>109</v>
      </c>
      <c r="N73">
        <v>72</v>
      </c>
      <c r="P73" s="51" t="s">
        <v>238</v>
      </c>
      <c r="Q73" s="51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>
      <c r="M74" t="s">
        <v>110</v>
      </c>
      <c r="N74">
        <v>73</v>
      </c>
      <c r="P74" s="52" t="s">
        <v>503</v>
      </c>
      <c r="Q74" s="52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>
      <c r="M75" t="s">
        <v>111</v>
      </c>
      <c r="N75">
        <v>74</v>
      </c>
      <c r="P75" s="51" t="s">
        <v>240</v>
      </c>
      <c r="Q75" s="51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>
      <c r="M76" t="s">
        <v>112</v>
      </c>
      <c r="N76">
        <v>75</v>
      </c>
      <c r="P76" s="51" t="s">
        <v>242</v>
      </c>
      <c r="Q76" s="51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>
      <c r="M77" t="s">
        <v>113</v>
      </c>
      <c r="N77">
        <v>76</v>
      </c>
      <c r="P77" s="52" t="s">
        <v>244</v>
      </c>
      <c r="Q77" s="52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>
      <c r="M78" t="s">
        <v>114</v>
      </c>
      <c r="N78">
        <v>77</v>
      </c>
      <c r="P78" s="51" t="s">
        <v>553</v>
      </c>
      <c r="Q78" s="51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>
      <c r="M79" t="s">
        <v>115</v>
      </c>
      <c r="N79">
        <v>78</v>
      </c>
      <c r="P79" s="51" t="s">
        <v>379</v>
      </c>
      <c r="Q79" s="51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>
      <c r="M80" t="s">
        <v>116</v>
      </c>
      <c r="N80">
        <v>79</v>
      </c>
      <c r="P80" s="52" t="s">
        <v>371</v>
      </c>
      <c r="Q80" s="52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>
      <c r="M81" t="s">
        <v>117</v>
      </c>
      <c r="N81">
        <v>80</v>
      </c>
      <c r="P81" s="53" t="s">
        <v>2355</v>
      </c>
      <c r="Q81" s="53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>
      <c r="M82" t="s">
        <v>118</v>
      </c>
      <c r="N82">
        <v>81</v>
      </c>
      <c r="P82" s="51" t="s">
        <v>246</v>
      </c>
      <c r="Q82" s="51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>
      <c r="M83" t="s">
        <v>119</v>
      </c>
      <c r="N83">
        <v>82</v>
      </c>
      <c r="P83" s="52" t="s">
        <v>439</v>
      </c>
      <c r="Q83" s="52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>
      <c r="M84" t="s">
        <v>120</v>
      </c>
      <c r="N84">
        <v>83</v>
      </c>
      <c r="P84" s="51" t="s">
        <v>248</v>
      </c>
      <c r="Q84" s="51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>
      <c r="M85" t="s">
        <v>121</v>
      </c>
      <c r="N85">
        <v>84</v>
      </c>
      <c r="P85" s="54" t="s">
        <v>555</v>
      </c>
      <c r="Q85" s="54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>
      <c r="M86" t="s">
        <v>122</v>
      </c>
      <c r="N86">
        <v>85</v>
      </c>
      <c r="P86" s="52" t="s">
        <v>555</v>
      </c>
      <c r="Q86" s="52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>
      <c r="M87" t="s">
        <v>123</v>
      </c>
      <c r="N87">
        <v>86</v>
      </c>
      <c r="P87" s="52" t="s">
        <v>443</v>
      </c>
      <c r="Q87" s="52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>
      <c r="M88" t="s">
        <v>124</v>
      </c>
      <c r="N88">
        <v>87</v>
      </c>
      <c r="P88" s="51" t="s">
        <v>413</v>
      </c>
      <c r="Q88" s="51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>
      <c r="M89" t="s">
        <v>125</v>
      </c>
      <c r="N89">
        <v>88</v>
      </c>
      <c r="P89" s="51" t="s">
        <v>603</v>
      </c>
      <c r="Q89" s="51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>
      <c r="M90" t="s">
        <v>126</v>
      </c>
      <c r="N90">
        <v>89</v>
      </c>
      <c r="P90" s="53" t="s">
        <v>2356</v>
      </c>
      <c r="Q90" s="53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>
      <c r="M91" t="s">
        <v>127</v>
      </c>
      <c r="N91">
        <v>90</v>
      </c>
      <c r="P91" s="51" t="s">
        <v>609</v>
      </c>
      <c r="Q91" s="51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>
      <c r="M92" t="s">
        <v>128</v>
      </c>
      <c r="N92">
        <v>91</v>
      </c>
      <c r="P92" s="52" t="s">
        <v>250</v>
      </c>
      <c r="Q92" s="52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>
      <c r="M93" s="5" t="s">
        <v>129</v>
      </c>
      <c r="N93">
        <v>92</v>
      </c>
      <c r="P93" s="53" t="s">
        <v>2357</v>
      </c>
      <c r="Q93" s="53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>
      <c r="M94" t="s">
        <v>218</v>
      </c>
      <c r="N94">
        <v>93</v>
      </c>
      <c r="P94" s="52" t="s">
        <v>252</v>
      </c>
      <c r="Q94" s="52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>
      <c r="P95" s="51" t="s">
        <v>437</v>
      </c>
      <c r="Q95" s="51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>
      <c r="P96" s="52" t="s">
        <v>674</v>
      </c>
      <c r="Q96" s="52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>
      <c r="P97" s="51" t="s">
        <v>605</v>
      </c>
      <c r="Q97" s="51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>
      <c r="P98" s="51" t="s">
        <v>557</v>
      </c>
      <c r="Q98" s="51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>
      <c r="P99" s="51" t="s">
        <v>254</v>
      </c>
      <c r="Q99" s="51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>
      <c r="P100" s="52" t="s">
        <v>256</v>
      </c>
      <c r="Q100" s="52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>
      <c r="P101" s="52" t="s">
        <v>258</v>
      </c>
      <c r="Q101" s="52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>
      <c r="P102" s="51" t="s">
        <v>505</v>
      </c>
      <c r="Q102" s="51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>
      <c r="P103" s="52" t="s">
        <v>638</v>
      </c>
      <c r="Q103" s="52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>
      <c r="P104" s="52" t="s">
        <v>260</v>
      </c>
      <c r="Q104" s="52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>
      <c r="P105" s="51" t="s">
        <v>391</v>
      </c>
      <c r="Q105" s="51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>
      <c r="P106" s="52" t="s">
        <v>507</v>
      </c>
      <c r="Q106" s="52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>
      <c r="P107" s="51" t="s">
        <v>509</v>
      </c>
      <c r="Q107" s="51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>
      <c r="P108" s="52" t="s">
        <v>403</v>
      </c>
      <c r="Q108" s="52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>
      <c r="P109" s="51" t="s">
        <v>262</v>
      </c>
      <c r="Q109" s="51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>
      <c r="P110" s="51" t="s">
        <v>407</v>
      </c>
      <c r="Q110" s="51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>
      <c r="P111" s="52" t="s">
        <v>559</v>
      </c>
      <c r="Q111" s="52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>
      <c r="P112" s="51" t="s">
        <v>481</v>
      </c>
      <c r="Q112" s="51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>
      <c r="P113" s="51" t="s">
        <v>264</v>
      </c>
      <c r="Q113" s="51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>
      <c r="P114" s="52" t="s">
        <v>668</v>
      </c>
      <c r="Q114" s="52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>
      <c r="P115" s="51" t="s">
        <v>377</v>
      </c>
      <c r="Q115" s="51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>
      <c r="P116" s="52" t="s">
        <v>511</v>
      </c>
      <c r="Q116" s="52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>
      <c r="P117" s="52" t="s">
        <v>266</v>
      </c>
      <c r="Q117" s="52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>
      <c r="P118" s="53" t="s">
        <v>2358</v>
      </c>
      <c r="Q118" s="53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>
      <c r="P119" s="51" t="s">
        <v>513</v>
      </c>
      <c r="Q119" s="51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>
      <c r="P120" s="53" t="s">
        <v>2359</v>
      </c>
      <c r="Q120" s="53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>
      <c r="P121" s="53" t="s">
        <v>2360</v>
      </c>
      <c r="Q121" s="53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>
      <c r="P122" s="53" t="s">
        <v>2361</v>
      </c>
      <c r="Q122" s="53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>
      <c r="P123" s="51" t="s">
        <v>401</v>
      </c>
      <c r="Q123" s="51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>
      <c r="P124" s="52" t="s">
        <v>515</v>
      </c>
      <c r="Q124" s="52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>
      <c r="P125" s="51" t="s">
        <v>415</v>
      </c>
      <c r="Q125" s="51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>
      <c r="P126" s="53" t="s">
        <v>2362</v>
      </c>
      <c r="Q126" s="53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>
      <c r="P127" s="51" t="s">
        <v>268</v>
      </c>
      <c r="Q127" s="51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>
      <c r="P128" s="51" t="s">
        <v>270</v>
      </c>
      <c r="Q128" s="51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>
      <c r="P129" s="51" t="s">
        <v>561</v>
      </c>
      <c r="Q129" s="51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>
      <c r="P130" s="52" t="s">
        <v>272</v>
      </c>
      <c r="Q130" s="52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>
      <c r="P131" s="52" t="s">
        <v>431</v>
      </c>
      <c r="Q131" s="52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>
      <c r="P132" s="52" t="s">
        <v>274</v>
      </c>
      <c r="Q132" s="52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>
      <c r="P133" s="53" t="s">
        <v>2363</v>
      </c>
      <c r="Q133" s="53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>
      <c r="P134" s="52" t="s">
        <v>276</v>
      </c>
      <c r="Q134" s="52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>
      <c r="P135" s="51" t="s">
        <v>369</v>
      </c>
      <c r="Q135" s="51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>
      <c r="P136" s="51" t="s">
        <v>477</v>
      </c>
      <c r="Q136" s="51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>
      <c r="P137" s="52" t="s">
        <v>278</v>
      </c>
      <c r="Q137" s="52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>
      <c r="P138" s="51" t="s">
        <v>433</v>
      </c>
      <c r="Q138" s="51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>
      <c r="P139" s="53" t="s">
        <v>2364</v>
      </c>
      <c r="Q139" s="53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>
      <c r="P140" s="53" t="s">
        <v>2365</v>
      </c>
      <c r="Q140" s="53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>
      <c r="P141" s="52" t="s">
        <v>280</v>
      </c>
      <c r="Q141" s="52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>
      <c r="P142" s="51" t="s">
        <v>449</v>
      </c>
      <c r="Q142" s="51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>
      <c r="P143" s="52" t="s">
        <v>664</v>
      </c>
      <c r="Q143" s="52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>
      <c r="P144" s="53" t="s">
        <v>2366</v>
      </c>
      <c r="Q144" s="53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>
      <c r="P145" s="53" t="s">
        <v>2367</v>
      </c>
      <c r="Q145" s="53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>
      <c r="P146" s="51" t="s">
        <v>613</v>
      </c>
      <c r="Q146" s="51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>
      <c r="P147" s="51" t="s">
        <v>657</v>
      </c>
      <c r="Q147" s="51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>
      <c r="P148" s="51" t="s">
        <v>453</v>
      </c>
      <c r="Q148" s="51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>
      <c r="P149" s="53" t="s">
        <v>2368</v>
      </c>
      <c r="Q149" s="53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>
      <c r="P150" s="52" t="s">
        <v>615</v>
      </c>
      <c r="Q150" s="52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>
      <c r="P151" s="52" t="s">
        <v>666</v>
      </c>
      <c r="Q151" s="52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>
      <c r="P152" s="53" t="s">
        <v>2369</v>
      </c>
      <c r="Q152" s="53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>
      <c r="P153" s="51" t="s">
        <v>282</v>
      </c>
      <c r="Q153" s="51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>
      <c r="P154" s="52" t="s">
        <v>563</v>
      </c>
      <c r="Q154" s="52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>
      <c r="P155" s="52" t="s">
        <v>655</v>
      </c>
      <c r="Q155" s="52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>
      <c r="P156" s="52" t="s">
        <v>284</v>
      </c>
      <c r="Q156" s="52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>
      <c r="P157" s="52" t="s">
        <v>286</v>
      </c>
      <c r="Q157" s="52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>
      <c r="P158" s="51" t="s">
        <v>288</v>
      </c>
      <c r="Q158" s="51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>
      <c r="P159" s="51" t="s">
        <v>290</v>
      </c>
      <c r="Q159" s="51" t="s">
        <v>291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>
      <c r="P160" s="51" t="s">
        <v>292</v>
      </c>
      <c r="Q160" s="51" t="s">
        <v>293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>
      <c r="P161" s="51" t="s">
        <v>565</v>
      </c>
      <c r="Q161" s="51" t="s">
        <v>566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>
      <c r="P162" s="53" t="s">
        <v>2370</v>
      </c>
      <c r="Q162" s="53">
        <v>257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>
      <c r="P163" s="53" t="s">
        <v>2371</v>
      </c>
      <c r="Q163" s="53">
        <v>249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>
      <c r="P164" s="52" t="s">
        <v>567</v>
      </c>
      <c r="Q164" s="52" t="s">
        <v>568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>
      <c r="P165" s="51" t="s">
        <v>517</v>
      </c>
      <c r="Q165" s="51" t="s">
        <v>518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>
      <c r="P166" s="52" t="s">
        <v>294</v>
      </c>
      <c r="Q166" s="52" t="s">
        <v>295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>
      <c r="P167" s="52" t="s">
        <v>519</v>
      </c>
      <c r="Q167" s="52" t="s">
        <v>520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>
      <c r="P168" s="51" t="s">
        <v>569</v>
      </c>
      <c r="Q168" s="51" t="s">
        <v>570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>
      <c r="P169" s="52" t="s">
        <v>296</v>
      </c>
      <c r="Q169" s="52" t="s">
        <v>297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>
      <c r="P170" s="51" t="s">
        <v>640</v>
      </c>
      <c r="Q170" s="51" t="s">
        <v>641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>
      <c r="P171" s="53" t="s">
        <v>2372</v>
      </c>
      <c r="Q171" s="53">
        <v>265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>
      <c r="P172" s="51" t="s">
        <v>445</v>
      </c>
      <c r="Q172" s="51" t="s">
        <v>446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>
      <c r="P173" s="53" t="s">
        <v>2373</v>
      </c>
      <c r="Q173" s="53">
        <v>259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>
      <c r="P174" s="52" t="s">
        <v>417</v>
      </c>
      <c r="Q174" s="52" t="s">
        <v>418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>
      <c r="P175" s="53" t="s">
        <v>2374</v>
      </c>
      <c r="Q175" s="53">
        <v>261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>
      <c r="P176" s="51" t="s">
        <v>441</v>
      </c>
      <c r="Q176" s="51" t="s">
        <v>442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>
      <c r="P177" s="51" t="s">
        <v>469</v>
      </c>
      <c r="Q177" s="51" t="s">
        <v>470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>
      <c r="P178" s="53" t="s">
        <v>2375</v>
      </c>
      <c r="Q178" s="53">
        <v>248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>
      <c r="P179" s="53" t="s">
        <v>2376</v>
      </c>
      <c r="Q179" s="53">
        <v>282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>
      <c r="P180" s="52" t="s">
        <v>571</v>
      </c>
      <c r="Q180" s="52" t="s">
        <v>572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>
      <c r="P181" s="51" t="s">
        <v>573</v>
      </c>
      <c r="Q181" s="51" t="s">
        <v>574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>
      <c r="P182" s="52" t="s">
        <v>300</v>
      </c>
      <c r="Q182" s="52" t="s">
        <v>301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>
      <c r="P183" s="51" t="s">
        <v>302</v>
      </c>
      <c r="Q183" s="51" t="s">
        <v>303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>
      <c r="P184" s="51" t="s">
        <v>521</v>
      </c>
      <c r="Q184" s="51" t="s">
        <v>522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>
      <c r="P185" s="52" t="s">
        <v>483</v>
      </c>
      <c r="Q185" s="52" t="s">
        <v>484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>
      <c r="P186" s="52" t="s">
        <v>304</v>
      </c>
      <c r="Q186" s="52" t="s">
        <v>305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>
      <c r="P187" s="53" t="s">
        <v>2377</v>
      </c>
      <c r="Q187" s="53">
        <v>229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>
      <c r="P188" s="51" t="s">
        <v>457</v>
      </c>
      <c r="Q188" s="51" t="s">
        <v>458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>
      <c r="P189" s="53" t="s">
        <v>2378</v>
      </c>
      <c r="Q189" s="53">
        <v>243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>
      <c r="P190" s="52" t="s">
        <v>575</v>
      </c>
      <c r="Q190" s="52" t="s">
        <v>576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>
      <c r="P191" s="52" t="s">
        <v>395</v>
      </c>
      <c r="Q191" s="52" t="s">
        <v>396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>
      <c r="P192" s="51" t="s">
        <v>306</v>
      </c>
      <c r="Q192" s="51" t="s">
        <v>307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>
      <c r="P193" s="52" t="s">
        <v>523</v>
      </c>
      <c r="Q193" s="52" t="s">
        <v>524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>
      <c r="P194" s="51" t="s">
        <v>577</v>
      </c>
      <c r="Q194" s="51" t="s">
        <v>578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>
      <c r="P195" s="51" t="s">
        <v>623</v>
      </c>
      <c r="Q195" s="51" t="s">
        <v>624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>
      <c r="P196" s="52" t="s">
        <v>579</v>
      </c>
      <c r="Q196" s="52" t="s">
        <v>580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>
      <c r="P197" s="51" t="s">
        <v>581</v>
      </c>
      <c r="Q197" s="51" t="s">
        <v>582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>
      <c r="P198" s="52" t="s">
        <v>611</v>
      </c>
      <c r="Q198" s="52" t="s">
        <v>612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>
      <c r="P199" s="52" t="s">
        <v>381</v>
      </c>
      <c r="Q199" s="52" t="s">
        <v>382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>
      <c r="P200" s="53" t="s">
        <v>2379</v>
      </c>
      <c r="Q200" s="53">
        <v>269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>
      <c r="P201" s="52" t="s">
        <v>2380</v>
      </c>
      <c r="Q201" s="52" t="s">
        <v>196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>
      <c r="P202" s="52" t="s">
        <v>583</v>
      </c>
      <c r="Q202" s="52" t="s">
        <v>584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>
      <c r="P203" s="52" t="s">
        <v>601</v>
      </c>
      <c r="Q203" s="52" t="s">
        <v>602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>
      <c r="P204" s="52" t="s">
        <v>308</v>
      </c>
      <c r="Q204" s="52" t="s">
        <v>309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>
      <c r="P205" s="53" t="s">
        <v>2381</v>
      </c>
      <c r="Q205" s="53">
        <v>254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>
      <c r="P206" s="51" t="s">
        <v>419</v>
      </c>
      <c r="Q206" s="51" t="s">
        <v>420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>
      <c r="P207" s="51" t="s">
        <v>310</v>
      </c>
      <c r="Q207" s="51" t="s">
        <v>311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>
      <c r="P208" s="51" t="s">
        <v>647</v>
      </c>
      <c r="Q208" s="51" t="s">
        <v>648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>
      <c r="P209" s="51" t="s">
        <v>525</v>
      </c>
      <c r="Q209" s="51" t="s">
        <v>526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>
      <c r="P210" s="51" t="s">
        <v>585</v>
      </c>
      <c r="Q210" s="51" t="s">
        <v>586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>
      <c r="P211" s="52" t="s">
        <v>312</v>
      </c>
      <c r="Q211" s="52" t="s">
        <v>313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>
      <c r="P212" s="51" t="s">
        <v>104</v>
      </c>
      <c r="Q212" s="51" t="s">
        <v>314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>
      <c r="P213" s="52" t="s">
        <v>315</v>
      </c>
      <c r="Q213" s="52" t="s">
        <v>316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>
      <c r="P214" s="51" t="s">
        <v>317</v>
      </c>
      <c r="Q214" s="51" t="s">
        <v>318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>
      <c r="P215" s="52" t="s">
        <v>319</v>
      </c>
      <c r="Q215" s="52" t="s">
        <v>320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>
      <c r="P216" s="51" t="s">
        <v>321</v>
      </c>
      <c r="Q216" s="51" t="s">
        <v>322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>
      <c r="P217" s="52" t="s">
        <v>323</v>
      </c>
      <c r="Q217" s="52" t="s">
        <v>324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>
      <c r="P218" s="51" t="s">
        <v>325</v>
      </c>
      <c r="Q218" s="51" t="s">
        <v>326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>
      <c r="P219" s="51" t="s">
        <v>527</v>
      </c>
      <c r="Q219" s="51" t="s">
        <v>528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>
      <c r="P220" s="51" t="s">
        <v>405</v>
      </c>
      <c r="Q220" s="51" t="s">
        <v>406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>
      <c r="P221" s="52" t="s">
        <v>587</v>
      </c>
      <c r="Q221" s="52" t="s">
        <v>588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>
      <c r="P222" s="53" t="s">
        <v>2382</v>
      </c>
      <c r="Q222" s="53">
        <v>262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>
      <c r="P223" s="51" t="s">
        <v>631</v>
      </c>
      <c r="Q223" s="51" t="s">
        <v>632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>
      <c r="P224" s="52" t="s">
        <v>327</v>
      </c>
      <c r="Q224" s="52" t="s">
        <v>328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>
      <c r="P225" s="52" t="s">
        <v>329</v>
      </c>
      <c r="Q225" s="52" t="s">
        <v>330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>
      <c r="P226" s="51" t="s">
        <v>331</v>
      </c>
      <c r="Q226" s="51" t="s">
        <v>332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>
      <c r="P227" s="51" t="s">
        <v>529</v>
      </c>
      <c r="Q227" s="51" t="s">
        <v>530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>
      <c r="P228" s="51" t="s">
        <v>333</v>
      </c>
      <c r="Q228" s="51" t="s">
        <v>334</v>
      </c>
      <c r="Y228" s="40" t="s">
        <v>834</v>
      </c>
      <c r="Z228" s="36" t="s">
        <v>936</v>
      </c>
    </row>
    <row r="229" spans="16:26">
      <c r="P229" s="51" t="s">
        <v>644</v>
      </c>
      <c r="Q229" s="51" t="s">
        <v>645</v>
      </c>
      <c r="Y229" s="33" t="s">
        <v>834</v>
      </c>
      <c r="Z229" s="31" t="s">
        <v>2148</v>
      </c>
    </row>
    <row r="230" spans="16:26">
      <c r="P230" s="51" t="s">
        <v>335</v>
      </c>
      <c r="Q230" s="51" t="s">
        <v>336</v>
      </c>
      <c r="Y230" s="40" t="s">
        <v>1514</v>
      </c>
      <c r="Z230" s="36" t="s">
        <v>928</v>
      </c>
    </row>
    <row r="231" spans="16:26">
      <c r="P231" s="51" t="s">
        <v>427</v>
      </c>
      <c r="Q231" s="51" t="s">
        <v>428</v>
      </c>
      <c r="Y231" s="33" t="s">
        <v>1500</v>
      </c>
      <c r="Z231" s="28" t="s">
        <v>2172</v>
      </c>
    </row>
    <row r="232" spans="16:26">
      <c r="P232" s="52" t="s">
        <v>531</v>
      </c>
      <c r="Q232" s="52" t="s">
        <v>532</v>
      </c>
      <c r="Y232" s="33" t="s">
        <v>1245</v>
      </c>
      <c r="Z232" s="28" t="s">
        <v>2199</v>
      </c>
    </row>
    <row r="233" spans="16:26">
      <c r="P233" s="53" t="s">
        <v>2383</v>
      </c>
      <c r="Q233" s="53">
        <v>280</v>
      </c>
      <c r="Y233" s="33" t="s">
        <v>1839</v>
      </c>
      <c r="Z233" s="28" t="s">
        <v>2126</v>
      </c>
    </row>
    <row r="234" spans="16:26">
      <c r="P234" s="52" t="s">
        <v>337</v>
      </c>
      <c r="Q234" s="52" t="s">
        <v>338</v>
      </c>
      <c r="Y234" s="33" t="s">
        <v>715</v>
      </c>
      <c r="Z234" s="28" t="s">
        <v>2187</v>
      </c>
    </row>
    <row r="235" spans="16:26">
      <c r="P235" s="51" t="s">
        <v>339</v>
      </c>
      <c r="Q235" s="51" t="s">
        <v>340</v>
      </c>
      <c r="Y235" s="33" t="s">
        <v>1246</v>
      </c>
      <c r="Z235" s="28" t="s">
        <v>2149</v>
      </c>
    </row>
    <row r="236" spans="16:26">
      <c r="P236" s="52" t="s">
        <v>475</v>
      </c>
      <c r="Q236" s="52" t="s">
        <v>476</v>
      </c>
      <c r="Y236" s="33" t="s">
        <v>1608</v>
      </c>
      <c r="Z236" s="28" t="s">
        <v>2201</v>
      </c>
    </row>
    <row r="237" spans="16:26">
      <c r="P237" s="52" t="s">
        <v>341</v>
      </c>
      <c r="Q237" s="52" t="s">
        <v>342</v>
      </c>
      <c r="Y237" s="33" t="s">
        <v>1329</v>
      </c>
      <c r="Z237" s="28" t="s">
        <v>2172</v>
      </c>
    </row>
    <row r="238" spans="16:26">
      <c r="P238" s="52" t="s">
        <v>589</v>
      </c>
      <c r="Q238" s="52" t="s">
        <v>590</v>
      </c>
      <c r="Y238" s="33" t="s">
        <v>1191</v>
      </c>
      <c r="Z238" s="28" t="s">
        <v>2172</v>
      </c>
    </row>
    <row r="239" spans="16:26">
      <c r="P239" s="51" t="s">
        <v>423</v>
      </c>
      <c r="Q239" s="51" t="s">
        <v>424</v>
      </c>
      <c r="Y239" s="33" t="s">
        <v>1501</v>
      </c>
      <c r="Z239" s="28" t="s">
        <v>2214</v>
      </c>
    </row>
    <row r="240" spans="16:26">
      <c r="P240" s="52" t="s">
        <v>343</v>
      </c>
      <c r="Q240" s="52" t="s">
        <v>344</v>
      </c>
      <c r="Y240" s="33" t="s">
        <v>749</v>
      </c>
      <c r="Z240" s="28" t="s">
        <v>2161</v>
      </c>
    </row>
    <row r="241" spans="16:26">
      <c r="P241" s="52" t="s">
        <v>375</v>
      </c>
      <c r="Q241" s="52" t="s">
        <v>376</v>
      </c>
      <c r="Y241" s="33" t="s">
        <v>1819</v>
      </c>
      <c r="Z241" s="28" t="s">
        <v>2162</v>
      </c>
    </row>
    <row r="242" spans="16:26">
      <c r="P242" s="52" t="s">
        <v>447</v>
      </c>
      <c r="Q242" s="52" t="s">
        <v>448</v>
      </c>
      <c r="Y242" s="33" t="s">
        <v>1619</v>
      </c>
      <c r="Z242" s="28" t="s">
        <v>2125</v>
      </c>
    </row>
    <row r="243" spans="16:26">
      <c r="P243" s="55" t="s">
        <v>591</v>
      </c>
      <c r="Q243" s="55" t="s">
        <v>592</v>
      </c>
      <c r="Y243" s="33" t="s">
        <v>1483</v>
      </c>
      <c r="Z243" s="28" t="s">
        <v>2159</v>
      </c>
    </row>
    <row r="244" spans="16:26">
      <c r="P244" s="55" t="s">
        <v>345</v>
      </c>
      <c r="Q244" s="55" t="s">
        <v>346</v>
      </c>
      <c r="Y244" s="33" t="s">
        <v>1666</v>
      </c>
      <c r="Z244" s="28" t="s">
        <v>2186</v>
      </c>
    </row>
    <row r="245" spans="16:26">
      <c r="P245" s="56" t="s">
        <v>347</v>
      </c>
      <c r="Q245" s="56" t="s">
        <v>348</v>
      </c>
      <c r="Y245" s="40" t="s">
        <v>1995</v>
      </c>
      <c r="Z245" s="36" t="s">
        <v>980</v>
      </c>
    </row>
    <row r="246" spans="16:26">
      <c r="P246" s="55" t="s">
        <v>373</v>
      </c>
      <c r="Q246" s="55" t="s">
        <v>374</v>
      </c>
      <c r="Y246" s="34" t="s">
        <v>1694</v>
      </c>
      <c r="Z246" s="36" t="s">
        <v>914</v>
      </c>
    </row>
    <row r="247" spans="16:26">
      <c r="P247" s="56" t="s">
        <v>298</v>
      </c>
      <c r="Q247" s="56" t="s">
        <v>299</v>
      </c>
      <c r="Y247" s="32" t="s">
        <v>1328</v>
      </c>
      <c r="Z247" s="28" t="s">
        <v>2213</v>
      </c>
    </row>
    <row r="248" spans="16:26">
      <c r="P248" s="57" t="s">
        <v>2384</v>
      </c>
      <c r="Q248" s="57">
        <v>255</v>
      </c>
      <c r="Y248" s="34" t="s">
        <v>1328</v>
      </c>
      <c r="Z248" s="36" t="s">
        <v>917</v>
      </c>
    </row>
    <row r="249" spans="16:26">
      <c r="P249" s="56" t="s">
        <v>425</v>
      </c>
      <c r="Q249" s="56" t="s">
        <v>426</v>
      </c>
      <c r="Y249" s="32" t="s">
        <v>1180</v>
      </c>
      <c r="Z249" s="28" t="s">
        <v>2158</v>
      </c>
    </row>
    <row r="250" spans="16:26">
      <c r="P250" s="57" t="s">
        <v>2385</v>
      </c>
      <c r="Q250" s="57">
        <v>216</v>
      </c>
      <c r="Y250" s="32" t="s">
        <v>1785</v>
      </c>
      <c r="Z250" s="28" t="s">
        <v>2305</v>
      </c>
    </row>
    <row r="251" spans="16:26">
      <c r="P251" s="56" t="s">
        <v>349</v>
      </c>
      <c r="Q251" s="56" t="s">
        <v>350</v>
      </c>
      <c r="Y251" s="33" t="s">
        <v>1234</v>
      </c>
      <c r="Z251" s="28" t="s">
        <v>2124</v>
      </c>
    </row>
    <row r="252" spans="16:26">
      <c r="P252" s="55" t="s">
        <v>533</v>
      </c>
      <c r="Q252" s="55" t="s">
        <v>534</v>
      </c>
      <c r="Y252" s="33" t="s">
        <v>1632</v>
      </c>
      <c r="Z252" s="28" t="s">
        <v>2146</v>
      </c>
    </row>
    <row r="253" spans="16:26">
      <c r="P253" s="55" t="s">
        <v>351</v>
      </c>
      <c r="Q253" s="55" t="s">
        <v>352</v>
      </c>
      <c r="Y253" s="33" t="s">
        <v>779</v>
      </c>
      <c r="Z253" s="28" t="s">
        <v>2161</v>
      </c>
    </row>
    <row r="254" spans="16:26">
      <c r="P254" s="56" t="s">
        <v>421</v>
      </c>
      <c r="Q254" s="56" t="s">
        <v>422</v>
      </c>
      <c r="Y254" s="40" t="s">
        <v>1729</v>
      </c>
      <c r="Z254" s="36" t="s">
        <v>916</v>
      </c>
    </row>
    <row r="255" spans="16:26">
      <c r="P255" s="56" t="s">
        <v>353</v>
      </c>
      <c r="Q255" s="56" t="s">
        <v>354</v>
      </c>
      <c r="Y255" s="33" t="s">
        <v>1472</v>
      </c>
      <c r="Z255" s="28" t="s">
        <v>2250</v>
      </c>
    </row>
    <row r="256" spans="16:26">
      <c r="P256" s="56" t="s">
        <v>535</v>
      </c>
      <c r="Q256" s="56" t="s">
        <v>536</v>
      </c>
      <c r="Y256" s="33" t="s">
        <v>2113</v>
      </c>
      <c r="Z256" s="28" t="s">
        <v>2125</v>
      </c>
    </row>
    <row r="257" spans="16:26">
      <c r="P257" s="55" t="s">
        <v>385</v>
      </c>
      <c r="Q257" s="55" t="s">
        <v>386</v>
      </c>
      <c r="Y257" s="33" t="s">
        <v>1360</v>
      </c>
      <c r="Z257" s="28" t="s">
        <v>2149</v>
      </c>
    </row>
    <row r="258" spans="16:26">
      <c r="P258" s="55" t="s">
        <v>537</v>
      </c>
      <c r="Q258" s="55" t="s">
        <v>538</v>
      </c>
      <c r="Y258" s="40" t="s">
        <v>1875</v>
      </c>
      <c r="Z258" s="36" t="s">
        <v>918</v>
      </c>
    </row>
    <row r="259" spans="16:26">
      <c r="P259" s="56" t="s">
        <v>539</v>
      </c>
      <c r="Q259" s="56" t="s">
        <v>540</v>
      </c>
      <c r="Y259" s="33" t="s">
        <v>1364</v>
      </c>
      <c r="Z259" s="28" t="s">
        <v>2162</v>
      </c>
    </row>
    <row r="260" spans="16:26">
      <c r="P260" s="55" t="s">
        <v>355</v>
      </c>
      <c r="Q260" s="55" t="s">
        <v>356</v>
      </c>
      <c r="Y260" s="33" t="s">
        <v>1282</v>
      </c>
      <c r="Z260" s="28" t="s">
        <v>2158</v>
      </c>
    </row>
    <row r="261" spans="16:26">
      <c r="P261" s="56" t="s">
        <v>463</v>
      </c>
      <c r="Q261" s="56" t="s">
        <v>464</v>
      </c>
      <c r="Y261" s="33" t="s">
        <v>1282</v>
      </c>
      <c r="Z261" s="28" t="s">
        <v>2165</v>
      </c>
    </row>
    <row r="262" spans="16:26">
      <c r="P262" s="55" t="s">
        <v>541</v>
      </c>
      <c r="Q262" s="55" t="s">
        <v>542</v>
      </c>
      <c r="Y262" s="33" t="s">
        <v>1905</v>
      </c>
      <c r="Z262" s="28" t="s">
        <v>2129</v>
      </c>
    </row>
    <row r="263" spans="16:26">
      <c r="P263" s="55" t="s">
        <v>543</v>
      </c>
      <c r="Q263" s="55" t="s">
        <v>544</v>
      </c>
      <c r="Y263" s="33" t="s">
        <v>2081</v>
      </c>
      <c r="Z263" s="28" t="s">
        <v>2147</v>
      </c>
    </row>
    <row r="264" spans="16:26">
      <c r="P264" s="55" t="s">
        <v>357</v>
      </c>
      <c r="Q264" s="55" t="s">
        <v>358</v>
      </c>
      <c r="Y264" s="33" t="s">
        <v>1966</v>
      </c>
      <c r="Z264" s="28" t="s">
        <v>2127</v>
      </c>
    </row>
    <row r="265" spans="16:26">
      <c r="P265" s="55" t="s">
        <v>621</v>
      </c>
      <c r="Q265" s="55" t="s">
        <v>622</v>
      </c>
      <c r="Y265" s="33" t="s">
        <v>1745</v>
      </c>
      <c r="Z265" s="28" t="s">
        <v>2150</v>
      </c>
    </row>
    <row r="266" spans="16:26">
      <c r="P266" s="56" t="s">
        <v>359</v>
      </c>
      <c r="Q266" s="56" t="s">
        <v>360</v>
      </c>
      <c r="Y266" s="33" t="s">
        <v>1818</v>
      </c>
      <c r="Z266" s="28" t="s">
        <v>2201</v>
      </c>
    </row>
    <row r="267" spans="16:26">
      <c r="P267" s="55" t="s">
        <v>473</v>
      </c>
      <c r="Q267" s="55" t="s">
        <v>474</v>
      </c>
      <c r="Y267" s="33" t="s">
        <v>1394</v>
      </c>
      <c r="Z267" s="28" t="s">
        <v>2149</v>
      </c>
    </row>
    <row r="268" spans="16:26">
      <c r="P268" s="55" t="s">
        <v>545</v>
      </c>
      <c r="Q268" s="55" t="s">
        <v>546</v>
      </c>
      <c r="Y268" s="33" t="s">
        <v>1454</v>
      </c>
      <c r="Z268" s="28" t="s">
        <v>2126</v>
      </c>
    </row>
    <row r="269" spans="16:26">
      <c r="P269" s="55" t="s">
        <v>625</v>
      </c>
      <c r="Q269" s="55" t="s">
        <v>626</v>
      </c>
      <c r="Y269" s="40" t="s">
        <v>1540</v>
      </c>
      <c r="Z269" s="36" t="s">
        <v>1014</v>
      </c>
    </row>
    <row r="270" spans="16:26">
      <c r="P270" s="56" t="s">
        <v>459</v>
      </c>
      <c r="Q270" s="56" t="s">
        <v>460</v>
      </c>
      <c r="Y270" s="33" t="s">
        <v>1571</v>
      </c>
      <c r="Z270" s="28" t="s">
        <v>2276</v>
      </c>
    </row>
    <row r="271" spans="16:26">
      <c r="P271" s="56" t="s">
        <v>619</v>
      </c>
      <c r="Q271" s="56" t="s">
        <v>620</v>
      </c>
      <c r="Y271" s="33" t="s">
        <v>1572</v>
      </c>
      <c r="Z271" s="28" t="s">
        <v>2277</v>
      </c>
    </row>
    <row r="272" spans="16:26">
      <c r="P272" s="55" t="s">
        <v>461</v>
      </c>
      <c r="Q272" s="55" t="s">
        <v>462</v>
      </c>
      <c r="Y272" s="33" t="s">
        <v>1853</v>
      </c>
      <c r="Z272" s="28" t="s">
        <v>2172</v>
      </c>
    </row>
    <row r="273" spans="16:26">
      <c r="P273" s="57" t="s">
        <v>2386</v>
      </c>
      <c r="Q273" s="57">
        <v>270</v>
      </c>
      <c r="Y273" s="32" t="s">
        <v>801</v>
      </c>
      <c r="Z273" s="31" t="s">
        <v>2148</v>
      </c>
    </row>
    <row r="274" spans="16:26">
      <c r="P274" s="57" t="s">
        <v>2387</v>
      </c>
      <c r="Q274" s="57">
        <v>993</v>
      </c>
      <c r="Y274" s="32" t="s">
        <v>1989</v>
      </c>
      <c r="Z274" s="28" t="s">
        <v>2215</v>
      </c>
    </row>
    <row r="275" spans="16:26">
      <c r="P275" s="56" t="s">
        <v>678</v>
      </c>
      <c r="Q275" s="56" t="s">
        <v>679</v>
      </c>
      <c r="Y275" s="40" t="s">
        <v>1876</v>
      </c>
      <c r="Z275" s="36" t="s">
        <v>919</v>
      </c>
    </row>
    <row r="276" spans="16:26">
      <c r="P276" s="57" t="s">
        <v>2388</v>
      </c>
      <c r="Q276" s="57">
        <v>266</v>
      </c>
      <c r="Y276" s="33" t="s">
        <v>1954</v>
      </c>
      <c r="Z276" s="28" t="s">
        <v>2201</v>
      </c>
    </row>
    <row r="277" spans="16:26">
      <c r="P277" s="56" t="s">
        <v>361</v>
      </c>
      <c r="Q277" s="56" t="s">
        <v>362</v>
      </c>
      <c r="Y277" s="33" t="s">
        <v>1845</v>
      </c>
      <c r="Z277" s="28" t="s">
        <v>2149</v>
      </c>
    </row>
    <row r="278" spans="16:26">
      <c r="P278" s="56" t="s">
        <v>593</v>
      </c>
      <c r="Q278" s="56" t="s">
        <v>594</v>
      </c>
      <c r="Y278" s="33" t="s">
        <v>1287</v>
      </c>
      <c r="Z278" s="28" t="s">
        <v>2201</v>
      </c>
    </row>
    <row r="279" spans="16:26">
      <c r="P279" s="55" t="s">
        <v>397</v>
      </c>
      <c r="Q279" s="55" t="s">
        <v>398</v>
      </c>
      <c r="Y279" s="33" t="s">
        <v>1737</v>
      </c>
      <c r="Z279" s="28" t="s">
        <v>2126</v>
      </c>
    </row>
    <row r="280" spans="16:26">
      <c r="P280" s="57" t="s">
        <v>2389</v>
      </c>
      <c r="Q280" s="57">
        <v>272</v>
      </c>
      <c r="Y280" s="33" t="s">
        <v>1640</v>
      </c>
      <c r="Z280" s="28" t="s">
        <v>2158</v>
      </c>
    </row>
    <row r="281" spans="16:26">
      <c r="P281" s="56" t="s">
        <v>633</v>
      </c>
      <c r="Q281" s="56" t="s">
        <v>634</v>
      </c>
      <c r="Y281" s="33" t="s">
        <v>1482</v>
      </c>
      <c r="Z281" s="28" t="s">
        <v>2158</v>
      </c>
    </row>
    <row r="282" spans="16:26">
      <c r="P282" s="56" t="s">
        <v>363</v>
      </c>
      <c r="Q282" s="56" t="s">
        <v>364</v>
      </c>
      <c r="Y282" s="33" t="s">
        <v>1339</v>
      </c>
      <c r="Z282" s="28" t="s">
        <v>2126</v>
      </c>
    </row>
    <row r="283" spans="16:26">
      <c r="P283" s="55" t="s">
        <v>595</v>
      </c>
      <c r="Q283" s="55" t="s">
        <v>596</v>
      </c>
      <c r="Y283" s="33" t="s">
        <v>1796</v>
      </c>
      <c r="Z283" s="28" t="s">
        <v>2135</v>
      </c>
    </row>
    <row r="284" spans="16:26">
      <c r="P284" s="55" t="s">
        <v>635</v>
      </c>
      <c r="Q284" s="55" t="s">
        <v>636</v>
      </c>
      <c r="Y284" s="33" t="s">
        <v>1197</v>
      </c>
      <c r="Z284" s="28" t="s">
        <v>2179</v>
      </c>
    </row>
    <row r="285" spans="16:26">
      <c r="P285" s="56" t="s">
        <v>597</v>
      </c>
      <c r="Q285" s="56" t="s">
        <v>598</v>
      </c>
      <c r="Y285" s="33" t="s">
        <v>705</v>
      </c>
      <c r="Z285" s="31" t="s">
        <v>2123</v>
      </c>
    </row>
    <row r="286" spans="16:26">
      <c r="P286" s="57" t="s">
        <v>2390</v>
      </c>
      <c r="Q286" s="57">
        <v>245</v>
      </c>
      <c r="Y286" s="33" t="s">
        <v>754</v>
      </c>
      <c r="Z286" s="28" t="s">
        <v>2185</v>
      </c>
    </row>
    <row r="287" spans="16:26">
      <c r="P287" s="55" t="s">
        <v>365</v>
      </c>
      <c r="Q287" s="55" t="s">
        <v>366</v>
      </c>
      <c r="Y287" s="33" t="s">
        <v>1814</v>
      </c>
      <c r="Z287" s="28" t="s">
        <v>2159</v>
      </c>
    </row>
    <row r="288" spans="16:26">
      <c r="P288" s="56" t="s">
        <v>467</v>
      </c>
      <c r="Q288" s="56" t="s">
        <v>468</v>
      </c>
      <c r="Y288" s="33" t="s">
        <v>2005</v>
      </c>
      <c r="Z288" s="28" t="s">
        <v>2124</v>
      </c>
    </row>
    <row r="289" spans="16:26">
      <c r="P289" s="57" t="s">
        <v>2391</v>
      </c>
      <c r="Q289" s="57">
        <v>208</v>
      </c>
      <c r="Y289" s="32" t="s">
        <v>1906</v>
      </c>
      <c r="Z289" s="28" t="s">
        <v>2130</v>
      </c>
    </row>
    <row r="290" spans="16:26">
      <c r="Y290" s="32" t="s">
        <v>1151</v>
      </c>
      <c r="Z290" s="28" t="s">
        <v>2125</v>
      </c>
    </row>
    <row r="291" spans="16:26">
      <c r="Y291" s="33" t="s">
        <v>1977</v>
      </c>
      <c r="Z291" s="28" t="s">
        <v>2140</v>
      </c>
    </row>
    <row r="292" spans="16:26">
      <c r="Y292" s="33" t="s">
        <v>1871</v>
      </c>
      <c r="Z292" s="28" t="s">
        <v>2158</v>
      </c>
    </row>
    <row r="293" spans="16:26">
      <c r="Y293" s="33" t="s">
        <v>1426</v>
      </c>
      <c r="Z293" s="28" t="s">
        <v>2188</v>
      </c>
    </row>
    <row r="294" spans="16:26">
      <c r="Y294" s="33" t="s">
        <v>1322</v>
      </c>
      <c r="Z294" s="28" t="s">
        <v>2162</v>
      </c>
    </row>
    <row r="295" spans="16:26">
      <c r="Y295" s="33" t="s">
        <v>1942</v>
      </c>
      <c r="Z295" s="28" t="s">
        <v>2150</v>
      </c>
    </row>
    <row r="296" spans="16:26">
      <c r="Y296" s="33" t="s">
        <v>904</v>
      </c>
      <c r="Z296" s="28" t="s">
        <v>2172</v>
      </c>
    </row>
    <row r="297" spans="16:26">
      <c r="Y297" s="33" t="s">
        <v>1854</v>
      </c>
      <c r="Z297" s="28" t="s">
        <v>2214</v>
      </c>
    </row>
    <row r="298" spans="16:26">
      <c r="Y298" s="33" t="s">
        <v>1172</v>
      </c>
      <c r="Z298" s="28" t="s">
        <v>2149</v>
      </c>
    </row>
    <row r="299" spans="16:26">
      <c r="Y299" s="33" t="s">
        <v>780</v>
      </c>
      <c r="Z299" s="28" t="s">
        <v>2149</v>
      </c>
    </row>
    <row r="300" spans="16:26">
      <c r="Y300" s="40" t="s">
        <v>780</v>
      </c>
      <c r="Z300" s="36" t="s">
        <v>956</v>
      </c>
    </row>
    <row r="301" spans="16:26">
      <c r="Y301" s="33" t="s">
        <v>780</v>
      </c>
      <c r="Z301" s="31" t="s">
        <v>2169</v>
      </c>
    </row>
    <row r="302" spans="16:26">
      <c r="Y302" s="33" t="s">
        <v>2069</v>
      </c>
      <c r="Z302" s="28" t="s">
        <v>2124</v>
      </c>
    </row>
    <row r="303" spans="16:26">
      <c r="Y303" s="33" t="s">
        <v>731</v>
      </c>
      <c r="Z303" s="28" t="s">
        <v>2169</v>
      </c>
    </row>
    <row r="304" spans="16:26">
      <c r="Y304" s="33" t="s">
        <v>1786</v>
      </c>
      <c r="Z304" s="28" t="s">
        <v>2306</v>
      </c>
    </row>
    <row r="305" spans="25:26">
      <c r="Y305" s="33" t="s">
        <v>1786</v>
      </c>
      <c r="Z305" s="28" t="s">
        <v>2127</v>
      </c>
    </row>
    <row r="306" spans="25:26">
      <c r="Y306" s="41" t="s">
        <v>1534</v>
      </c>
      <c r="Z306" s="37" t="s">
        <v>968</v>
      </c>
    </row>
    <row r="307" spans="25:26">
      <c r="Y307" s="40" t="s">
        <v>1695</v>
      </c>
      <c r="Z307" s="36" t="s">
        <v>915</v>
      </c>
    </row>
    <row r="308" spans="25:26">
      <c r="Y308" s="33" t="s">
        <v>1600</v>
      </c>
      <c r="Z308" s="28" t="s">
        <v>2158</v>
      </c>
    </row>
    <row r="309" spans="25:26">
      <c r="Y309" s="40" t="s">
        <v>1752</v>
      </c>
      <c r="Z309" s="36" t="s">
        <v>956</v>
      </c>
    </row>
    <row r="310" spans="25:26">
      <c r="Y310" s="32" t="s">
        <v>1255</v>
      </c>
      <c r="Z310" s="28" t="s">
        <v>2207</v>
      </c>
    </row>
    <row r="311" spans="25:26">
      <c r="Y311" s="32" t="s">
        <v>1189</v>
      </c>
      <c r="Z311" s="28" t="s">
        <v>2168</v>
      </c>
    </row>
    <row r="312" spans="25:26">
      <c r="Y312" s="32" t="s">
        <v>2041</v>
      </c>
      <c r="Z312" s="28" t="s">
        <v>2125</v>
      </c>
    </row>
    <row r="313" spans="25:26">
      <c r="Y313" s="32" t="s">
        <v>723</v>
      </c>
      <c r="Z313" s="28" t="s">
        <v>2157</v>
      </c>
    </row>
    <row r="314" spans="25:26">
      <c r="Y314" s="34" t="s">
        <v>1402</v>
      </c>
      <c r="Z314" s="36" t="s">
        <v>966</v>
      </c>
    </row>
    <row r="315" spans="25:26">
      <c r="Y315" s="33" t="s">
        <v>1648</v>
      </c>
      <c r="Z315" s="28" t="s">
        <v>2259</v>
      </c>
    </row>
    <row r="316" spans="25:26">
      <c r="Y316" s="33" t="s">
        <v>1379</v>
      </c>
      <c r="Z316" s="28" t="s">
        <v>2179</v>
      </c>
    </row>
    <row r="317" spans="25:26">
      <c r="Y317" s="33" t="s">
        <v>1756</v>
      </c>
      <c r="Z317" s="28" t="s">
        <v>2170</v>
      </c>
    </row>
    <row r="318" spans="25:26">
      <c r="Y318" s="33" t="s">
        <v>1277</v>
      </c>
      <c r="Z318" s="31" t="s">
        <v>2148</v>
      </c>
    </row>
    <row r="319" spans="25:26">
      <c r="Y319" s="40" t="s">
        <v>1275</v>
      </c>
      <c r="Z319" s="36" t="s">
        <v>936</v>
      </c>
    </row>
    <row r="320" spans="25:26">
      <c r="Y320" s="33" t="s">
        <v>1667</v>
      </c>
      <c r="Z320" s="28" t="s">
        <v>2228</v>
      </c>
    </row>
    <row r="321" spans="25:26">
      <c r="Y321" s="33" t="s">
        <v>1138</v>
      </c>
      <c r="Z321" s="36" t="s">
        <v>916</v>
      </c>
    </row>
    <row r="322" spans="25:26">
      <c r="Y322" s="33" t="s">
        <v>1185</v>
      </c>
      <c r="Z322" s="28" t="s">
        <v>2164</v>
      </c>
    </row>
    <row r="323" spans="25:26">
      <c r="Y323" s="40" t="s">
        <v>1387</v>
      </c>
      <c r="Z323" s="36" t="s">
        <v>918</v>
      </c>
    </row>
    <row r="324" spans="25:26">
      <c r="Y324" s="33" t="s">
        <v>1261</v>
      </c>
      <c r="Z324" s="28" t="s">
        <v>2124</v>
      </c>
    </row>
    <row r="325" spans="25:26">
      <c r="Y325" s="40" t="s">
        <v>835</v>
      </c>
      <c r="Z325" s="36" t="s">
        <v>929</v>
      </c>
    </row>
    <row r="326" spans="25:26">
      <c r="Y326" s="40" t="s">
        <v>835</v>
      </c>
      <c r="Z326" s="36" t="s">
        <v>943</v>
      </c>
    </row>
    <row r="327" spans="25:26">
      <c r="Y327" s="33" t="s">
        <v>835</v>
      </c>
      <c r="Z327" s="31" t="s">
        <v>2157</v>
      </c>
    </row>
    <row r="328" spans="25:26">
      <c r="Y328" s="33" t="s">
        <v>1194</v>
      </c>
      <c r="Z328" s="28" t="s">
        <v>2175</v>
      </c>
    </row>
    <row r="329" spans="25:26">
      <c r="Y329" s="33" t="s">
        <v>866</v>
      </c>
      <c r="Z329" s="28" t="s">
        <v>2157</v>
      </c>
    </row>
    <row r="330" spans="25:26">
      <c r="Y330" s="33" t="s">
        <v>1943</v>
      </c>
      <c r="Z330" s="28" t="s">
        <v>2151</v>
      </c>
    </row>
    <row r="331" spans="25:26">
      <c r="Y331" s="33" t="s">
        <v>1268</v>
      </c>
      <c r="Z331" s="28" t="s">
        <v>2132</v>
      </c>
    </row>
    <row r="332" spans="25:26">
      <c r="Y332" s="33" t="s">
        <v>2012</v>
      </c>
      <c r="Z332" s="28" t="s">
        <v>2147</v>
      </c>
    </row>
    <row r="333" spans="25:26">
      <c r="Y333" s="33" t="s">
        <v>1620</v>
      </c>
      <c r="Z333" s="28" t="s">
        <v>2126</v>
      </c>
    </row>
    <row r="334" spans="25:26">
      <c r="Y334" s="40" t="s">
        <v>1764</v>
      </c>
      <c r="Z334" s="36" t="s">
        <v>988</v>
      </c>
    </row>
    <row r="335" spans="25:26">
      <c r="Y335" s="40" t="s">
        <v>1880</v>
      </c>
      <c r="Z335" s="36" t="s">
        <v>923</v>
      </c>
    </row>
    <row r="336" spans="25:26">
      <c r="Y336" s="32" t="s">
        <v>1311</v>
      </c>
      <c r="Z336" s="28" t="s">
        <v>2148</v>
      </c>
    </row>
    <row r="337" spans="25:26">
      <c r="Y337" s="32" t="s">
        <v>2072</v>
      </c>
      <c r="Z337" s="28" t="s">
        <v>2127</v>
      </c>
    </row>
    <row r="338" spans="25:26">
      <c r="Y338" s="32" t="s">
        <v>2064</v>
      </c>
      <c r="Z338" s="28" t="s">
        <v>2169</v>
      </c>
    </row>
    <row r="339" spans="25:26">
      <c r="Y339" s="32" t="s">
        <v>2073</v>
      </c>
      <c r="Z339" s="28" t="s">
        <v>2128</v>
      </c>
    </row>
    <row r="340" spans="25:26">
      <c r="Y340" s="32" t="s">
        <v>2043</v>
      </c>
      <c r="Z340" s="28" t="s">
        <v>2128</v>
      </c>
    </row>
    <row r="341" spans="25:26">
      <c r="Y341" s="33" t="s">
        <v>2107</v>
      </c>
      <c r="Z341" s="28" t="s">
        <v>2129</v>
      </c>
    </row>
    <row r="342" spans="25:26">
      <c r="Y342" s="33" t="s">
        <v>1278</v>
      </c>
      <c r="Z342" s="28" t="s">
        <v>2199</v>
      </c>
    </row>
    <row r="343" spans="25:26">
      <c r="Y343" s="33" t="s">
        <v>760</v>
      </c>
      <c r="Z343" s="28" t="s">
        <v>2169</v>
      </c>
    </row>
    <row r="344" spans="25:26">
      <c r="Y344" s="32" t="s">
        <v>2023</v>
      </c>
      <c r="Z344" s="28" t="s">
        <v>2208</v>
      </c>
    </row>
    <row r="345" spans="25:26">
      <c r="Y345" s="32" t="s">
        <v>1805</v>
      </c>
      <c r="Z345" s="28" t="s">
        <v>2219</v>
      </c>
    </row>
    <row r="346" spans="25:26">
      <c r="Y346" s="32" t="s">
        <v>1407</v>
      </c>
      <c r="Z346" s="28" t="s">
        <v>2174</v>
      </c>
    </row>
    <row r="347" spans="25:26">
      <c r="Y347" s="32" t="s">
        <v>1407</v>
      </c>
      <c r="Z347" s="28" t="s">
        <v>2283</v>
      </c>
    </row>
    <row r="348" spans="25:26">
      <c r="Y348" s="33" t="s">
        <v>1668</v>
      </c>
      <c r="Z348" s="28" t="s">
        <v>2229</v>
      </c>
    </row>
    <row r="349" spans="25:26">
      <c r="Y349" s="40" t="s">
        <v>2004</v>
      </c>
      <c r="Z349" s="36" t="s">
        <v>914</v>
      </c>
    </row>
    <row r="350" spans="25:26">
      <c r="Y350" s="33" t="s">
        <v>1633</v>
      </c>
      <c r="Z350" s="28" t="s">
        <v>2147</v>
      </c>
    </row>
    <row r="351" spans="25:26">
      <c r="Y351" s="33" t="s">
        <v>716</v>
      </c>
      <c r="Z351" s="28" t="s">
        <v>2192</v>
      </c>
    </row>
    <row r="352" spans="25:26">
      <c r="Y352" s="33" t="s">
        <v>892</v>
      </c>
      <c r="Z352" s="28" t="s">
        <v>2169</v>
      </c>
    </row>
    <row r="353" spans="25:26">
      <c r="Y353" s="33" t="s">
        <v>1448</v>
      </c>
      <c r="Z353" s="28" t="s">
        <v>2247</v>
      </c>
    </row>
    <row r="354" spans="25:26">
      <c r="Y354" s="40" t="s">
        <v>1403</v>
      </c>
      <c r="Z354" s="36" t="s">
        <v>967</v>
      </c>
    </row>
    <row r="355" spans="25:26">
      <c r="Y355" s="32" t="s">
        <v>1671</v>
      </c>
      <c r="Z355" s="28" t="s">
        <v>2188</v>
      </c>
    </row>
    <row r="356" spans="25:26">
      <c r="Y356" s="32" t="s">
        <v>912</v>
      </c>
      <c r="Z356" s="28" t="s">
        <v>2158</v>
      </c>
    </row>
    <row r="357" spans="25:26">
      <c r="Y357" s="32" t="s">
        <v>2060</v>
      </c>
      <c r="Z357" s="28" t="s">
        <v>2201</v>
      </c>
    </row>
    <row r="358" spans="25:26">
      <c r="Y358" s="33" t="s">
        <v>2029</v>
      </c>
      <c r="Z358" s="28" t="s">
        <v>2174</v>
      </c>
    </row>
    <row r="359" spans="25:26">
      <c r="Y359" s="33" t="s">
        <v>2035</v>
      </c>
      <c r="Z359" s="28" t="s">
        <v>2124</v>
      </c>
    </row>
    <row r="360" spans="25:26">
      <c r="Y360" s="33" t="s">
        <v>1181</v>
      </c>
      <c r="Z360" s="28" t="s">
        <v>2159</v>
      </c>
    </row>
    <row r="361" spans="25:26">
      <c r="Y361" s="33" t="s">
        <v>1909</v>
      </c>
      <c r="Z361" s="28" t="s">
        <v>2133</v>
      </c>
    </row>
    <row r="362" spans="25:26">
      <c r="Y362" s="41" t="s">
        <v>1533</v>
      </c>
      <c r="Z362" s="37" t="s">
        <v>967</v>
      </c>
    </row>
    <row r="363" spans="25:26">
      <c r="Y363" s="33" t="s">
        <v>1388</v>
      </c>
      <c r="Z363" s="28" t="s">
        <v>2125</v>
      </c>
    </row>
    <row r="364" spans="25:26">
      <c r="Y364" s="33" t="s">
        <v>2048</v>
      </c>
      <c r="Z364" s="28" t="s">
        <v>2146</v>
      </c>
    </row>
    <row r="365" spans="25:26">
      <c r="Y365" s="40" t="s">
        <v>1369</v>
      </c>
      <c r="Z365" s="36" t="s">
        <v>966</v>
      </c>
    </row>
    <row r="366" spans="25:26">
      <c r="Y366" s="33" t="s">
        <v>1369</v>
      </c>
      <c r="Z366" s="28" t="s">
        <v>2175</v>
      </c>
    </row>
    <row r="367" spans="25:26">
      <c r="Y367" s="33" t="s">
        <v>1369</v>
      </c>
      <c r="Z367" s="28" t="s">
        <v>2162</v>
      </c>
    </row>
    <row r="368" spans="25:26">
      <c r="Y368" s="33" t="s">
        <v>1369</v>
      </c>
      <c r="Z368" s="28" t="s">
        <v>2209</v>
      </c>
    </row>
    <row r="369" spans="25:26">
      <c r="Y369" s="32" t="s">
        <v>1991</v>
      </c>
      <c r="Z369" s="28" t="s">
        <v>2222</v>
      </c>
    </row>
    <row r="370" spans="25:26">
      <c r="Y370" s="32" t="s">
        <v>1139</v>
      </c>
      <c r="Z370" s="36" t="s">
        <v>917</v>
      </c>
    </row>
    <row r="371" spans="25:26">
      <c r="Y371" s="34" t="s">
        <v>1139</v>
      </c>
      <c r="Z371" s="36" t="s">
        <v>914</v>
      </c>
    </row>
    <row r="372" spans="25:26">
      <c r="Y372" s="32" t="s">
        <v>1562</v>
      </c>
      <c r="Z372" s="31" t="s">
        <v>2266</v>
      </c>
    </row>
    <row r="373" spans="25:26">
      <c r="Y373" s="34" t="s">
        <v>1697</v>
      </c>
      <c r="Z373" s="36" t="s">
        <v>917</v>
      </c>
    </row>
    <row r="374" spans="25:26">
      <c r="Y374" s="33" t="s">
        <v>1672</v>
      </c>
      <c r="Z374" s="28" t="s">
        <v>2189</v>
      </c>
    </row>
    <row r="375" spans="25:26">
      <c r="Y375" s="33" t="s">
        <v>730</v>
      </c>
      <c r="Z375" s="28" t="s">
        <v>2161</v>
      </c>
    </row>
    <row r="376" spans="25:26">
      <c r="Y376" s="33" t="s">
        <v>730</v>
      </c>
      <c r="Z376" s="28" t="s">
        <v>2199</v>
      </c>
    </row>
    <row r="377" spans="25:26">
      <c r="Y377" s="40" t="s">
        <v>783</v>
      </c>
      <c r="Z377" s="36" t="s">
        <v>931</v>
      </c>
    </row>
    <row r="378" spans="25:26">
      <c r="Y378" s="33" t="s">
        <v>783</v>
      </c>
      <c r="Z378" s="28" t="s">
        <v>2178</v>
      </c>
    </row>
    <row r="379" spans="25:26">
      <c r="Y379" s="33" t="s">
        <v>783</v>
      </c>
      <c r="Z379" s="28" t="s">
        <v>2139</v>
      </c>
    </row>
    <row r="380" spans="25:26">
      <c r="Y380" s="33" t="s">
        <v>783</v>
      </c>
      <c r="Z380" s="28" t="s">
        <v>2201</v>
      </c>
    </row>
    <row r="381" spans="25:26">
      <c r="Y381" s="33" t="s">
        <v>1140</v>
      </c>
      <c r="Z381" s="36" t="s">
        <v>918</v>
      </c>
    </row>
    <row r="382" spans="25:26">
      <c r="Y382" s="40" t="s">
        <v>769</v>
      </c>
      <c r="Z382" s="36" t="s">
        <v>1012</v>
      </c>
    </row>
    <row r="383" spans="25:26">
      <c r="Y383" s="33" t="s">
        <v>769</v>
      </c>
      <c r="Z383" s="28" t="s">
        <v>2200</v>
      </c>
    </row>
    <row r="384" spans="25:26">
      <c r="Y384" s="40" t="s">
        <v>769</v>
      </c>
      <c r="Z384" s="36" t="s">
        <v>983</v>
      </c>
    </row>
    <row r="385" spans="25:26">
      <c r="Y385" s="40" t="s">
        <v>1294</v>
      </c>
      <c r="Z385" s="36" t="s">
        <v>914</v>
      </c>
    </row>
    <row r="386" spans="25:26">
      <c r="Y386" s="35" t="s">
        <v>1535</v>
      </c>
      <c r="Z386" s="38" t="s">
        <v>2171</v>
      </c>
    </row>
    <row r="387" spans="25:26">
      <c r="Y387" s="41" t="s">
        <v>1532</v>
      </c>
      <c r="Z387" s="37" t="s">
        <v>966</v>
      </c>
    </row>
    <row r="388" spans="25:26">
      <c r="Y388" s="40" t="s">
        <v>1524</v>
      </c>
      <c r="Z388" s="36" t="s">
        <v>959</v>
      </c>
    </row>
    <row r="389" spans="25:26">
      <c r="Y389" s="33" t="s">
        <v>1998</v>
      </c>
      <c r="Z389" s="28" t="s">
        <v>2175</v>
      </c>
    </row>
    <row r="390" spans="25:26">
      <c r="Y390" s="33" t="s">
        <v>2085</v>
      </c>
      <c r="Z390" s="28" t="s">
        <v>2199</v>
      </c>
    </row>
    <row r="391" spans="25:26">
      <c r="Y391" s="40" t="s">
        <v>1544</v>
      </c>
      <c r="Z391" s="36" t="s">
        <v>2261</v>
      </c>
    </row>
    <row r="392" spans="25:26">
      <c r="Y392" s="34" t="s">
        <v>66</v>
      </c>
      <c r="Z392" s="36" t="s">
        <v>916</v>
      </c>
    </row>
    <row r="393" spans="25:26">
      <c r="Y393" s="32" t="s">
        <v>66</v>
      </c>
      <c r="Z393" s="31" t="s">
        <v>2123</v>
      </c>
    </row>
    <row r="394" spans="25:26">
      <c r="Y394" s="32" t="s">
        <v>1601</v>
      </c>
      <c r="Z394" s="28" t="s">
        <v>2159</v>
      </c>
    </row>
    <row r="395" spans="25:26">
      <c r="Y395" s="33" t="s">
        <v>1214</v>
      </c>
      <c r="Z395" s="28" t="s">
        <v>2124</v>
      </c>
    </row>
    <row r="396" spans="25:26">
      <c r="Y396" s="40" t="s">
        <v>1952</v>
      </c>
      <c r="Z396" s="36" t="s">
        <v>952</v>
      </c>
    </row>
    <row r="397" spans="25:26">
      <c r="Y397" s="33" t="s">
        <v>1860</v>
      </c>
      <c r="Z397" s="28" t="s">
        <v>2128</v>
      </c>
    </row>
    <row r="398" spans="25:26">
      <c r="Y398" s="40" t="s">
        <v>1507</v>
      </c>
      <c r="Z398" s="36" t="s">
        <v>917</v>
      </c>
    </row>
    <row r="399" spans="25:26">
      <c r="Y399" s="32" t="s">
        <v>1700</v>
      </c>
      <c r="Z399" s="28" t="s">
        <v>2126</v>
      </c>
    </row>
    <row r="400" spans="25:26">
      <c r="Y400" s="32" t="s">
        <v>1289</v>
      </c>
      <c r="Z400" s="28" t="s">
        <v>2163</v>
      </c>
    </row>
    <row r="401" spans="25:26">
      <c r="Y401" s="32" t="s">
        <v>836</v>
      </c>
      <c r="Z401" s="28" t="s">
        <v>2161</v>
      </c>
    </row>
    <row r="402" spans="25:26">
      <c r="Y402" s="32" t="s">
        <v>1340</v>
      </c>
      <c r="Z402" s="28" t="s">
        <v>2127</v>
      </c>
    </row>
    <row r="403" spans="25:26">
      <c r="Y403" s="34" t="s">
        <v>1732</v>
      </c>
      <c r="Z403" s="36" t="s">
        <v>920</v>
      </c>
    </row>
    <row r="404" spans="25:26">
      <c r="Y404" s="33" t="s">
        <v>1691</v>
      </c>
      <c r="Z404" s="28" t="s">
        <v>2293</v>
      </c>
    </row>
    <row r="405" spans="25:26">
      <c r="Y405" s="40" t="s">
        <v>1212</v>
      </c>
      <c r="Z405" s="36" t="s">
        <v>915</v>
      </c>
    </row>
    <row r="406" spans="25:26">
      <c r="Y406" s="33" t="s">
        <v>1476</v>
      </c>
      <c r="Z406" s="28" t="s">
        <v>2150</v>
      </c>
    </row>
    <row r="407" spans="25:26">
      <c r="Y407" s="33" t="s">
        <v>1270</v>
      </c>
      <c r="Z407" s="28" t="s">
        <v>2146</v>
      </c>
    </row>
    <row r="408" spans="25:26">
      <c r="Y408" s="33" t="s">
        <v>1270</v>
      </c>
      <c r="Z408" s="28" t="s">
        <v>2129</v>
      </c>
    </row>
    <row r="409" spans="25:26">
      <c r="Y409" s="40" t="s">
        <v>1508</v>
      </c>
      <c r="Z409" s="36" t="s">
        <v>918</v>
      </c>
    </row>
    <row r="410" spans="25:26">
      <c r="Y410" s="33" t="s">
        <v>1992</v>
      </c>
      <c r="Z410" s="28" t="s">
        <v>2223</v>
      </c>
    </row>
    <row r="411" spans="25:26">
      <c r="Y411" s="33" t="s">
        <v>1592</v>
      </c>
      <c r="Z411" s="28" t="s">
        <v>2149</v>
      </c>
    </row>
    <row r="412" spans="25:26">
      <c r="Y412" s="33" t="s">
        <v>1683</v>
      </c>
      <c r="Z412" s="28" t="s">
        <v>2196</v>
      </c>
    </row>
    <row r="413" spans="25:26">
      <c r="Y413" s="40" t="s">
        <v>2119</v>
      </c>
      <c r="Z413" s="36" t="s">
        <v>937</v>
      </c>
    </row>
    <row r="414" spans="25:26">
      <c r="Y414" s="33" t="s">
        <v>1574</v>
      </c>
      <c r="Z414" s="28" t="s">
        <v>2280</v>
      </c>
    </row>
    <row r="415" spans="25:26">
      <c r="Y415" s="40" t="s">
        <v>1765</v>
      </c>
      <c r="Z415" s="36" t="s">
        <v>989</v>
      </c>
    </row>
    <row r="416" spans="25:26">
      <c r="Y416" s="40" t="s">
        <v>1653</v>
      </c>
      <c r="Z416" s="36" t="s">
        <v>980</v>
      </c>
    </row>
    <row r="417" spans="25:26">
      <c r="Y417" s="33" t="s">
        <v>2042</v>
      </c>
      <c r="Z417" s="28" t="s">
        <v>2126</v>
      </c>
    </row>
    <row r="418" spans="25:26">
      <c r="Y418" s="33" t="s">
        <v>1806</v>
      </c>
      <c r="Z418" s="28" t="s">
        <v>2148</v>
      </c>
    </row>
    <row r="419" spans="25:26">
      <c r="Y419" s="33" t="s">
        <v>1247</v>
      </c>
      <c r="Z419" s="28" t="s">
        <v>2150</v>
      </c>
    </row>
    <row r="420" spans="25:26">
      <c r="Y420" s="33" t="s">
        <v>1567</v>
      </c>
      <c r="Z420" s="28" t="s">
        <v>2271</v>
      </c>
    </row>
    <row r="421" spans="25:26">
      <c r="Y421" s="33" t="s">
        <v>1792</v>
      </c>
      <c r="Z421" s="28" t="s">
        <v>2126</v>
      </c>
    </row>
    <row r="422" spans="25:26">
      <c r="Y422" s="33" t="s">
        <v>1563</v>
      </c>
      <c r="Z422" s="28" t="s">
        <v>2267</v>
      </c>
    </row>
    <row r="423" spans="25:26">
      <c r="Y423" s="33" t="s">
        <v>1570</v>
      </c>
      <c r="Z423" s="28" t="s">
        <v>2274</v>
      </c>
    </row>
    <row r="424" spans="25:26">
      <c r="Y424" s="33" t="s">
        <v>1141</v>
      </c>
      <c r="Z424" s="36" t="s">
        <v>919</v>
      </c>
    </row>
    <row r="425" spans="25:26">
      <c r="Y425" s="33" t="s">
        <v>1198</v>
      </c>
      <c r="Z425" s="28" t="s">
        <v>2180</v>
      </c>
    </row>
    <row r="426" spans="25:26">
      <c r="Y426" s="33" t="s">
        <v>706</v>
      </c>
      <c r="Z426" s="28" t="s">
        <v>2145</v>
      </c>
    </row>
    <row r="427" spans="25:26">
      <c r="Y427" s="33" t="s">
        <v>1602</v>
      </c>
      <c r="Z427" s="28" t="s">
        <v>2160</v>
      </c>
    </row>
    <row r="428" spans="25:26">
      <c r="Y428" s="40" t="s">
        <v>1259</v>
      </c>
      <c r="Z428" s="36" t="s">
        <v>914</v>
      </c>
    </row>
    <row r="429" spans="25:26">
      <c r="Y429" s="40" t="s">
        <v>1259</v>
      </c>
      <c r="Z429" s="36" t="s">
        <v>949</v>
      </c>
    </row>
    <row r="430" spans="25:26">
      <c r="Y430" s="33" t="s">
        <v>1848</v>
      </c>
      <c r="Z430" s="28" t="s">
        <v>2158</v>
      </c>
    </row>
    <row r="431" spans="25:26">
      <c r="Y431" s="33" t="s">
        <v>900</v>
      </c>
      <c r="Z431" s="28" t="s">
        <v>2147</v>
      </c>
    </row>
    <row r="432" spans="25:26">
      <c r="Y432" s="33" t="s">
        <v>810</v>
      </c>
      <c r="Z432" s="28" t="s">
        <v>2171</v>
      </c>
    </row>
    <row r="433" spans="25:26">
      <c r="Y433" s="33" t="s">
        <v>1365</v>
      </c>
      <c r="Z433" s="28" t="s">
        <v>2163</v>
      </c>
    </row>
    <row r="434" spans="25:26">
      <c r="Y434" s="33" t="s">
        <v>1660</v>
      </c>
      <c r="Z434" s="28" t="s">
        <v>2180</v>
      </c>
    </row>
    <row r="435" spans="25:26">
      <c r="Y435" s="33" t="s">
        <v>718</v>
      </c>
      <c r="Z435" s="28" t="s">
        <v>2197</v>
      </c>
    </row>
    <row r="436" spans="25:26">
      <c r="Y436" s="33" t="s">
        <v>2006</v>
      </c>
      <c r="Z436" s="28" t="s">
        <v>2125</v>
      </c>
    </row>
    <row r="437" spans="25:26">
      <c r="Y437" s="33" t="s">
        <v>1301</v>
      </c>
      <c r="Z437" s="28" t="s">
        <v>2126</v>
      </c>
    </row>
    <row r="438" spans="25:26">
      <c r="Y438" s="33" t="s">
        <v>707</v>
      </c>
      <c r="Z438" s="28" t="s">
        <v>2148</v>
      </c>
    </row>
    <row r="439" spans="25:26">
      <c r="Y439" s="40" t="s">
        <v>853</v>
      </c>
      <c r="Z439" s="36" t="s">
        <v>929</v>
      </c>
    </row>
    <row r="440" spans="25:26">
      <c r="Y440" s="33" t="s">
        <v>853</v>
      </c>
      <c r="Z440" s="31" t="s">
        <v>2145</v>
      </c>
    </row>
    <row r="441" spans="25:26">
      <c r="Y441" s="33" t="s">
        <v>1770</v>
      </c>
      <c r="Z441" s="28" t="s">
        <v>2229</v>
      </c>
    </row>
    <row r="442" spans="25:26">
      <c r="Y442" s="33" t="s">
        <v>1910</v>
      </c>
      <c r="Z442" s="28" t="s">
        <v>2134</v>
      </c>
    </row>
    <row r="443" spans="25:26">
      <c r="Y443" s="33" t="s">
        <v>1621</v>
      </c>
      <c r="Z443" s="28" t="s">
        <v>2127</v>
      </c>
    </row>
    <row r="444" spans="25:26">
      <c r="Y444" s="33" t="s">
        <v>1248</v>
      </c>
      <c r="Z444" s="28" t="s">
        <v>2151</v>
      </c>
    </row>
    <row r="445" spans="25:26">
      <c r="Y445" s="40" t="s">
        <v>1881</v>
      </c>
      <c r="Z445" s="36" t="s">
        <v>924</v>
      </c>
    </row>
    <row r="446" spans="25:26">
      <c r="Y446" s="33" t="s">
        <v>1993</v>
      </c>
      <c r="Z446" s="28" t="s">
        <v>2224</v>
      </c>
    </row>
    <row r="447" spans="25:26">
      <c r="Y447" s="33" t="s">
        <v>750</v>
      </c>
      <c r="Z447" s="28" t="s">
        <v>2169</v>
      </c>
    </row>
    <row r="448" spans="25:26">
      <c r="Y448" s="33" t="s">
        <v>1370</v>
      </c>
      <c r="Z448" s="28" t="s">
        <v>2172</v>
      </c>
    </row>
    <row r="449" spans="25:26">
      <c r="Y449" s="33" t="s">
        <v>1439</v>
      </c>
      <c r="Z449" s="28" t="s">
        <v>2239</v>
      </c>
    </row>
    <row r="450" spans="25:26">
      <c r="Y450" s="33" t="s">
        <v>1316</v>
      </c>
      <c r="Z450" s="28" t="s">
        <v>2160</v>
      </c>
    </row>
    <row r="451" spans="25:26">
      <c r="Y451" s="33" t="s">
        <v>1911</v>
      </c>
      <c r="Z451" s="28" t="s">
        <v>2135</v>
      </c>
    </row>
    <row r="452" spans="25:26">
      <c r="Y452" s="33" t="s">
        <v>751</v>
      </c>
      <c r="Z452" s="31" t="s">
        <v>2171</v>
      </c>
    </row>
    <row r="453" spans="25:26">
      <c r="Y453" s="40" t="s">
        <v>1213</v>
      </c>
      <c r="Z453" s="36" t="s">
        <v>916</v>
      </c>
    </row>
    <row r="454" spans="25:26">
      <c r="Y454" s="33" t="s">
        <v>1235</v>
      </c>
      <c r="Z454" s="28" t="s">
        <v>2126</v>
      </c>
    </row>
    <row r="455" spans="25:26">
      <c r="Y455" s="33" t="s">
        <v>1186</v>
      </c>
      <c r="Z455" s="28" t="s">
        <v>2165</v>
      </c>
    </row>
    <row r="456" spans="25:26">
      <c r="Y456" s="33" t="s">
        <v>720</v>
      </c>
      <c r="Z456" s="31" t="s">
        <v>2123</v>
      </c>
    </row>
    <row r="457" spans="25:26">
      <c r="Y457" s="33" t="s">
        <v>1702</v>
      </c>
      <c r="Z457" s="28" t="s">
        <v>2146</v>
      </c>
    </row>
    <row r="458" spans="25:26">
      <c r="Y458" s="33" t="s">
        <v>1348</v>
      </c>
      <c r="Z458" s="28" t="s">
        <v>2203</v>
      </c>
    </row>
    <row r="459" spans="25:26">
      <c r="Y459" s="40" t="s">
        <v>1707</v>
      </c>
      <c r="Z459" s="36" t="s">
        <v>952</v>
      </c>
    </row>
    <row r="460" spans="25:26">
      <c r="Y460" s="33" t="s">
        <v>775</v>
      </c>
      <c r="Z460" s="31" t="s">
        <v>2123</v>
      </c>
    </row>
    <row r="461" spans="25:26">
      <c r="Y461" s="40" t="s">
        <v>1576</v>
      </c>
      <c r="Z461" s="36" t="s">
        <v>915</v>
      </c>
    </row>
    <row r="462" spans="25:26">
      <c r="Y462" s="33" t="s">
        <v>1537</v>
      </c>
      <c r="Z462" s="28" t="s">
        <v>2174</v>
      </c>
    </row>
    <row r="463" spans="25:26">
      <c r="Y463" s="33" t="s">
        <v>1912</v>
      </c>
      <c r="Z463" s="28" t="s">
        <v>2136</v>
      </c>
    </row>
    <row r="464" spans="25:26">
      <c r="Y464" s="33" t="s">
        <v>1637</v>
      </c>
      <c r="Z464" s="28" t="s">
        <v>2149</v>
      </c>
    </row>
    <row r="465" spans="25:26">
      <c r="Y465" s="33" t="s">
        <v>2015</v>
      </c>
      <c r="Z465" s="28" t="s">
        <v>2148</v>
      </c>
    </row>
    <row r="466" spans="25:26">
      <c r="Y466" s="33" t="s">
        <v>1199</v>
      </c>
      <c r="Z466" s="28" t="s">
        <v>2181</v>
      </c>
    </row>
    <row r="467" spans="25:26">
      <c r="Y467" s="33" t="s">
        <v>1440</v>
      </c>
      <c r="Z467" s="28" t="s">
        <v>2240</v>
      </c>
    </row>
    <row r="468" spans="25:26">
      <c r="Y468" s="32" t="s">
        <v>1847</v>
      </c>
      <c r="Z468" s="28" t="s">
        <v>2152</v>
      </c>
    </row>
    <row r="469" spans="25:26">
      <c r="Y469" s="32" t="s">
        <v>1149</v>
      </c>
      <c r="Z469" s="36" t="s">
        <v>928</v>
      </c>
    </row>
    <row r="470" spans="25:26">
      <c r="Y470" s="32" t="s">
        <v>1775</v>
      </c>
      <c r="Z470" s="28" t="s">
        <v>2196</v>
      </c>
    </row>
    <row r="471" spans="25:26">
      <c r="Y471" s="32" t="s">
        <v>1249</v>
      </c>
      <c r="Z471" s="28" t="s">
        <v>2200</v>
      </c>
    </row>
    <row r="472" spans="25:26">
      <c r="Y472" s="32" t="s">
        <v>1292</v>
      </c>
      <c r="Z472" s="28" t="s">
        <v>2169</v>
      </c>
    </row>
    <row r="473" spans="25:26">
      <c r="Y473" s="34" t="s">
        <v>1958</v>
      </c>
      <c r="Z473" s="36" t="s">
        <v>916</v>
      </c>
    </row>
    <row r="474" spans="25:26">
      <c r="Y474" s="32" t="s">
        <v>1967</v>
      </c>
      <c r="Z474" s="28" t="s">
        <v>2128</v>
      </c>
    </row>
    <row r="475" spans="25:26">
      <c r="Y475" s="34" t="s">
        <v>1959</v>
      </c>
      <c r="Z475" s="36" t="s">
        <v>917</v>
      </c>
    </row>
    <row r="476" spans="25:26">
      <c r="Y476" s="34" t="s">
        <v>1404</v>
      </c>
      <c r="Z476" s="36" t="s">
        <v>968</v>
      </c>
    </row>
    <row r="477" spans="25:26">
      <c r="Y477" s="32" t="s">
        <v>1824</v>
      </c>
      <c r="Z477" s="28" t="s">
        <v>2170</v>
      </c>
    </row>
    <row r="478" spans="25:26">
      <c r="Y478" s="32" t="s">
        <v>858</v>
      </c>
      <c r="Z478" s="28" t="s">
        <v>2171</v>
      </c>
    </row>
    <row r="479" spans="25:26">
      <c r="Y479" s="32" t="s">
        <v>761</v>
      </c>
      <c r="Z479" s="31" t="s">
        <v>2171</v>
      </c>
    </row>
    <row r="480" spans="25:26">
      <c r="Y480" s="32" t="s">
        <v>1831</v>
      </c>
      <c r="Z480" s="28" t="s">
        <v>2179</v>
      </c>
    </row>
    <row r="481" spans="25:26">
      <c r="Y481" s="32" t="s">
        <v>1142</v>
      </c>
      <c r="Z481" s="36" t="s">
        <v>920</v>
      </c>
    </row>
    <row r="482" spans="25:26">
      <c r="Y482" s="32" t="s">
        <v>1441</v>
      </c>
      <c r="Z482" s="28" t="s">
        <v>2241</v>
      </c>
    </row>
    <row r="483" spans="25:26">
      <c r="Y483" s="32" t="s">
        <v>1349</v>
      </c>
      <c r="Z483" s="28" t="s">
        <v>2204</v>
      </c>
    </row>
    <row r="484" spans="25:26">
      <c r="Y484" s="40" t="s">
        <v>1295</v>
      </c>
      <c r="Z484" s="36" t="s">
        <v>915</v>
      </c>
    </row>
    <row r="485" spans="25:26">
      <c r="Y485" s="33" t="s">
        <v>1371</v>
      </c>
      <c r="Z485" s="28" t="s">
        <v>2214</v>
      </c>
    </row>
    <row r="486" spans="25:26">
      <c r="Y486" s="33" t="s">
        <v>1593</v>
      </c>
      <c r="Z486" s="28" t="s">
        <v>2150</v>
      </c>
    </row>
    <row r="487" spans="25:26">
      <c r="Y487" s="33" t="s">
        <v>2007</v>
      </c>
      <c r="Z487" s="28" t="s">
        <v>2126</v>
      </c>
    </row>
    <row r="488" spans="25:26">
      <c r="Y488" s="33" t="s">
        <v>1587</v>
      </c>
      <c r="Z488" s="28" t="s">
        <v>2146</v>
      </c>
    </row>
    <row r="489" spans="25:26">
      <c r="Y489" s="33" t="s">
        <v>1807</v>
      </c>
      <c r="Z489" s="28" t="s">
        <v>2199</v>
      </c>
    </row>
    <row r="490" spans="25:26">
      <c r="Y490" s="33" t="s">
        <v>2074</v>
      </c>
      <c r="Z490" s="28" t="s">
        <v>2130</v>
      </c>
    </row>
    <row r="491" spans="25:26">
      <c r="Y491" s="33" t="s">
        <v>1250</v>
      </c>
      <c r="Z491" s="28" t="s">
        <v>2152</v>
      </c>
    </row>
    <row r="492" spans="25:26">
      <c r="Y492" s="40" t="s">
        <v>1882</v>
      </c>
      <c r="Z492" s="36" t="s">
        <v>925</v>
      </c>
    </row>
    <row r="493" spans="25:26">
      <c r="Y493" s="33" t="s">
        <v>798</v>
      </c>
      <c r="Z493" s="28" t="s">
        <v>2281</v>
      </c>
    </row>
    <row r="494" spans="25:26">
      <c r="Y494" s="33" t="s">
        <v>1330</v>
      </c>
      <c r="Z494" s="28" t="s">
        <v>2214</v>
      </c>
    </row>
    <row r="495" spans="25:26">
      <c r="Y495" s="32" t="s">
        <v>1703</v>
      </c>
      <c r="Z495" s="28" t="s">
        <v>2147</v>
      </c>
    </row>
    <row r="496" spans="25:26">
      <c r="Y496" s="32" t="s">
        <v>2036</v>
      </c>
      <c r="Z496" s="28" t="s">
        <v>2125</v>
      </c>
    </row>
    <row r="497" spans="25:26">
      <c r="Y497" s="34" t="s">
        <v>1883</v>
      </c>
      <c r="Z497" s="36" t="s">
        <v>926</v>
      </c>
    </row>
    <row r="498" spans="25:26">
      <c r="Y498" s="32" t="s">
        <v>1968</v>
      </c>
      <c r="Z498" s="28" t="s">
        <v>2129</v>
      </c>
    </row>
    <row r="499" spans="25:26">
      <c r="Y499" s="32" t="s">
        <v>1173</v>
      </c>
      <c r="Z499" s="28" t="s">
        <v>2150</v>
      </c>
    </row>
    <row r="500" spans="25:26">
      <c r="Y500" s="32" t="s">
        <v>849</v>
      </c>
      <c r="Z500" s="28" t="s">
        <v>2270</v>
      </c>
    </row>
    <row r="501" spans="25:26">
      <c r="Y501" s="32" t="s">
        <v>1433</v>
      </c>
      <c r="Z501" s="28" t="s">
        <v>2234</v>
      </c>
    </row>
    <row r="502" spans="25:26">
      <c r="Y502" s="32" t="s">
        <v>1433</v>
      </c>
      <c r="Z502" s="28" t="s">
        <v>2130</v>
      </c>
    </row>
    <row r="503" spans="25:26">
      <c r="Y503" s="33" t="s">
        <v>850</v>
      </c>
      <c r="Z503" s="28" t="s">
        <v>2274</v>
      </c>
    </row>
    <row r="504" spans="25:26">
      <c r="Y504" s="33" t="s">
        <v>1236</v>
      </c>
      <c r="Z504" s="28" t="s">
        <v>2127</v>
      </c>
    </row>
    <row r="505" spans="25:26">
      <c r="Y505" s="33" t="s">
        <v>1244</v>
      </c>
      <c r="Z505" s="28" t="s">
        <v>2204</v>
      </c>
    </row>
    <row r="506" spans="25:26">
      <c r="Y506" s="33" t="s">
        <v>1549</v>
      </c>
      <c r="Z506" s="28" t="s">
        <v>2188</v>
      </c>
    </row>
    <row r="507" spans="25:26">
      <c r="Y507" s="33" t="s">
        <v>1283</v>
      </c>
      <c r="Z507" s="28" t="s">
        <v>2159</v>
      </c>
    </row>
    <row r="508" spans="25:26">
      <c r="Y508" s="32" t="s">
        <v>1622</v>
      </c>
      <c r="Z508" s="28" t="s">
        <v>2128</v>
      </c>
    </row>
    <row r="509" spans="25:26">
      <c r="Y509" s="32" t="s">
        <v>1645</v>
      </c>
      <c r="Z509" s="28" t="s">
        <v>2170</v>
      </c>
    </row>
    <row r="510" spans="25:26">
      <c r="Y510" s="32" t="s">
        <v>837</v>
      </c>
      <c r="Z510" s="31" t="s">
        <v>2169</v>
      </c>
    </row>
    <row r="511" spans="25:26">
      <c r="Y511" s="40" t="s">
        <v>837</v>
      </c>
      <c r="Z511" s="36" t="s">
        <v>927</v>
      </c>
    </row>
    <row r="512" spans="25:26">
      <c r="Y512" s="40" t="s">
        <v>1599</v>
      </c>
      <c r="Z512" s="36" t="s">
        <v>943</v>
      </c>
    </row>
    <row r="513" spans="25:26">
      <c r="Y513" s="33" t="s">
        <v>2122</v>
      </c>
      <c r="Z513" s="28" t="s">
        <v>2149</v>
      </c>
    </row>
    <row r="514" spans="25:26">
      <c r="Y514" s="40" t="s">
        <v>1542</v>
      </c>
      <c r="Z514" s="36" t="s">
        <v>1016</v>
      </c>
    </row>
    <row r="515" spans="25:26">
      <c r="Y515" s="33" t="s">
        <v>1302</v>
      </c>
      <c r="Z515" s="28" t="s">
        <v>2127</v>
      </c>
    </row>
    <row r="516" spans="25:26">
      <c r="Y516" s="32" t="s">
        <v>1528</v>
      </c>
      <c r="Z516" s="28" t="s">
        <v>2170</v>
      </c>
    </row>
    <row r="517" spans="25:26">
      <c r="Y517" s="32" t="s">
        <v>1969</v>
      </c>
      <c r="Z517" s="28" t="s">
        <v>2130</v>
      </c>
    </row>
    <row r="518" spans="25:26">
      <c r="Y518" s="32" t="s">
        <v>1361</v>
      </c>
      <c r="Z518" s="28" t="s">
        <v>2150</v>
      </c>
    </row>
    <row r="519" spans="25:26">
      <c r="Y519" s="32" t="s">
        <v>1516</v>
      </c>
      <c r="Z519" s="28" t="s">
        <v>2125</v>
      </c>
    </row>
    <row r="520" spans="25:26">
      <c r="Y520" s="34" t="s">
        <v>1932</v>
      </c>
      <c r="Z520" s="36" t="s">
        <v>931</v>
      </c>
    </row>
    <row r="521" spans="25:26">
      <c r="Y521" s="32" t="s">
        <v>1284</v>
      </c>
      <c r="Z521" s="28" t="s">
        <v>2160</v>
      </c>
    </row>
    <row r="522" spans="25:26">
      <c r="Y522" s="34" t="s">
        <v>1296</v>
      </c>
      <c r="Z522" s="36" t="s">
        <v>916</v>
      </c>
    </row>
    <row r="523" spans="25:26">
      <c r="Y523" s="32" t="s">
        <v>1757</v>
      </c>
      <c r="Z523" s="28" t="s">
        <v>2213</v>
      </c>
    </row>
    <row r="524" spans="25:26">
      <c r="Y524" s="32" t="s">
        <v>1262</v>
      </c>
      <c r="Z524" s="28" t="s">
        <v>2126</v>
      </c>
    </row>
    <row r="525" spans="25:26">
      <c r="Y525" s="33" t="s">
        <v>1215</v>
      </c>
      <c r="Z525" s="28" t="s">
        <v>2126</v>
      </c>
    </row>
    <row r="526" spans="25:26">
      <c r="Y526" s="40" t="s">
        <v>1431</v>
      </c>
      <c r="Z526" s="36" t="s">
        <v>1036</v>
      </c>
    </row>
    <row r="527" spans="25:26">
      <c r="Y527" s="33" t="s">
        <v>1251</v>
      </c>
      <c r="Z527" s="28" t="s">
        <v>2153</v>
      </c>
    </row>
    <row r="528" spans="25:26">
      <c r="Y528" s="33" t="s">
        <v>838</v>
      </c>
      <c r="Z528" s="28" t="s">
        <v>2171</v>
      </c>
    </row>
    <row r="529" spans="25:26">
      <c r="Y529" s="33" t="s">
        <v>1565</v>
      </c>
      <c r="Z529" s="28" t="s">
        <v>2269</v>
      </c>
    </row>
    <row r="530" spans="25:26">
      <c r="Y530" s="33" t="s">
        <v>913</v>
      </c>
      <c r="Z530" s="28" t="s">
        <v>2208</v>
      </c>
    </row>
    <row r="531" spans="25:26">
      <c r="Y531" s="40" t="s">
        <v>1884</v>
      </c>
      <c r="Z531" s="36" t="s">
        <v>928</v>
      </c>
    </row>
    <row r="532" spans="25:26">
      <c r="Y532" s="40" t="s">
        <v>1885</v>
      </c>
      <c r="Z532" s="36" t="s">
        <v>2258</v>
      </c>
    </row>
    <row r="533" spans="25:26">
      <c r="Y533" s="40" t="s">
        <v>1522</v>
      </c>
      <c r="Z533" s="36" t="s">
        <v>957</v>
      </c>
    </row>
    <row r="534" spans="25:26">
      <c r="Y534" s="33" t="s">
        <v>1434</v>
      </c>
      <c r="Z534" s="28" t="s">
        <v>2193</v>
      </c>
    </row>
    <row r="535" spans="25:26">
      <c r="Y535" s="33" t="s">
        <v>2075</v>
      </c>
      <c r="Z535" s="28" t="s">
        <v>2131</v>
      </c>
    </row>
    <row r="536" spans="25:26">
      <c r="Y536" s="33" t="s">
        <v>1421</v>
      </c>
      <c r="Z536" s="28" t="s">
        <v>2228</v>
      </c>
    </row>
    <row r="537" spans="25:26">
      <c r="Y537" s="33" t="s">
        <v>2059</v>
      </c>
      <c r="Z537" s="28" t="s">
        <v>2161</v>
      </c>
    </row>
    <row r="538" spans="25:26">
      <c r="Y538" s="33" t="s">
        <v>1383</v>
      </c>
      <c r="Z538" s="28" t="s">
        <v>2183</v>
      </c>
    </row>
    <row r="539" spans="25:26">
      <c r="Y539" s="32" t="s">
        <v>2032</v>
      </c>
      <c r="Z539" s="28" t="s">
        <v>2177</v>
      </c>
    </row>
    <row r="540" spans="25:26">
      <c r="Y540" s="32" t="s">
        <v>2013</v>
      </c>
      <c r="Z540" s="28" t="s">
        <v>2204</v>
      </c>
    </row>
    <row r="541" spans="25:26">
      <c r="Y541" s="40" t="s">
        <v>1886</v>
      </c>
      <c r="Z541" s="36" t="s">
        <v>2308</v>
      </c>
    </row>
    <row r="542" spans="25:26">
      <c r="Y542" s="33" t="s">
        <v>909</v>
      </c>
      <c r="Z542" s="28" t="s">
        <v>2145</v>
      </c>
    </row>
    <row r="543" spans="25:26">
      <c r="Y543" s="33" t="s">
        <v>1392</v>
      </c>
      <c r="Z543" s="28" t="s">
        <v>2217</v>
      </c>
    </row>
    <row r="544" spans="25:26">
      <c r="Y544" s="34" t="s">
        <v>1578</v>
      </c>
      <c r="Z544" s="36" t="s">
        <v>918</v>
      </c>
    </row>
    <row r="545" spans="25:26">
      <c r="Y545" s="34" t="s">
        <v>1887</v>
      </c>
      <c r="Z545" s="36" t="s">
        <v>2309</v>
      </c>
    </row>
    <row r="546" spans="25:26">
      <c r="Y546" s="32" t="s">
        <v>1704</v>
      </c>
      <c r="Z546" s="28" t="s">
        <v>2199</v>
      </c>
    </row>
    <row r="547" spans="25:26">
      <c r="Y547" s="32" t="s">
        <v>1583</v>
      </c>
      <c r="Z547" s="28" t="s">
        <v>2127</v>
      </c>
    </row>
    <row r="548" spans="25:26">
      <c r="Y548" s="32" t="s">
        <v>1583</v>
      </c>
      <c r="Z548" s="28" t="s">
        <v>2202</v>
      </c>
    </row>
    <row r="549" spans="25:26">
      <c r="Y549" s="33" t="s">
        <v>1583</v>
      </c>
      <c r="Z549" s="28" t="s">
        <v>2158</v>
      </c>
    </row>
    <row r="550" spans="25:26">
      <c r="Y550" s="40" t="s">
        <v>1888</v>
      </c>
      <c r="Z550" s="36" t="s">
        <v>2310</v>
      </c>
    </row>
    <row r="551" spans="25:26">
      <c r="Y551" s="33" t="s">
        <v>1399</v>
      </c>
      <c r="Z551" s="28" t="s">
        <v>2170</v>
      </c>
    </row>
    <row r="552" spans="25:26">
      <c r="Y552" s="33" t="s">
        <v>906</v>
      </c>
      <c r="Z552" s="28" t="s">
        <v>2148</v>
      </c>
    </row>
    <row r="553" spans="25:26">
      <c r="Y553" s="33" t="s">
        <v>910</v>
      </c>
      <c r="Z553" s="28" t="s">
        <v>2246</v>
      </c>
    </row>
    <row r="554" spans="25:26">
      <c r="Y554" s="40" t="s">
        <v>910</v>
      </c>
      <c r="Z554" s="36" t="s">
        <v>2311</v>
      </c>
    </row>
    <row r="555" spans="25:26">
      <c r="Y555" s="33" t="s">
        <v>910</v>
      </c>
      <c r="Z555" s="28" t="s">
        <v>2145</v>
      </c>
    </row>
    <row r="556" spans="25:26">
      <c r="Y556" s="33" t="s">
        <v>1279</v>
      </c>
      <c r="Z556" s="28" t="s">
        <v>2149</v>
      </c>
    </row>
    <row r="557" spans="25:26">
      <c r="Y557" s="40" t="s">
        <v>1889</v>
      </c>
      <c r="Z557" s="36" t="s">
        <v>2312</v>
      </c>
    </row>
    <row r="558" spans="25:26">
      <c r="Y558" s="33" t="s">
        <v>739</v>
      </c>
      <c r="Z558" s="31" t="s">
        <v>2145</v>
      </c>
    </row>
    <row r="559" spans="25:26">
      <c r="Y559" s="40" t="s">
        <v>1309</v>
      </c>
      <c r="Z559" s="36" t="s">
        <v>930</v>
      </c>
    </row>
    <row r="560" spans="25:26">
      <c r="Y560" s="40" t="s">
        <v>1297</v>
      </c>
      <c r="Z560" s="36" t="s">
        <v>917</v>
      </c>
    </row>
    <row r="561" spans="25:26">
      <c r="Y561" s="40" t="s">
        <v>1297</v>
      </c>
      <c r="Z561" s="36" t="s">
        <v>967</v>
      </c>
    </row>
    <row r="562" spans="25:26">
      <c r="Y562" s="40" t="s">
        <v>1297</v>
      </c>
      <c r="Z562" s="36" t="s">
        <v>1011</v>
      </c>
    </row>
    <row r="563" spans="25:26">
      <c r="Y563" s="40" t="s">
        <v>1890</v>
      </c>
      <c r="Z563" s="36" t="s">
        <v>2313</v>
      </c>
    </row>
    <row r="564" spans="25:26">
      <c r="Y564" s="33" t="s">
        <v>1913</v>
      </c>
      <c r="Z564" s="28" t="s">
        <v>2137</v>
      </c>
    </row>
    <row r="565" spans="25:26">
      <c r="Y565" s="34" t="s">
        <v>1913</v>
      </c>
      <c r="Z565" s="36" t="s">
        <v>918</v>
      </c>
    </row>
    <row r="566" spans="25:26">
      <c r="Y566" s="32" t="s">
        <v>1613</v>
      </c>
      <c r="Z566" s="28" t="s">
        <v>2170</v>
      </c>
    </row>
    <row r="567" spans="25:26">
      <c r="Y567" s="34" t="s">
        <v>1727</v>
      </c>
      <c r="Z567" s="36" t="s">
        <v>1019</v>
      </c>
    </row>
    <row r="568" spans="25:26">
      <c r="Y568" s="32" t="s">
        <v>1290</v>
      </c>
      <c r="Z568" s="28" t="s">
        <v>2164</v>
      </c>
    </row>
    <row r="569" spans="25:26">
      <c r="Y569" s="32" t="s">
        <v>1290</v>
      </c>
      <c r="Z569" s="28" t="s">
        <v>2158</v>
      </c>
    </row>
    <row r="570" spans="25:26">
      <c r="Y570" s="33" t="s">
        <v>1414</v>
      </c>
      <c r="Z570" s="28" t="s">
        <v>2181</v>
      </c>
    </row>
    <row r="571" spans="25:26">
      <c r="Y571" s="40" t="s">
        <v>1960</v>
      </c>
      <c r="Z571" s="36" t="s">
        <v>919</v>
      </c>
    </row>
    <row r="572" spans="25:26">
      <c r="Y572" s="33" t="s">
        <v>1767</v>
      </c>
      <c r="Z572" s="28" t="s">
        <v>2180</v>
      </c>
    </row>
    <row r="573" spans="25:26">
      <c r="Y573" s="33" t="s">
        <v>1372</v>
      </c>
      <c r="Z573" s="28" t="s">
        <v>2215</v>
      </c>
    </row>
    <row r="574" spans="25:26">
      <c r="Y574" s="40" t="s">
        <v>1372</v>
      </c>
      <c r="Z574" s="36" t="s">
        <v>914</v>
      </c>
    </row>
    <row r="575" spans="25:26">
      <c r="Y575" s="40" t="s">
        <v>1556</v>
      </c>
      <c r="Z575" s="36" t="s">
        <v>1086</v>
      </c>
    </row>
    <row r="576" spans="25:26">
      <c r="Y576" s="33" t="s">
        <v>2061</v>
      </c>
      <c r="Z576" s="28" t="s">
        <v>2162</v>
      </c>
    </row>
    <row r="577" spans="25:26">
      <c r="Y577" s="40" t="s">
        <v>1418</v>
      </c>
      <c r="Z577" s="36" t="s">
        <v>1012</v>
      </c>
    </row>
    <row r="578" spans="25:26">
      <c r="Y578" s="32" t="s">
        <v>1693</v>
      </c>
      <c r="Z578" s="28" t="s">
        <v>2264</v>
      </c>
    </row>
    <row r="579" spans="25:26">
      <c r="Y579" s="32" t="s">
        <v>1465</v>
      </c>
      <c r="Z579" s="28" t="s">
        <v>2204</v>
      </c>
    </row>
    <row r="580" spans="25:26">
      <c r="Y580" s="33" t="s">
        <v>729</v>
      </c>
      <c r="Z580" s="28" t="s">
        <v>2157</v>
      </c>
    </row>
    <row r="581" spans="25:26">
      <c r="Y581" s="33" t="s">
        <v>1206</v>
      </c>
      <c r="Z581" s="28" t="s">
        <v>2189</v>
      </c>
    </row>
    <row r="582" spans="25:26">
      <c r="Y582" s="33" t="s">
        <v>1206</v>
      </c>
      <c r="Z582" s="28" t="s">
        <v>198</v>
      </c>
    </row>
    <row r="583" spans="25:26">
      <c r="Y583" s="33" t="s">
        <v>1206</v>
      </c>
      <c r="Z583" s="28" t="s">
        <v>2208</v>
      </c>
    </row>
    <row r="584" spans="25:26">
      <c r="Y584" s="33" t="s">
        <v>1206</v>
      </c>
      <c r="Z584" s="28" t="s">
        <v>2128</v>
      </c>
    </row>
    <row r="585" spans="25:26">
      <c r="Y585" s="34" t="s">
        <v>1206</v>
      </c>
      <c r="Z585" s="36" t="s">
        <v>1018</v>
      </c>
    </row>
    <row r="586" spans="25:26">
      <c r="Y586" s="32" t="s">
        <v>1206</v>
      </c>
      <c r="Z586" s="28" t="s">
        <v>2227</v>
      </c>
    </row>
    <row r="587" spans="25:26">
      <c r="Y587" s="33" t="s">
        <v>1206</v>
      </c>
      <c r="Z587" s="28" t="s">
        <v>2239</v>
      </c>
    </row>
    <row r="588" spans="25:26">
      <c r="Y588" s="33" t="s">
        <v>1317</v>
      </c>
      <c r="Z588" s="28" t="s">
        <v>198</v>
      </c>
    </row>
    <row r="589" spans="25:26">
      <c r="Y589" s="40" t="s">
        <v>1317</v>
      </c>
      <c r="Z589" s="36" t="s">
        <v>1068</v>
      </c>
    </row>
    <row r="590" spans="25:26">
      <c r="Y590" s="33" t="s">
        <v>1317</v>
      </c>
      <c r="Z590" s="31" t="s">
        <v>2197</v>
      </c>
    </row>
    <row r="591" spans="25:26">
      <c r="Y591" s="33" t="s">
        <v>1317</v>
      </c>
      <c r="Z591" s="28" t="s">
        <v>2175</v>
      </c>
    </row>
    <row r="592" spans="25:26">
      <c r="Y592" s="33" t="s">
        <v>1564</v>
      </c>
      <c r="Z592" s="28" t="s">
        <v>2268</v>
      </c>
    </row>
    <row r="593" spans="25:26">
      <c r="Y593" s="33" t="s">
        <v>2110</v>
      </c>
      <c r="Z593" s="28" t="s">
        <v>2147</v>
      </c>
    </row>
    <row r="594" spans="25:26">
      <c r="Y594" s="33" t="s">
        <v>1502</v>
      </c>
      <c r="Z594" s="28" t="s">
        <v>2215</v>
      </c>
    </row>
    <row r="595" spans="25:26">
      <c r="Y595" s="33" t="s">
        <v>2088</v>
      </c>
      <c r="Z595" s="28" t="s">
        <v>2200</v>
      </c>
    </row>
    <row r="596" spans="25:26">
      <c r="Y596" s="32" t="s">
        <v>1655</v>
      </c>
      <c r="Z596" s="28" t="s">
        <v>2174</v>
      </c>
    </row>
    <row r="597" spans="25:26">
      <c r="Y597" s="34" t="s">
        <v>1230</v>
      </c>
      <c r="Z597" s="36" t="s">
        <v>966</v>
      </c>
    </row>
    <row r="598" spans="25:26">
      <c r="Y598" s="40" t="s">
        <v>726</v>
      </c>
      <c r="Z598" s="36" t="s">
        <v>967</v>
      </c>
    </row>
    <row r="599" spans="25:26">
      <c r="Y599" s="33" t="s">
        <v>726</v>
      </c>
      <c r="Z599" s="31" t="s">
        <v>2171</v>
      </c>
    </row>
    <row r="600" spans="25:26">
      <c r="Y600" s="33" t="s">
        <v>1182</v>
      </c>
      <c r="Z600" s="28" t="s">
        <v>2160</v>
      </c>
    </row>
    <row r="601" spans="25:26">
      <c r="Y601" s="33" t="s">
        <v>1331</v>
      </c>
      <c r="Z601" s="28" t="s">
        <v>2215</v>
      </c>
    </row>
    <row r="602" spans="25:26">
      <c r="Y602" s="40" t="s">
        <v>1545</v>
      </c>
      <c r="Z602" s="36" t="s">
        <v>2262</v>
      </c>
    </row>
    <row r="603" spans="25:26">
      <c r="Y603" s="33" t="s">
        <v>1771</v>
      </c>
      <c r="Z603" s="28" t="s">
        <v>2230</v>
      </c>
    </row>
    <row r="604" spans="25:26">
      <c r="Y604" s="33" t="s">
        <v>738</v>
      </c>
      <c r="Z604" s="31" t="s">
        <v>2123</v>
      </c>
    </row>
    <row r="605" spans="25:26">
      <c r="Y605" s="33" t="s">
        <v>1529</v>
      </c>
      <c r="Z605" s="28" t="s">
        <v>2213</v>
      </c>
    </row>
    <row r="606" spans="25:26">
      <c r="Y606" s="33" t="s">
        <v>1661</v>
      </c>
      <c r="Z606" s="28" t="s">
        <v>2182</v>
      </c>
    </row>
    <row r="607" spans="25:26">
      <c r="Y607" s="40" t="s">
        <v>1778</v>
      </c>
      <c r="Z607" s="36" t="s">
        <v>1069</v>
      </c>
    </row>
    <row r="608" spans="25:26">
      <c r="Y608" s="40" t="s">
        <v>1766</v>
      </c>
      <c r="Z608" s="36" t="s">
        <v>990</v>
      </c>
    </row>
    <row r="609" spans="25:26">
      <c r="Y609" s="40" t="s">
        <v>1509</v>
      </c>
      <c r="Z609" s="36" t="s">
        <v>919</v>
      </c>
    </row>
    <row r="610" spans="25:26">
      <c r="Y610" s="33" t="s">
        <v>1341</v>
      </c>
      <c r="Z610" s="28" t="s">
        <v>2128</v>
      </c>
    </row>
    <row r="611" spans="25:26">
      <c r="Y611" s="33" t="s">
        <v>1342</v>
      </c>
      <c r="Z611" s="28" t="s">
        <v>2129</v>
      </c>
    </row>
    <row r="612" spans="25:26">
      <c r="Y612" s="33" t="s">
        <v>1530</v>
      </c>
      <c r="Z612" s="28" t="s">
        <v>2227</v>
      </c>
    </row>
    <row r="613" spans="25:26">
      <c r="Y613" s="33" t="s">
        <v>2054</v>
      </c>
      <c r="Z613" s="28" t="s">
        <v>2158</v>
      </c>
    </row>
    <row r="614" spans="25:26">
      <c r="Y614" s="33" t="s">
        <v>1684</v>
      </c>
      <c r="Z614" s="28" t="s">
        <v>2239</v>
      </c>
    </row>
    <row r="615" spans="25:26">
      <c r="Y615" s="33" t="s">
        <v>1849</v>
      </c>
      <c r="Z615" s="28" t="s">
        <v>2159</v>
      </c>
    </row>
    <row r="616" spans="25:26">
      <c r="Y616" s="33" t="s">
        <v>1584</v>
      </c>
      <c r="Z616" s="28" t="s">
        <v>2128</v>
      </c>
    </row>
    <row r="617" spans="25:26">
      <c r="Y617" s="40" t="s">
        <v>1333</v>
      </c>
      <c r="Z617" s="36" t="s">
        <v>914</v>
      </c>
    </row>
    <row r="618" spans="25:26">
      <c r="Y618" s="32" t="s">
        <v>1155</v>
      </c>
      <c r="Z618" s="28" t="s">
        <v>2129</v>
      </c>
    </row>
    <row r="619" spans="25:26">
      <c r="Y619" s="32" t="s">
        <v>1366</v>
      </c>
      <c r="Z619" s="28" t="s">
        <v>2164</v>
      </c>
    </row>
    <row r="620" spans="25:26">
      <c r="Y620" s="32" t="s">
        <v>1914</v>
      </c>
      <c r="Z620" s="28" t="s">
        <v>2138</v>
      </c>
    </row>
    <row r="621" spans="25:26">
      <c r="Y621" s="32" t="s">
        <v>1979</v>
      </c>
      <c r="Z621" s="28" t="s">
        <v>2146</v>
      </c>
    </row>
    <row r="622" spans="25:26">
      <c r="Y622" s="32" t="s">
        <v>1915</v>
      </c>
      <c r="Z622" s="28" t="s">
        <v>2139</v>
      </c>
    </row>
    <row r="623" spans="25:26">
      <c r="Y623" s="32" t="s">
        <v>1673</v>
      </c>
      <c r="Z623" s="28" t="s">
        <v>2190</v>
      </c>
    </row>
    <row r="624" spans="25:26">
      <c r="Y624" s="40" t="s">
        <v>1773</v>
      </c>
      <c r="Z624" s="36" t="s">
        <v>1047</v>
      </c>
    </row>
    <row r="625" spans="25:26">
      <c r="Y625" s="33" t="s">
        <v>861</v>
      </c>
      <c r="Z625" s="28" t="s">
        <v>2185</v>
      </c>
    </row>
    <row r="626" spans="25:26">
      <c r="Y626" s="33" t="s">
        <v>83</v>
      </c>
      <c r="Z626" s="31" t="s">
        <v>2123</v>
      </c>
    </row>
    <row r="627" spans="25:26">
      <c r="Y627" s="40" t="s">
        <v>1409</v>
      </c>
      <c r="Z627" s="36" t="s">
        <v>987</v>
      </c>
    </row>
    <row r="628" spans="25:26">
      <c r="Y628" s="33" t="s">
        <v>795</v>
      </c>
      <c r="Z628" s="28" t="s">
        <v>2278</v>
      </c>
    </row>
    <row r="629" spans="25:26">
      <c r="Y629" s="33" t="s">
        <v>907</v>
      </c>
      <c r="Z629" s="28" t="s">
        <v>2157</v>
      </c>
    </row>
    <row r="630" spans="25:26">
      <c r="Y630" s="33" t="s">
        <v>1271</v>
      </c>
      <c r="Z630" s="28" t="s">
        <v>2147</v>
      </c>
    </row>
    <row r="631" spans="25:26">
      <c r="Y631" s="33" t="s">
        <v>1984</v>
      </c>
      <c r="Z631" s="28" t="s">
        <v>2162</v>
      </c>
    </row>
    <row r="632" spans="25:26">
      <c r="Y632" s="33" t="s">
        <v>1717</v>
      </c>
      <c r="Z632" s="28" t="s">
        <v>2216</v>
      </c>
    </row>
    <row r="633" spans="25:26">
      <c r="Y633" s="33" t="s">
        <v>2022</v>
      </c>
      <c r="Z633" s="28" t="s">
        <v>2163</v>
      </c>
    </row>
    <row r="634" spans="25:26">
      <c r="Y634" s="40" t="s">
        <v>1761</v>
      </c>
      <c r="Z634" s="36" t="s">
        <v>980</v>
      </c>
    </row>
    <row r="635" spans="25:26">
      <c r="Y635" s="33" t="s">
        <v>1531</v>
      </c>
      <c r="Z635" s="28" t="s">
        <v>2259</v>
      </c>
    </row>
    <row r="636" spans="25:26">
      <c r="Y636" s="40" t="s">
        <v>1658</v>
      </c>
      <c r="Z636" s="36" t="s">
        <v>987</v>
      </c>
    </row>
    <row r="637" spans="25:26">
      <c r="Y637" s="33" t="s">
        <v>1200</v>
      </c>
      <c r="Z637" s="28" t="s">
        <v>2182</v>
      </c>
    </row>
    <row r="638" spans="25:26">
      <c r="Y638" s="32" t="s">
        <v>1237</v>
      </c>
      <c r="Z638" s="28" t="s">
        <v>2128</v>
      </c>
    </row>
    <row r="639" spans="25:26">
      <c r="Y639" s="32" t="s">
        <v>1178</v>
      </c>
      <c r="Z639" s="28" t="s">
        <v>2155</v>
      </c>
    </row>
    <row r="640" spans="25:26">
      <c r="Y640" s="32" t="s">
        <v>1207</v>
      </c>
      <c r="Z640" s="28" t="s">
        <v>2190</v>
      </c>
    </row>
    <row r="641" spans="25:26">
      <c r="Y641" s="40" t="s">
        <v>1451</v>
      </c>
      <c r="Z641" s="36" t="s">
        <v>917</v>
      </c>
    </row>
    <row r="642" spans="25:26">
      <c r="Y642" s="33" t="s">
        <v>1466</v>
      </c>
      <c r="Z642" s="28" t="s">
        <v>2209</v>
      </c>
    </row>
    <row r="643" spans="25:26">
      <c r="Y643" s="33" t="s">
        <v>2047</v>
      </c>
      <c r="Z643" s="28" t="s">
        <v>2145</v>
      </c>
    </row>
    <row r="644" spans="25:26">
      <c r="Y644" s="33" t="s">
        <v>2105</v>
      </c>
      <c r="Z644" s="28" t="s">
        <v>2126</v>
      </c>
    </row>
    <row r="645" spans="25:26">
      <c r="Y645" s="33" t="s">
        <v>811</v>
      </c>
      <c r="Z645" s="31" t="s">
        <v>2173</v>
      </c>
    </row>
    <row r="646" spans="25:26">
      <c r="Y646" s="34" t="s">
        <v>1654</v>
      </c>
      <c r="Z646" s="36" t="s">
        <v>981</v>
      </c>
    </row>
    <row r="647" spans="25:26">
      <c r="Y647" s="32" t="s">
        <v>1790</v>
      </c>
      <c r="Z647" s="28" t="s">
        <v>2123</v>
      </c>
    </row>
    <row r="648" spans="25:26">
      <c r="Y648" s="33" t="s">
        <v>1939</v>
      </c>
      <c r="Z648" s="28" t="s">
        <v>2148</v>
      </c>
    </row>
    <row r="649" spans="25:26">
      <c r="Y649" s="40" t="s">
        <v>755</v>
      </c>
      <c r="Z649" s="36" t="s">
        <v>915</v>
      </c>
    </row>
    <row r="650" spans="25:26">
      <c r="Y650" s="33" t="s">
        <v>755</v>
      </c>
      <c r="Z650" s="31" t="s">
        <v>2123</v>
      </c>
    </row>
    <row r="651" spans="25:26">
      <c r="Y651" s="33" t="s">
        <v>1787</v>
      </c>
      <c r="Z651" s="28" t="s">
        <v>2267</v>
      </c>
    </row>
    <row r="652" spans="25:26">
      <c r="Y652" s="33" t="s">
        <v>1143</v>
      </c>
      <c r="Z652" s="36" t="s">
        <v>921</v>
      </c>
    </row>
    <row r="653" spans="25:26">
      <c r="Y653" s="33" t="s">
        <v>1832</v>
      </c>
      <c r="Z653" s="28" t="s">
        <v>2180</v>
      </c>
    </row>
    <row r="654" spans="25:26">
      <c r="Y654" s="33" t="s">
        <v>1869</v>
      </c>
      <c r="Z654" s="28" t="s">
        <v>2146</v>
      </c>
    </row>
    <row r="655" spans="25:26">
      <c r="Y655" s="33" t="s">
        <v>1223</v>
      </c>
      <c r="Z655" s="28" t="s">
        <v>2150</v>
      </c>
    </row>
    <row r="656" spans="25:26">
      <c r="Y656" s="40" t="s">
        <v>1525</v>
      </c>
      <c r="Z656" s="36" t="s">
        <v>960</v>
      </c>
    </row>
    <row r="657" spans="25:26">
      <c r="Y657" s="33" t="s">
        <v>1456</v>
      </c>
      <c r="Z657" s="28" t="s">
        <v>2132</v>
      </c>
    </row>
    <row r="658" spans="25:26">
      <c r="Y658" s="33" t="s">
        <v>1623</v>
      </c>
      <c r="Z658" s="28" t="s">
        <v>2129</v>
      </c>
    </row>
    <row r="659" spans="25:26">
      <c r="Y659" s="33" t="s">
        <v>1947</v>
      </c>
      <c r="Z659" s="28" t="s">
        <v>2159</v>
      </c>
    </row>
    <row r="660" spans="25:26">
      <c r="Y660" s="33" t="s">
        <v>1263</v>
      </c>
      <c r="Z660" s="28" t="s">
        <v>2127</v>
      </c>
    </row>
    <row r="661" spans="25:26">
      <c r="Y661" s="40" t="s">
        <v>1263</v>
      </c>
      <c r="Z661" s="36" t="s">
        <v>915</v>
      </c>
    </row>
    <row r="662" spans="25:26">
      <c r="Y662" s="33" t="s">
        <v>1263</v>
      </c>
      <c r="Z662" s="28" t="s">
        <v>2217</v>
      </c>
    </row>
    <row r="663" spans="25:26">
      <c r="Y663" s="33" t="s">
        <v>1484</v>
      </c>
      <c r="Z663" s="28" t="s">
        <v>2160</v>
      </c>
    </row>
    <row r="664" spans="25:26">
      <c r="Y664" s="33" t="s">
        <v>1442</v>
      </c>
      <c r="Z664" s="28" t="s">
        <v>2242</v>
      </c>
    </row>
    <row r="665" spans="25:26">
      <c r="Y665" s="33" t="s">
        <v>1682</v>
      </c>
      <c r="Z665" s="28" t="s">
        <v>2195</v>
      </c>
    </row>
    <row r="666" spans="25:26">
      <c r="Y666" s="33" t="s">
        <v>2115</v>
      </c>
      <c r="Z666" s="28" t="s">
        <v>2127</v>
      </c>
    </row>
    <row r="667" spans="25:26">
      <c r="Y667" s="40" t="s">
        <v>839</v>
      </c>
      <c r="Z667" s="36" t="s">
        <v>981</v>
      </c>
    </row>
    <row r="668" spans="25:26">
      <c r="Y668" s="33" t="s">
        <v>839</v>
      </c>
      <c r="Z668" s="31" t="s">
        <v>2173</v>
      </c>
    </row>
    <row r="669" spans="25:26">
      <c r="Y669" s="33" t="s">
        <v>1674</v>
      </c>
      <c r="Z669" s="28" t="s">
        <v>2191</v>
      </c>
    </row>
    <row r="670" spans="25:26">
      <c r="Y670" s="33" t="s">
        <v>1944</v>
      </c>
      <c r="Z670" s="28" t="s">
        <v>2200</v>
      </c>
    </row>
    <row r="671" spans="25:26">
      <c r="Y671" s="40" t="s">
        <v>1753</v>
      </c>
      <c r="Z671" s="36" t="s">
        <v>957</v>
      </c>
    </row>
    <row r="672" spans="25:26">
      <c r="Y672" s="33" t="s">
        <v>1256</v>
      </c>
      <c r="Z672" s="28" t="s">
        <v>2158</v>
      </c>
    </row>
    <row r="673" spans="25:26">
      <c r="Y673" s="33" t="s">
        <v>762</v>
      </c>
      <c r="Z673" s="28" t="s">
        <v>2173</v>
      </c>
    </row>
    <row r="674" spans="25:26">
      <c r="Y674" s="33" t="s">
        <v>1999</v>
      </c>
      <c r="Z674" s="28" t="s">
        <v>2176</v>
      </c>
    </row>
    <row r="675" spans="25:26">
      <c r="Y675" s="32" t="s">
        <v>1609</v>
      </c>
      <c r="Z675" s="28" t="s">
        <v>2162</v>
      </c>
    </row>
    <row r="676" spans="25:26">
      <c r="Y676" s="32" t="s">
        <v>1174</v>
      </c>
      <c r="Z676" s="28" t="s">
        <v>2151</v>
      </c>
    </row>
    <row r="677" spans="25:26">
      <c r="Y677" s="33" t="s">
        <v>1293</v>
      </c>
      <c r="Z677" s="28" t="s">
        <v>2208</v>
      </c>
    </row>
    <row r="678" spans="25:26">
      <c r="Y678" s="40" t="s">
        <v>1293</v>
      </c>
      <c r="Z678" s="36" t="s">
        <v>2314</v>
      </c>
    </row>
    <row r="679" spans="25:26">
      <c r="Y679" s="33" t="s">
        <v>1547</v>
      </c>
      <c r="Z679" s="28" t="s">
        <v>2229</v>
      </c>
    </row>
    <row r="680" spans="25:26">
      <c r="Y680" s="40" t="s">
        <v>1698</v>
      </c>
      <c r="Z680" s="39" t="s">
        <v>2295</v>
      </c>
    </row>
    <row r="681" spans="25:26">
      <c r="Y681" s="32" t="s">
        <v>1491</v>
      </c>
      <c r="Z681" s="28" t="s">
        <v>2255</v>
      </c>
    </row>
    <row r="682" spans="25:26">
      <c r="Y682" s="34" t="s">
        <v>1961</v>
      </c>
      <c r="Z682" s="36" t="s">
        <v>920</v>
      </c>
    </row>
    <row r="683" spans="25:26">
      <c r="Y683" s="33" t="s">
        <v>1380</v>
      </c>
      <c r="Z683" s="28" t="s">
        <v>2180</v>
      </c>
    </row>
    <row r="684" spans="25:26">
      <c r="Y684" s="33" t="s">
        <v>1758</v>
      </c>
      <c r="Z684" s="28" t="s">
        <v>2259</v>
      </c>
    </row>
    <row r="685" spans="25:26">
      <c r="Y685" s="33" t="s">
        <v>1742</v>
      </c>
      <c r="Z685" s="28" t="s">
        <v>2146</v>
      </c>
    </row>
    <row r="686" spans="25:26">
      <c r="Y686" s="33" t="s">
        <v>869</v>
      </c>
      <c r="Z686" s="28" t="s">
        <v>2145</v>
      </c>
    </row>
    <row r="687" spans="25:26">
      <c r="Y687" s="33" t="s">
        <v>1669</v>
      </c>
      <c r="Z687" s="28" t="s">
        <v>2230</v>
      </c>
    </row>
    <row r="688" spans="25:26">
      <c r="Y688" s="40" t="s">
        <v>1798</v>
      </c>
      <c r="Z688" s="36" t="s">
        <v>930</v>
      </c>
    </row>
    <row r="689" spans="25:26">
      <c r="Y689" s="33" t="s">
        <v>784</v>
      </c>
      <c r="Z689" s="28" t="s">
        <v>2150</v>
      </c>
    </row>
    <row r="690" spans="25:26">
      <c r="Y690" s="33" t="s">
        <v>784</v>
      </c>
      <c r="Z690" s="31" t="s">
        <v>2185</v>
      </c>
    </row>
    <row r="691" spans="25:26">
      <c r="Y691" s="33" t="s">
        <v>1690</v>
      </c>
      <c r="Z691" s="28" t="s">
        <v>2248</v>
      </c>
    </row>
    <row r="692" spans="25:26">
      <c r="Y692" s="40" t="s">
        <v>1405</v>
      </c>
      <c r="Z692" s="36" t="s">
        <v>969</v>
      </c>
    </row>
    <row r="693" spans="25:26">
      <c r="Y693" s="33" t="s">
        <v>1955</v>
      </c>
      <c r="Z693" s="28" t="s">
        <v>2172</v>
      </c>
    </row>
    <row r="694" spans="25:26">
      <c r="Y694" s="33" t="s">
        <v>1281</v>
      </c>
      <c r="Z694" s="28" t="s">
        <v>2157</v>
      </c>
    </row>
    <row r="695" spans="25:26">
      <c r="Y695" s="33" t="s">
        <v>831</v>
      </c>
      <c r="Z695" s="28" t="s">
        <v>2192</v>
      </c>
    </row>
    <row r="696" spans="25:26">
      <c r="Y696" s="33" t="s">
        <v>882</v>
      </c>
      <c r="Z696" s="28" t="s">
        <v>2157</v>
      </c>
    </row>
    <row r="697" spans="25:26">
      <c r="Y697" s="33" t="s">
        <v>1156</v>
      </c>
      <c r="Z697" s="28" t="s">
        <v>2130</v>
      </c>
    </row>
    <row r="698" spans="25:26">
      <c r="Y698" s="33" t="s">
        <v>1144</v>
      </c>
      <c r="Z698" s="36" t="s">
        <v>922</v>
      </c>
    </row>
    <row r="699" spans="25:26">
      <c r="Y699" s="33" t="s">
        <v>822</v>
      </c>
      <c r="Z699" s="28" t="s">
        <v>2148</v>
      </c>
    </row>
    <row r="700" spans="25:26">
      <c r="Y700" s="33" t="s">
        <v>822</v>
      </c>
      <c r="Z700" s="28" t="s">
        <v>2131</v>
      </c>
    </row>
    <row r="701" spans="25:26">
      <c r="Y701" s="33" t="s">
        <v>1861</v>
      </c>
      <c r="Z701" s="28" t="s">
        <v>2129</v>
      </c>
    </row>
    <row r="702" spans="25:26">
      <c r="Y702" s="33" t="s">
        <v>1503</v>
      </c>
      <c r="Z702" s="28" t="s">
        <v>2216</v>
      </c>
    </row>
    <row r="703" spans="25:26">
      <c r="Y703" s="33" t="s">
        <v>1272</v>
      </c>
      <c r="Z703" s="28" t="s">
        <v>2203</v>
      </c>
    </row>
    <row r="704" spans="25:26">
      <c r="Y704" s="40" t="s">
        <v>840</v>
      </c>
      <c r="Z704" s="36" t="s">
        <v>987</v>
      </c>
    </row>
    <row r="705" spans="25:26">
      <c r="Y705" s="33" t="s">
        <v>840</v>
      </c>
      <c r="Z705" s="31" t="s">
        <v>2178</v>
      </c>
    </row>
    <row r="706" spans="25:26">
      <c r="Y706" s="33" t="s">
        <v>2109</v>
      </c>
      <c r="Z706" s="28" t="s">
        <v>2146</v>
      </c>
    </row>
    <row r="707" spans="25:26">
      <c r="Y707" s="33" t="s">
        <v>1427</v>
      </c>
      <c r="Z707" s="28" t="s">
        <v>2189</v>
      </c>
    </row>
    <row r="708" spans="25:26">
      <c r="Y708" s="33" t="s">
        <v>1312</v>
      </c>
      <c r="Z708" s="28" t="s">
        <v>2199</v>
      </c>
    </row>
    <row r="709" spans="25:26">
      <c r="Y709" s="33" t="s">
        <v>1422</v>
      </c>
      <c r="Z709" s="28" t="s">
        <v>2229</v>
      </c>
    </row>
    <row r="710" spans="25:26">
      <c r="Y710" s="33" t="s">
        <v>1517</v>
      </c>
      <c r="Z710" s="28" t="s">
        <v>2126</v>
      </c>
    </row>
    <row r="711" spans="25:26">
      <c r="Y711" s="33" t="s">
        <v>770</v>
      </c>
      <c r="Z711" s="28" t="s">
        <v>2148</v>
      </c>
    </row>
    <row r="712" spans="25:26">
      <c r="Y712" s="33" t="s">
        <v>1323</v>
      </c>
      <c r="Z712" s="28" t="s">
        <v>2163</v>
      </c>
    </row>
    <row r="713" spans="25:26">
      <c r="Y713" s="33" t="s">
        <v>1303</v>
      </c>
      <c r="Z713" s="28" t="s">
        <v>2129</v>
      </c>
    </row>
    <row r="714" spans="25:26">
      <c r="Y714" s="33" t="s">
        <v>1324</v>
      </c>
      <c r="Z714" s="28" t="s">
        <v>2164</v>
      </c>
    </row>
    <row r="715" spans="25:26">
      <c r="Y715" s="33" t="s">
        <v>1350</v>
      </c>
      <c r="Z715" s="28" t="s">
        <v>2209</v>
      </c>
    </row>
    <row r="716" spans="25:26">
      <c r="Y716" s="33" t="s">
        <v>1443</v>
      </c>
      <c r="Z716" s="28" t="s">
        <v>2243</v>
      </c>
    </row>
    <row r="717" spans="25:26">
      <c r="Y717" s="33" t="s">
        <v>708</v>
      </c>
      <c r="Z717" s="28" t="s">
        <v>2157</v>
      </c>
    </row>
    <row r="718" spans="25:26">
      <c r="Y718" s="33" t="s">
        <v>1650</v>
      </c>
      <c r="Z718" s="28" t="s">
        <v>2215</v>
      </c>
    </row>
    <row r="719" spans="25:26">
      <c r="Y719" s="33" t="s">
        <v>1916</v>
      </c>
      <c r="Z719" s="28" t="s">
        <v>2141</v>
      </c>
    </row>
    <row r="720" spans="25:26">
      <c r="Y720" s="33" t="s">
        <v>1917</v>
      </c>
      <c r="Z720" s="28" t="s">
        <v>2142</v>
      </c>
    </row>
    <row r="721" spans="25:26">
      <c r="Y721" s="33" t="s">
        <v>94</v>
      </c>
      <c r="Z721" s="28" t="s">
        <v>2187</v>
      </c>
    </row>
    <row r="722" spans="25:26">
      <c r="Y722" s="33" t="s">
        <v>785</v>
      </c>
      <c r="Z722" s="28" t="s">
        <v>2192</v>
      </c>
    </row>
    <row r="723" spans="25:26">
      <c r="Y723" s="33" t="s">
        <v>1573</v>
      </c>
      <c r="Z723" s="28" t="s">
        <v>2279</v>
      </c>
    </row>
    <row r="724" spans="25:26">
      <c r="Y724" s="33" t="s">
        <v>1918</v>
      </c>
      <c r="Z724" s="28" t="s">
        <v>2143</v>
      </c>
    </row>
    <row r="725" spans="25:26">
      <c r="Y725" s="33" t="s">
        <v>1241</v>
      </c>
      <c r="Z725" s="28" t="s">
        <v>2146</v>
      </c>
    </row>
    <row r="726" spans="25:26">
      <c r="Y726" s="40" t="s">
        <v>1708</v>
      </c>
      <c r="Z726" s="36" t="s">
        <v>953</v>
      </c>
    </row>
    <row r="727" spans="25:26">
      <c r="Y727" s="32" t="s">
        <v>1783</v>
      </c>
      <c r="Z727" s="28" t="s">
        <v>2302</v>
      </c>
    </row>
    <row r="728" spans="25:26">
      <c r="Y728" s="32" t="s">
        <v>1919</v>
      </c>
      <c r="Z728" s="28" t="s">
        <v>2144</v>
      </c>
    </row>
    <row r="729" spans="25:26">
      <c r="Y729" s="32" t="s">
        <v>1680</v>
      </c>
      <c r="Z729" s="28" t="s">
        <v>2233</v>
      </c>
    </row>
    <row r="730" spans="25:26">
      <c r="Y730" s="32" t="s">
        <v>2040</v>
      </c>
      <c r="Z730" s="28" t="s">
        <v>2123</v>
      </c>
    </row>
    <row r="731" spans="25:26">
      <c r="Y731" s="42" t="s">
        <v>1803</v>
      </c>
      <c r="Z731" s="28" t="s">
        <v>2217</v>
      </c>
    </row>
    <row r="732" spans="25:26">
      <c r="Y732" s="40" t="s">
        <v>1386</v>
      </c>
      <c r="Z732" s="36" t="s">
        <v>917</v>
      </c>
    </row>
    <row r="733" spans="25:26">
      <c r="Y733" s="40" t="s">
        <v>1510</v>
      </c>
      <c r="Z733" s="36" t="s">
        <v>920</v>
      </c>
    </row>
    <row r="734" spans="25:26">
      <c r="Y734" s="33" t="s">
        <v>2017</v>
      </c>
      <c r="Z734" s="28" t="s">
        <v>2149</v>
      </c>
    </row>
    <row r="735" spans="25:26">
      <c r="Y735" s="33" t="s">
        <v>2076</v>
      </c>
      <c r="Z735" s="28" t="s">
        <v>2132</v>
      </c>
    </row>
    <row r="736" spans="25:26">
      <c r="Y736" s="33" t="s">
        <v>2033</v>
      </c>
      <c r="Z736" s="28" t="s">
        <v>2180</v>
      </c>
    </row>
    <row r="737" spans="25:26">
      <c r="Y737" s="33" t="s">
        <v>2079</v>
      </c>
      <c r="Z737" s="28" t="s">
        <v>2145</v>
      </c>
    </row>
    <row r="738" spans="25:26">
      <c r="Y738" s="40" t="s">
        <v>1432</v>
      </c>
      <c r="Z738" s="36" t="s">
        <v>1037</v>
      </c>
    </row>
    <row r="739" spans="25:26">
      <c r="Y739" s="33" t="s">
        <v>1157</v>
      </c>
      <c r="Z739" s="28" t="s">
        <v>2131</v>
      </c>
    </row>
    <row r="740" spans="25:26">
      <c r="Y740" s="40" t="s">
        <v>1410</v>
      </c>
      <c r="Z740" s="36" t="s">
        <v>988</v>
      </c>
    </row>
    <row r="741" spans="25:26">
      <c r="Y741" s="33" t="s">
        <v>1158</v>
      </c>
      <c r="Z741" s="28" t="s">
        <v>2132</v>
      </c>
    </row>
    <row r="742" spans="25:26">
      <c r="Y742" s="33" t="s">
        <v>819</v>
      </c>
      <c r="Z742" s="28" t="s">
        <v>2263</v>
      </c>
    </row>
    <row r="743" spans="25:26">
      <c r="Y743" s="33" t="s">
        <v>819</v>
      </c>
      <c r="Z743" s="28" t="s">
        <v>2265</v>
      </c>
    </row>
    <row r="744" spans="25:26">
      <c r="Y744" s="40" t="s">
        <v>1511</v>
      </c>
      <c r="Z744" s="36" t="s">
        <v>921</v>
      </c>
    </row>
    <row r="745" spans="25:26">
      <c r="Y745" s="32" t="s">
        <v>1935</v>
      </c>
      <c r="Z745" s="28" t="s">
        <v>2203</v>
      </c>
    </row>
    <row r="746" spans="25:26">
      <c r="Y746" s="32" t="s">
        <v>1662</v>
      </c>
      <c r="Z746" s="28" t="s">
        <v>2184</v>
      </c>
    </row>
    <row r="747" spans="25:26">
      <c r="Y747" s="32" t="s">
        <v>802</v>
      </c>
      <c r="Z747" s="31" t="s">
        <v>2157</v>
      </c>
    </row>
    <row r="748" spans="25:26">
      <c r="Y748" s="32" t="s">
        <v>1936</v>
      </c>
      <c r="Z748" s="28" t="s">
        <v>2204</v>
      </c>
    </row>
    <row r="749" spans="25:26">
      <c r="Y749" s="32" t="s">
        <v>1850</v>
      </c>
      <c r="Z749" s="28" t="s">
        <v>2160</v>
      </c>
    </row>
    <row r="750" spans="25:26">
      <c r="Y750" s="32" t="s">
        <v>1614</v>
      </c>
      <c r="Z750" s="28" t="s">
        <v>2213</v>
      </c>
    </row>
    <row r="751" spans="25:26">
      <c r="Y751" s="32" t="s">
        <v>862</v>
      </c>
      <c r="Z751" s="28" t="s">
        <v>2187</v>
      </c>
    </row>
    <row r="752" spans="25:26">
      <c r="Y752" s="32" t="s">
        <v>2044</v>
      </c>
      <c r="Z752" s="28" t="s">
        <v>2129</v>
      </c>
    </row>
    <row r="753" spans="25:26">
      <c r="Y753" s="32" t="s">
        <v>1159</v>
      </c>
      <c r="Z753" s="28" t="s">
        <v>2133</v>
      </c>
    </row>
    <row r="754" spans="25:26">
      <c r="Y754" s="33" t="s">
        <v>1159</v>
      </c>
      <c r="Z754" s="28" t="s">
        <v>2148</v>
      </c>
    </row>
    <row r="755" spans="25:26">
      <c r="Y755" s="33" t="s">
        <v>2024</v>
      </c>
      <c r="Z755" s="28" t="s">
        <v>2170</v>
      </c>
    </row>
    <row r="756" spans="25:26">
      <c r="Y756" s="33" t="s">
        <v>1920</v>
      </c>
      <c r="Z756" s="28" t="s">
        <v>2323</v>
      </c>
    </row>
    <row r="757" spans="25:26">
      <c r="Y757" s="40" t="s">
        <v>1526</v>
      </c>
      <c r="Z757" s="36" t="s">
        <v>961</v>
      </c>
    </row>
    <row r="758" spans="25:26">
      <c r="Y758" s="33" t="s">
        <v>841</v>
      </c>
      <c r="Z758" s="28" t="s">
        <v>2185</v>
      </c>
    </row>
    <row r="759" spans="25:26">
      <c r="Y759" s="32" t="s">
        <v>894</v>
      </c>
      <c r="Z759" s="28" t="s">
        <v>2173</v>
      </c>
    </row>
    <row r="760" spans="25:26">
      <c r="Y760" s="32" t="s">
        <v>828</v>
      </c>
      <c r="Z760" s="28" t="s">
        <v>2178</v>
      </c>
    </row>
    <row r="761" spans="25:26">
      <c r="Y761" s="33" t="s">
        <v>786</v>
      </c>
      <c r="Z761" s="28" t="s">
        <v>2194</v>
      </c>
    </row>
    <row r="762" spans="25:26">
      <c r="Y762" s="33" t="s">
        <v>1685</v>
      </c>
      <c r="Z762" s="28" t="s">
        <v>2240</v>
      </c>
    </row>
    <row r="763" spans="25:26">
      <c r="Y763" s="33" t="s">
        <v>752</v>
      </c>
      <c r="Z763" s="28" t="s">
        <v>2173</v>
      </c>
    </row>
    <row r="764" spans="25:26">
      <c r="Y764" s="33" t="s">
        <v>2051</v>
      </c>
      <c r="Z764" s="28" t="s">
        <v>2199</v>
      </c>
    </row>
    <row r="765" spans="25:26">
      <c r="Y765" s="32" t="s">
        <v>1390</v>
      </c>
      <c r="Z765" s="28" t="s">
        <v>2204</v>
      </c>
    </row>
    <row r="766" spans="25:26">
      <c r="Y766" s="32" t="s">
        <v>1210</v>
      </c>
      <c r="Z766" s="28" t="s">
        <v>2196</v>
      </c>
    </row>
    <row r="767" spans="25:26">
      <c r="Y767" s="32" t="s">
        <v>1368</v>
      </c>
      <c r="Z767" s="28" t="s">
        <v>2170</v>
      </c>
    </row>
    <row r="768" spans="25:26">
      <c r="Y768" s="33" t="s">
        <v>1332</v>
      </c>
      <c r="Z768" s="28" t="s">
        <v>2216</v>
      </c>
    </row>
    <row r="769" spans="25:26">
      <c r="Y769" s="33" t="s">
        <v>1812</v>
      </c>
      <c r="Z769" s="28" t="s">
        <v>2157</v>
      </c>
    </row>
    <row r="770" spans="25:26">
      <c r="Y770" s="33" t="s">
        <v>1467</v>
      </c>
      <c r="Z770" s="28" t="s">
        <v>2218</v>
      </c>
    </row>
    <row r="771" spans="25:26">
      <c r="Y771" s="32" t="s">
        <v>1827</v>
      </c>
      <c r="Z771" s="28" t="s">
        <v>2174</v>
      </c>
    </row>
    <row r="772" spans="25:26">
      <c r="Y772" s="32" t="s">
        <v>1257</v>
      </c>
      <c r="Z772" s="28" t="s">
        <v>2159</v>
      </c>
    </row>
    <row r="773" spans="25:26">
      <c r="Y773" s="32" t="s">
        <v>2028</v>
      </c>
      <c r="Z773" s="28" t="s">
        <v>2215</v>
      </c>
    </row>
    <row r="774" spans="25:26">
      <c r="Y774" s="33" t="s">
        <v>1840</v>
      </c>
      <c r="Z774" s="28" t="s">
        <v>2127</v>
      </c>
    </row>
    <row r="775" spans="25:26">
      <c r="Y775" s="33" t="s">
        <v>1325</v>
      </c>
      <c r="Z775" s="28" t="s">
        <v>2202</v>
      </c>
    </row>
    <row r="776" spans="25:26">
      <c r="Y776" s="32" t="s">
        <v>2055</v>
      </c>
      <c r="Z776" s="28" t="s">
        <v>2159</v>
      </c>
    </row>
    <row r="777" spans="25:26">
      <c r="Y777" s="32" t="s">
        <v>1855</v>
      </c>
      <c r="Z777" s="28" t="s">
        <v>2215</v>
      </c>
    </row>
    <row r="778" spans="25:26">
      <c r="Y778" s="32" t="s">
        <v>895</v>
      </c>
      <c r="Z778" s="28" t="s">
        <v>2178</v>
      </c>
    </row>
    <row r="779" spans="25:26">
      <c r="Y779" s="40" t="s">
        <v>1561</v>
      </c>
      <c r="Z779" s="36" t="s">
        <v>1109</v>
      </c>
    </row>
    <row r="780" spans="25:26">
      <c r="Y780" s="33" t="s">
        <v>1970</v>
      </c>
      <c r="Z780" s="28" t="s">
        <v>2132</v>
      </c>
    </row>
    <row r="781" spans="25:26">
      <c r="Y781" s="33" t="s">
        <v>763</v>
      </c>
      <c r="Z781" s="31" t="s">
        <v>2178</v>
      </c>
    </row>
    <row r="782" spans="25:26">
      <c r="Y782" s="34" t="s">
        <v>1515</v>
      </c>
      <c r="Z782" s="36" t="s">
        <v>2258</v>
      </c>
    </row>
    <row r="783" spans="25:26">
      <c r="Y783" s="34" t="s">
        <v>1711</v>
      </c>
      <c r="Z783" s="36" t="s">
        <v>2297</v>
      </c>
    </row>
    <row r="784" spans="25:26">
      <c r="Y784" s="32" t="s">
        <v>1603</v>
      </c>
      <c r="Z784" s="28" t="s">
        <v>2254</v>
      </c>
    </row>
    <row r="785" spans="25:26">
      <c r="Y785" s="32" t="s">
        <v>883</v>
      </c>
      <c r="Z785" s="28" t="s">
        <v>2161</v>
      </c>
    </row>
    <row r="786" spans="25:26">
      <c r="Y786" s="32" t="s">
        <v>1726</v>
      </c>
      <c r="Z786" s="28" t="s">
        <v>2186</v>
      </c>
    </row>
    <row r="787" spans="25:26">
      <c r="Y787" s="32" t="s">
        <v>1820</v>
      </c>
      <c r="Z787" s="28" t="s">
        <v>2163</v>
      </c>
    </row>
    <row r="788" spans="25:26">
      <c r="Y788" s="32" t="s">
        <v>709</v>
      </c>
      <c r="Z788" s="28" t="s">
        <v>2161</v>
      </c>
    </row>
    <row r="789" spans="25:26">
      <c r="Y789" s="32" t="s">
        <v>847</v>
      </c>
      <c r="Z789" s="28" t="s">
        <v>2304</v>
      </c>
    </row>
    <row r="790" spans="25:26">
      <c r="Y790" s="32" t="s">
        <v>787</v>
      </c>
      <c r="Z790" s="28" t="s">
        <v>2197</v>
      </c>
    </row>
    <row r="791" spans="25:26">
      <c r="Y791" s="33" t="s">
        <v>1759</v>
      </c>
      <c r="Z791" s="28" t="s">
        <v>2299</v>
      </c>
    </row>
    <row r="792" spans="25:26">
      <c r="Y792" s="33" t="s">
        <v>878</v>
      </c>
      <c r="Z792" s="28" t="s">
        <v>2173</v>
      </c>
    </row>
    <row r="793" spans="25:26">
      <c r="Y793" s="40" t="s">
        <v>885</v>
      </c>
      <c r="Z793" s="36" t="s">
        <v>966</v>
      </c>
    </row>
    <row r="794" spans="25:26">
      <c r="Y794" s="33" t="s">
        <v>885</v>
      </c>
      <c r="Z794" s="31" t="s">
        <v>2171</v>
      </c>
    </row>
    <row r="795" spans="25:26">
      <c r="Y795" s="40" t="s">
        <v>1987</v>
      </c>
      <c r="Z795" s="36" t="s">
        <v>967</v>
      </c>
    </row>
    <row r="796" spans="25:26">
      <c r="Y796" s="33" t="s">
        <v>753</v>
      </c>
      <c r="Z796" s="28" t="s">
        <v>2178</v>
      </c>
    </row>
    <row r="797" spans="25:26">
      <c r="Y797" s="33" t="s">
        <v>1594</v>
      </c>
      <c r="Z797" s="28" t="s">
        <v>2151</v>
      </c>
    </row>
    <row r="798" spans="25:26">
      <c r="Y798" s="33" t="s">
        <v>1921</v>
      </c>
      <c r="Z798" s="28" t="s">
        <v>2324</v>
      </c>
    </row>
    <row r="799" spans="25:26">
      <c r="Y799" s="33" t="s">
        <v>1291</v>
      </c>
      <c r="Z799" s="28" t="s">
        <v>2202</v>
      </c>
    </row>
    <row r="800" spans="25:26">
      <c r="Y800" s="33" t="s">
        <v>1971</v>
      </c>
      <c r="Z800" s="28" t="s">
        <v>2133</v>
      </c>
    </row>
    <row r="801" spans="25:26">
      <c r="Y801" s="33" t="s">
        <v>114</v>
      </c>
      <c r="Z801" s="28" t="s">
        <v>2187</v>
      </c>
    </row>
    <row r="802" spans="25:26">
      <c r="Y802" s="34" t="s">
        <v>1730</v>
      </c>
      <c r="Z802" s="36" t="s">
        <v>917</v>
      </c>
    </row>
    <row r="803" spans="25:26">
      <c r="Y803" s="32" t="s">
        <v>1423</v>
      </c>
      <c r="Z803" s="28" t="s">
        <v>2230</v>
      </c>
    </row>
    <row r="804" spans="25:26">
      <c r="Y804" s="33" t="s">
        <v>1922</v>
      </c>
      <c r="Z804" s="28" t="s">
        <v>2325</v>
      </c>
    </row>
    <row r="805" spans="25:26">
      <c r="Y805" s="33" t="s">
        <v>1972</v>
      </c>
      <c r="Z805" s="28" t="s">
        <v>2134</v>
      </c>
    </row>
    <row r="806" spans="25:26">
      <c r="Y806" s="33" t="s">
        <v>1318</v>
      </c>
      <c r="Z806" s="28" t="s">
        <v>2210</v>
      </c>
    </row>
    <row r="807" spans="25:26">
      <c r="Y807" s="33" t="s">
        <v>886</v>
      </c>
      <c r="Z807" s="31" t="s">
        <v>2173</v>
      </c>
    </row>
    <row r="808" spans="25:26">
      <c r="Y808" s="40" t="s">
        <v>1996</v>
      </c>
      <c r="Z808" s="36" t="s">
        <v>981</v>
      </c>
    </row>
    <row r="809" spans="25:26">
      <c r="Y809" s="33" t="s">
        <v>803</v>
      </c>
      <c r="Z809" s="28" t="s">
        <v>2161</v>
      </c>
    </row>
    <row r="810" spans="25:26">
      <c r="Y810" s="33" t="s">
        <v>1701</v>
      </c>
      <c r="Z810" s="28" t="s">
        <v>2127</v>
      </c>
    </row>
    <row r="811" spans="25:26">
      <c r="Y811" s="33" t="s">
        <v>817</v>
      </c>
      <c r="Z811" s="28" t="s">
        <v>2197</v>
      </c>
    </row>
    <row r="812" spans="25:26">
      <c r="Y812" s="32" t="s">
        <v>1238</v>
      </c>
      <c r="Z812" s="28" t="s">
        <v>2129</v>
      </c>
    </row>
    <row r="813" spans="25:26">
      <c r="Y813" s="32" t="s">
        <v>1983</v>
      </c>
      <c r="Z813" s="28" t="s">
        <v>2158</v>
      </c>
    </row>
    <row r="814" spans="25:26">
      <c r="Y814" s="33" t="s">
        <v>1313</v>
      </c>
      <c r="Z814" s="28" t="s">
        <v>2149</v>
      </c>
    </row>
    <row r="815" spans="25:26">
      <c r="Y815" s="33" t="s">
        <v>1923</v>
      </c>
      <c r="Z815" s="28" t="s">
        <v>2326</v>
      </c>
    </row>
    <row r="816" spans="25:26">
      <c r="Y816" s="33" t="s">
        <v>764</v>
      </c>
      <c r="Z816" s="31" t="s">
        <v>2185</v>
      </c>
    </row>
    <row r="817" spans="25:26">
      <c r="Y817" s="40" t="s">
        <v>1419</v>
      </c>
      <c r="Z817" s="36" t="s">
        <v>1013</v>
      </c>
    </row>
    <row r="818" spans="25:26">
      <c r="Y818" s="33" t="s">
        <v>1264</v>
      </c>
      <c r="Z818" s="28" t="s">
        <v>2128</v>
      </c>
    </row>
    <row r="819" spans="25:26">
      <c r="Y819" s="40" t="s">
        <v>1962</v>
      </c>
      <c r="Z819" s="36" t="s">
        <v>921</v>
      </c>
    </row>
    <row r="820" spans="25:26">
      <c r="Y820" s="32" t="s">
        <v>1351</v>
      </c>
      <c r="Z820" s="28" t="s">
        <v>2217</v>
      </c>
    </row>
    <row r="821" spans="25:26">
      <c r="Y821" s="32" t="s">
        <v>2111</v>
      </c>
      <c r="Z821" s="28" t="s">
        <v>2203</v>
      </c>
    </row>
    <row r="822" spans="25:26">
      <c r="Y822" s="34" t="s">
        <v>1446</v>
      </c>
      <c r="Z822" s="36" t="s">
        <v>1069</v>
      </c>
    </row>
    <row r="823" spans="25:26">
      <c r="Y823" s="33" t="s">
        <v>1595</v>
      </c>
      <c r="Z823" s="28" t="s">
        <v>2200</v>
      </c>
    </row>
    <row r="824" spans="25:26">
      <c r="Y824" s="33" t="s">
        <v>1305</v>
      </c>
      <c r="Z824" s="28" t="s">
        <v>2131</v>
      </c>
    </row>
    <row r="825" spans="25:26">
      <c r="Y825" s="33" t="s">
        <v>1924</v>
      </c>
      <c r="Z825" s="28" t="s">
        <v>2327</v>
      </c>
    </row>
    <row r="826" spans="25:26">
      <c r="Y826" s="33" t="s">
        <v>1862</v>
      </c>
      <c r="Z826" s="28" t="s">
        <v>2130</v>
      </c>
    </row>
    <row r="827" spans="25:26">
      <c r="Y827" s="33" t="s">
        <v>2086</v>
      </c>
      <c r="Z827" s="28" t="s">
        <v>2149</v>
      </c>
    </row>
    <row r="828" spans="25:26">
      <c r="Y828" s="40" t="s">
        <v>1891</v>
      </c>
      <c r="Z828" s="36" t="s">
        <v>2315</v>
      </c>
    </row>
    <row r="829" spans="25:26">
      <c r="Y829" s="33" t="s">
        <v>765</v>
      </c>
      <c r="Z829" s="28" t="s">
        <v>2187</v>
      </c>
    </row>
    <row r="830" spans="25:26">
      <c r="Y830" s="40" t="s">
        <v>833</v>
      </c>
      <c r="Z830" s="36" t="s">
        <v>914</v>
      </c>
    </row>
    <row r="831" spans="25:26">
      <c r="Y831" s="33" t="s">
        <v>833</v>
      </c>
      <c r="Z831" s="31" t="s">
        <v>2123</v>
      </c>
    </row>
    <row r="832" spans="25:26">
      <c r="Y832" s="32" t="s">
        <v>1518</v>
      </c>
      <c r="Z832" s="28" t="s">
        <v>2129</v>
      </c>
    </row>
    <row r="833" spans="25:26">
      <c r="Y833" s="32" t="s">
        <v>1641</v>
      </c>
      <c r="Z833" s="28" t="s">
        <v>198</v>
      </c>
    </row>
    <row r="834" spans="25:26">
      <c r="Y834" s="32" t="s">
        <v>2000</v>
      </c>
      <c r="Z834" s="28" t="s">
        <v>2177</v>
      </c>
    </row>
    <row r="835" spans="25:26">
      <c r="Y835" s="32" t="s">
        <v>1205</v>
      </c>
      <c r="Z835" s="28" t="s">
        <v>2188</v>
      </c>
    </row>
    <row r="836" spans="25:26">
      <c r="Y836" s="32" t="s">
        <v>1415</v>
      </c>
      <c r="Z836" s="28" t="s">
        <v>2182</v>
      </c>
    </row>
    <row r="837" spans="25:26">
      <c r="Y837" s="33" t="s">
        <v>2014</v>
      </c>
      <c r="Z837" s="28" t="s">
        <v>2217</v>
      </c>
    </row>
    <row r="838" spans="25:26">
      <c r="Y838" s="33" t="s">
        <v>710</v>
      </c>
      <c r="Z838" s="28" t="s">
        <v>2169</v>
      </c>
    </row>
    <row r="839" spans="25:26">
      <c r="Y839" s="33" t="s">
        <v>1310</v>
      </c>
      <c r="Z839" s="28" t="s">
        <v>2147</v>
      </c>
    </row>
    <row r="840" spans="25:26">
      <c r="Y840" s="32" t="s">
        <v>1738</v>
      </c>
      <c r="Z840" s="28" t="s">
        <v>2127</v>
      </c>
    </row>
    <row r="841" spans="25:26">
      <c r="Y841" s="32" t="s">
        <v>823</v>
      </c>
      <c r="Z841" s="28" t="s">
        <v>2157</v>
      </c>
    </row>
    <row r="842" spans="25:26">
      <c r="Y842" s="32" t="s">
        <v>1381</v>
      </c>
      <c r="Z842" s="28" t="s">
        <v>2181</v>
      </c>
    </row>
    <row r="843" spans="25:26">
      <c r="Y843" s="32" t="s">
        <v>1925</v>
      </c>
      <c r="Z843" s="28" t="s">
        <v>2328</v>
      </c>
    </row>
    <row r="844" spans="25:26">
      <c r="Y844" s="32" t="s">
        <v>1926</v>
      </c>
      <c r="Z844" s="28" t="s">
        <v>2329</v>
      </c>
    </row>
    <row r="845" spans="25:26">
      <c r="Y845" s="40" t="s">
        <v>1892</v>
      </c>
      <c r="Z845" s="36" t="s">
        <v>2316</v>
      </c>
    </row>
    <row r="846" spans="25:26">
      <c r="Y846" s="33" t="s">
        <v>2039</v>
      </c>
      <c r="Z846" s="28" t="s">
        <v>2148</v>
      </c>
    </row>
    <row r="847" spans="25:26">
      <c r="Y847" s="33" t="s">
        <v>2034</v>
      </c>
      <c r="Z847" s="28" t="s">
        <v>2123</v>
      </c>
    </row>
    <row r="848" spans="25:26">
      <c r="Y848" s="40" t="s">
        <v>1385</v>
      </c>
      <c r="Z848" s="36" t="s">
        <v>916</v>
      </c>
    </row>
    <row r="849" spans="25:26">
      <c r="Y849" s="33" t="s">
        <v>2052</v>
      </c>
      <c r="Z849" s="28" t="s">
        <v>2149</v>
      </c>
    </row>
    <row r="850" spans="25:26">
      <c r="Y850" s="33" t="s">
        <v>1760</v>
      </c>
      <c r="Z850" s="28" t="s">
        <v>2300</v>
      </c>
    </row>
    <row r="851" spans="25:26">
      <c r="Y851" s="33" t="s">
        <v>2050</v>
      </c>
      <c r="Z851" s="28" t="s">
        <v>2148</v>
      </c>
    </row>
    <row r="852" spans="25:26">
      <c r="Y852" s="33" t="s">
        <v>2068</v>
      </c>
      <c r="Z852" s="28" t="s">
        <v>2123</v>
      </c>
    </row>
    <row r="853" spans="25:26">
      <c r="Y853" s="40" t="s">
        <v>1429</v>
      </c>
      <c r="Z853" s="36" t="s">
        <v>1034</v>
      </c>
    </row>
    <row r="854" spans="25:26">
      <c r="Y854" s="33" t="s">
        <v>2049</v>
      </c>
      <c r="Z854" s="28" t="s">
        <v>2204</v>
      </c>
    </row>
    <row r="855" spans="25:26">
      <c r="Y855" s="33" t="s">
        <v>2104</v>
      </c>
      <c r="Z855" s="28" t="s">
        <v>2125</v>
      </c>
    </row>
    <row r="856" spans="25:26">
      <c r="Y856" s="32" t="s">
        <v>848</v>
      </c>
      <c r="Z856" s="28" t="s">
        <v>2266</v>
      </c>
    </row>
    <row r="857" spans="25:26">
      <c r="Y857" s="32" t="s">
        <v>1841</v>
      </c>
      <c r="Z857" s="28" t="s">
        <v>2128</v>
      </c>
    </row>
    <row r="858" spans="25:26">
      <c r="Y858" s="33" t="s">
        <v>2092</v>
      </c>
      <c r="Z858" s="28" t="s">
        <v>2159</v>
      </c>
    </row>
    <row r="859" spans="25:26">
      <c r="Y859" s="33" t="s">
        <v>1842</v>
      </c>
      <c r="Z859" s="28" t="s">
        <v>2129</v>
      </c>
    </row>
    <row r="860" spans="25:26">
      <c r="Y860" s="33" t="s">
        <v>1705</v>
      </c>
      <c r="Z860" s="28" t="s">
        <v>2158</v>
      </c>
    </row>
    <row r="861" spans="25:26">
      <c r="Y861" s="33" t="s">
        <v>879</v>
      </c>
      <c r="Z861" s="28" t="s">
        <v>2178</v>
      </c>
    </row>
    <row r="862" spans="25:26">
      <c r="Y862" s="33" t="s">
        <v>2053</v>
      </c>
      <c r="Z862" s="28" t="s">
        <v>2150</v>
      </c>
    </row>
    <row r="863" spans="25:26">
      <c r="Y863" s="32" t="s">
        <v>2037</v>
      </c>
      <c r="Z863" s="28" t="s">
        <v>2145</v>
      </c>
    </row>
    <row r="864" spans="25:26">
      <c r="Y864" s="32" t="s">
        <v>741</v>
      </c>
      <c r="Z864" s="28" t="s">
        <v>2157</v>
      </c>
    </row>
    <row r="865" spans="25:26">
      <c r="Y865" s="33" t="s">
        <v>1352</v>
      </c>
      <c r="Z865" s="28" t="s">
        <v>2218</v>
      </c>
    </row>
    <row r="866" spans="25:26">
      <c r="Y866" s="33" t="s">
        <v>1834</v>
      </c>
      <c r="Z866" s="28" t="s">
        <v>2182</v>
      </c>
    </row>
    <row r="867" spans="25:26">
      <c r="Y867" s="33" t="s">
        <v>1519</v>
      </c>
      <c r="Z867" s="28" t="s">
        <v>2130</v>
      </c>
    </row>
    <row r="868" spans="25:26">
      <c r="Y868" s="33" t="s">
        <v>1343</v>
      </c>
      <c r="Z868" s="28" t="s">
        <v>2130</v>
      </c>
    </row>
    <row r="869" spans="25:26">
      <c r="Y869" s="33" t="s">
        <v>1344</v>
      </c>
      <c r="Z869" s="28" t="s">
        <v>2131</v>
      </c>
    </row>
    <row r="870" spans="25:26">
      <c r="Y870" s="40" t="s">
        <v>1617</v>
      </c>
      <c r="Z870" s="36" t="s">
        <v>919</v>
      </c>
    </row>
    <row r="871" spans="25:26">
      <c r="Y871" s="33" t="s">
        <v>1651</v>
      </c>
      <c r="Z871" s="28" t="s">
        <v>2216</v>
      </c>
    </row>
    <row r="872" spans="25:26">
      <c r="Y872" s="33" t="s">
        <v>1858</v>
      </c>
      <c r="Z872" s="28" t="s">
        <v>2123</v>
      </c>
    </row>
    <row r="873" spans="25:26">
      <c r="Y873" s="33" t="s">
        <v>884</v>
      </c>
      <c r="Z873" s="28" t="s">
        <v>2169</v>
      </c>
    </row>
    <row r="874" spans="25:26">
      <c r="Y874" s="40" t="s">
        <v>824</v>
      </c>
      <c r="Z874" s="36" t="s">
        <v>949</v>
      </c>
    </row>
    <row r="875" spans="25:26">
      <c r="Y875" s="33" t="s">
        <v>824</v>
      </c>
      <c r="Z875" s="31" t="s">
        <v>2161</v>
      </c>
    </row>
    <row r="876" spans="25:26">
      <c r="Y876" s="33" t="s">
        <v>818</v>
      </c>
      <c r="Z876" s="28" t="s">
        <v>2198</v>
      </c>
    </row>
    <row r="877" spans="25:26">
      <c r="Y877" s="33" t="s">
        <v>1345</v>
      </c>
      <c r="Z877" s="28" t="s">
        <v>2132</v>
      </c>
    </row>
    <row r="878" spans="25:26">
      <c r="Y878" s="33" t="s">
        <v>1629</v>
      </c>
      <c r="Z878" s="28" t="s">
        <v>2136</v>
      </c>
    </row>
    <row r="879" spans="25:26">
      <c r="Y879" s="33" t="s">
        <v>2003</v>
      </c>
      <c r="Z879" s="28" t="s">
        <v>2179</v>
      </c>
    </row>
    <row r="880" spans="25:26">
      <c r="Y880" s="33" t="s">
        <v>1160</v>
      </c>
      <c r="Z880" s="28" t="s">
        <v>2134</v>
      </c>
    </row>
    <row r="881" spans="25:26">
      <c r="Y881" s="33" t="s">
        <v>1477</v>
      </c>
      <c r="Z881" s="28" t="s">
        <v>2151</v>
      </c>
    </row>
    <row r="882" spans="25:26">
      <c r="Y882" s="33" t="s">
        <v>832</v>
      </c>
      <c r="Z882" s="28" t="s">
        <v>2194</v>
      </c>
    </row>
    <row r="883" spans="25:26">
      <c r="Y883" s="33" t="s">
        <v>1596</v>
      </c>
      <c r="Z883" s="28" t="s">
        <v>2152</v>
      </c>
    </row>
    <row r="884" spans="25:26">
      <c r="Y884" s="33" t="s">
        <v>1596</v>
      </c>
      <c r="Z884" s="28" t="s">
        <v>2147</v>
      </c>
    </row>
    <row r="885" spans="25:26">
      <c r="Y885" s="33" t="s">
        <v>1973</v>
      </c>
      <c r="Z885" s="28" t="s">
        <v>2135</v>
      </c>
    </row>
    <row r="886" spans="25:26">
      <c r="Y886" s="33" t="s">
        <v>1899</v>
      </c>
      <c r="Z886" s="31" t="s">
        <v>2123</v>
      </c>
    </row>
    <row r="887" spans="25:26">
      <c r="Y887" s="40" t="s">
        <v>1893</v>
      </c>
      <c r="Z887" s="36" t="s">
        <v>2317</v>
      </c>
    </row>
    <row r="888" spans="25:26">
      <c r="Y888" s="33" t="s">
        <v>1314</v>
      </c>
      <c r="Z888" s="28" t="s">
        <v>2150</v>
      </c>
    </row>
    <row r="889" spans="25:26">
      <c r="Y889" s="33" t="s">
        <v>1228</v>
      </c>
      <c r="Z889" s="28" t="s">
        <v>2163</v>
      </c>
    </row>
    <row r="890" spans="25:26">
      <c r="Y890" s="33" t="s">
        <v>1175</v>
      </c>
      <c r="Z890" s="28" t="s">
        <v>2152</v>
      </c>
    </row>
    <row r="891" spans="25:26">
      <c r="Y891" s="33" t="s">
        <v>1161</v>
      </c>
      <c r="Z891" s="28" t="s">
        <v>2135</v>
      </c>
    </row>
    <row r="892" spans="25:26">
      <c r="Y892" s="33" t="s">
        <v>1161</v>
      </c>
      <c r="Z892" s="28" t="s">
        <v>2208</v>
      </c>
    </row>
    <row r="893" spans="25:26">
      <c r="Y893" s="33" t="s">
        <v>1161</v>
      </c>
      <c r="Z893" s="28" t="s">
        <v>2152</v>
      </c>
    </row>
    <row r="894" spans="25:26">
      <c r="Y894" s="33" t="s">
        <v>1797</v>
      </c>
      <c r="Z894" s="28" t="s">
        <v>2137</v>
      </c>
    </row>
    <row r="895" spans="25:26">
      <c r="Y895" s="33" t="s">
        <v>1401</v>
      </c>
      <c r="Z895" s="28" t="s">
        <v>2227</v>
      </c>
    </row>
    <row r="896" spans="25:26">
      <c r="Y896" s="32" t="s">
        <v>1863</v>
      </c>
      <c r="Z896" s="28" t="s">
        <v>2131</v>
      </c>
    </row>
    <row r="897" spans="25:26">
      <c r="Y897" s="32" t="s">
        <v>1980</v>
      </c>
      <c r="Z897" s="28" t="s">
        <v>2147</v>
      </c>
    </row>
    <row r="898" spans="25:26">
      <c r="Y898" s="33" t="s">
        <v>1864</v>
      </c>
      <c r="Z898" s="28" t="s">
        <v>2132</v>
      </c>
    </row>
    <row r="899" spans="25:26">
      <c r="Y899" s="40" t="s">
        <v>2099</v>
      </c>
      <c r="Z899" s="36" t="s">
        <v>917</v>
      </c>
    </row>
    <row r="900" spans="25:26">
      <c r="Y900" s="33" t="s">
        <v>1981</v>
      </c>
      <c r="Z900" s="28" t="s">
        <v>2203</v>
      </c>
    </row>
    <row r="901" spans="25:26">
      <c r="Y901" s="40" t="s">
        <v>2100</v>
      </c>
      <c r="Z901" s="36" t="s">
        <v>918</v>
      </c>
    </row>
    <row r="902" spans="25:26">
      <c r="Y902" s="33" t="s">
        <v>745</v>
      </c>
      <c r="Z902" s="31" t="s">
        <v>2123</v>
      </c>
    </row>
    <row r="903" spans="25:26">
      <c r="Y903" s="33" t="s">
        <v>1739</v>
      </c>
      <c r="Z903" s="28" t="s">
        <v>2128</v>
      </c>
    </row>
    <row r="904" spans="25:26">
      <c r="Y904" s="33" t="s">
        <v>774</v>
      </c>
      <c r="Z904" s="28" t="s">
        <v>2171</v>
      </c>
    </row>
    <row r="905" spans="25:26">
      <c r="Y905" s="33" t="s">
        <v>1239</v>
      </c>
      <c r="Z905" s="28" t="s">
        <v>2130</v>
      </c>
    </row>
    <row r="906" spans="25:26">
      <c r="Y906" s="33" t="s">
        <v>1548</v>
      </c>
      <c r="Z906" s="28" t="s">
        <v>2230</v>
      </c>
    </row>
    <row r="907" spans="25:26">
      <c r="Y907" s="40" t="s">
        <v>1512</v>
      </c>
      <c r="Z907" s="36" t="s">
        <v>922</v>
      </c>
    </row>
    <row r="908" spans="25:26">
      <c r="Y908" s="33" t="s">
        <v>842</v>
      </c>
      <c r="Z908" s="28" t="s">
        <v>2222</v>
      </c>
    </row>
    <row r="909" spans="25:26">
      <c r="Y909" s="40" t="s">
        <v>842</v>
      </c>
      <c r="Z909" s="36" t="s">
        <v>923</v>
      </c>
    </row>
    <row r="910" spans="25:26">
      <c r="Y910" s="33" t="s">
        <v>842</v>
      </c>
      <c r="Z910" s="28" t="s">
        <v>2192</v>
      </c>
    </row>
    <row r="911" spans="25:26">
      <c r="Y911" s="33" t="s">
        <v>2062</v>
      </c>
      <c r="Z911" s="28" t="s">
        <v>2163</v>
      </c>
    </row>
    <row r="912" spans="25:26">
      <c r="Y912" s="40" t="s">
        <v>1541</v>
      </c>
      <c r="Z912" s="36" t="s">
        <v>1015</v>
      </c>
    </row>
    <row r="913" spans="25:26">
      <c r="Y913" s="33" t="s">
        <v>1481</v>
      </c>
      <c r="Z913" s="28" t="s">
        <v>2157</v>
      </c>
    </row>
    <row r="914" spans="25:26">
      <c r="Y914" s="40" t="s">
        <v>1894</v>
      </c>
      <c r="Z914" s="36" t="s">
        <v>2318</v>
      </c>
    </row>
    <row r="915" spans="25:26">
      <c r="Y915" s="33" t="s">
        <v>1894</v>
      </c>
      <c r="Z915" s="28" t="s">
        <v>2162</v>
      </c>
    </row>
    <row r="916" spans="25:26">
      <c r="Y916" s="33" t="s">
        <v>1894</v>
      </c>
      <c r="Z916" s="28" t="s">
        <v>2208</v>
      </c>
    </row>
    <row r="917" spans="25:26">
      <c r="Y917" s="33" t="s">
        <v>1894</v>
      </c>
      <c r="Z917" s="28" t="s">
        <v>2152</v>
      </c>
    </row>
    <row r="918" spans="25:26">
      <c r="Y918" s="33" t="s">
        <v>1554</v>
      </c>
      <c r="Z918" s="28" t="s">
        <v>2247</v>
      </c>
    </row>
    <row r="919" spans="25:26">
      <c r="Y919" s="33" t="s">
        <v>1554</v>
      </c>
      <c r="Z919" s="28" t="s">
        <v>2210</v>
      </c>
    </row>
    <row r="920" spans="25:26">
      <c r="Y920" s="33" t="s">
        <v>1554</v>
      </c>
      <c r="Z920" s="28" t="s">
        <v>2128</v>
      </c>
    </row>
    <row r="921" spans="25:26">
      <c r="Y921" s="33" t="s">
        <v>1656</v>
      </c>
      <c r="Z921" s="28" t="s">
        <v>2176</v>
      </c>
    </row>
    <row r="922" spans="25:26">
      <c r="Y922" s="33" t="s">
        <v>1652</v>
      </c>
      <c r="Z922" s="28" t="s">
        <v>2223</v>
      </c>
    </row>
    <row r="923" spans="25:26">
      <c r="Y923" s="40" t="s">
        <v>1577</v>
      </c>
      <c r="Z923" s="36" t="s">
        <v>916</v>
      </c>
    </row>
    <row r="924" spans="25:26">
      <c r="Y924" s="40" t="s">
        <v>1577</v>
      </c>
      <c r="Z924" s="36" t="s">
        <v>936</v>
      </c>
    </row>
    <row r="925" spans="25:26">
      <c r="Y925" s="33" t="s">
        <v>1788</v>
      </c>
      <c r="Z925" s="28" t="s">
        <v>2268</v>
      </c>
    </row>
    <row r="926" spans="25:26">
      <c r="Y926" s="33" t="s">
        <v>1994</v>
      </c>
      <c r="Z926" s="28" t="s">
        <v>2225</v>
      </c>
    </row>
    <row r="927" spans="25:26">
      <c r="Y927" s="33" t="s">
        <v>1428</v>
      </c>
      <c r="Z927" s="28" t="s">
        <v>2190</v>
      </c>
    </row>
    <row r="928" spans="25:26">
      <c r="Y928" s="33" t="s">
        <v>1478</v>
      </c>
      <c r="Z928" s="28" t="s">
        <v>2200</v>
      </c>
    </row>
    <row r="929" spans="25:26">
      <c r="Y929" s="33" t="s">
        <v>911</v>
      </c>
      <c r="Z929" s="28" t="s">
        <v>2128</v>
      </c>
    </row>
    <row r="930" spans="25:26">
      <c r="Y930" s="33" t="s">
        <v>911</v>
      </c>
      <c r="Z930" s="28" t="s">
        <v>2129</v>
      </c>
    </row>
    <row r="931" spans="25:26">
      <c r="Y931" s="33" t="s">
        <v>911</v>
      </c>
      <c r="Z931" s="31" t="s">
        <v>2148</v>
      </c>
    </row>
    <row r="932" spans="25:26">
      <c r="Y932" s="33" t="s">
        <v>1445</v>
      </c>
      <c r="Z932" s="28" t="s">
        <v>2245</v>
      </c>
    </row>
    <row r="933" spans="25:26">
      <c r="Y933" s="33" t="s">
        <v>788</v>
      </c>
      <c r="Z933" s="31" t="s">
        <v>2263</v>
      </c>
    </row>
    <row r="934" spans="25:26">
      <c r="Y934" s="40" t="s">
        <v>1555</v>
      </c>
      <c r="Z934" s="36" t="s">
        <v>1085</v>
      </c>
    </row>
    <row r="935" spans="25:26">
      <c r="Y935" s="33" t="s">
        <v>1373</v>
      </c>
      <c r="Z935" s="28" t="s">
        <v>2216</v>
      </c>
    </row>
    <row r="936" spans="25:26">
      <c r="Y936" s="33" t="s">
        <v>1373</v>
      </c>
      <c r="Z936" s="28" t="s">
        <v>2336</v>
      </c>
    </row>
    <row r="937" spans="25:26">
      <c r="Y937" s="33" t="s">
        <v>1373</v>
      </c>
      <c r="Z937" s="28" t="s">
        <v>2220</v>
      </c>
    </row>
    <row r="938" spans="25:26">
      <c r="Y938" s="33" t="s">
        <v>1252</v>
      </c>
      <c r="Z938" s="28" t="s">
        <v>2154</v>
      </c>
    </row>
    <row r="939" spans="25:26">
      <c r="Y939" s="33" t="s">
        <v>1252</v>
      </c>
      <c r="Z939" s="28" t="s">
        <v>2235</v>
      </c>
    </row>
    <row r="940" spans="25:26">
      <c r="Y940" s="33" t="s">
        <v>1252</v>
      </c>
      <c r="Z940" s="28" t="s">
        <v>2130</v>
      </c>
    </row>
    <row r="941" spans="25:26">
      <c r="Y941" s="33" t="s">
        <v>1252</v>
      </c>
      <c r="Z941" s="28" t="s">
        <v>2284</v>
      </c>
    </row>
    <row r="942" spans="25:26">
      <c r="Y942" s="33" t="s">
        <v>1252</v>
      </c>
      <c r="Z942" s="28" t="s">
        <v>2153</v>
      </c>
    </row>
    <row r="943" spans="25:26">
      <c r="Y943" s="33" t="s">
        <v>1252</v>
      </c>
      <c r="Z943" s="28" t="s">
        <v>2330</v>
      </c>
    </row>
    <row r="944" spans="25:26">
      <c r="Y944" s="33" t="s">
        <v>1808</v>
      </c>
      <c r="Z944" s="28" t="s">
        <v>2150</v>
      </c>
    </row>
    <row r="945" spans="25:26">
      <c r="Y945" s="33" t="s">
        <v>1382</v>
      </c>
      <c r="Z945" s="28" t="s">
        <v>2182</v>
      </c>
    </row>
    <row r="946" spans="25:26">
      <c r="Y946" s="33" t="s">
        <v>1692</v>
      </c>
      <c r="Z946" s="28" t="s">
        <v>2294</v>
      </c>
    </row>
    <row r="947" spans="25:26">
      <c r="Y947" s="33" t="s">
        <v>1675</v>
      </c>
      <c r="Z947" s="28" t="s">
        <v>2287</v>
      </c>
    </row>
    <row r="948" spans="25:26">
      <c r="Y948" s="40" t="s">
        <v>1895</v>
      </c>
      <c r="Z948" s="36" t="s">
        <v>2319</v>
      </c>
    </row>
    <row r="949" spans="25:26">
      <c r="Y949" s="33" t="s">
        <v>1201</v>
      </c>
      <c r="Z949" s="28" t="s">
        <v>2183</v>
      </c>
    </row>
    <row r="950" spans="25:26">
      <c r="Y950" s="33" t="s">
        <v>1974</v>
      </c>
      <c r="Z950" s="28" t="s">
        <v>2136</v>
      </c>
    </row>
    <row r="951" spans="25:26">
      <c r="Y951" s="33" t="s">
        <v>1145</v>
      </c>
      <c r="Z951" s="36" t="s">
        <v>923</v>
      </c>
    </row>
    <row r="952" spans="25:26">
      <c r="Y952" s="33" t="s">
        <v>1145</v>
      </c>
      <c r="Z952" s="28" t="s">
        <v>2227</v>
      </c>
    </row>
    <row r="953" spans="25:26">
      <c r="Y953" s="40" t="s">
        <v>1298</v>
      </c>
      <c r="Z953" s="36" t="s">
        <v>918</v>
      </c>
    </row>
    <row r="954" spans="25:26">
      <c r="Y954" s="40" t="s">
        <v>1706</v>
      </c>
      <c r="Z954" s="36" t="s">
        <v>950</v>
      </c>
    </row>
    <row r="955" spans="25:26">
      <c r="Y955" s="33" t="s">
        <v>1550</v>
      </c>
      <c r="Z955" s="28" t="s">
        <v>2189</v>
      </c>
    </row>
    <row r="956" spans="25:26">
      <c r="Y956" s="33" t="s">
        <v>1550</v>
      </c>
      <c r="Z956" s="28" t="s">
        <v>2163</v>
      </c>
    </row>
    <row r="957" spans="25:26">
      <c r="Y957" s="33" t="s">
        <v>1550</v>
      </c>
      <c r="Z957" s="28" t="s">
        <v>2150</v>
      </c>
    </row>
    <row r="958" spans="25:26">
      <c r="Y958" s="33" t="s">
        <v>2009</v>
      </c>
      <c r="Z958" s="28" t="s">
        <v>2131</v>
      </c>
    </row>
    <row r="959" spans="25:26">
      <c r="Y959" s="33" t="s">
        <v>1828</v>
      </c>
      <c r="Z959" s="28" t="s">
        <v>2175</v>
      </c>
    </row>
    <row r="960" spans="25:26">
      <c r="Y960" s="40" t="s">
        <v>1709</v>
      </c>
      <c r="Z960" s="36" t="s">
        <v>954</v>
      </c>
    </row>
    <row r="961" spans="25:26">
      <c r="Y961" s="33" t="s">
        <v>1187</v>
      </c>
      <c r="Z961" s="28" t="s">
        <v>2166</v>
      </c>
    </row>
    <row r="962" spans="25:26">
      <c r="Y962" s="33" t="s">
        <v>1203</v>
      </c>
      <c r="Z962" s="28" t="s">
        <v>2185</v>
      </c>
    </row>
    <row r="963" spans="25:26">
      <c r="Y963" s="33" t="s">
        <v>711</v>
      </c>
      <c r="Z963" s="28" t="s">
        <v>2171</v>
      </c>
    </row>
    <row r="964" spans="25:26">
      <c r="Y964" s="33" t="s">
        <v>1975</v>
      </c>
      <c r="Z964" s="28" t="s">
        <v>2137</v>
      </c>
    </row>
    <row r="965" spans="25:26">
      <c r="Y965" s="40" t="s">
        <v>1233</v>
      </c>
      <c r="Z965" s="36" t="s">
        <v>917</v>
      </c>
    </row>
    <row r="966" spans="25:26">
      <c r="Y966" s="33" t="s">
        <v>1233</v>
      </c>
      <c r="Z966" s="28" t="s">
        <v>2152</v>
      </c>
    </row>
    <row r="967" spans="25:26">
      <c r="Y967" s="40" t="s">
        <v>1233</v>
      </c>
      <c r="Z967" s="36" t="s">
        <v>917</v>
      </c>
    </row>
    <row r="968" spans="25:26">
      <c r="Y968" s="40" t="s">
        <v>1233</v>
      </c>
      <c r="Z968" s="36" t="s">
        <v>937</v>
      </c>
    </row>
    <row r="969" spans="25:26">
      <c r="Y969" s="40" t="s">
        <v>1233</v>
      </c>
      <c r="Z969" s="36" t="s">
        <v>922</v>
      </c>
    </row>
    <row r="970" spans="25:26">
      <c r="Y970" s="33" t="s">
        <v>1856</v>
      </c>
      <c r="Z970" s="28" t="s">
        <v>2216</v>
      </c>
    </row>
    <row r="971" spans="25:26">
      <c r="Y971" s="33" t="s">
        <v>1823</v>
      </c>
      <c r="Z971" s="28" t="s">
        <v>2255</v>
      </c>
    </row>
    <row r="972" spans="25:26">
      <c r="Y972" s="33" t="s">
        <v>1588</v>
      </c>
      <c r="Z972" s="28" t="s">
        <v>2147</v>
      </c>
    </row>
    <row r="973" spans="25:26">
      <c r="Y973" s="33" t="s">
        <v>1750</v>
      </c>
      <c r="Z973" s="28" t="s">
        <v>2201</v>
      </c>
    </row>
    <row r="974" spans="25:26">
      <c r="Y974" s="33" t="s">
        <v>1468</v>
      </c>
      <c r="Z974" s="28" t="s">
        <v>2219</v>
      </c>
    </row>
    <row r="975" spans="25:26">
      <c r="Y975" s="33" t="s">
        <v>1242</v>
      </c>
      <c r="Z975" s="28" t="s">
        <v>2147</v>
      </c>
    </row>
    <row r="976" spans="25:26">
      <c r="Y976" s="33" t="s">
        <v>1610</v>
      </c>
      <c r="Z976" s="28" t="s">
        <v>2163</v>
      </c>
    </row>
    <row r="977" spans="25:26">
      <c r="Y977" s="33" t="s">
        <v>2030</v>
      </c>
      <c r="Z977" s="28" t="s">
        <v>2175</v>
      </c>
    </row>
    <row r="978" spans="25:26">
      <c r="Y978" s="33" t="s">
        <v>1286</v>
      </c>
      <c r="Z978" s="31" t="s">
        <v>2161</v>
      </c>
    </row>
    <row r="979" spans="25:26">
      <c r="Y979" s="33" t="s">
        <v>1171</v>
      </c>
      <c r="Z979" s="28" t="s">
        <v>2147</v>
      </c>
    </row>
    <row r="980" spans="25:26">
      <c r="Y980" s="33" t="s">
        <v>1374</v>
      </c>
      <c r="Z980" s="28" t="s">
        <v>2222</v>
      </c>
    </row>
    <row r="981" spans="25:26">
      <c r="Y981" s="33" t="s">
        <v>1479</v>
      </c>
      <c r="Z981" s="28" t="s">
        <v>2153</v>
      </c>
    </row>
    <row r="982" spans="25:26">
      <c r="Y982" s="33" t="s">
        <v>1280</v>
      </c>
      <c r="Z982" s="28" t="s">
        <v>2150</v>
      </c>
    </row>
    <row r="983" spans="25:26">
      <c r="Y983" s="33" t="s">
        <v>1280</v>
      </c>
      <c r="Z983" s="28" t="s">
        <v>2248</v>
      </c>
    </row>
    <row r="984" spans="25:26">
      <c r="Y984" s="33" t="s">
        <v>1280</v>
      </c>
      <c r="Z984" s="28" t="s">
        <v>2301</v>
      </c>
    </row>
    <row r="985" spans="25:26">
      <c r="Y985" s="33" t="s">
        <v>1280</v>
      </c>
      <c r="Z985" s="28" t="s">
        <v>2129</v>
      </c>
    </row>
    <row r="986" spans="25:26">
      <c r="Y986" s="33" t="s">
        <v>1375</v>
      </c>
      <c r="Z986" s="28" t="s">
        <v>2223</v>
      </c>
    </row>
    <row r="987" spans="25:26">
      <c r="Y987" s="40" t="s">
        <v>1896</v>
      </c>
      <c r="Z987" s="36" t="s">
        <v>2295</v>
      </c>
    </row>
    <row r="988" spans="25:26">
      <c r="Y988" s="33" t="s">
        <v>1521</v>
      </c>
      <c r="Z988" s="28" t="s">
        <v>2201</v>
      </c>
    </row>
    <row r="989" spans="25:26">
      <c r="Y989" s="33" t="s">
        <v>1725</v>
      </c>
      <c r="Z989" s="31" t="s">
        <v>2185</v>
      </c>
    </row>
    <row r="990" spans="25:26">
      <c r="Y990" s="40" t="s">
        <v>1722</v>
      </c>
      <c r="Z990" s="36" t="s">
        <v>1011</v>
      </c>
    </row>
    <row r="991" spans="25:26">
      <c r="Y991" s="33" t="s">
        <v>1829</v>
      </c>
      <c r="Z991" s="28" t="s">
        <v>2176</v>
      </c>
    </row>
    <row r="992" spans="25:26">
      <c r="Y992" s="33" t="s">
        <v>1566</v>
      </c>
      <c r="Z992" s="28" t="s">
        <v>2270</v>
      </c>
    </row>
    <row r="993" spans="25:26">
      <c r="Y993" s="32" t="s">
        <v>2106</v>
      </c>
      <c r="Z993" s="28" t="s">
        <v>2127</v>
      </c>
    </row>
    <row r="994" spans="25:26">
      <c r="Y994" s="32" t="s">
        <v>1492</v>
      </c>
      <c r="Z994" s="28" t="s">
        <v>2256</v>
      </c>
    </row>
    <row r="995" spans="25:26">
      <c r="Y995" s="32" t="s">
        <v>1162</v>
      </c>
      <c r="Z995" s="28" t="s">
        <v>2136</v>
      </c>
    </row>
    <row r="996" spans="25:26">
      <c r="Y996" s="32" t="s">
        <v>1395</v>
      </c>
      <c r="Z996" s="28" t="s">
        <v>2151</v>
      </c>
    </row>
    <row r="997" spans="25:26">
      <c r="Y997" s="32" t="s">
        <v>1395</v>
      </c>
      <c r="Z997" s="28" t="s">
        <v>2199</v>
      </c>
    </row>
    <row r="998" spans="25:26">
      <c r="Y998" s="34" t="s">
        <v>1285</v>
      </c>
      <c r="Z998" s="36" t="s">
        <v>950</v>
      </c>
    </row>
    <row r="999" spans="25:26">
      <c r="Y999" s="34" t="s">
        <v>1285</v>
      </c>
      <c r="Z999" s="36" t="s">
        <v>937</v>
      </c>
    </row>
    <row r="1000" spans="25:26">
      <c r="Y1000" s="32" t="s">
        <v>2117</v>
      </c>
      <c r="Z1000" s="28" t="s">
        <v>2129</v>
      </c>
    </row>
    <row r="1001" spans="25:26">
      <c r="Y1001" s="32" t="s">
        <v>1938</v>
      </c>
      <c r="Z1001" s="28" t="s">
        <v>2217</v>
      </c>
    </row>
    <row r="1002" spans="25:26">
      <c r="Y1002" s="32" t="s">
        <v>1473</v>
      </c>
      <c r="Z1002" s="28" t="s">
        <v>2251</v>
      </c>
    </row>
    <row r="1003" spans="25:26">
      <c r="Y1003" s="32" t="s">
        <v>1589</v>
      </c>
      <c r="Z1003" s="28" t="s">
        <v>2203</v>
      </c>
    </row>
    <row r="1004" spans="25:26">
      <c r="Y1004" s="32" t="s">
        <v>1480</v>
      </c>
      <c r="Z1004" s="28" t="s">
        <v>2154</v>
      </c>
    </row>
    <row r="1005" spans="25:26">
      <c r="Y1005" s="32" t="s">
        <v>1221</v>
      </c>
      <c r="Z1005" s="28" t="s">
        <v>2148</v>
      </c>
    </row>
    <row r="1006" spans="25:26">
      <c r="Y1006" s="32" t="s">
        <v>2094</v>
      </c>
      <c r="Z1006" s="28" t="s">
        <v>2254</v>
      </c>
    </row>
    <row r="1007" spans="25:26">
      <c r="Y1007" s="32" t="s">
        <v>2077</v>
      </c>
      <c r="Z1007" s="28" t="s">
        <v>2133</v>
      </c>
    </row>
    <row r="1008" spans="25:26">
      <c r="Y1008" s="32" t="s">
        <v>1927</v>
      </c>
      <c r="Z1008" s="28" t="s">
        <v>2331</v>
      </c>
    </row>
    <row r="1009" spans="25:26">
      <c r="Y1009" s="32" t="s">
        <v>1837</v>
      </c>
      <c r="Z1009" s="28" t="s">
        <v>2233</v>
      </c>
    </row>
    <row r="1010" spans="25:26">
      <c r="Y1010" s="32" t="s">
        <v>2093</v>
      </c>
      <c r="Z1010" s="28" t="s">
        <v>2160</v>
      </c>
    </row>
    <row r="1011" spans="25:26">
      <c r="Y1011" s="32" t="s">
        <v>2001</v>
      </c>
      <c r="Z1011" s="28" t="s">
        <v>2337</v>
      </c>
    </row>
    <row r="1012" spans="25:26">
      <c r="Y1012" s="32" t="s">
        <v>1604</v>
      </c>
      <c r="Z1012" s="28" t="s">
        <v>198</v>
      </c>
    </row>
    <row r="1013" spans="25:26">
      <c r="Y1013" s="32" t="s">
        <v>1202</v>
      </c>
      <c r="Z1013" s="28" t="s">
        <v>2184</v>
      </c>
    </row>
    <row r="1014" spans="25:26">
      <c r="Y1014" s="32" t="s">
        <v>1376</v>
      </c>
      <c r="Z1014" s="28" t="s">
        <v>2224</v>
      </c>
    </row>
    <row r="1015" spans="25:26">
      <c r="Y1015" s="32" t="s">
        <v>1220</v>
      </c>
      <c r="Z1015" s="28" t="s">
        <v>2146</v>
      </c>
    </row>
    <row r="1016" spans="25:26">
      <c r="Y1016" s="32" t="s">
        <v>1176</v>
      </c>
      <c r="Z1016" s="28" t="s">
        <v>2153</v>
      </c>
    </row>
    <row r="1017" spans="25:26">
      <c r="Y1017" s="32" t="s">
        <v>1176</v>
      </c>
      <c r="Z1017" s="28" t="s">
        <v>2133</v>
      </c>
    </row>
    <row r="1018" spans="25:26">
      <c r="Y1018" s="32" t="s">
        <v>1176</v>
      </c>
      <c r="Z1018" s="28" t="s">
        <v>2159</v>
      </c>
    </row>
    <row r="1019" spans="25:26">
      <c r="Y1019" s="34" t="s">
        <v>1176</v>
      </c>
      <c r="Z1019" s="36" t="s">
        <v>2320</v>
      </c>
    </row>
    <row r="1020" spans="25:26">
      <c r="Y1020" s="32" t="s">
        <v>859</v>
      </c>
      <c r="Z1020" s="28" t="s">
        <v>2173</v>
      </c>
    </row>
    <row r="1021" spans="25:26">
      <c r="Y1021" s="32" t="s">
        <v>1396</v>
      </c>
      <c r="Z1021" s="28" t="s">
        <v>2200</v>
      </c>
    </row>
    <row r="1022" spans="25:26">
      <c r="Y1022" s="32" t="s">
        <v>1605</v>
      </c>
      <c r="Z1022" s="28" t="s">
        <v>2210</v>
      </c>
    </row>
    <row r="1023" spans="25:26">
      <c r="Y1023" s="32" t="s">
        <v>1844</v>
      </c>
      <c r="Z1023" s="28" t="s">
        <v>2131</v>
      </c>
    </row>
    <row r="1024" spans="25:26">
      <c r="Y1024" s="32" t="s">
        <v>1306</v>
      </c>
      <c r="Z1024" s="28" t="s">
        <v>2132</v>
      </c>
    </row>
    <row r="1025" spans="25:26">
      <c r="Y1025" s="33" t="s">
        <v>772</v>
      </c>
      <c r="Z1025" s="28" t="s">
        <v>2129</v>
      </c>
    </row>
    <row r="1026" spans="25:26">
      <c r="Y1026" s="33" t="s">
        <v>772</v>
      </c>
      <c r="Z1026" s="28" t="s">
        <v>2161</v>
      </c>
    </row>
    <row r="1027" spans="25:26">
      <c r="Y1027" s="33" t="s">
        <v>772</v>
      </c>
      <c r="Z1027" s="28" t="s">
        <v>2174</v>
      </c>
    </row>
    <row r="1028" spans="25:26">
      <c r="Y1028" s="40" t="s">
        <v>1754</v>
      </c>
      <c r="Z1028" s="36" t="s">
        <v>958</v>
      </c>
    </row>
    <row r="1029" spans="25:26">
      <c r="Y1029" s="40" t="s">
        <v>1720</v>
      </c>
      <c r="Z1029" s="36" t="s">
        <v>982</v>
      </c>
    </row>
    <row r="1030" spans="25:26">
      <c r="Y1030" s="33" t="s">
        <v>1624</v>
      </c>
      <c r="Z1030" s="28" t="s">
        <v>2130</v>
      </c>
    </row>
    <row r="1031" spans="25:26">
      <c r="Y1031" s="33" t="s">
        <v>1346</v>
      </c>
      <c r="Z1031" s="28" t="s">
        <v>2134</v>
      </c>
    </row>
    <row r="1032" spans="25:26">
      <c r="Y1032" s="40" t="s">
        <v>1346</v>
      </c>
      <c r="Z1032" s="36" t="s">
        <v>944</v>
      </c>
    </row>
    <row r="1033" spans="25:26">
      <c r="Y1033" s="33" t="s">
        <v>2078</v>
      </c>
      <c r="Z1033" s="28" t="s">
        <v>2134</v>
      </c>
    </row>
    <row r="1034" spans="25:26">
      <c r="Y1034" s="33" t="s">
        <v>1821</v>
      </c>
      <c r="Z1034" s="28" t="s">
        <v>2164</v>
      </c>
    </row>
    <row r="1035" spans="25:26">
      <c r="Y1035" s="33" t="s">
        <v>1219</v>
      </c>
      <c r="Z1035" s="28" t="s">
        <v>2133</v>
      </c>
    </row>
    <row r="1036" spans="25:26">
      <c r="Y1036" s="33" t="s">
        <v>1208</v>
      </c>
      <c r="Z1036" s="28" t="s">
        <v>2191</v>
      </c>
    </row>
    <row r="1037" spans="25:26">
      <c r="Y1037" s="33" t="s">
        <v>1457</v>
      </c>
      <c r="Z1037" s="28" t="s">
        <v>2136</v>
      </c>
    </row>
    <row r="1038" spans="25:26">
      <c r="Y1038" s="40" t="s">
        <v>1457</v>
      </c>
      <c r="Z1038" s="36" t="s">
        <v>1110</v>
      </c>
    </row>
    <row r="1039" spans="25:26">
      <c r="Y1039" s="40" t="s">
        <v>1457</v>
      </c>
      <c r="Z1039" s="36" t="s">
        <v>982</v>
      </c>
    </row>
    <row r="1040" spans="25:26">
      <c r="Y1040" s="33" t="s">
        <v>724</v>
      </c>
      <c r="Z1040" s="28" t="s">
        <v>2161</v>
      </c>
    </row>
    <row r="1041" spans="25:26">
      <c r="Y1041" s="33" t="s">
        <v>724</v>
      </c>
      <c r="Z1041" s="28" t="s">
        <v>2131</v>
      </c>
    </row>
    <row r="1042" spans="25:26">
      <c r="Y1042" s="33" t="s">
        <v>724</v>
      </c>
      <c r="Z1042" s="28" t="s">
        <v>2161</v>
      </c>
    </row>
    <row r="1043" spans="25:26">
      <c r="Y1043" s="33" t="s">
        <v>1809</v>
      </c>
      <c r="Z1043" s="28" t="s">
        <v>2152</v>
      </c>
    </row>
    <row r="1044" spans="25:26">
      <c r="Y1044" s="33" t="s">
        <v>1804</v>
      </c>
      <c r="Z1044" s="28" t="s">
        <v>2218</v>
      </c>
    </row>
    <row r="1045" spans="25:26">
      <c r="Y1045" s="33" t="s">
        <v>1579</v>
      </c>
      <c r="Z1045" s="31" t="s">
        <v>2123</v>
      </c>
    </row>
    <row r="1046" spans="25:26">
      <c r="Y1046" s="33" t="s">
        <v>877</v>
      </c>
      <c r="Z1046" s="28" t="s">
        <v>2171</v>
      </c>
    </row>
    <row r="1047" spans="25:26">
      <c r="Y1047" s="33" t="s">
        <v>2002</v>
      </c>
      <c r="Z1047" s="28" t="s">
        <v>2338</v>
      </c>
    </row>
    <row r="1048" spans="25:26">
      <c r="Y1048" s="33" t="s">
        <v>1606</v>
      </c>
      <c r="Z1048" s="28" t="s">
        <v>2211</v>
      </c>
    </row>
    <row r="1049" spans="25:26">
      <c r="Y1049" s="40" t="s">
        <v>1606</v>
      </c>
      <c r="Z1049" s="36" t="s">
        <v>918</v>
      </c>
    </row>
    <row r="1050" spans="25:26">
      <c r="Y1050" s="33" t="s">
        <v>1776</v>
      </c>
      <c r="Z1050" s="28" t="s">
        <v>2241</v>
      </c>
    </row>
    <row r="1051" spans="25:26">
      <c r="Y1051" s="33" t="s">
        <v>1229</v>
      </c>
      <c r="Z1051" s="28" t="s">
        <v>2164</v>
      </c>
    </row>
    <row r="1052" spans="25:26">
      <c r="Y1052" s="33" t="s">
        <v>1676</v>
      </c>
      <c r="Z1052" s="28" t="s">
        <v>2288</v>
      </c>
    </row>
    <row r="1053" spans="25:26">
      <c r="Y1053" s="33" t="s">
        <v>1846</v>
      </c>
      <c r="Z1053" s="28" t="s">
        <v>2151</v>
      </c>
    </row>
    <row r="1054" spans="25:26">
      <c r="Y1054" s="33" t="s">
        <v>1638</v>
      </c>
      <c r="Z1054" s="28" t="s">
        <v>2150</v>
      </c>
    </row>
    <row r="1055" spans="25:26">
      <c r="Y1055" s="33" t="s">
        <v>2057</v>
      </c>
      <c r="Z1055" s="28" t="s">
        <v>2254</v>
      </c>
    </row>
    <row r="1056" spans="25:26">
      <c r="Y1056" s="33" t="s">
        <v>1749</v>
      </c>
      <c r="Z1056" s="28" t="s">
        <v>2159</v>
      </c>
    </row>
    <row r="1057" spans="25:26">
      <c r="Y1057" s="40" t="s">
        <v>1951</v>
      </c>
      <c r="Z1057" s="36" t="s">
        <v>950</v>
      </c>
    </row>
    <row r="1058" spans="25:26">
      <c r="Y1058" s="33" t="s">
        <v>1625</v>
      </c>
      <c r="Z1058" s="28" t="s">
        <v>2131</v>
      </c>
    </row>
    <row r="1059" spans="25:26">
      <c r="Y1059" s="32" t="s">
        <v>1740</v>
      </c>
      <c r="Z1059" s="28" t="s">
        <v>2129</v>
      </c>
    </row>
    <row r="1060" spans="25:26">
      <c r="Y1060" s="32" t="s">
        <v>1274</v>
      </c>
      <c r="Z1060" s="28" t="s">
        <v>2209</v>
      </c>
    </row>
    <row r="1061" spans="25:26">
      <c r="Y1061" s="33" t="s">
        <v>1274</v>
      </c>
      <c r="Z1061" s="28" t="s">
        <v>2212</v>
      </c>
    </row>
    <row r="1062" spans="25:26">
      <c r="Y1062" s="40" t="s">
        <v>1274</v>
      </c>
      <c r="Z1062" s="36" t="s">
        <v>951</v>
      </c>
    </row>
    <row r="1063" spans="25:26">
      <c r="Y1063" s="33" t="s">
        <v>1190</v>
      </c>
      <c r="Z1063" s="28" t="s">
        <v>2170</v>
      </c>
    </row>
    <row r="1064" spans="25:26">
      <c r="Y1064" s="33" t="s">
        <v>1590</v>
      </c>
      <c r="Z1064" s="28" t="s">
        <v>2204</v>
      </c>
    </row>
    <row r="1065" spans="25:26">
      <c r="Y1065" s="33" t="s">
        <v>1424</v>
      </c>
      <c r="Z1065" s="28" t="s">
        <v>2231</v>
      </c>
    </row>
    <row r="1066" spans="25:26">
      <c r="Y1066" s="33" t="s">
        <v>2056</v>
      </c>
      <c r="Z1066" s="28" t="s">
        <v>2160</v>
      </c>
    </row>
    <row r="1067" spans="25:26">
      <c r="Y1067" s="33" t="s">
        <v>1196</v>
      </c>
      <c r="Z1067" s="28" t="s">
        <v>2177</v>
      </c>
    </row>
    <row r="1068" spans="25:26">
      <c r="Y1068" s="33" t="s">
        <v>1224</v>
      </c>
      <c r="Z1068" s="28" t="s">
        <v>2151</v>
      </c>
    </row>
    <row r="1069" spans="25:26">
      <c r="Y1069" s="33" t="s">
        <v>1224</v>
      </c>
      <c r="Z1069" s="28" t="s">
        <v>2189</v>
      </c>
    </row>
    <row r="1070" spans="25:26">
      <c r="Y1070" s="33" t="s">
        <v>1146</v>
      </c>
      <c r="Z1070" s="36" t="s">
        <v>924</v>
      </c>
    </row>
    <row r="1071" spans="25:26">
      <c r="Y1071" s="40" t="s">
        <v>1146</v>
      </c>
      <c r="Z1071" s="36" t="s">
        <v>915</v>
      </c>
    </row>
    <row r="1072" spans="25:26">
      <c r="Y1072" s="33" t="s">
        <v>1677</v>
      </c>
      <c r="Z1072" s="28" t="s">
        <v>2289</v>
      </c>
    </row>
    <row r="1073" spans="25:26">
      <c r="Y1073" s="33" t="s">
        <v>2087</v>
      </c>
      <c r="Z1073" s="28" t="s">
        <v>2151</v>
      </c>
    </row>
    <row r="1074" spans="25:26">
      <c r="Y1074" s="33" t="s">
        <v>1216</v>
      </c>
      <c r="Z1074" s="28" t="s">
        <v>2130</v>
      </c>
    </row>
    <row r="1075" spans="25:26">
      <c r="Y1075" s="33" t="s">
        <v>851</v>
      </c>
      <c r="Z1075" s="28" t="s">
        <v>2193</v>
      </c>
    </row>
    <row r="1076" spans="25:26">
      <c r="Y1076" s="33" t="s">
        <v>851</v>
      </c>
      <c r="Z1076" s="28" t="s">
        <v>2165</v>
      </c>
    </row>
    <row r="1077" spans="25:26">
      <c r="Y1077" s="40" t="s">
        <v>851</v>
      </c>
      <c r="Z1077" s="36" t="s">
        <v>931</v>
      </c>
    </row>
    <row r="1078" spans="25:26">
      <c r="Y1078" s="33" t="s">
        <v>851</v>
      </c>
      <c r="Z1078" s="28" t="s">
        <v>2275</v>
      </c>
    </row>
    <row r="1079" spans="25:26">
      <c r="Y1079" s="33" t="s">
        <v>2095</v>
      </c>
      <c r="Z1079" s="28" t="s">
        <v>198</v>
      </c>
    </row>
    <row r="1080" spans="25:26">
      <c r="Y1080" s="33" t="s">
        <v>1273</v>
      </c>
      <c r="Z1080" s="28" t="s">
        <v>2204</v>
      </c>
    </row>
    <row r="1081" spans="25:26">
      <c r="Y1081" s="32" t="s">
        <v>1815</v>
      </c>
      <c r="Z1081" s="28" t="s">
        <v>2254</v>
      </c>
    </row>
    <row r="1082" spans="25:26">
      <c r="Y1082" s="32" t="s">
        <v>1953</v>
      </c>
      <c r="Z1082" s="31" t="s">
        <v>2161</v>
      </c>
    </row>
    <row r="1083" spans="25:26">
      <c r="Y1083" s="34" t="s">
        <v>1950</v>
      </c>
      <c r="Z1083" s="36" t="s">
        <v>949</v>
      </c>
    </row>
    <row r="1084" spans="25:26">
      <c r="Y1084" s="32" t="s">
        <v>1635</v>
      </c>
      <c r="Z1084" s="28" t="s">
        <v>2204</v>
      </c>
    </row>
    <row r="1085" spans="25:26">
      <c r="Y1085" s="33" t="s">
        <v>843</v>
      </c>
      <c r="Z1085" s="28" t="s">
        <v>2137</v>
      </c>
    </row>
    <row r="1086" spans="25:26">
      <c r="Y1086" s="40" t="s">
        <v>843</v>
      </c>
      <c r="Z1086" s="36" t="s">
        <v>1046</v>
      </c>
    </row>
    <row r="1087" spans="25:26">
      <c r="Y1087" s="33" t="s">
        <v>1774</v>
      </c>
      <c r="Z1087" s="31" t="s">
        <v>2194</v>
      </c>
    </row>
    <row r="1088" spans="25:26">
      <c r="Y1088" s="33" t="s">
        <v>2063</v>
      </c>
      <c r="Z1088" s="28" t="s">
        <v>2164</v>
      </c>
    </row>
    <row r="1089" spans="25:26">
      <c r="Y1089" s="33" t="s">
        <v>2045</v>
      </c>
      <c r="Z1089" s="28" t="s">
        <v>2131</v>
      </c>
    </row>
    <row r="1090" spans="25:26">
      <c r="Y1090" s="40" t="s">
        <v>870</v>
      </c>
      <c r="Z1090" s="36" t="s">
        <v>962</v>
      </c>
    </row>
    <row r="1091" spans="25:26">
      <c r="Y1091" s="33" t="s">
        <v>870</v>
      </c>
      <c r="Z1091" s="28" t="s">
        <v>2148</v>
      </c>
    </row>
    <row r="1092" spans="25:26">
      <c r="Y1092" s="32" t="s">
        <v>688</v>
      </c>
      <c r="Z1092" s="28" t="s">
        <v>2151</v>
      </c>
    </row>
    <row r="1093" spans="25:26">
      <c r="Y1093" s="34" t="s">
        <v>688</v>
      </c>
      <c r="Z1093" s="36" t="s">
        <v>915</v>
      </c>
    </row>
    <row r="1094" spans="25:26">
      <c r="Y1094" s="32" t="s">
        <v>688</v>
      </c>
      <c r="Z1094" s="31" t="s">
        <v>2123</v>
      </c>
    </row>
    <row r="1095" spans="25:26">
      <c r="Y1095" s="32" t="s">
        <v>1217</v>
      </c>
      <c r="Z1095" s="28" t="s">
        <v>2131</v>
      </c>
    </row>
    <row r="1096" spans="25:26">
      <c r="Y1096" s="32" t="s">
        <v>1377</v>
      </c>
      <c r="Z1096" s="28" t="s">
        <v>2225</v>
      </c>
    </row>
    <row r="1097" spans="25:26">
      <c r="Y1097" s="32" t="s">
        <v>1192</v>
      </c>
      <c r="Z1097" s="28" t="s">
        <v>2173</v>
      </c>
    </row>
    <row r="1098" spans="25:26">
      <c r="Y1098" s="32" t="s">
        <v>789</v>
      </c>
      <c r="Z1098" s="28" t="s">
        <v>2265</v>
      </c>
    </row>
    <row r="1099" spans="25:26">
      <c r="Y1099" s="32" t="s">
        <v>1475</v>
      </c>
      <c r="Z1099" s="28" t="s">
        <v>2253</v>
      </c>
    </row>
    <row r="1100" spans="25:26">
      <c r="Y1100" s="32" t="s">
        <v>2082</v>
      </c>
      <c r="Z1100" s="28" t="s">
        <v>2203</v>
      </c>
    </row>
    <row r="1101" spans="25:26">
      <c r="Y1101" s="33" t="s">
        <v>2108</v>
      </c>
      <c r="Z1101" s="28" t="s">
        <v>2130</v>
      </c>
    </row>
    <row r="1102" spans="25:26">
      <c r="Y1102" s="33" t="s">
        <v>1762</v>
      </c>
      <c r="Z1102" s="28" t="s">
        <v>2175</v>
      </c>
    </row>
    <row r="1103" spans="25:26">
      <c r="Y1103" s="33" t="s">
        <v>1825</v>
      </c>
      <c r="Z1103" s="28" t="s">
        <v>2283</v>
      </c>
    </row>
    <row r="1104" spans="25:26">
      <c r="Y1104" s="33" t="s">
        <v>1269</v>
      </c>
      <c r="Z1104" s="28" t="s">
        <v>2134</v>
      </c>
    </row>
    <row r="1105" spans="25:26">
      <c r="Y1105" s="33" t="s">
        <v>1493</v>
      </c>
      <c r="Z1105" s="28" t="s">
        <v>2166</v>
      </c>
    </row>
    <row r="1106" spans="25:26">
      <c r="Y1106" s="40" t="s">
        <v>1493</v>
      </c>
      <c r="Z1106" s="36" t="s">
        <v>937</v>
      </c>
    </row>
    <row r="1107" spans="25:26">
      <c r="Y1107" s="40" t="s">
        <v>766</v>
      </c>
      <c r="Z1107" s="36" t="s">
        <v>1033</v>
      </c>
    </row>
    <row r="1108" spans="25:26">
      <c r="Y1108" s="33" t="s">
        <v>766</v>
      </c>
      <c r="Z1108" s="31" t="s">
        <v>2192</v>
      </c>
    </row>
    <row r="1109" spans="25:26">
      <c r="Y1109" s="33" t="s">
        <v>766</v>
      </c>
      <c r="Z1109" s="28" t="s">
        <v>2254</v>
      </c>
    </row>
    <row r="1110" spans="25:26">
      <c r="Y1110" s="33" t="s">
        <v>766</v>
      </c>
      <c r="Z1110" s="28" t="s">
        <v>2138</v>
      </c>
    </row>
    <row r="1111" spans="25:26">
      <c r="Y1111" s="33" t="s">
        <v>766</v>
      </c>
      <c r="Z1111" s="28" t="s">
        <v>2149</v>
      </c>
    </row>
    <row r="1112" spans="25:26">
      <c r="Y1112" s="40" t="s">
        <v>766</v>
      </c>
      <c r="Z1112" s="36" t="s">
        <v>939</v>
      </c>
    </row>
    <row r="1113" spans="25:26">
      <c r="Y1113" s="33" t="s">
        <v>1937</v>
      </c>
      <c r="Z1113" s="28" t="s">
        <v>2209</v>
      </c>
    </row>
    <row r="1114" spans="25:26">
      <c r="Y1114" s="33" t="s">
        <v>1551</v>
      </c>
      <c r="Z1114" s="28" t="s">
        <v>2190</v>
      </c>
    </row>
    <row r="1115" spans="25:26">
      <c r="Y1115" s="33" t="s">
        <v>2065</v>
      </c>
      <c r="Z1115" s="28" t="s">
        <v>2208</v>
      </c>
    </row>
    <row r="1116" spans="25:26">
      <c r="Y1116" s="33" t="s">
        <v>1643</v>
      </c>
      <c r="Z1116" s="28" t="s">
        <v>2163</v>
      </c>
    </row>
    <row r="1117" spans="25:26">
      <c r="Y1117" s="33" t="s">
        <v>1646</v>
      </c>
      <c r="Z1117" s="28" t="s">
        <v>2213</v>
      </c>
    </row>
    <row r="1118" spans="25:26">
      <c r="Y1118" s="33" t="s">
        <v>856</v>
      </c>
      <c r="Z1118" s="28" t="s">
        <v>2202</v>
      </c>
    </row>
    <row r="1119" spans="25:26">
      <c r="Y1119" s="33" t="s">
        <v>856</v>
      </c>
      <c r="Z1119" s="28" t="s">
        <v>2132</v>
      </c>
    </row>
    <row r="1120" spans="25:26">
      <c r="Y1120" s="33" t="s">
        <v>856</v>
      </c>
      <c r="Z1120" s="28" t="s">
        <v>2192</v>
      </c>
    </row>
    <row r="1121" spans="25:26">
      <c r="Y1121" s="33" t="s">
        <v>1817</v>
      </c>
      <c r="Z1121" s="28" t="s">
        <v>2161</v>
      </c>
    </row>
    <row r="1122" spans="25:26">
      <c r="Y1122" s="33" t="s">
        <v>1830</v>
      </c>
      <c r="Z1122" s="28" t="s">
        <v>2177</v>
      </c>
    </row>
    <row r="1123" spans="25:26">
      <c r="Y1123" s="33" t="s">
        <v>1362</v>
      </c>
      <c r="Z1123" s="28" t="s">
        <v>2151</v>
      </c>
    </row>
    <row r="1124" spans="25:26">
      <c r="Y1124" s="40" t="s">
        <v>2101</v>
      </c>
      <c r="Z1124" s="36" t="s">
        <v>919</v>
      </c>
    </row>
    <row r="1125" spans="25:26">
      <c r="Y1125" s="33" t="s">
        <v>2101</v>
      </c>
      <c r="Z1125" s="31" t="s">
        <v>2123</v>
      </c>
    </row>
    <row r="1126" spans="25:26">
      <c r="Y1126" s="33" t="s">
        <v>1469</v>
      </c>
      <c r="Z1126" s="28" t="s">
        <v>2220</v>
      </c>
    </row>
    <row r="1127" spans="25:26">
      <c r="Y1127" s="33" t="s">
        <v>743</v>
      </c>
      <c r="Z1127" s="28" t="s">
        <v>2169</v>
      </c>
    </row>
    <row r="1128" spans="25:26">
      <c r="Y1128" s="33" t="s">
        <v>1425</v>
      </c>
      <c r="Z1128" s="28" t="s">
        <v>2232</v>
      </c>
    </row>
    <row r="1129" spans="25:26">
      <c r="Y1129" s="33" t="s">
        <v>814</v>
      </c>
      <c r="Z1129" s="28" t="s">
        <v>2187</v>
      </c>
    </row>
    <row r="1130" spans="25:26">
      <c r="Y1130" s="33" t="s">
        <v>1865</v>
      </c>
      <c r="Z1130" s="28" t="s">
        <v>2134</v>
      </c>
    </row>
    <row r="1131" spans="25:26">
      <c r="Y1131" s="33" t="s">
        <v>1851</v>
      </c>
      <c r="Z1131" s="28" t="s">
        <v>198</v>
      </c>
    </row>
    <row r="1132" spans="25:26">
      <c r="Y1132" s="33" t="s">
        <v>1163</v>
      </c>
      <c r="Z1132" s="28" t="s">
        <v>2138</v>
      </c>
    </row>
    <row r="1133" spans="25:26">
      <c r="Y1133" s="33" t="s">
        <v>1470</v>
      </c>
      <c r="Z1133" s="28" t="s">
        <v>2221</v>
      </c>
    </row>
    <row r="1134" spans="25:26">
      <c r="Y1134" s="33" t="s">
        <v>1470</v>
      </c>
      <c r="Z1134" s="28" t="s">
        <v>2290</v>
      </c>
    </row>
    <row r="1135" spans="25:26">
      <c r="Y1135" s="32" t="s">
        <v>1607</v>
      </c>
      <c r="Z1135" s="28" t="s">
        <v>2282</v>
      </c>
    </row>
    <row r="1136" spans="25:26">
      <c r="Y1136" s="32" t="s">
        <v>1353</v>
      </c>
      <c r="Z1136" s="28" t="s">
        <v>2219</v>
      </c>
    </row>
    <row r="1137" spans="25:26">
      <c r="Y1137" s="33" t="s">
        <v>1353</v>
      </c>
      <c r="Z1137" s="28" t="s">
        <v>2170</v>
      </c>
    </row>
    <row r="1138" spans="25:26">
      <c r="Y1138" s="33" t="s">
        <v>717</v>
      </c>
      <c r="Z1138" s="28" t="s">
        <v>2194</v>
      </c>
    </row>
    <row r="1139" spans="25:26">
      <c r="Y1139" s="33" t="s">
        <v>1793</v>
      </c>
      <c r="Z1139" s="28" t="s">
        <v>2130</v>
      </c>
    </row>
    <row r="1140" spans="25:26">
      <c r="Y1140" s="33" t="s">
        <v>1870</v>
      </c>
      <c r="Z1140" s="28" t="s">
        <v>2147</v>
      </c>
    </row>
    <row r="1141" spans="25:26">
      <c r="Y1141" s="33" t="s">
        <v>1836</v>
      </c>
      <c r="Z1141" s="28" t="s">
        <v>2228</v>
      </c>
    </row>
    <row r="1142" spans="25:26">
      <c r="Y1142" s="33" t="s">
        <v>902</v>
      </c>
      <c r="Z1142" s="28" t="s">
        <v>2157</v>
      </c>
    </row>
    <row r="1143" spans="25:26">
      <c r="Y1143" s="33" t="s">
        <v>1354</v>
      </c>
      <c r="Z1143" s="28" t="s">
        <v>2220</v>
      </c>
    </row>
    <row r="1144" spans="25:26">
      <c r="Y1144" s="40" t="s">
        <v>1357</v>
      </c>
      <c r="Z1144" s="36" t="s">
        <v>937</v>
      </c>
    </row>
    <row r="1145" spans="25:26">
      <c r="Y1145" s="33" t="s">
        <v>1164</v>
      </c>
      <c r="Z1145" s="28" t="s">
        <v>2139</v>
      </c>
    </row>
    <row r="1146" spans="25:26">
      <c r="Y1146" s="32" t="s">
        <v>2058</v>
      </c>
      <c r="Z1146" s="28" t="s">
        <v>198</v>
      </c>
    </row>
    <row r="1147" spans="25:26">
      <c r="Y1147" s="34" t="s">
        <v>1710</v>
      </c>
      <c r="Z1147" s="36" t="s">
        <v>955</v>
      </c>
    </row>
    <row r="1148" spans="25:26">
      <c r="Y1148" s="33" t="s">
        <v>744</v>
      </c>
      <c r="Z1148" s="28" t="s">
        <v>2171</v>
      </c>
    </row>
    <row r="1149" spans="25:26">
      <c r="Y1149" s="33" t="s">
        <v>713</v>
      </c>
      <c r="Z1149" s="28" t="s">
        <v>2178</v>
      </c>
    </row>
    <row r="1150" spans="25:26">
      <c r="Y1150" s="33" t="s">
        <v>1218</v>
      </c>
      <c r="Z1150" s="28" t="s">
        <v>2132</v>
      </c>
    </row>
    <row r="1151" spans="25:26">
      <c r="Y1151" s="33" t="s">
        <v>793</v>
      </c>
      <c r="Z1151" s="28" t="s">
        <v>2275</v>
      </c>
    </row>
    <row r="1152" spans="25:26">
      <c r="Y1152" s="40" t="s">
        <v>1734</v>
      </c>
      <c r="Z1152" s="36" t="s">
        <v>922</v>
      </c>
    </row>
    <row r="1153" spans="25:26">
      <c r="Y1153" s="33" t="s">
        <v>1179</v>
      </c>
      <c r="Z1153" s="28" t="s">
        <v>2156</v>
      </c>
    </row>
    <row r="1154" spans="25:26">
      <c r="Y1154" s="33" t="s">
        <v>1866</v>
      </c>
      <c r="Z1154" s="28" t="s">
        <v>2135</v>
      </c>
    </row>
    <row r="1155" spans="25:26">
      <c r="Y1155" s="33" t="s">
        <v>2116</v>
      </c>
      <c r="Z1155" s="28" t="s">
        <v>2128</v>
      </c>
    </row>
    <row r="1156" spans="25:26">
      <c r="Y1156" s="40" t="s">
        <v>1452</v>
      </c>
      <c r="Z1156" s="36" t="s">
        <v>918</v>
      </c>
    </row>
    <row r="1157" spans="25:26">
      <c r="Y1157" s="33" t="s">
        <v>1794</v>
      </c>
      <c r="Z1157" s="28" t="s">
        <v>2131</v>
      </c>
    </row>
    <row r="1158" spans="25:26">
      <c r="Y1158" s="32" t="s">
        <v>1165</v>
      </c>
      <c r="Z1158" s="28" t="s">
        <v>2140</v>
      </c>
    </row>
    <row r="1159" spans="25:26">
      <c r="Y1159" s="32" t="s">
        <v>1444</v>
      </c>
      <c r="Z1159" s="28" t="s">
        <v>2244</v>
      </c>
    </row>
    <row r="1160" spans="25:26">
      <c r="Y1160" s="40" t="s">
        <v>1897</v>
      </c>
      <c r="Z1160" s="36" t="s">
        <v>2321</v>
      </c>
    </row>
    <row r="1161" spans="25:26">
      <c r="Y1161" s="33" t="s">
        <v>1258</v>
      </c>
      <c r="Z1161" s="28" t="s">
        <v>2208</v>
      </c>
    </row>
    <row r="1162" spans="25:26">
      <c r="Y1162" s="33" t="s">
        <v>815</v>
      </c>
      <c r="Z1162" s="28" t="s">
        <v>2192</v>
      </c>
    </row>
    <row r="1163" spans="25:26">
      <c r="Y1163" s="33" t="s">
        <v>1810</v>
      </c>
      <c r="Z1163" s="28" t="s">
        <v>2153</v>
      </c>
    </row>
    <row r="1164" spans="25:26">
      <c r="Y1164" s="33" t="s">
        <v>1497</v>
      </c>
      <c r="Z1164" s="28" t="s">
        <v>2170</v>
      </c>
    </row>
    <row r="1165" spans="25:26">
      <c r="Y1165" s="33" t="s">
        <v>844</v>
      </c>
      <c r="Z1165" s="36" t="s">
        <v>925</v>
      </c>
    </row>
    <row r="1166" spans="25:26">
      <c r="Y1166" s="40" t="s">
        <v>844</v>
      </c>
      <c r="Z1166" s="36" t="s">
        <v>924</v>
      </c>
    </row>
    <row r="1167" spans="25:26">
      <c r="Y1167" s="40" t="s">
        <v>844</v>
      </c>
      <c r="Z1167" s="36" t="s">
        <v>916</v>
      </c>
    </row>
    <row r="1168" spans="25:26">
      <c r="Y1168" s="33" t="s">
        <v>844</v>
      </c>
      <c r="Z1168" s="28" t="s">
        <v>2263</v>
      </c>
    </row>
    <row r="1169" spans="25:26">
      <c r="Y1169" s="33" t="s">
        <v>1985</v>
      </c>
      <c r="Z1169" s="28" t="s">
        <v>2163</v>
      </c>
    </row>
    <row r="1170" spans="25:26">
      <c r="Y1170" s="33" t="s">
        <v>857</v>
      </c>
      <c r="Z1170" s="28" t="s">
        <v>2169</v>
      </c>
    </row>
    <row r="1171" spans="25:26">
      <c r="Y1171" s="33" t="s">
        <v>1857</v>
      </c>
      <c r="Z1171" s="28" t="s">
        <v>2223</v>
      </c>
    </row>
    <row r="1172" spans="25:26">
      <c r="Y1172" s="33" t="s">
        <v>1679</v>
      </c>
      <c r="Z1172" s="28" t="s">
        <v>2292</v>
      </c>
    </row>
    <row r="1173" spans="25:26">
      <c r="Y1173" s="33" t="s">
        <v>732</v>
      </c>
      <c r="Z1173" s="28" t="s">
        <v>2171</v>
      </c>
    </row>
    <row r="1174" spans="25:26">
      <c r="Y1174" s="33" t="s">
        <v>1204</v>
      </c>
      <c r="Z1174" s="28" t="s">
        <v>2186</v>
      </c>
    </row>
    <row r="1175" spans="25:26">
      <c r="Y1175" s="33" t="s">
        <v>1928</v>
      </c>
      <c r="Z1175" s="28" t="s">
        <v>2332</v>
      </c>
    </row>
    <row r="1176" spans="25:26">
      <c r="Y1176" s="33" t="s">
        <v>1946</v>
      </c>
      <c r="Z1176" s="28" t="s">
        <v>2157</v>
      </c>
    </row>
    <row r="1177" spans="25:26">
      <c r="Y1177" s="33" t="s">
        <v>1458</v>
      </c>
      <c r="Z1177" s="28" t="s">
        <v>2138</v>
      </c>
    </row>
    <row r="1178" spans="25:26">
      <c r="Y1178" s="33" t="s">
        <v>1681</v>
      </c>
      <c r="Z1178" s="28" t="s">
        <v>2234</v>
      </c>
    </row>
    <row r="1179" spans="25:26">
      <c r="Y1179" s="33" t="s">
        <v>1459</v>
      </c>
      <c r="Z1179" s="28" t="s">
        <v>2139</v>
      </c>
    </row>
    <row r="1180" spans="25:26">
      <c r="Y1180" s="33" t="s">
        <v>1240</v>
      </c>
      <c r="Z1180" s="28" t="s">
        <v>2133</v>
      </c>
    </row>
    <row r="1181" spans="25:26">
      <c r="Y1181" s="33" t="s">
        <v>860</v>
      </c>
      <c r="Z1181" s="28" t="s">
        <v>2178</v>
      </c>
    </row>
    <row r="1182" spans="25:26">
      <c r="Y1182" s="33" t="s">
        <v>1843</v>
      </c>
      <c r="Z1182" s="28" t="s">
        <v>2130</v>
      </c>
    </row>
    <row r="1183" spans="25:26">
      <c r="Y1183" s="33" t="s">
        <v>1494</v>
      </c>
      <c r="Z1183" s="28" t="s">
        <v>2257</v>
      </c>
    </row>
    <row r="1184" spans="25:26">
      <c r="Y1184" s="33" t="s">
        <v>1494</v>
      </c>
      <c r="Z1184" s="28" t="s">
        <v>2152</v>
      </c>
    </row>
    <row r="1185" spans="25:26">
      <c r="Y1185" s="33" t="s">
        <v>1307</v>
      </c>
      <c r="Z1185" s="28" t="s">
        <v>2134</v>
      </c>
    </row>
    <row r="1186" spans="25:26">
      <c r="Y1186" s="33" t="s">
        <v>1626</v>
      </c>
      <c r="Z1186" s="28" t="s">
        <v>2133</v>
      </c>
    </row>
    <row r="1187" spans="25:26">
      <c r="Y1187" s="33" t="s">
        <v>2070</v>
      </c>
      <c r="Z1187" s="28" t="s">
        <v>2125</v>
      </c>
    </row>
    <row r="1188" spans="25:26">
      <c r="Y1188" s="33" t="s">
        <v>2066</v>
      </c>
      <c r="Z1188" s="28" t="s">
        <v>2171</v>
      </c>
    </row>
    <row r="1189" spans="25:26">
      <c r="Y1189" s="33" t="s">
        <v>1557</v>
      </c>
      <c r="Z1189" s="28" t="s">
        <v>2264</v>
      </c>
    </row>
    <row r="1190" spans="25:26">
      <c r="Y1190" s="33" t="s">
        <v>1166</v>
      </c>
      <c r="Z1190" s="28" t="s">
        <v>2141</v>
      </c>
    </row>
    <row r="1191" spans="25:26">
      <c r="Y1191" s="40" t="s">
        <v>1166</v>
      </c>
      <c r="Z1191" s="36" t="s">
        <v>925</v>
      </c>
    </row>
    <row r="1192" spans="25:26">
      <c r="Y1192" s="40" t="s">
        <v>1166</v>
      </c>
      <c r="Z1192" s="36" t="s">
        <v>197</v>
      </c>
    </row>
    <row r="1193" spans="25:26">
      <c r="Y1193" s="33" t="s">
        <v>1166</v>
      </c>
      <c r="Z1193" s="28" t="s">
        <v>2136</v>
      </c>
    </row>
    <row r="1194" spans="25:26">
      <c r="Y1194" s="33" t="s">
        <v>1552</v>
      </c>
      <c r="Z1194" s="28" t="s">
        <v>2191</v>
      </c>
    </row>
    <row r="1195" spans="25:26">
      <c r="Y1195" s="33" t="s">
        <v>1822</v>
      </c>
      <c r="Z1195" s="28" t="s">
        <v>2165</v>
      </c>
    </row>
    <row r="1196" spans="25:26">
      <c r="Y1196" s="33" t="s">
        <v>1471</v>
      </c>
      <c r="Z1196" s="28" t="s">
        <v>2249</v>
      </c>
    </row>
    <row r="1197" spans="25:26">
      <c r="Y1197" s="33" t="s">
        <v>1225</v>
      </c>
      <c r="Z1197" s="28" t="s">
        <v>2200</v>
      </c>
    </row>
    <row r="1198" spans="25:26">
      <c r="Y1198" s="33" t="s">
        <v>864</v>
      </c>
      <c r="Z1198" s="28" t="s">
        <v>2123</v>
      </c>
    </row>
    <row r="1199" spans="25:26">
      <c r="Y1199" s="33" t="s">
        <v>1400</v>
      </c>
      <c r="Z1199" s="28" t="s">
        <v>2213</v>
      </c>
    </row>
    <row r="1200" spans="25:26">
      <c r="Y1200" s="33" t="s">
        <v>1520</v>
      </c>
      <c r="Z1200" s="28" t="s">
        <v>2131</v>
      </c>
    </row>
    <row r="1201" spans="25:26">
      <c r="Y1201" s="33" t="s">
        <v>1867</v>
      </c>
      <c r="Z1201" s="28" t="s">
        <v>2137</v>
      </c>
    </row>
    <row r="1202" spans="25:26">
      <c r="Y1202" s="33" t="s">
        <v>1642</v>
      </c>
      <c r="Z1202" s="28" t="s">
        <v>2211</v>
      </c>
    </row>
    <row r="1203" spans="25:26">
      <c r="Y1203" s="33" t="s">
        <v>2008</v>
      </c>
      <c r="Z1203" s="28" t="s">
        <v>2129</v>
      </c>
    </row>
    <row r="1204" spans="25:26">
      <c r="Y1204" s="33" t="s">
        <v>1474</v>
      </c>
      <c r="Z1204" s="28" t="s">
        <v>2252</v>
      </c>
    </row>
    <row r="1205" spans="25:26">
      <c r="Y1205" s="33" t="s">
        <v>1319</v>
      </c>
      <c r="Z1205" s="28" t="s">
        <v>2211</v>
      </c>
    </row>
    <row r="1206" spans="25:26">
      <c r="Y1206" s="33" t="s">
        <v>2083</v>
      </c>
      <c r="Z1206" s="28" t="s">
        <v>2204</v>
      </c>
    </row>
    <row r="1207" spans="25:26">
      <c r="Y1207" s="33" t="s">
        <v>887</v>
      </c>
      <c r="Z1207" s="28" t="s">
        <v>2178</v>
      </c>
    </row>
    <row r="1208" spans="25:26">
      <c r="Y1208" s="33" t="s">
        <v>1355</v>
      </c>
      <c r="Z1208" s="28" t="s">
        <v>2221</v>
      </c>
    </row>
    <row r="1209" spans="25:26">
      <c r="Y1209" s="33" t="s">
        <v>1308</v>
      </c>
      <c r="Z1209" s="28" t="s">
        <v>2135</v>
      </c>
    </row>
    <row r="1210" spans="25:26">
      <c r="Y1210" s="33" t="s">
        <v>1265</v>
      </c>
      <c r="Z1210" s="28" t="s">
        <v>2129</v>
      </c>
    </row>
    <row r="1211" spans="25:26">
      <c r="Y1211" s="33" t="s">
        <v>1948</v>
      </c>
      <c r="Z1211" s="28" t="s">
        <v>2160</v>
      </c>
    </row>
    <row r="1212" spans="25:26">
      <c r="Y1212" s="33" t="s">
        <v>2038</v>
      </c>
      <c r="Z1212" s="28" t="s">
        <v>2146</v>
      </c>
    </row>
    <row r="1213" spans="25:26">
      <c r="Y1213" s="33" t="s">
        <v>1188</v>
      </c>
      <c r="Z1213" s="28" t="s">
        <v>2167</v>
      </c>
    </row>
    <row r="1214" spans="25:26">
      <c r="Y1214" s="33" t="s">
        <v>1498</v>
      </c>
      <c r="Z1214" s="28" t="s">
        <v>2213</v>
      </c>
    </row>
    <row r="1215" spans="25:26">
      <c r="Y1215" s="33" t="s">
        <v>1499</v>
      </c>
      <c r="Z1215" s="28" t="s">
        <v>2227</v>
      </c>
    </row>
    <row r="1216" spans="25:26">
      <c r="Y1216" s="33" t="s">
        <v>1435</v>
      </c>
      <c r="Z1216" s="28" t="s">
        <v>2236</v>
      </c>
    </row>
    <row r="1217" spans="25:26">
      <c r="Y1217" s="33" t="s">
        <v>845</v>
      </c>
      <c r="Z1217" s="28" t="s">
        <v>2198</v>
      </c>
    </row>
    <row r="1218" spans="25:26">
      <c r="Y1218" s="33" t="s">
        <v>1147</v>
      </c>
      <c r="Z1218" s="36" t="s">
        <v>926</v>
      </c>
    </row>
    <row r="1219" spans="25:26">
      <c r="Y1219" s="33" t="s">
        <v>1976</v>
      </c>
      <c r="Z1219" s="28" t="s">
        <v>2139</v>
      </c>
    </row>
    <row r="1220" spans="25:26">
      <c r="Y1220" s="40" t="s">
        <v>1411</v>
      </c>
      <c r="Z1220" s="36" t="s">
        <v>989</v>
      </c>
    </row>
    <row r="1221" spans="25:26">
      <c r="Y1221" s="33" t="s">
        <v>2089</v>
      </c>
      <c r="Z1221" s="28" t="s">
        <v>2153</v>
      </c>
    </row>
    <row r="1222" spans="25:26">
      <c r="Y1222" s="33" t="s">
        <v>2027</v>
      </c>
      <c r="Z1222" s="28" t="s">
        <v>2214</v>
      </c>
    </row>
    <row r="1223" spans="25:26">
      <c r="Y1223" s="33" t="s">
        <v>1266</v>
      </c>
      <c r="Z1223" s="28" t="s">
        <v>2130</v>
      </c>
    </row>
    <row r="1224" spans="25:26">
      <c r="Y1224" s="33" t="s">
        <v>733</v>
      </c>
      <c r="Z1224" s="31" t="s">
        <v>2123</v>
      </c>
    </row>
    <row r="1225" spans="25:26">
      <c r="Y1225" s="40" t="s">
        <v>1260</v>
      </c>
      <c r="Z1225" s="36" t="s">
        <v>915</v>
      </c>
    </row>
    <row r="1226" spans="25:26">
      <c r="Y1226" s="33" t="s">
        <v>1495</v>
      </c>
      <c r="Z1226" s="28" t="s">
        <v>2167</v>
      </c>
    </row>
    <row r="1227" spans="25:26">
      <c r="Y1227" s="33" t="s">
        <v>1615</v>
      </c>
      <c r="Z1227" s="28" t="s">
        <v>2283</v>
      </c>
    </row>
    <row r="1228" spans="25:26">
      <c r="Y1228" s="33" t="s">
        <v>1929</v>
      </c>
      <c r="Z1228" s="28" t="s">
        <v>2333</v>
      </c>
    </row>
    <row r="1229" spans="25:26">
      <c r="Y1229" s="33" t="s">
        <v>2025</v>
      </c>
      <c r="Z1229" s="28" t="s">
        <v>2213</v>
      </c>
    </row>
    <row r="1230" spans="25:26">
      <c r="Y1230" s="33" t="s">
        <v>1949</v>
      </c>
      <c r="Z1230" s="28" t="s">
        <v>2254</v>
      </c>
    </row>
    <row r="1231" spans="25:26">
      <c r="Y1231" s="33" t="s">
        <v>1167</v>
      </c>
      <c r="Z1231" s="28" t="s">
        <v>2142</v>
      </c>
    </row>
    <row r="1232" spans="25:26">
      <c r="Y1232" s="40" t="s">
        <v>1898</v>
      </c>
      <c r="Z1232" s="36" t="s">
        <v>2322</v>
      </c>
    </row>
    <row r="1233" spans="25:26">
      <c r="Y1233" s="33" t="s">
        <v>1243</v>
      </c>
      <c r="Z1233" s="28" t="s">
        <v>2203</v>
      </c>
    </row>
    <row r="1234" spans="25:26">
      <c r="Y1234" s="33" t="s">
        <v>2019</v>
      </c>
      <c r="Z1234" s="28" t="s">
        <v>2159</v>
      </c>
    </row>
    <row r="1235" spans="25:26">
      <c r="Y1235" s="33" t="s">
        <v>1833</v>
      </c>
      <c r="Z1235" s="28" t="s">
        <v>2181</v>
      </c>
    </row>
    <row r="1236" spans="25:26">
      <c r="Y1236" s="33" t="s">
        <v>1982</v>
      </c>
      <c r="Z1236" s="28" t="s">
        <v>2204</v>
      </c>
    </row>
    <row r="1237" spans="25:26">
      <c r="Y1237" s="33" t="s">
        <v>1978</v>
      </c>
      <c r="Z1237" s="28" t="s">
        <v>2141</v>
      </c>
    </row>
    <row r="1238" spans="25:26">
      <c r="Y1238" s="40" t="s">
        <v>1406</v>
      </c>
      <c r="Z1238" s="36" t="s">
        <v>970</v>
      </c>
    </row>
    <row r="1239" spans="25:26">
      <c r="Y1239" s="33" t="s">
        <v>2090</v>
      </c>
      <c r="Z1239" s="28" t="s">
        <v>2154</v>
      </c>
    </row>
    <row r="1240" spans="25:26">
      <c r="Y1240" s="33" t="s">
        <v>1496</v>
      </c>
      <c r="Z1240" s="28" t="s">
        <v>2168</v>
      </c>
    </row>
    <row r="1241" spans="25:26">
      <c r="Y1241" s="33" t="s">
        <v>1267</v>
      </c>
      <c r="Z1241" s="28" t="s">
        <v>2131</v>
      </c>
    </row>
    <row r="1242" spans="25:26">
      <c r="Y1242" s="33" t="s">
        <v>1611</v>
      </c>
      <c r="Z1242" s="28" t="s">
        <v>2169</v>
      </c>
    </row>
    <row r="1243" spans="25:26">
      <c r="Y1243" s="40" t="s">
        <v>825</v>
      </c>
      <c r="Z1243" s="36" t="s">
        <v>926</v>
      </c>
    </row>
    <row r="1244" spans="25:26">
      <c r="Y1244" s="33" t="s">
        <v>1678</v>
      </c>
      <c r="Z1244" s="28" t="s">
        <v>2291</v>
      </c>
    </row>
    <row r="1245" spans="25:26">
      <c r="Y1245" s="33" t="s">
        <v>1634</v>
      </c>
      <c r="Z1245" s="28" t="s">
        <v>2203</v>
      </c>
    </row>
    <row r="1246" spans="25:26">
      <c r="Y1246" s="33" t="s">
        <v>1945</v>
      </c>
      <c r="Z1246" s="28" t="s">
        <v>2153</v>
      </c>
    </row>
    <row r="1247" spans="25:26">
      <c r="Y1247" s="33" t="s">
        <v>1416</v>
      </c>
      <c r="Z1247" s="28" t="s">
        <v>2183</v>
      </c>
    </row>
    <row r="1248" spans="25:26">
      <c r="Y1248" s="33" t="s">
        <v>1598</v>
      </c>
      <c r="Z1248" s="28" t="s">
        <v>2154</v>
      </c>
    </row>
    <row r="1249" spans="25:26">
      <c r="Y1249" s="33" t="s">
        <v>1461</v>
      </c>
      <c r="Z1249" s="28" t="s">
        <v>2145</v>
      </c>
    </row>
    <row r="1250" spans="25:26">
      <c r="Y1250" s="40" t="s">
        <v>830</v>
      </c>
      <c r="Z1250" s="36" t="s">
        <v>1017</v>
      </c>
    </row>
    <row r="1251" spans="25:26">
      <c r="Y1251" s="33" t="s">
        <v>830</v>
      </c>
      <c r="Z1251" s="31" t="s">
        <v>2187</v>
      </c>
    </row>
    <row r="1252" spans="25:26">
      <c r="Y1252" s="33" t="s">
        <v>2031</v>
      </c>
      <c r="Z1252" s="28" t="s">
        <v>2176</v>
      </c>
    </row>
    <row r="1253" spans="25:26">
      <c r="Y1253" s="33" t="s">
        <v>1168</v>
      </c>
      <c r="Z1253" s="28" t="s">
        <v>2143</v>
      </c>
    </row>
    <row r="1254" spans="25:26">
      <c r="Y1254" s="40" t="s">
        <v>1168</v>
      </c>
      <c r="Z1254" s="36" t="s">
        <v>917</v>
      </c>
    </row>
    <row r="1255" spans="25:26">
      <c r="Y1255" s="33" t="s">
        <v>1553</v>
      </c>
      <c r="Z1255" s="28" t="s">
        <v>2246</v>
      </c>
    </row>
    <row r="1256" spans="25:26">
      <c r="Y1256" s="40" t="s">
        <v>1447</v>
      </c>
      <c r="Z1256" s="36" t="s">
        <v>1070</v>
      </c>
    </row>
    <row r="1257" spans="25:26">
      <c r="Y1257" s="33" t="s">
        <v>1447</v>
      </c>
      <c r="Z1257" s="28" t="s">
        <v>2128</v>
      </c>
    </row>
    <row r="1258" spans="25:26">
      <c r="Y1258" s="33" t="s">
        <v>1378</v>
      </c>
      <c r="Z1258" s="28" t="s">
        <v>2226</v>
      </c>
    </row>
    <row r="1259" spans="25:26">
      <c r="Y1259" s="40" t="s">
        <v>1334</v>
      </c>
      <c r="Z1259" s="36" t="s">
        <v>916</v>
      </c>
    </row>
    <row r="1260" spans="25:26">
      <c r="Y1260" s="33" t="s">
        <v>1536</v>
      </c>
      <c r="Z1260" s="28" t="s">
        <v>2173</v>
      </c>
    </row>
    <row r="1261" spans="25:26">
      <c r="Y1261" s="40" t="s">
        <v>1335</v>
      </c>
      <c r="Z1261" s="36" t="s">
        <v>917</v>
      </c>
    </row>
    <row r="1262" spans="25:26">
      <c r="Y1262" s="40" t="s">
        <v>826</v>
      </c>
      <c r="Z1262" s="36" t="s">
        <v>967</v>
      </c>
    </row>
    <row r="1263" spans="25:26">
      <c r="Y1263" s="33" t="s">
        <v>826</v>
      </c>
      <c r="Z1263" s="31" t="s">
        <v>2171</v>
      </c>
    </row>
    <row r="1264" spans="25:26">
      <c r="Y1264" s="33" t="s">
        <v>1254</v>
      </c>
      <c r="Z1264" s="28" t="s">
        <v>2206</v>
      </c>
    </row>
    <row r="1265" spans="25:26">
      <c r="Y1265" s="33" t="s">
        <v>1868</v>
      </c>
      <c r="Z1265" s="28" t="s">
        <v>2138</v>
      </c>
    </row>
    <row r="1266" spans="25:26">
      <c r="Y1266" s="40" t="s">
        <v>2120</v>
      </c>
      <c r="Z1266" s="36" t="s">
        <v>938</v>
      </c>
    </row>
    <row r="1267" spans="25:26">
      <c r="Y1267" s="40" t="s">
        <v>1527</v>
      </c>
      <c r="Z1267" s="36" t="s">
        <v>963</v>
      </c>
    </row>
    <row r="1268" spans="25:26">
      <c r="Y1268" s="40" t="s">
        <v>1543</v>
      </c>
      <c r="Z1268" s="36" t="s">
        <v>2260</v>
      </c>
    </row>
    <row r="1269" spans="25:26">
      <c r="Y1269" s="33" t="s">
        <v>1670</v>
      </c>
      <c r="Z1269" s="28" t="s">
        <v>2231</v>
      </c>
    </row>
    <row r="1270" spans="25:26">
      <c r="Y1270" s="33" t="s">
        <v>1485</v>
      </c>
      <c r="Z1270" s="28" t="s">
        <v>2254</v>
      </c>
    </row>
    <row r="1271" spans="25:26">
      <c r="Y1271" s="33" t="s">
        <v>1436</v>
      </c>
      <c r="Z1271" s="28" t="s">
        <v>2237</v>
      </c>
    </row>
    <row r="1272" spans="25:26">
      <c r="Y1272" s="32" t="s">
        <v>1169</v>
      </c>
      <c r="Z1272" s="28" t="s">
        <v>2144</v>
      </c>
    </row>
    <row r="1273" spans="25:26">
      <c r="Y1273" s="32" t="s">
        <v>1627</v>
      </c>
      <c r="Z1273" s="28" t="s">
        <v>2134</v>
      </c>
    </row>
    <row r="1274" spans="25:26">
      <c r="Y1274" s="32" t="s">
        <v>1358</v>
      </c>
      <c r="Z1274" s="31" t="s">
        <v>2148</v>
      </c>
    </row>
    <row r="1275" spans="25:26">
      <c r="Y1275" s="32" t="s">
        <v>827</v>
      </c>
      <c r="Z1275" s="31" t="s">
        <v>2173</v>
      </c>
    </row>
    <row r="1276" spans="25:26">
      <c r="Y1276" s="34" t="s">
        <v>1719</v>
      </c>
      <c r="Z1276" s="36" t="s">
        <v>981</v>
      </c>
    </row>
    <row r="1277" spans="25:26">
      <c r="Y1277" s="32" t="s">
        <v>1569</v>
      </c>
      <c r="Z1277" s="28" t="s">
        <v>2273</v>
      </c>
    </row>
    <row r="1278" spans="25:26">
      <c r="Y1278" s="34" t="s">
        <v>1712</v>
      </c>
      <c r="Z1278" s="36" t="s">
        <v>2298</v>
      </c>
    </row>
    <row r="1279" spans="25:26">
      <c r="Y1279" s="33" t="s">
        <v>1460</v>
      </c>
      <c r="Z1279" s="28" t="s">
        <v>2141</v>
      </c>
    </row>
    <row r="1280" spans="25:26">
      <c r="Y1280" s="33" t="s">
        <v>1748</v>
      </c>
      <c r="Z1280" s="28" t="s">
        <v>2158</v>
      </c>
    </row>
    <row r="1281" spans="25:26">
      <c r="Y1281" s="40" t="s">
        <v>1513</v>
      </c>
      <c r="Z1281" s="36" t="s">
        <v>927</v>
      </c>
    </row>
    <row r="1282" spans="25:26">
      <c r="Y1282" s="33" t="s">
        <v>1568</v>
      </c>
      <c r="Z1282" s="28" t="s">
        <v>2272</v>
      </c>
    </row>
    <row r="1283" spans="25:26">
      <c r="Y1283" s="33" t="s">
        <v>1664</v>
      </c>
      <c r="Z1283" s="28" t="s">
        <v>2286</v>
      </c>
    </row>
    <row r="1284" spans="25:26">
      <c r="Y1284" s="33" t="s">
        <v>1986</v>
      </c>
      <c r="Z1284" s="28" t="s">
        <v>2170</v>
      </c>
    </row>
    <row r="1285" spans="25:26">
      <c r="Y1285" s="33" t="s">
        <v>1628</v>
      </c>
      <c r="Z1285" s="28" t="s">
        <v>2135</v>
      </c>
    </row>
    <row r="1286" spans="25:26">
      <c r="Y1286" s="33" t="s">
        <v>2020</v>
      </c>
      <c r="Z1286" s="28" t="s">
        <v>2161</v>
      </c>
    </row>
    <row r="1287" spans="25:26">
      <c r="Y1287" s="33" t="s">
        <v>1148</v>
      </c>
      <c r="Z1287" s="36" t="s">
        <v>927</v>
      </c>
    </row>
    <row r="1288" spans="25:26">
      <c r="Y1288" s="33" t="s">
        <v>1930</v>
      </c>
      <c r="Z1288" s="28" t="s">
        <v>2334</v>
      </c>
    </row>
    <row r="1289" spans="25:26">
      <c r="Y1289" s="40" t="s">
        <v>1336</v>
      </c>
      <c r="Z1289" s="36" t="s">
        <v>918</v>
      </c>
    </row>
    <row r="1290" spans="25:26">
      <c r="Y1290" s="33" t="s">
        <v>2084</v>
      </c>
      <c r="Z1290" s="28" t="s">
        <v>2209</v>
      </c>
    </row>
    <row r="1291" spans="25:26">
      <c r="Y1291" s="32" t="s">
        <v>1835</v>
      </c>
      <c r="Z1291" s="28" t="s">
        <v>2186</v>
      </c>
    </row>
    <row r="1292" spans="25:26">
      <c r="Y1292" s="32" t="s">
        <v>1811</v>
      </c>
      <c r="Z1292" s="28" t="s">
        <v>2154</v>
      </c>
    </row>
    <row r="1293" spans="25:26">
      <c r="Y1293" s="33" t="s">
        <v>1639</v>
      </c>
      <c r="Z1293" s="28" t="s">
        <v>2151</v>
      </c>
    </row>
    <row r="1294" spans="25:26">
      <c r="Y1294" s="33" t="s">
        <v>1931</v>
      </c>
      <c r="Z1294" s="28" t="s">
        <v>2335</v>
      </c>
    </row>
    <row r="1295" spans="25:26">
      <c r="Y1295" s="40" t="s">
        <v>128</v>
      </c>
      <c r="Z1295" s="36" t="s">
        <v>915</v>
      </c>
    </row>
    <row r="1296" spans="25:26">
      <c r="Y1296" s="33" t="s">
        <v>128</v>
      </c>
      <c r="Z1296" s="31" t="s">
        <v>2123</v>
      </c>
    </row>
    <row r="1297" spans="25:26">
      <c r="Y1297" s="33" t="s">
        <v>1751</v>
      </c>
      <c r="Z1297" s="28" t="s">
        <v>2162</v>
      </c>
    </row>
    <row r="1298" spans="25:26">
      <c r="Y1298" s="33" t="s">
        <v>1715</v>
      </c>
      <c r="Z1298" s="28" t="s">
        <v>2214</v>
      </c>
    </row>
    <row r="1299" spans="25:26">
      <c r="Y1299" s="33" t="s">
        <v>816</v>
      </c>
      <c r="Z1299" s="28" t="s">
        <v>2194</v>
      </c>
    </row>
    <row r="1300" spans="25:26">
      <c r="Y1300" s="40" t="s">
        <v>2102</v>
      </c>
      <c r="Z1300" s="36" t="s">
        <v>920</v>
      </c>
    </row>
    <row r="1301" spans="25:26">
      <c r="Y1301" s="32" t="s">
        <v>767</v>
      </c>
      <c r="Z1301" s="28" t="s">
        <v>2194</v>
      </c>
    </row>
    <row r="1302" spans="25:26">
      <c r="Y1302" s="32" t="s">
        <v>1195</v>
      </c>
      <c r="Z1302" s="28" t="s">
        <v>2176</v>
      </c>
    </row>
    <row r="1303" spans="25:26">
      <c r="Y1303" s="32" t="s">
        <v>1177</v>
      </c>
      <c r="Z1303" s="28" t="s">
        <v>2154</v>
      </c>
    </row>
    <row r="1304" spans="25:26">
      <c r="Y1304" s="32" t="s">
        <v>1253</v>
      </c>
      <c r="Z1304" s="28" t="s">
        <v>2205</v>
      </c>
    </row>
    <row r="1305" spans="25:26">
      <c r="Y1305" s="33" t="s">
        <v>2010</v>
      </c>
      <c r="Z1305" s="28" t="s">
        <v>2145</v>
      </c>
    </row>
    <row r="1306" spans="25:26">
      <c r="Y1306" s="33" t="s">
        <v>1320</v>
      </c>
      <c r="Z1306" s="28" t="s">
        <v>2212</v>
      </c>
    </row>
    <row r="1307" spans="25:26">
      <c r="Y1307" s="33" t="s">
        <v>2026</v>
      </c>
      <c r="Z1307" s="28" t="s">
        <v>2171</v>
      </c>
    </row>
    <row r="1308" spans="25:26">
      <c r="Y1308" s="33" t="s">
        <v>1795</v>
      </c>
      <c r="Z1308" s="28" t="s">
        <v>2133</v>
      </c>
    </row>
    <row r="1309" spans="25:26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9"/>
  <dimension ref="F4:F6"/>
  <sheetViews>
    <sheetView workbookViewId="0">
      <selection activeCell="F6" sqref="F6"/>
    </sheetView>
  </sheetViews>
  <sheetFormatPr baseColWidth="10" defaultRowHeight="16.5"/>
  <sheetData>
    <row r="4" spans="6:6">
      <c r="F4" s="66" t="s">
        <v>2423</v>
      </c>
    </row>
    <row r="6" spans="6:6">
      <c r="F6" s="66" t="s">
        <v>2426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3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2449</v>
      </c>
    </row>
    <row r="3" spans="1:4" ht="17.25">
      <c r="A3" s="48" t="s">
        <v>0</v>
      </c>
      <c r="B3" s="72">
        <v>1091780301001</v>
      </c>
    </row>
    <row r="4" spans="1:4" ht="17.25">
      <c r="A4" s="48" t="s">
        <v>1</v>
      </c>
      <c r="B4" s="70" t="s">
        <v>2450</v>
      </c>
    </row>
    <row r="5" spans="1:4" ht="17.25">
      <c r="A5" s="48" t="s">
        <v>130</v>
      </c>
      <c r="B5" s="66" t="s">
        <v>2451</v>
      </c>
    </row>
    <row r="6" spans="1:4" ht="17.25">
      <c r="A6" s="48" t="s">
        <v>2</v>
      </c>
      <c r="B6" s="76" t="s">
        <v>2452</v>
      </c>
    </row>
    <row r="7" spans="1:4" ht="17.25">
      <c r="A7" s="48" t="s">
        <v>35</v>
      </c>
      <c r="B7" s="59">
        <v>981411149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2453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799</v>
      </c>
    </row>
    <row r="15" spans="1:4" ht="17.25">
      <c r="A15" s="48" t="s">
        <v>27</v>
      </c>
      <c r="B15" s="59">
        <v>600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DIFARMEDIC</v>
      </c>
      <c r="D64" s="14">
        <f>B3</f>
        <v>1091780301001</v>
      </c>
      <c r="E64" s="15">
        <f>B7</f>
        <v>981411149</v>
      </c>
      <c r="F64" s="15">
        <f>B8</f>
        <v>0</v>
      </c>
      <c r="H64" t="str">
        <f>B6</f>
        <v>PASAJE "A" No-367  Y AV. JAIME ROLDOS AGUILERA  REF MERCADO MAYORISTA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difarmedic@g,mail.com</v>
      </c>
      <c r="Q64" s="12">
        <f>B15</f>
        <v>600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ESPINOZA ANDRADE SILVIA GABRIELA</v>
      </c>
      <c r="AA64" s="19" t="s">
        <v>201</v>
      </c>
      <c r="AB64" s="20" t="s">
        <v>202</v>
      </c>
      <c r="AC64" s="3" t="str">
        <f>B2</f>
        <v>DIFARMEDIC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1091780301001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difarmedic@g,mail.com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0"/>
  <dimension ref="F8"/>
  <sheetViews>
    <sheetView workbookViewId="0">
      <selection activeCell="F9" sqref="F9"/>
    </sheetView>
  </sheetViews>
  <sheetFormatPr baseColWidth="10" defaultRowHeight="16.5"/>
  <sheetData>
    <row r="8" spans="6:6">
      <c r="F8">
        <f>172/2</f>
        <v>86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1">
    <tabColor theme="8" tint="0.39997558519241921"/>
  </sheetPr>
  <dimension ref="A1:BO64"/>
  <sheetViews>
    <sheetView topLeftCell="A4"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3132</v>
      </c>
    </row>
    <row r="3" spans="1:4" ht="17.25">
      <c r="A3" s="107" t="s">
        <v>0</v>
      </c>
      <c r="B3" s="85">
        <v>602014094001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3133</v>
      </c>
    </row>
    <row r="6" spans="1:4" ht="18" thickBot="1">
      <c r="A6" s="107" t="s">
        <v>2</v>
      </c>
      <c r="B6" s="75" t="s">
        <v>3134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3136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751</v>
      </c>
      <c r="C13" t="str">
        <f>VLOOKUP(B13,Hoja2!$V$2:$W$227,2,FALSE)</f>
        <v>0607</v>
      </c>
    </row>
    <row r="14" spans="1:4" ht="17.25">
      <c r="A14" s="107" t="s">
        <v>7</v>
      </c>
      <c r="B14" s="43" t="s">
        <v>1297</v>
      </c>
      <c r="C14" t="str">
        <f>VLOOKUP(B14,Hoja2!$Y$2:$Z$1309,2,FALSE)</f>
        <v>0104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CRUZ VERDE</v>
      </c>
      <c r="D64" s="14">
        <f>B3</f>
        <v>602014094001</v>
      </c>
      <c r="E64" s="15">
        <f>B7</f>
        <v>0</v>
      </c>
      <c r="F64" s="15" t="str">
        <f>B8</f>
        <v>´0983680873</v>
      </c>
      <c r="H64" t="str">
        <f>B6</f>
        <v xml:space="preserve">AGUSTIN DAVALOS Y ASUNCIONJ REFERENCIA A DOS CUADRAS DE LA CASA BARRIAL SANTA ANITA </v>
      </c>
      <c r="K64" s="12">
        <v>593</v>
      </c>
      <c r="L64" s="16" t="str">
        <f>C12</f>
        <v>06</v>
      </c>
      <c r="M64" s="16" t="str">
        <f>C13</f>
        <v>0607</v>
      </c>
      <c r="N64" s="17" t="str">
        <f>C14</f>
        <v>0104</v>
      </c>
      <c r="P64" s="18" t="str">
        <f>B11</f>
        <v>jantnaj@yahoo.es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JARAMILLO GONZALEZ JORGE ANTONIO</v>
      </c>
      <c r="AA64" s="19" t="s">
        <v>201</v>
      </c>
      <c r="AB64" s="20" t="s">
        <v>202</v>
      </c>
      <c r="AC64" s="3" t="str">
        <f>B2</f>
        <v>CRUZ VERDE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602014094001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jantnaj@yahoo.es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2">
    <tabColor theme="8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3143</v>
      </c>
    </row>
    <row r="3" spans="1:4" ht="17.25">
      <c r="A3" s="107" t="s">
        <v>0</v>
      </c>
      <c r="B3" s="85">
        <v>1803737020001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3138</v>
      </c>
    </row>
    <row r="6" spans="1:4" ht="18" thickBot="1">
      <c r="A6" s="107" t="s">
        <v>2</v>
      </c>
      <c r="B6" s="75" t="s">
        <v>3139</v>
      </c>
      <c r="C6" s="102" t="s">
        <v>2525</v>
      </c>
    </row>
    <row r="7" spans="1:4" ht="17.25">
      <c r="A7" s="107" t="s">
        <v>35</v>
      </c>
      <c r="B7" s="59" t="s">
        <v>3140</v>
      </c>
    </row>
    <row r="8" spans="1:4" ht="17.25">
      <c r="A8" s="107" t="s">
        <v>36</v>
      </c>
      <c r="B8" s="117" t="s">
        <v>3141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3142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1968</v>
      </c>
      <c r="C14" t="str">
        <f>VLOOKUP(B14,Hoja2!$Y$2:$Z$1309,2,FALSE)</f>
        <v>0156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40</v>
      </c>
      <c r="C19">
        <f>VLOOKUP(B19,Hoja2!$M$2:$N$94,2,FALSE)</f>
        <v>1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MIGUELITO</v>
      </c>
      <c r="D64" s="14">
        <f>B3</f>
        <v>1803737020001</v>
      </c>
      <c r="E64" s="15" t="str">
        <f>B7</f>
        <v>´032855979</v>
      </c>
      <c r="F64" s="15" t="str">
        <f>B8</f>
        <v>´0979236397</v>
      </c>
      <c r="H64" t="str">
        <f>B6</f>
        <v>PEDRO VASCONEZ Y FRANCISCO MOSCOSO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0156</v>
      </c>
      <c r="P64" s="18" t="str">
        <f>B11</f>
        <v>anarodriguez_1982@hotmail.com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 xml:space="preserve">ANA FERNANDA RODRIGUEZ SANCHEZ </v>
      </c>
      <c r="AA64" s="19" t="s">
        <v>201</v>
      </c>
      <c r="AB64" s="20" t="s">
        <v>202</v>
      </c>
      <c r="AC64" s="3" t="str">
        <f>B2</f>
        <v>FARMACIA SAN MIGUELITO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1803737020001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anarodriguez_1982@hotmail.com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3">
    <tabColor theme="8" tint="0.39997558519241921"/>
  </sheetPr>
  <dimension ref="A1:BO64"/>
  <sheetViews>
    <sheetView zoomScale="80" zoomScaleNormal="80" workbookViewId="0">
      <selection activeCell="E8" sqref="E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3145</v>
      </c>
    </row>
    <row r="3" spans="1:4" ht="17.25">
      <c r="A3" s="107" t="s">
        <v>0</v>
      </c>
      <c r="B3" s="85">
        <v>604449694001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3144</v>
      </c>
    </row>
    <row r="6" spans="1:4" ht="18" thickBot="1">
      <c r="A6" s="107" t="s">
        <v>2</v>
      </c>
      <c r="B6" s="75" t="s">
        <v>3146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3148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107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40</v>
      </c>
      <c r="C19">
        <f>VLOOKUP(B19,Hoja2!$M$2:$N$94,2,FALSE)</f>
        <v>1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FARMA VIDA</v>
      </c>
      <c r="D64" s="14">
        <f>B3</f>
        <v>604449694001</v>
      </c>
      <c r="E64" s="15">
        <f>B7</f>
        <v>0</v>
      </c>
      <c r="F64" s="15" t="str">
        <f>B8</f>
        <v>´0996069169</v>
      </c>
      <c r="H64" t="str">
        <f>B6</f>
        <v>AV JUAN FELIX PROANO VIA MACAS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mercy_guzman@hotmail.com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MAYRA MERCEDES GUZMAN TIUPUL</v>
      </c>
      <c r="AA64" s="19" t="s">
        <v>201</v>
      </c>
      <c r="AB64" s="20" t="s">
        <v>202</v>
      </c>
      <c r="AC64" s="3" t="str">
        <f>B2</f>
        <v>FARMACIA FARMA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604449694001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mercy_guzman@hotmail.com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4">
    <tabColor theme="8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3149</v>
      </c>
    </row>
    <row r="3" spans="1:4" ht="17.25">
      <c r="A3" s="107" t="s">
        <v>0</v>
      </c>
      <c r="B3" s="85" t="s">
        <v>3150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3151</v>
      </c>
    </row>
    <row r="6" spans="1:4" ht="18" thickBot="1">
      <c r="A6" s="107" t="s">
        <v>2</v>
      </c>
      <c r="B6" s="75" t="s">
        <v>3152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991509262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3153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58</v>
      </c>
      <c r="C19">
        <f>VLOOKUP(B19,Hoja2!$M$2:$N$94,2,FALSE)</f>
        <v>20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3154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INTEGRAS</v>
      </c>
      <c r="D64" s="14" t="str">
        <f>B3</f>
        <v>´0503261646001</v>
      </c>
      <c r="E64" s="15">
        <f>B7</f>
        <v>0</v>
      </c>
      <c r="F64" s="15">
        <f>B8</f>
        <v>991509262</v>
      </c>
      <c r="H64" t="str">
        <f>B6</f>
        <v xml:space="preserve"> VICENTE MALDONADO SN Y BELISARIO QUEVEDO ESQUINA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noes19@hotmail.com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CHICAIZA GUISHCASHO ANDRES NOE</v>
      </c>
      <c r="AA64" s="19" t="s">
        <v>201</v>
      </c>
      <c r="AB64" s="20" t="s">
        <v>202</v>
      </c>
      <c r="AC64" s="3" t="str">
        <f>B2</f>
        <v>FARMACIAS INTEGRAS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´0503261646001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noes19@hotmail.com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5">
    <tabColor theme="8" tint="0.39997558519241921"/>
  </sheetPr>
  <dimension ref="A1:BO64"/>
  <sheetViews>
    <sheetView topLeftCell="A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3155</v>
      </c>
    </row>
    <row r="3" spans="1:4" ht="17.25">
      <c r="A3" s="107" t="s">
        <v>0</v>
      </c>
      <c r="B3" s="85">
        <v>1718247677001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3156</v>
      </c>
    </row>
    <row r="6" spans="1:4" ht="18" thickBot="1">
      <c r="A6" s="107" t="s">
        <v>2</v>
      </c>
      <c r="B6" s="75" t="s">
        <v>3157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958913340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1895</v>
      </c>
      <c r="C14" t="str">
        <f>VLOOKUP(B14,Hoja2!$Y$2:$Z$1309,2,FALSE)</f>
        <v>0128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122</v>
      </c>
      <c r="C19">
        <f>VLOOKUP(B19,Hoja2!$M$2:$N$94,2,FALSE)</f>
        <v>85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3159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SALUD TOTAL</v>
      </c>
      <c r="D64" s="14">
        <f>B3</f>
        <v>1718247677001</v>
      </c>
      <c r="E64" s="15">
        <f>B7</f>
        <v>0</v>
      </c>
      <c r="F64" s="15">
        <f>B8</f>
        <v>958913340</v>
      </c>
      <c r="H64" t="str">
        <f>B6</f>
        <v>CALLE HUIGRA 525-11 Y PILALO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0128</v>
      </c>
      <c r="P64" s="18" t="str">
        <f>B11</f>
        <v>2201lgry@gmail.com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 xml:space="preserve">RUIZ YEPEZ LIZETH GABRIELA </v>
      </c>
      <c r="AA64" s="19" t="s">
        <v>201</v>
      </c>
      <c r="AB64" s="20" t="s">
        <v>202</v>
      </c>
      <c r="AC64" s="3" t="str">
        <f>B2</f>
        <v>FARMACIAS SALUD TOTAL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1718247677001</v>
      </c>
      <c r="BA64" s="12">
        <f>C19</f>
        <v>85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2201lgry@gmail.com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6">
    <tabColor theme="8" tint="0.39997558519241921"/>
  </sheetPr>
  <dimension ref="A1:BO64"/>
  <sheetViews>
    <sheetView topLeftCell="A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3160</v>
      </c>
    </row>
    <row r="3" spans="1:4" ht="17.25">
      <c r="A3" s="107" t="s">
        <v>0</v>
      </c>
      <c r="B3" s="85" t="s">
        <v>3162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3161</v>
      </c>
    </row>
    <row r="6" spans="1:4" ht="18" thickBot="1">
      <c r="A6" s="107" t="s">
        <v>2</v>
      </c>
      <c r="B6" s="75" t="s">
        <v>3163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984070509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3164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1324</v>
      </c>
      <c r="C14" t="str">
        <f>VLOOKUP(B14,Hoja2!$Y$2:$Z$1309,2,FALSE)</f>
        <v>0554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58</v>
      </c>
      <c r="C19">
        <f>VLOOKUP(B19,Hoja2!$M$2:$N$94,2,FALSE)</f>
        <v>20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3166</v>
      </c>
    </row>
    <row r="27" spans="1:3">
      <c r="B27" s="84" t="s">
        <v>3154</v>
      </c>
    </row>
    <row r="28" spans="1:3">
      <c r="B28" s="84" t="s">
        <v>3165</v>
      </c>
    </row>
    <row r="29" spans="1:3">
      <c r="B29" s="84" t="s">
        <v>3167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 xml:space="preserve">FARMACIA SAN LUIS </v>
      </c>
      <c r="D64" s="14" t="str">
        <f>B3</f>
        <v>´0501737670001</v>
      </c>
      <c r="E64" s="15">
        <f>B7</f>
        <v>0</v>
      </c>
      <c r="F64" s="15">
        <f>B8</f>
        <v>984070509</v>
      </c>
      <c r="H64" t="str">
        <f>B6</f>
        <v>MULLIQUINDIL (SANTA ANA) / PRINCIPAL S/N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0554</v>
      </c>
      <c r="P64" s="18" t="str">
        <f>B11</f>
        <v>fer_edid@hotmail.com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 xml:space="preserve">FERNANDEZ FERNANDEZ EDID MERCEDES </v>
      </c>
      <c r="AA64" s="19" t="s">
        <v>201</v>
      </c>
      <c r="AB64" s="20" t="s">
        <v>202</v>
      </c>
      <c r="AC64" s="3" t="str">
        <f>B2</f>
        <v xml:space="preserve">FARMACIA SAN LUIS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´0501737670001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fer_edid@hotmail.com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4"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3168</v>
      </c>
    </row>
    <row r="3" spans="1:4" ht="17.25">
      <c r="A3" s="107" t="s">
        <v>0</v>
      </c>
      <c r="B3" s="85" t="s">
        <v>3169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3170</v>
      </c>
    </row>
    <row r="6" spans="1:4" ht="18" thickBot="1">
      <c r="A6" s="107" t="s">
        <v>2</v>
      </c>
      <c r="B6" s="75" t="s">
        <v>3171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990253189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3172</v>
      </c>
    </row>
    <row r="12" spans="1:4" ht="17.25">
      <c r="A12" s="107" t="s">
        <v>5</v>
      </c>
      <c r="B12" s="43" t="s">
        <v>46</v>
      </c>
      <c r="C12" t="str">
        <f>VLOOKUP(B12,Hoja2!$S$2:$T$26,2,FALSE)</f>
        <v>04</v>
      </c>
    </row>
    <row r="13" spans="1:4" ht="17.25">
      <c r="A13" s="107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107" t="s">
        <v>7</v>
      </c>
      <c r="B14" s="43" t="s">
        <v>1269</v>
      </c>
      <c r="C14" t="str">
        <f>VLOOKUP(B14,Hoja2!$Y$2:$Z$1309,2,FALSE)</f>
        <v>0161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46</v>
      </c>
      <c r="C19">
        <f>VLOOKUP(B19,Hoja2!$M$2:$N$94,2,FALSE)</f>
        <v>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3171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3173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PEDRO</v>
      </c>
      <c r="D64" s="14" t="str">
        <f>B3</f>
        <v>´0401941299001</v>
      </c>
      <c r="E64" s="15">
        <f>B7</f>
        <v>0</v>
      </c>
      <c r="F64" s="15">
        <f>B8</f>
        <v>990253189</v>
      </c>
      <c r="H64" t="str">
        <f>B6</f>
        <v xml:space="preserve">21  DE MARZO Y EL ROSAL A UNA CUADRA DEL CENTRO DE SALD 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0161</v>
      </c>
      <c r="P64" s="18" t="str">
        <f>B11</f>
        <v>yolisluciads@gmail.com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LIMA GUAMIALAMAG LUCIA YOLANDA</v>
      </c>
      <c r="AA64" s="19" t="s">
        <v>201</v>
      </c>
      <c r="AB64" s="20" t="s">
        <v>202</v>
      </c>
      <c r="AC64" s="3" t="str">
        <f>B2</f>
        <v>FARMACIA SAN PEDRO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´0401941299001</v>
      </c>
      <c r="BA64" s="12">
        <f>C19</f>
        <v>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yolisluciads@gmail.com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4"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3168</v>
      </c>
    </row>
    <row r="3" spans="1:4" ht="17.25">
      <c r="A3" s="107" t="s">
        <v>0</v>
      </c>
      <c r="B3" s="85" t="s">
        <v>3169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3170</v>
      </c>
    </row>
    <row r="6" spans="1:4" ht="18" thickBot="1">
      <c r="A6" s="107" t="s">
        <v>2</v>
      </c>
      <c r="B6" s="75" t="s">
        <v>3171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990253189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3172</v>
      </c>
    </row>
    <row r="12" spans="1:4" ht="17.25">
      <c r="A12" s="107" t="s">
        <v>5</v>
      </c>
      <c r="B12" s="43" t="s">
        <v>46</v>
      </c>
      <c r="C12" t="str">
        <f>VLOOKUP(B12,Hoja2!$S$2:$T$26,2,FALSE)</f>
        <v>04</v>
      </c>
    </row>
    <row r="13" spans="1:4" ht="17.25">
      <c r="A13" s="107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107" t="s">
        <v>7</v>
      </c>
      <c r="B14" s="43" t="s">
        <v>1269</v>
      </c>
      <c r="C14" t="str">
        <f>VLOOKUP(B14,Hoja2!$Y$2:$Z$1309,2,FALSE)</f>
        <v>0161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46</v>
      </c>
      <c r="C19">
        <f>VLOOKUP(B19,Hoja2!$M$2:$N$94,2,FALSE)</f>
        <v>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3171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3173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PEDRO</v>
      </c>
      <c r="D64" s="14" t="str">
        <f>B3</f>
        <v>´0401941299001</v>
      </c>
      <c r="E64" s="15">
        <f>B7</f>
        <v>0</v>
      </c>
      <c r="F64" s="15">
        <f>B8</f>
        <v>990253189</v>
      </c>
      <c r="H64" t="str">
        <f>B6</f>
        <v xml:space="preserve">21  DE MARZO Y EL ROSAL A UNA CUADRA DEL CENTRO DE SALD 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0161</v>
      </c>
      <c r="P64" s="18" t="str">
        <f>B11</f>
        <v>yolisluciads@gmail.com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LIMA GUAMIALAMAG LUCIA YOLANDA</v>
      </c>
      <c r="AA64" s="19" t="s">
        <v>201</v>
      </c>
      <c r="AB64" s="20" t="s">
        <v>202</v>
      </c>
      <c r="AC64" s="3" t="str">
        <f>B2</f>
        <v>FARMACIA SAN PEDRO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´0401941299001</v>
      </c>
      <c r="BA64" s="12">
        <f>C19</f>
        <v>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yolisluciads@gmail.com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16" zoomScale="80" zoomScaleNormal="80" workbookViewId="0">
      <selection activeCell="E33" sqref="E3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3174</v>
      </c>
    </row>
    <row r="3" spans="1:4" ht="17.25">
      <c r="A3" s="107" t="s">
        <v>0</v>
      </c>
      <c r="B3" s="85">
        <v>1001618196001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3175</v>
      </c>
    </row>
    <row r="6" spans="1:4" ht="18" thickBot="1">
      <c r="A6" s="107" t="s">
        <v>2</v>
      </c>
      <c r="B6" s="75" t="s">
        <v>3176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993253545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3177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802</v>
      </c>
      <c r="C13" t="str">
        <f>VLOOKUP(B13,Hoja2!$V$2:$W$227,2,FALSE)</f>
        <v>1004</v>
      </c>
    </row>
    <row r="14" spans="1:4" ht="17.25">
      <c r="A14" s="107" t="s">
        <v>7</v>
      </c>
      <c r="B14" s="43" t="s">
        <v>1605</v>
      </c>
      <c r="C14" t="str">
        <f>VLOOKUP(B14,Hoja2!$Y$2:$Z$1309,2,FALSE)</f>
        <v>0456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3173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JORGE 2</v>
      </c>
      <c r="D64" s="14">
        <f>B3</f>
        <v>1001618196001</v>
      </c>
      <c r="E64" s="15">
        <f>B7</f>
        <v>0</v>
      </c>
      <c r="F64" s="15">
        <f>B8</f>
        <v>993253545</v>
      </c>
      <c r="H64" t="str">
        <f>B6</f>
        <v>CALLE BOLIVAR A DOS CUADRAS DEL PARQUE PRINCIPAL DE ILUMAN</v>
      </c>
      <c r="K64" s="12">
        <v>593</v>
      </c>
      <c r="L64" s="16" t="str">
        <f>C12</f>
        <v>10</v>
      </c>
      <c r="M64" s="16" t="str">
        <f>C13</f>
        <v>1004</v>
      </c>
      <c r="N64" s="17" t="str">
        <f>C14</f>
        <v>0456</v>
      </c>
      <c r="P64" s="18" t="str">
        <f>B11</f>
        <v>mmoralessolano66@gmail.com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MORALES SOLANO ERNESTO MARCELO</v>
      </c>
      <c r="AA64" s="19" t="s">
        <v>201</v>
      </c>
      <c r="AB64" s="20" t="s">
        <v>202</v>
      </c>
      <c r="AC64" s="3" t="str">
        <f>B2</f>
        <v>FARMACIA SAN JORGE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1001618196001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mmoralessolano66@gmail.com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5" tint="-0.249977111117893"/>
  </sheetPr>
  <dimension ref="A1:BO64"/>
  <sheetViews>
    <sheetView topLeftCell="A12" zoomScale="80" zoomScaleNormal="80" workbookViewId="0">
      <selection activeCell="A32" sqref="A3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0" t="s">
        <v>2454</v>
      </c>
    </row>
    <row r="3" spans="1:4" ht="17.25">
      <c r="A3" s="48" t="s">
        <v>0</v>
      </c>
      <c r="B3" s="77">
        <v>891726864001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2455</v>
      </c>
    </row>
    <row r="6" spans="1:4" ht="17.25">
      <c r="A6" s="48" t="s">
        <v>2</v>
      </c>
      <c r="B6" s="76" t="s">
        <v>2457</v>
      </c>
    </row>
    <row r="7" spans="1:4" ht="17.25">
      <c r="A7" s="48" t="s">
        <v>35</v>
      </c>
      <c r="B7" s="59">
        <v>62766560</v>
      </c>
    </row>
    <row r="8" spans="1:4" ht="17.25">
      <c r="A8" s="48" t="s">
        <v>36</v>
      </c>
      <c r="B8" s="59">
        <v>62724400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66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2457</v>
      </c>
    </row>
    <row r="25" spans="1:3" ht="18" thickBot="1">
      <c r="B25" s="78" t="s">
        <v>2458</v>
      </c>
    </row>
    <row r="26" spans="1:3" ht="17.25" thickBot="1">
      <c r="A26" s="82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LUSANT'S FARMALUSAN S.A.</v>
      </c>
      <c r="D64" s="14">
        <f>B3</f>
        <v>891726864001</v>
      </c>
      <c r="E64" s="15">
        <f>B7</f>
        <v>62766560</v>
      </c>
      <c r="F64" s="15">
        <f>B8</f>
        <v>62724400</v>
      </c>
      <c r="H64" t="str">
        <f>B6</f>
        <v>AV. 9 DE OCTUBRE 417  Y OLMEDO PB.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SANTOS SOLIS LUISA ARGENTINA</v>
      </c>
      <c r="AA64" s="19" t="s">
        <v>201</v>
      </c>
      <c r="AB64" s="20" t="s">
        <v>202</v>
      </c>
      <c r="AC64" s="3" t="str">
        <f>B2</f>
        <v>FARMACIAS LUSANT'S FARMALUSAN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891726864001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13" zoomScale="80" zoomScaleNormal="80" workbookViewId="0">
      <selection activeCell="B33" sqref="B3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3178</v>
      </c>
    </row>
    <row r="3" spans="1:4" ht="17.25">
      <c r="A3" s="107" t="s">
        <v>0</v>
      </c>
      <c r="B3" s="85">
        <v>1721062519001</v>
      </c>
    </row>
    <row r="4" spans="1:4" ht="17.25">
      <c r="A4" s="107" t="s">
        <v>1</v>
      </c>
      <c r="B4" s="103" t="s">
        <v>2559</v>
      </c>
    </row>
    <row r="5" spans="1:4" ht="18" thickBot="1">
      <c r="A5" s="107" t="s">
        <v>130</v>
      </c>
      <c r="B5" s="81" t="s">
        <v>3180</v>
      </c>
    </row>
    <row r="6" spans="1:4" ht="18" thickBot="1">
      <c r="A6" s="107" t="s">
        <v>2</v>
      </c>
      <c r="B6" s="75" t="s">
        <v>3179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987573137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1252</v>
      </c>
      <c r="C14" t="str">
        <f>VLOOKUP(B14,Hoja2!$Y$2:$Z$1309,2,FALSE)</f>
        <v>0358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3179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3181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 TOTAL</v>
      </c>
      <c r="D64" s="14">
        <f>B3</f>
        <v>1721062519001</v>
      </c>
      <c r="E64" s="15">
        <f>B7</f>
        <v>0</v>
      </c>
      <c r="F64" s="15">
        <f>B8</f>
        <v>987573137</v>
      </c>
      <c r="H64" t="str">
        <f>B6</f>
        <v>AV. EQUINOCCIAL E1-513 INTERSECCION E1Y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0358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ANGO CHULCA ELISA NOEMI</v>
      </c>
      <c r="AA64" s="19" t="s">
        <v>201</v>
      </c>
      <c r="AB64" s="20" t="s">
        <v>202</v>
      </c>
      <c r="AC64" s="3" t="str">
        <f>B2</f>
        <v>FARMA TOTAL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1721062519001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abSelected="1" zoomScale="80" zoomScaleNormal="80" workbookViewId="0">
      <selection activeCell="B26" sqref="B2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3182</v>
      </c>
    </row>
    <row r="3" spans="1:4" ht="17.25">
      <c r="A3" s="107" t="s">
        <v>0</v>
      </c>
      <c r="B3" s="85" t="s">
        <v>3183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3184</v>
      </c>
    </row>
    <row r="6" spans="1:4" ht="18" thickBot="1">
      <c r="A6" s="107" t="s">
        <v>2</v>
      </c>
      <c r="B6" s="75" t="s">
        <v>3185</v>
      </c>
      <c r="C6" s="102" t="s">
        <v>2525</v>
      </c>
    </row>
    <row r="7" spans="1:4" ht="17.25">
      <c r="A7" s="107" t="s">
        <v>35</v>
      </c>
      <c r="B7" s="59">
        <v>3672692</v>
      </c>
    </row>
    <row r="8" spans="1:4" ht="17.25">
      <c r="A8" s="107" t="s">
        <v>36</v>
      </c>
      <c r="B8" s="59">
        <v>980600638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874</v>
      </c>
      <c r="C13" t="str">
        <f>VLOOKUP(B13,Hoja2!$V$2:$W$227,2,FALSE)</f>
        <v>1703</v>
      </c>
    </row>
    <row r="14" spans="1:4" ht="17.25">
      <c r="A14" s="107" t="s">
        <v>7</v>
      </c>
      <c r="B14" s="43" t="s">
        <v>1939</v>
      </c>
      <c r="C14" t="str">
        <f>VLOOKUP(B14,Hoja2!$Y$2:$Z$1309,2,FALSE)</f>
        <v>0350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3185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3154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NOVAFARMA</v>
      </c>
      <c r="D64" s="14" t="str">
        <f>B3</f>
        <v>´0501647499001</v>
      </c>
      <c r="E64" s="15">
        <f>B7</f>
        <v>3672692</v>
      </c>
      <c r="F64" s="15">
        <f>B8</f>
        <v>980600638</v>
      </c>
      <c r="H64" t="str">
        <f>B6</f>
        <v>AV. FENANDEZ SALVADOR  #482 Y MARTHA ESTRELLA</v>
      </c>
      <c r="K64" s="12">
        <v>593</v>
      </c>
      <c r="L64" s="16" t="str">
        <f>C12</f>
        <v>17</v>
      </c>
      <c r="M64" s="16" t="str">
        <f>C13</f>
        <v>1703</v>
      </c>
      <c r="N64" s="17" t="str">
        <f>C14</f>
        <v>0350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VARGAS REA ROSARIO JAQUELINE</v>
      </c>
      <c r="AA64" s="19" t="s">
        <v>201</v>
      </c>
      <c r="AB64" s="20" t="s">
        <v>202</v>
      </c>
      <c r="AC64" s="3" t="str">
        <f>B2</f>
        <v>NOVAFARMA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´0501647499001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5" tint="0.39997558519241921"/>
  </sheetPr>
  <dimension ref="A1:BO64"/>
  <sheetViews>
    <sheetView zoomScale="80" zoomScaleNormal="80" workbookViewId="0">
      <selection activeCell="D19" sqref="D1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2459</v>
      </c>
    </row>
    <row r="3" spans="1:4" ht="17.25">
      <c r="A3" s="48" t="s">
        <v>0</v>
      </c>
      <c r="B3" s="77" t="s">
        <v>2460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2459</v>
      </c>
    </row>
    <row r="6" spans="1:4" ht="17.25">
      <c r="A6" s="48" t="s">
        <v>2</v>
      </c>
      <c r="B6" s="76" t="s">
        <v>2461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2462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2473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2461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REVOLLEDO ERAS ARMENGOL LUBERLI</v>
      </c>
      <c r="D64" s="14" t="str">
        <f>B3</f>
        <v>O906232780001</v>
      </c>
      <c r="E64" s="15">
        <f>B7</f>
        <v>0</v>
      </c>
      <c r="F64" s="15">
        <f>B8</f>
        <v>0</v>
      </c>
      <c r="H64" t="str">
        <f>B6</f>
        <v>COOP. 2 DE MAYO DIAGONAL A LA MALARIA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REVOLLEDO ERAS ARMENGOL LUBERLI</v>
      </c>
      <c r="AA64" s="19" t="s">
        <v>201</v>
      </c>
      <c r="AB64" s="20" t="s">
        <v>202</v>
      </c>
      <c r="AC64" s="3" t="str">
        <f>B2</f>
        <v>REVOLLEDO ERAS ARMENGOL LUBERLI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O906232780001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5" tint="0.39997558519241921"/>
  </sheetPr>
  <dimension ref="A1:BO64"/>
  <sheetViews>
    <sheetView topLeftCell="A4" zoomScale="80" zoomScaleNormal="80" workbookViewId="0">
      <selection activeCell="D14" sqref="D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2465</v>
      </c>
    </row>
    <row r="3" spans="1:4" ht="17.25">
      <c r="A3" s="48" t="s">
        <v>0</v>
      </c>
      <c r="B3" s="72">
        <v>1711495075001</v>
      </c>
    </row>
    <row r="4" spans="1:4" ht="17.25">
      <c r="A4" s="48" t="s">
        <v>1</v>
      </c>
      <c r="B4" s="80" t="s">
        <v>2433</v>
      </c>
    </row>
    <row r="5" spans="1:4" ht="17.25">
      <c r="A5" s="48" t="s">
        <v>130</v>
      </c>
      <c r="B5" s="66" t="s">
        <v>2464</v>
      </c>
    </row>
    <row r="6" spans="1:4" ht="17.25">
      <c r="A6" s="48" t="s">
        <v>2</v>
      </c>
      <c r="B6" s="76" t="s">
        <v>2466</v>
      </c>
    </row>
    <row r="7" spans="1:4" ht="17.25">
      <c r="A7" s="48" t="s">
        <v>35</v>
      </c>
      <c r="B7" s="59">
        <v>32801222</v>
      </c>
    </row>
    <row r="8" spans="1:4" ht="17.25">
      <c r="A8" s="48" t="s">
        <v>36</v>
      </c>
      <c r="B8" s="59">
        <v>987089694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2467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1932</v>
      </c>
      <c r="C14" t="str">
        <f>VLOOKUP(B14,Hoja2!$Y$2:$Z$1309,2,FALSE)</f>
        <v>0203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335</v>
      </c>
    </row>
    <row r="19" spans="1:4" ht="17.25">
      <c r="A19" s="49" t="s">
        <v>39</v>
      </c>
      <c r="B19" s="46" t="s">
        <v>58</v>
      </c>
      <c r="C19">
        <f>VLOOKUP(B19,Hoja2!$M$2:$N$94,2,FALSE)</f>
        <v>20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2466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PROMOFARMA</v>
      </c>
      <c r="D64" s="14">
        <f>B3</f>
        <v>1711495075001</v>
      </c>
      <c r="E64" s="15">
        <f>B7</f>
        <v>32801222</v>
      </c>
      <c r="F64" s="15">
        <f>B8</f>
        <v>987089694</v>
      </c>
      <c r="H64" t="str">
        <f>B6</f>
        <v xml:space="preserve">GENERAL PROAÑO S/N Y NAPO DIAGONAL A LA QUINTA EEUU 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0203</v>
      </c>
      <c r="P64" s="18" t="str">
        <f>B11</f>
        <v>PROMOFARMA.CONTACTO@GMAIL.COM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ALVEAR AREVALO DIEGO MARCELO</v>
      </c>
      <c r="AA64" s="19" t="s">
        <v>201</v>
      </c>
      <c r="AB64" s="20" t="s">
        <v>202</v>
      </c>
      <c r="AC64" s="3" t="str">
        <f>B2</f>
        <v>PROMOFARMA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1711495075001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PROMOFARMA.CONTACTO@GMAIL.COM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2468</v>
      </c>
    </row>
    <row r="3" spans="1:4" ht="17.25">
      <c r="A3" s="48" t="s">
        <v>0</v>
      </c>
      <c r="B3" s="72">
        <v>1712875994001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2469</v>
      </c>
    </row>
    <row r="6" spans="1:4" ht="17.25">
      <c r="A6" s="48" t="s">
        <v>2</v>
      </c>
      <c r="B6" s="75" t="s">
        <v>2470</v>
      </c>
    </row>
    <row r="7" spans="1:4" ht="17.25">
      <c r="A7" s="48" t="s">
        <v>35</v>
      </c>
      <c r="B7" s="59" t="s">
        <v>2471</v>
      </c>
    </row>
    <row r="8" spans="1:4" ht="17.25">
      <c r="A8" s="48" t="s">
        <v>36</v>
      </c>
      <c r="B8" s="59" t="s">
        <v>2471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2470</v>
      </c>
    </row>
    <row r="25" spans="1:3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FARMATHY 1</v>
      </c>
      <c r="D64" s="14">
        <f>B3</f>
        <v>1712875994001</v>
      </c>
      <c r="E64" s="15" t="str">
        <f>B7</f>
        <v>O998392024</v>
      </c>
      <c r="F64" s="15" t="str">
        <f>B8</f>
        <v>O998392024</v>
      </c>
      <c r="H64" t="str">
        <f>B6</f>
        <v xml:space="preserve"> CALDERON (CARAPUNGO) / SN LTE64 Y PARIS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FUTBOLTOTAL2014@YAHOO.COM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BARRETO HIDALGO FREDDY CRISTOBAL</v>
      </c>
      <c r="AA64" s="19" t="s">
        <v>201</v>
      </c>
      <c r="AB64" s="20" t="s">
        <v>202</v>
      </c>
      <c r="AC64" s="3" t="str">
        <f>B2</f>
        <v>FARMATHY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1712875994001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FUTBOLTOTAL2014@YAHOO.COM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3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2474</v>
      </c>
    </row>
    <row r="3" spans="1:4" ht="17.25">
      <c r="A3" s="48" t="s">
        <v>0</v>
      </c>
      <c r="B3" s="72">
        <v>503485583001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2475</v>
      </c>
    </row>
    <row r="6" spans="1:4" ht="17.25">
      <c r="A6" s="48" t="s">
        <v>2</v>
      </c>
      <c r="B6" s="75" t="s">
        <v>2476</v>
      </c>
    </row>
    <row r="7" spans="1:4" ht="17.25">
      <c r="A7" s="48" t="s">
        <v>35</v>
      </c>
      <c r="B7" s="59" t="s">
        <v>2477</v>
      </c>
    </row>
    <row r="8" spans="1:4" ht="17.25">
      <c r="A8" s="48" t="s">
        <v>36</v>
      </c>
      <c r="B8" s="59" t="s">
        <v>2477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2476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TU ECONOMIA</v>
      </c>
      <c r="D64" s="14">
        <f>B3</f>
        <v>503485583001</v>
      </c>
      <c r="E64" s="15" t="str">
        <f>B7</f>
        <v>O983685660</v>
      </c>
      <c r="F64" s="15" t="str">
        <f>B8</f>
        <v>O983685660</v>
      </c>
      <c r="H64" t="str">
        <f>B6</f>
        <v>SAN JOSE DEL CONDADO No- OE4-374 Y FRANCISCO DAQUILEMA (1 CUADRA DEL STA.MARIA)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DORIS_DEFAZ91@HOTMAIL.COM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DEFAZ TOAPANTA DORIS MARIBEL</v>
      </c>
      <c r="AA64" s="19" t="s">
        <v>201</v>
      </c>
      <c r="AB64" s="20" t="s">
        <v>202</v>
      </c>
      <c r="AC64" s="3" t="str">
        <f>B2</f>
        <v>FARMACIA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503485583001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DORIS_DEFAZ91@HOTMAIL.COM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3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2482</v>
      </c>
    </row>
    <row r="3" spans="1:4" ht="17.25">
      <c r="A3" s="48" t="s">
        <v>0</v>
      </c>
      <c r="B3" s="85">
        <v>1720028222001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2483</v>
      </c>
    </row>
    <row r="6" spans="1:4" ht="17.25">
      <c r="A6" s="48" t="s">
        <v>2</v>
      </c>
      <c r="B6" s="75" t="s">
        <v>2487</v>
      </c>
    </row>
    <row r="7" spans="1:4" ht="17.25">
      <c r="A7" s="48" t="s">
        <v>35</v>
      </c>
      <c r="B7" s="59" t="s">
        <v>2484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2485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FARMACENTER</v>
      </c>
      <c r="D64" s="14">
        <f>B3</f>
        <v>1720028222001</v>
      </c>
      <c r="E64" s="15" t="str">
        <f>B7</f>
        <v>022512-5072</v>
      </c>
      <c r="F64" s="15">
        <f>B8</f>
        <v>0</v>
      </c>
      <c r="H64" t="str">
        <f>B6</f>
        <v xml:space="preserve"> COTOCOLLAO / OE6 MACHALA N66-48 Y N67 BERNARDO LEGARDA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ORFE_1986@HOTMAILLCOM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BRICEÑO SOTO ORFELINDA</v>
      </c>
      <c r="AA64" s="19" t="s">
        <v>201</v>
      </c>
      <c r="AB64" s="20" t="s">
        <v>202</v>
      </c>
      <c r="AC64" s="3" t="str">
        <f>B2</f>
        <v>FARMACIA EL DESCUENTO FARMACENTER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1720028222001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ORFE_1986@HOTMAILLCOM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4" tint="-0.499984740745262"/>
  </sheetPr>
  <dimension ref="A1:BO64"/>
  <sheetViews>
    <sheetView topLeftCell="A7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2488</v>
      </c>
    </row>
    <row r="3" spans="1:4" ht="19.5">
      <c r="A3" s="48" t="s">
        <v>0</v>
      </c>
      <c r="B3" s="86">
        <v>1715456727001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2488</v>
      </c>
    </row>
    <row r="6" spans="1:4" ht="17.25">
      <c r="A6" s="48" t="s">
        <v>2</v>
      </c>
      <c r="B6" s="75" t="s">
        <v>2489</v>
      </c>
    </row>
    <row r="7" spans="1:4" ht="17.25">
      <c r="A7" s="48" t="s">
        <v>35</v>
      </c>
      <c r="B7" s="59">
        <v>25103621</v>
      </c>
    </row>
    <row r="8" spans="1:4" ht="17.25">
      <c r="A8" s="48" t="s">
        <v>36</v>
      </c>
      <c r="B8" s="59">
        <v>994172566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ECHEVERRIA LANDIVAR ROSA MARIA</v>
      </c>
      <c r="D64" s="14">
        <f>B3</f>
        <v>1715456727001</v>
      </c>
      <c r="E64" s="15">
        <f>B7</f>
        <v>25103621</v>
      </c>
      <c r="F64" s="15">
        <f>B8</f>
        <v>994172566</v>
      </c>
      <c r="H64" t="str">
        <f>B6</f>
        <v>MARIANO GODOY OE5-27 Y MACHALA (1 CUADRA PARQUE INGLES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LEOJHOEL@HOTMAIL.COM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ECHEVERRIA LANDIVAR ROSA MARIA</v>
      </c>
      <c r="AA64" s="19" t="s">
        <v>201</v>
      </c>
      <c r="AB64" s="20" t="s">
        <v>202</v>
      </c>
      <c r="AC64" s="3" t="str">
        <f>B2</f>
        <v>ECHEVERRIA LANDIVAR ROSA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1715456727001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LEOJHOEL@HOTMAIL.COM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4" tint="-0.499984740745262"/>
  </sheetPr>
  <dimension ref="A1:BO64"/>
  <sheetViews>
    <sheetView zoomScale="80" zoomScaleNormal="80" workbookViewId="0">
      <selection activeCell="D18" sqref="D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2493</v>
      </c>
    </row>
    <row r="3" spans="1:4" ht="19.5">
      <c r="A3" s="48" t="s">
        <v>0</v>
      </c>
      <c r="B3" s="86">
        <v>1757019938001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81" t="s">
        <v>2492</v>
      </c>
    </row>
    <row r="6" spans="1:4" ht="17.25">
      <c r="A6" s="48" t="s">
        <v>2</v>
      </c>
      <c r="B6" s="75" t="s">
        <v>2491</v>
      </c>
    </row>
    <row r="7" spans="1:4" ht="17.25">
      <c r="A7" s="48" t="s">
        <v>35</v>
      </c>
      <c r="B7" s="59" t="s">
        <v>2494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2495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772</v>
      </c>
      <c r="C13" t="str">
        <f>VLOOKUP(B13,Hoja2!$V$2:$W$227,2,FALSE)</f>
        <v>0805</v>
      </c>
    </row>
    <row r="14" spans="1:4" ht="17.25">
      <c r="A14" s="48" t="s">
        <v>7</v>
      </c>
      <c r="B14" s="43" t="s">
        <v>772</v>
      </c>
      <c r="C14" t="str">
        <f>VLOOKUP(B14,Hoja2!$Y$2:$Z$1309,2,FALSE)</f>
        <v>0156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2491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 t="s">
        <v>2498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MATIAL ROBENS( LIAM FARMA)</v>
      </c>
      <c r="D64" s="14">
        <f>B3</f>
        <v>1757019938001</v>
      </c>
      <c r="E64" s="15" t="str">
        <f>B7</f>
        <v>O980948138</v>
      </c>
      <c r="F64" s="15">
        <f>B8</f>
        <v>0</v>
      </c>
      <c r="H64" t="str">
        <f>B6</f>
        <v xml:space="preserve"> SAN LORENZO / PADRE LINO CAMPESAN 13 Y ANGELA PAREDES</v>
      </c>
      <c r="K64" s="12">
        <v>593</v>
      </c>
      <c r="L64" s="16" t="str">
        <f>C12</f>
        <v>08</v>
      </c>
      <c r="M64" s="16" t="str">
        <f>C13</f>
        <v>0805</v>
      </c>
      <c r="N64" s="17" t="str">
        <f>C14</f>
        <v>0156</v>
      </c>
      <c r="P64" s="18" t="str">
        <f>B11</f>
        <v>MBENS2014@GMAIL.COM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MATIAL ROBENS</v>
      </c>
      <c r="AA64" s="19" t="s">
        <v>201</v>
      </c>
      <c r="AB64" s="20" t="s">
        <v>202</v>
      </c>
      <c r="AC64" s="3" t="str">
        <f>B2</f>
        <v>MATIAL ROBENS( LIAM FARMA)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1757019938001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MBENS2014@GMAIL.COM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4" tint="-0.499984740745262"/>
  </sheetPr>
  <dimension ref="A1:BO64"/>
  <sheetViews>
    <sheetView topLeftCell="A7"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2499</v>
      </c>
    </row>
    <row r="3" spans="1:4" ht="19.5">
      <c r="A3" s="48" t="s">
        <v>0</v>
      </c>
      <c r="B3" s="86">
        <v>1707368674001</v>
      </c>
    </row>
    <row r="4" spans="1:4" ht="17.25">
      <c r="A4" s="48" t="s">
        <v>1</v>
      </c>
      <c r="B4" s="79" t="s">
        <v>2403</v>
      </c>
    </row>
    <row r="5" spans="1:4" ht="17.25">
      <c r="A5" s="48" t="s">
        <v>130</v>
      </c>
      <c r="B5" s="81" t="s">
        <v>2499</v>
      </c>
    </row>
    <row r="6" spans="1:4" ht="17.25">
      <c r="A6" s="48" t="s">
        <v>2</v>
      </c>
      <c r="B6" s="75" t="s">
        <v>2500</v>
      </c>
    </row>
    <row r="7" spans="1:4" ht="17.25">
      <c r="A7" s="48" t="s">
        <v>35</v>
      </c>
      <c r="B7" s="59" t="s">
        <v>2501</v>
      </c>
    </row>
    <row r="8" spans="1:4" ht="17.25">
      <c r="A8" s="48" t="s">
        <v>36</v>
      </c>
      <c r="B8" s="59">
        <v>939252806</v>
      </c>
    </row>
    <row r="9" spans="1:4" ht="17.25">
      <c r="A9" s="48" t="s">
        <v>12</v>
      </c>
      <c r="B9" s="43" t="s">
        <v>211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2502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2500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PEÑAFIEL SANCHEZ CARLOS LENIN</v>
      </c>
      <c r="D64" s="14">
        <f>B3</f>
        <v>1707368674001</v>
      </c>
      <c r="E64" s="15" t="str">
        <f>B7</f>
        <v>O62724177</v>
      </c>
      <c r="F64" s="15">
        <f>B8</f>
        <v>939252806</v>
      </c>
      <c r="H64" t="str">
        <f>B6</f>
        <v>CALLE 9 DE OCTUBRE S/N Y OLMEDO JUNTO A PARRILLADAS EL TORO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IPENAFIELS@HOTMAIL.COM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DOCTO</v>
      </c>
      <c r="X64" s="12">
        <f>C18</f>
        <v>259</v>
      </c>
      <c r="Y64" s="3" t="str">
        <f>B5</f>
        <v>PEÑAFIEL SANCHEZ CARLOS LENIN</v>
      </c>
      <c r="AA64" s="19" t="s">
        <v>201</v>
      </c>
      <c r="AB64" s="20" t="s">
        <v>202</v>
      </c>
      <c r="AC64" s="3" t="str">
        <f>B2</f>
        <v>PEÑAFIEL SANCHEZ CARLOS LENIN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1707368674001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IPENAFIELS@HOTMAIL.COM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4" tint="-0.499984740745262"/>
  </sheetPr>
  <dimension ref="A1:BO64"/>
  <sheetViews>
    <sheetView topLeftCell="A4"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2503</v>
      </c>
    </row>
    <row r="3" spans="1:4" ht="19.5">
      <c r="A3" s="48" t="s">
        <v>0</v>
      </c>
      <c r="B3" s="86">
        <v>1792910269001</v>
      </c>
    </row>
    <row r="4" spans="1:4" ht="17.25">
      <c r="A4" s="48" t="s">
        <v>1</v>
      </c>
      <c r="B4" s="79" t="s">
        <v>2395</v>
      </c>
    </row>
    <row r="5" spans="1:4" ht="17.25">
      <c r="A5" s="48" t="s">
        <v>130</v>
      </c>
      <c r="B5" s="66" t="s">
        <v>2504</v>
      </c>
    </row>
    <row r="6" spans="1:4" ht="17.25">
      <c r="A6" s="48" t="s">
        <v>2</v>
      </c>
      <c r="B6" s="66" t="s">
        <v>2505</v>
      </c>
    </row>
    <row r="7" spans="1:4" ht="17.25">
      <c r="A7" s="48" t="s">
        <v>35</v>
      </c>
      <c r="B7" s="59" t="s">
        <v>2506</v>
      </c>
    </row>
    <row r="8" spans="1:4" ht="17.25">
      <c r="A8" s="48" t="s">
        <v>36</v>
      </c>
      <c r="B8" s="59" t="s">
        <v>2507</v>
      </c>
    </row>
    <row r="9" spans="1:4" ht="17.25">
      <c r="A9" s="48" t="s">
        <v>12</v>
      </c>
      <c r="B9" s="43" t="s">
        <v>210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2505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2497</v>
      </c>
    </row>
    <row r="27" spans="1:3">
      <c r="B27" s="84" t="s">
        <v>2509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ISAMM DISTRIBUIDORA FARMACEUTICA S.A.</v>
      </c>
      <c r="D64" s="14">
        <f>B3</f>
        <v>1792910269001</v>
      </c>
      <c r="E64" s="15" t="str">
        <f>B7</f>
        <v>O23046164</v>
      </c>
      <c r="F64" s="15" t="str">
        <f>B8</f>
        <v>O995658549</v>
      </c>
      <c r="H64" t="str">
        <f>B6</f>
        <v xml:space="preserve"> CHILLOGALLO / AV MARISCAL SUCRE OE7 Y OE7 C COMU Y S35D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0103</v>
      </c>
      <c r="P64" s="18" t="str">
        <f>B11</f>
        <v>DISTIBUIDORA.ISAMM@GMAIL.COM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DISTR</v>
      </c>
      <c r="X64" s="12" t="str">
        <f>C18</f>
        <v>88</v>
      </c>
      <c r="Y64" s="3" t="str">
        <f>B5</f>
        <v>RIVERA LOOR LUIS JONATHAN</v>
      </c>
      <c r="AA64" s="19" t="s">
        <v>201</v>
      </c>
      <c r="AB64" s="20" t="s">
        <v>202</v>
      </c>
      <c r="AC64" s="3" t="str">
        <f>B2</f>
        <v>ISAMM DISTRIBUIDORA FARMACEUTICA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1792910269001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DISTIBUIDORA.ISAMM@GMAIL.COM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2510</v>
      </c>
    </row>
    <row r="3" spans="1:4" ht="17.25">
      <c r="A3" s="48" t="s">
        <v>0</v>
      </c>
      <c r="B3" s="85">
        <v>201980588001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74" t="s">
        <v>2510</v>
      </c>
    </row>
    <row r="6" spans="1:4" ht="17.25">
      <c r="A6" s="48" t="s">
        <v>2</v>
      </c>
      <c r="B6" s="75" t="s">
        <v>2513</v>
      </c>
    </row>
    <row r="7" spans="1:4" ht="17.25">
      <c r="A7" s="48" t="s">
        <v>35</v>
      </c>
      <c r="B7" s="59" t="s">
        <v>2511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2512</v>
      </c>
    </row>
    <row r="12" spans="1:4" ht="17.25">
      <c r="A12" s="48" t="s">
        <v>5</v>
      </c>
      <c r="B12" s="43" t="s">
        <v>44</v>
      </c>
      <c r="C12" t="str">
        <f>VLOOKUP(B12,Hoja2!$S$2:$T$26,2,FALSE)</f>
        <v>02</v>
      </c>
    </row>
    <row r="13" spans="1:4" ht="17.25">
      <c r="A13" s="48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48" t="s">
        <v>7</v>
      </c>
      <c r="B14" s="43" t="s">
        <v>720</v>
      </c>
      <c r="C14" t="str">
        <f>VLOOKUP(B14,Hoja2!$Y$2:$Z$1309,2,FALSE)</f>
        <v>0150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2513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2514</v>
      </c>
    </row>
    <row r="27" spans="1:3">
      <c r="B27" s="84" t="s">
        <v>2515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NUÑEZ BAYAS MARIA FERNANDA</v>
      </c>
      <c r="D64" s="14">
        <f>B3</f>
        <v>201980588001</v>
      </c>
      <c r="E64" s="15" t="str">
        <f>B7</f>
        <v>O969919681</v>
      </c>
      <c r="F64" s="15">
        <f>B8</f>
        <v>0</v>
      </c>
      <c r="H64" t="str">
        <f>B6</f>
        <v>GUARANDA / ANGEL POLIBIO CHAVEZ / PICHINCHA Y OLMEDO</v>
      </c>
      <c r="K64" s="12">
        <v>593</v>
      </c>
      <c r="L64" s="16" t="str">
        <f>C12</f>
        <v>02</v>
      </c>
      <c r="M64" s="16" t="str">
        <f>C13</f>
        <v>0201</v>
      </c>
      <c r="N64" s="17" t="str">
        <f>C14</f>
        <v>0150</v>
      </c>
      <c r="P64" s="18" t="str">
        <f>B11</f>
        <v>CRISGATITA87YAHOO.ES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NUÑEZ BAYAS MARIA FERNANDA</v>
      </c>
      <c r="AA64" s="19" t="s">
        <v>201</v>
      </c>
      <c r="AB64" s="20" t="s">
        <v>202</v>
      </c>
      <c r="AC64" s="3" t="str">
        <f>B2</f>
        <v>NUÑEZ BAYAS MARIA FERNANDA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201980588001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CRISGATITA87YAHOO.ES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theme="4" tint="-0.499984740745262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2516</v>
      </c>
    </row>
    <row r="3" spans="1:4" ht="17.25">
      <c r="A3" s="48" t="s">
        <v>0</v>
      </c>
      <c r="B3" s="85">
        <v>1712189776001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74" t="s">
        <v>2517</v>
      </c>
    </row>
    <row r="6" spans="1:4" ht="17.25">
      <c r="A6" s="48" t="s">
        <v>2</v>
      </c>
      <c r="B6" s="75" t="s">
        <v>2518</v>
      </c>
    </row>
    <row r="7" spans="1:4" ht="17.25">
      <c r="A7" s="48" t="s">
        <v>35</v>
      </c>
      <c r="B7" s="59" t="s">
        <v>2519</v>
      </c>
    </row>
    <row r="8" spans="1:4" ht="17.25">
      <c r="A8" s="48" t="s">
        <v>36</v>
      </c>
      <c r="B8" s="59">
        <v>22741199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2520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2523</v>
      </c>
    </row>
    <row r="27" spans="1:3">
      <c r="B27" s="84" t="s">
        <v>2521</v>
      </c>
    </row>
    <row r="28" spans="1:3">
      <c r="B28" s="84" t="s">
        <v>2522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QUEZADA ALARCON JORGE JUNIOR  (FARMACIAS FAMILY)</v>
      </c>
      <c r="D64" s="14">
        <f>B3</f>
        <v>1712189776001</v>
      </c>
      <c r="E64" s="15" t="str">
        <f>B7</f>
        <v>O967001566</v>
      </c>
      <c r="F64" s="15">
        <f>B8</f>
        <v>22741199</v>
      </c>
      <c r="H64" t="str">
        <f>B6</f>
        <v xml:space="preserve"> SANTO DOMINGO / CHIGUILPE / AV. RIO LELIA S/N Y SANGOLQUI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jorgeir_1987@hotmail.com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 xml:space="preserve">QUEZADA ALARCON JORGE JUNIOR </v>
      </c>
      <c r="AA64" s="19" t="s">
        <v>201</v>
      </c>
      <c r="AB64" s="20" t="s">
        <v>202</v>
      </c>
      <c r="AC64" s="3" t="str">
        <f>B2</f>
        <v>QUEZADA ALARCON JORGE JUNIOR  (FARMACIAS FAMILY)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1712189776001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jorgeir_1987@hotmail.com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tabColor theme="4" tint="-0.499984740745262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2532</v>
      </c>
    </row>
    <row r="3" spans="1:4" ht="17.25">
      <c r="A3" s="48" t="s">
        <v>0</v>
      </c>
      <c r="B3" s="72">
        <v>2200448823001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2524</v>
      </c>
    </row>
    <row r="6" spans="1:4" ht="18" thickBot="1">
      <c r="A6" s="48" t="s">
        <v>2</v>
      </c>
      <c r="B6" s="90" t="s">
        <v>2526</v>
      </c>
      <c r="C6" s="89" t="s">
        <v>2525</v>
      </c>
    </row>
    <row r="7" spans="1:4" ht="17.25">
      <c r="A7" s="48" t="s">
        <v>35</v>
      </c>
      <c r="B7" s="59" t="s">
        <v>2527</v>
      </c>
    </row>
    <row r="8" spans="1:4" ht="17.25">
      <c r="A8" s="48" t="s">
        <v>36</v>
      </c>
      <c r="B8" s="59" t="s">
        <v>2527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2528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907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8" thickBot="1">
      <c r="A24" s="58" t="s">
        <v>2393</v>
      </c>
      <c r="B24" s="90" t="s">
        <v>2526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 t="s">
        <v>2531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RODRIGUEZ MEJIA JESSICA FERNANDA (FARMACIA VITAPLUS)</v>
      </c>
      <c r="D64" s="14">
        <f>B3</f>
        <v>2200448823001</v>
      </c>
      <c r="E64" s="15" t="str">
        <f>B7</f>
        <v>O992297188</v>
      </c>
      <c r="F64" s="15" t="str">
        <f>B8</f>
        <v>O992297188</v>
      </c>
      <c r="H64" t="str">
        <f>B6</f>
        <v>LORETO / RAFAEL ANDRADE S/N Y GREGORIO URAPARI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FERNANDA2993@HOTMAIL.COM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RODRIGUEZ MEJIA JESSICA FERNANDA</v>
      </c>
      <c r="AA64" s="19" t="s">
        <v>201</v>
      </c>
      <c r="AB64" s="20" t="s">
        <v>202</v>
      </c>
      <c r="AC64" s="3" t="str">
        <f>B2</f>
        <v>RODRIGUEZ MEJIA JESSICA FERNANDA (FARMACIA VITAPLUS)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2200448823001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FERNANDA2993@HOTMAIL.COM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theme="4" tint="-0.499984740745262"/>
  </sheetPr>
  <dimension ref="A1:BO64"/>
  <sheetViews>
    <sheetView topLeftCell="A4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2533</v>
      </c>
    </row>
    <row r="3" spans="1:4" ht="17.25">
      <c r="A3" s="48" t="s">
        <v>0</v>
      </c>
      <c r="B3" s="85">
        <v>1704131562001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1" t="s">
        <v>2533</v>
      </c>
    </row>
    <row r="6" spans="1:4" ht="18" thickBot="1">
      <c r="A6" s="48" t="s">
        <v>2</v>
      </c>
      <c r="B6" s="66" t="s">
        <v>2534</v>
      </c>
      <c r="C6" s="89" t="s">
        <v>2525</v>
      </c>
    </row>
    <row r="7" spans="1:4" ht="17.25">
      <c r="A7" s="48" t="s">
        <v>35</v>
      </c>
      <c r="B7" s="59" t="s">
        <v>2535</v>
      </c>
    </row>
    <row r="8" spans="1:4" ht="17.25">
      <c r="A8" s="48" t="s">
        <v>36</v>
      </c>
      <c r="B8" s="59" t="s">
        <v>2535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2536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906</v>
      </c>
      <c r="C13" t="str">
        <f>VLOOKUP(B13,Hoja2!$V$2:$W$227,2,FALSE)</f>
        <v>2203</v>
      </c>
      <c r="D13" t="s">
        <v>2537</v>
      </c>
    </row>
    <row r="14" spans="1:4" ht="17.25">
      <c r="A14" s="48" t="s">
        <v>7</v>
      </c>
      <c r="B14" s="43" t="s">
        <v>906</v>
      </c>
      <c r="C14" t="str">
        <f>VLOOKUP(B14,Hoja2!$Y$2:$Z$1309,2,FALSE)</f>
        <v>0350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66" t="s">
        <v>2534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SALAS PORRAS LUIS EDISON</v>
      </c>
      <c r="D64" s="14">
        <f>B3</f>
        <v>1704131562001</v>
      </c>
      <c r="E64" s="15" t="str">
        <f>B7</f>
        <v>O9959502047</v>
      </c>
      <c r="F64" s="15" t="str">
        <f>B8</f>
        <v>O9959502047</v>
      </c>
      <c r="H64" t="str">
        <f>B6</f>
        <v xml:space="preserve"> KM 5 VIA  LAGO  SACHAS A 50 MTS DE LA FERIA GANADERA</v>
      </c>
      <c r="K64" s="12">
        <v>593</v>
      </c>
      <c r="L64" s="16" t="str">
        <f>C12</f>
        <v>22</v>
      </c>
      <c r="M64" s="16" t="str">
        <f>C13</f>
        <v>2203</v>
      </c>
      <c r="N64" s="17" t="str">
        <f>C14</f>
        <v>0350</v>
      </c>
      <c r="P64" s="18" t="str">
        <f>B11</f>
        <v>LUIS.SALAS2009@HOTMAIL.COM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SALAS PORRAS LUIS EDISON</v>
      </c>
      <c r="AA64" s="19" t="s">
        <v>201</v>
      </c>
      <c r="AB64" s="20" t="s">
        <v>202</v>
      </c>
      <c r="AC64" s="3" t="str">
        <f>B2</f>
        <v>SALAS PORRAS LUIS EDISON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1704131562001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LUIS.SALAS2009@HOTMAIL.COM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theme="4" tint="-0.499984740745262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2538</v>
      </c>
    </row>
    <row r="3" spans="1:4" ht="17.25">
      <c r="A3" s="48" t="s">
        <v>0</v>
      </c>
      <c r="B3" s="85">
        <v>1708059744001</v>
      </c>
    </row>
    <row r="4" spans="1:4" ht="17.25">
      <c r="A4" s="48" t="s">
        <v>1</v>
      </c>
      <c r="B4" s="79" t="s">
        <v>2433</v>
      </c>
    </row>
    <row r="5" spans="1:4" ht="18" thickBot="1">
      <c r="A5" s="48" t="s">
        <v>130</v>
      </c>
      <c r="B5" s="81" t="s">
        <v>2538</v>
      </c>
    </row>
    <row r="6" spans="1:4" ht="18" thickBot="1">
      <c r="A6" s="48" t="s">
        <v>2</v>
      </c>
      <c r="B6" s="75" t="s">
        <v>2539</v>
      </c>
      <c r="C6" s="89" t="s">
        <v>2525</v>
      </c>
    </row>
    <row r="7" spans="1:4" ht="17.25">
      <c r="A7" s="48" t="s">
        <v>35</v>
      </c>
      <c r="B7" s="59" t="s">
        <v>2540</v>
      </c>
    </row>
    <row r="8" spans="1:4" ht="17.25">
      <c r="A8" s="48" t="s">
        <v>36</v>
      </c>
      <c r="B8" s="59" t="s">
        <v>2541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2542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2537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2367</v>
      </c>
      <c r="C18">
        <f>VLOOKUP(B18,Hoja2!$P$2:$Q$233,2,FALSE)</f>
        <v>90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2539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2543</v>
      </c>
    </row>
    <row r="27" spans="1:4">
      <c r="B27" s="84" t="s">
        <v>2544</v>
      </c>
    </row>
    <row r="28" spans="1:4">
      <c r="B28" s="84" t="s">
        <v>2545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CELI PANGAY BENITO OSWALDO</v>
      </c>
      <c r="D64" s="14">
        <f>B3</f>
        <v>1708059744001</v>
      </c>
      <c r="E64" s="15" t="str">
        <f>B7</f>
        <v>O22748043</v>
      </c>
      <c r="F64" s="15" t="str">
        <f>B8</f>
        <v>O999309659</v>
      </c>
      <c r="H64" t="str">
        <f>B6</f>
        <v xml:space="preserve">SANTO DOMINGO ANDRES BELLO # 50 Y SIMON BOLIVAR UR. IERAC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BENITO_CELI14@HOTMAIL.COM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CELI PANGAY BENITO OSWALDO</v>
      </c>
      <c r="AA64" s="19" t="s">
        <v>201</v>
      </c>
      <c r="AB64" s="20" t="s">
        <v>202</v>
      </c>
      <c r="AC64" s="3" t="str">
        <f>B2</f>
        <v>CELI PANGAY BENITO OSWALDO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1708059744001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BENITO_CELI14@HOTMAIL.COM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2547</v>
      </c>
    </row>
    <row r="3" spans="1:4" ht="17.25">
      <c r="A3" s="48" t="s">
        <v>0</v>
      </c>
      <c r="B3" s="85">
        <v>802265900001</v>
      </c>
    </row>
    <row r="4" spans="1:4" ht="17.25">
      <c r="A4" s="48" t="s">
        <v>1</v>
      </c>
      <c r="B4" s="79" t="s">
        <v>2403</v>
      </c>
    </row>
    <row r="5" spans="1:4" ht="18" thickBot="1">
      <c r="A5" s="48" t="s">
        <v>130</v>
      </c>
      <c r="B5" s="88" t="s">
        <v>2546</v>
      </c>
    </row>
    <row r="6" spans="1:4" ht="18" thickBot="1">
      <c r="A6" s="48" t="s">
        <v>2</v>
      </c>
      <c r="B6" s="66" t="s">
        <v>2548</v>
      </c>
      <c r="C6" s="89" t="s">
        <v>2525</v>
      </c>
    </row>
    <row r="7" spans="1:4" ht="17.25">
      <c r="A7" s="48" t="s">
        <v>35</v>
      </c>
      <c r="B7" s="59">
        <v>62460908</v>
      </c>
    </row>
    <row r="8" spans="1:4" ht="17.25">
      <c r="A8" s="48" t="s">
        <v>36</v>
      </c>
      <c r="B8" s="59" t="s">
        <v>2549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2550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  <c r="D14" t="s">
        <v>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2548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2551</v>
      </c>
    </row>
    <row r="27" spans="1:3">
      <c r="B27" s="84" t="s">
        <v>2552</v>
      </c>
    </row>
    <row r="28" spans="1:3">
      <c r="B28" s="84" t="s">
        <v>2553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EL NEGRO</v>
      </c>
      <c r="D64" s="14">
        <f>B3</f>
        <v>802265900001</v>
      </c>
      <c r="E64" s="15">
        <f>B7</f>
        <v>62460908</v>
      </c>
      <c r="F64" s="15" t="str">
        <f>B8</f>
        <v>O993439812</v>
      </c>
      <c r="H64" t="str">
        <f>B6</f>
        <v xml:space="preserve"> AVENIDA LIBERTAD SN Y SUBIDA AL PANECILLO (FRENTE AL HOTEL ESTUARIO )</v>
      </c>
      <c r="K64" s="12">
        <v>593</v>
      </c>
      <c r="L64" s="16" t="str">
        <f>C12</f>
        <v>08</v>
      </c>
      <c r="M64" s="16" t="str">
        <f>C13</f>
        <v>2301</v>
      </c>
      <c r="N64" s="17" t="str">
        <f>C14</f>
        <v>0106</v>
      </c>
      <c r="P64" s="18" t="str">
        <f>B11</f>
        <v>JEANLAYONE@MAIL.COM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QUIÑONEZ MEDINA JEAN LAYONEL</v>
      </c>
      <c r="AA64" s="19" t="s">
        <v>201</v>
      </c>
      <c r="AB64" s="20" t="s">
        <v>202</v>
      </c>
      <c r="AC64" s="3" t="str">
        <f>B2</f>
        <v>FARMACIAS EL NEGRO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802265900001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JEANLAYONE@MAIL.COM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8" tint="0.39997558519241921"/>
  </sheetPr>
  <dimension ref="A1:BO64"/>
  <sheetViews>
    <sheetView zoomScale="80" zoomScaleNormal="80" workbookViewId="0">
      <selection activeCell="B9" sqref="B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3" t="s">
        <v>2407</v>
      </c>
    </row>
    <row r="3" spans="1:4" ht="17.25">
      <c r="A3" s="48" t="s">
        <v>0</v>
      </c>
      <c r="B3" s="44" t="s">
        <v>2402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2406</v>
      </c>
    </row>
    <row r="6" spans="1:4" ht="17.25">
      <c r="A6" s="48" t="s">
        <v>2</v>
      </c>
      <c r="B6" s="43" t="s">
        <v>2404</v>
      </c>
    </row>
    <row r="7" spans="1:4" ht="17.25">
      <c r="A7" s="48" t="s">
        <v>35</v>
      </c>
      <c r="B7" s="43" t="s">
        <v>2405</v>
      </c>
    </row>
    <row r="8" spans="1:4" ht="17.25">
      <c r="A8" s="48" t="s">
        <v>36</v>
      </c>
      <c r="B8" s="45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2404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COMERCIAL J.R</v>
      </c>
      <c r="D64" s="14" t="str">
        <f>B3</f>
        <v>100198496001</v>
      </c>
      <c r="E64" s="15" t="str">
        <f>B7</f>
        <v>0958-224</v>
      </c>
      <c r="F64" s="15">
        <f>B8</f>
        <v>0</v>
      </c>
      <c r="H64" t="str">
        <f>B6</f>
        <v>CALLE CUENCA No- N1-07 Y ROCAFUERTE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TRUJILLO GUERRERO ZOILA MARIELA</v>
      </c>
      <c r="AA64" s="19" t="s">
        <v>201</v>
      </c>
      <c r="AB64" s="20" t="s">
        <v>202</v>
      </c>
      <c r="AC64" s="3" t="str">
        <f>B2</f>
        <v>COMERCIAL J.R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100198496001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tabColor theme="4" tint="-0.499984740745262"/>
  </sheetPr>
  <dimension ref="A1:BO64"/>
  <sheetViews>
    <sheetView topLeftCell="A10" zoomScale="80" zoomScaleNormal="80" workbookViewId="0">
      <selection activeCell="D20" sqref="D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1" t="s">
        <v>2554</v>
      </c>
    </row>
    <row r="3" spans="1:4" ht="17.25">
      <c r="A3" s="48" t="s">
        <v>0</v>
      </c>
      <c r="B3" s="92">
        <v>1724673627001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2556</v>
      </c>
    </row>
    <row r="6" spans="1:4" ht="18" thickBot="1">
      <c r="A6" s="48" t="s">
        <v>2</v>
      </c>
      <c r="B6" s="66" t="s">
        <v>2555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</row>
    <row r="14" spans="1:4" ht="17.25">
      <c r="A14" s="48" t="s">
        <v>7</v>
      </c>
      <c r="B14" s="43" t="s">
        <v>819</v>
      </c>
      <c r="C14" t="str">
        <f>VLOOKUP(B14,Hoja2!$Y$2:$Z$1309,2,FALSE)</f>
        <v>1650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2555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Botiquín Olmedo </v>
      </c>
      <c r="D64" s="14">
        <f>B3</f>
        <v>1724673627001</v>
      </c>
      <c r="E64" s="15">
        <f>B7</f>
        <v>0</v>
      </c>
      <c r="F64" s="15">
        <f>B8</f>
        <v>0</v>
      </c>
      <c r="H64" t="str">
        <f>B6</f>
        <v>ISIDRO AYORA S/N 21 DE MARZO (FRENTE A LA FERRETERIA FERRINORTE)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1650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VALLADARES BRAYAN MARCELO</v>
      </c>
      <c r="AA64" s="19" t="s">
        <v>201</v>
      </c>
      <c r="AB64" s="20" t="s">
        <v>202</v>
      </c>
      <c r="AC64" s="3" t="str">
        <f>B2</f>
        <v xml:space="preserve">Botiquín Olmedo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1724673627001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tabColor theme="4" tint="-0.499984740745262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2560</v>
      </c>
    </row>
    <row r="3" spans="1:4" ht="17.25">
      <c r="A3" s="48" t="s">
        <v>0</v>
      </c>
      <c r="B3" s="72">
        <v>1792664942001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66" t="s">
        <v>2561</v>
      </c>
    </row>
    <row r="6" spans="1:4" ht="18" thickBot="1">
      <c r="A6" s="48" t="s">
        <v>2</v>
      </c>
      <c r="B6" s="66" t="s">
        <v>2562</v>
      </c>
      <c r="C6" s="89" t="s">
        <v>2525</v>
      </c>
    </row>
    <row r="7" spans="1:4" ht="17.25">
      <c r="A7" s="48" t="s">
        <v>35</v>
      </c>
      <c r="B7" s="59">
        <v>962706439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2562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SOLUCIONES INTEGRALES ADMINISTRATIVAS SIAD CIA.LTDA.</v>
      </c>
      <c r="D64" s="14">
        <f>B3</f>
        <v>1792664942001</v>
      </c>
      <c r="E64" s="15">
        <f>B7</f>
        <v>962706439</v>
      </c>
      <c r="F64" s="15">
        <f>B8</f>
        <v>0</v>
      </c>
      <c r="H64" t="str">
        <f>B6</f>
        <v xml:space="preserve"> SAN ISIDRO DEL INCA / AVIGIRAS E13-483 Y CESAR TERAN LOPEZ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AVILA LEYVA ERIKA MARCELA</v>
      </c>
      <c r="AA64" s="19" t="s">
        <v>201</v>
      </c>
      <c r="AB64" s="20" t="s">
        <v>202</v>
      </c>
      <c r="AC64" s="3" t="str">
        <f>B2</f>
        <v>SOLUCIONES INTEGRALES ADMINISTRATIVAS SIAD CIA.LTDA.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1792664942001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theme="5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2563</v>
      </c>
    </row>
    <row r="3" spans="1:4" ht="17.25">
      <c r="A3" s="48" t="s">
        <v>0</v>
      </c>
      <c r="B3" s="72"/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2569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FARMAREDS N. 369</v>
      </c>
      <c r="D64" s="14">
        <f>B3</f>
        <v>0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FARMAREDS N. 369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0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5" tint="-0.249977111117893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2567</v>
      </c>
    </row>
    <row r="3" spans="1:4" ht="17.25">
      <c r="A3" s="48" t="s">
        <v>0</v>
      </c>
      <c r="B3" s="72">
        <v>1792336465001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2568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GMZ FARMACEUTICA</v>
      </c>
      <c r="D64" s="14">
        <f>B3</f>
        <v>1792336465001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GMZ FARMACEUTICA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1792336465001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tabColor theme="5" tint="-0.249977111117893"/>
  </sheetPr>
  <dimension ref="A1:BO64"/>
  <sheetViews>
    <sheetView topLeftCell="A6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2570</v>
      </c>
    </row>
    <row r="3" spans="1:4" ht="17.25">
      <c r="A3" s="48" t="s">
        <v>0</v>
      </c>
      <c r="B3" s="72">
        <v>1716162449001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 t="s">
        <v>2571</v>
      </c>
    </row>
    <row r="6" spans="1:4" ht="18" thickBot="1">
      <c r="A6" s="48" t="s">
        <v>2</v>
      </c>
      <c r="B6" s="66" t="s">
        <v>2572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/>
    </row>
    <row r="10" spans="1:4" ht="17.25">
      <c r="A10" s="48" t="s">
        <v>13</v>
      </c>
      <c r="B10" s="43"/>
      <c r="C10" t="e">
        <f>VLOOKUP(B10,Hoja2!$AB$2:$AC$8,2,FALSE)</f>
        <v>#N/A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/>
      <c r="C13" t="e">
        <f>VLOOKUP(B13,Hoja2!$V$2:$W$227,2,FALSE)</f>
        <v>#N/A</v>
      </c>
      <c r="D13" t="s">
        <v>1899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/>
      <c r="D15" s="66"/>
    </row>
    <row r="16" spans="1:4" ht="17.25">
      <c r="A16" s="48" t="s">
        <v>9</v>
      </c>
      <c r="B16" s="59"/>
    </row>
    <row r="17" spans="1:3" ht="17.25">
      <c r="A17" s="49" t="s">
        <v>17</v>
      </c>
      <c r="B17" s="46"/>
    </row>
    <row r="18" spans="1:3" ht="17.25">
      <c r="A18" s="49" t="s">
        <v>38</v>
      </c>
      <c r="B18" s="43"/>
      <c r="C18" t="e">
        <f>VLOOKUP(B18,Hoja2!$P$2:$Q$233,2,FALSE)</f>
        <v>#N/A</v>
      </c>
    </row>
    <row r="19" spans="1:3" ht="17.25">
      <c r="A19" s="49" t="s">
        <v>39</v>
      </c>
      <c r="B19" s="46"/>
      <c r="C19" t="e">
        <f>VLOOKUP(B19,Hoja2!$M$2:$N$94,2,FALSE)</f>
        <v>#N/A</v>
      </c>
    </row>
    <row r="20" spans="1:3" ht="17.25">
      <c r="A20" s="49" t="s">
        <v>22</v>
      </c>
      <c r="B20" s="46"/>
    </row>
    <row r="21" spans="1:3" ht="17.25">
      <c r="A21" s="49" t="s">
        <v>29</v>
      </c>
      <c r="B21" s="46"/>
    </row>
    <row r="22" spans="1:3" ht="17.25">
      <c r="A22" s="49" t="s">
        <v>28</v>
      </c>
      <c r="B22" s="46"/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/>
    </row>
    <row r="25" spans="1:3" ht="17.25">
      <c r="B25" s="78" t="s">
        <v>2576</v>
      </c>
    </row>
    <row r="26" spans="1:3" ht="17.25">
      <c r="A26" s="83" t="s">
        <v>2480</v>
      </c>
      <c r="B26" s="84" t="s">
        <v>2557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MONCADA PARRALES SERGIO RENAN FAR.APRE</v>
      </c>
      <c r="D64" s="14">
        <f>B3</f>
        <v>1716162449001</v>
      </c>
      <c r="E64" s="15">
        <f>B7</f>
        <v>0</v>
      </c>
      <c r="F64" s="15">
        <f>B8</f>
        <v>0</v>
      </c>
      <c r="H64" t="str">
        <f>B6</f>
        <v>AV. DIEGO DE VASQUEZ LOTE 3 Y LOS EUCALIPTOS</v>
      </c>
      <c r="K64" s="12">
        <v>593</v>
      </c>
      <c r="L64" s="16" t="e">
        <f>C12</f>
        <v>#N/A</v>
      </c>
      <c r="M64" s="16" t="e">
        <f>C13</f>
        <v>#N/A</v>
      </c>
      <c r="N64" s="17" t="e">
        <f>C14</f>
        <v>#N/A</v>
      </c>
      <c r="P64" s="18">
        <f>B11</f>
        <v>0</v>
      </c>
      <c r="Q64" s="12">
        <f>B15</f>
        <v>0</v>
      </c>
      <c r="S64" s="12">
        <f>B16</f>
        <v>0</v>
      </c>
      <c r="T64" t="s">
        <v>199</v>
      </c>
      <c r="W64">
        <f>B9</f>
        <v>0</v>
      </c>
      <c r="X64" s="12" t="e">
        <f>C18</f>
        <v>#N/A</v>
      </c>
      <c r="Y64" s="3" t="str">
        <f>B5</f>
        <v xml:space="preserve">MONCADA PARRALES SERGIO RENAN </v>
      </c>
      <c r="AA64" s="19" t="s">
        <v>201</v>
      </c>
      <c r="AB64" s="20" t="s">
        <v>202</v>
      </c>
      <c r="AC64" s="3" t="str">
        <f>B2</f>
        <v>MONCADA PARRALES SERGIO RENAN FAR.APRE</v>
      </c>
      <c r="AD64" s="12" t="s">
        <v>203</v>
      </c>
      <c r="AE64" s="21">
        <v>1102010001</v>
      </c>
      <c r="AF64" t="e">
        <f>C10</f>
        <v>#N/A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 t="e">
        <f>C19</f>
        <v>#N/A</v>
      </c>
      <c r="BB64" s="12" t="str">
        <f>B23</f>
        <v>SIERR</v>
      </c>
      <c r="BC64">
        <f>B20</f>
        <v>0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tabColor theme="5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2577</v>
      </c>
    </row>
    <row r="3" spans="1:4" ht="17.25">
      <c r="A3" s="48" t="s">
        <v>0</v>
      </c>
      <c r="B3" s="85">
        <v>1718113549001</v>
      </c>
    </row>
    <row r="4" spans="1:4" ht="17.25">
      <c r="A4" s="48" t="s">
        <v>1</v>
      </c>
      <c r="B4" s="93" t="s">
        <v>2578</v>
      </c>
    </row>
    <row r="5" spans="1:4" ht="18" thickBot="1">
      <c r="A5" s="48" t="s">
        <v>130</v>
      </c>
      <c r="B5" s="66" t="s">
        <v>2577</v>
      </c>
    </row>
    <row r="6" spans="1:4" ht="18" thickBot="1">
      <c r="A6" s="48" t="s">
        <v>2</v>
      </c>
      <c r="B6" s="66" t="s">
        <v>2579</v>
      </c>
      <c r="C6" s="89" t="s">
        <v>2525</v>
      </c>
    </row>
    <row r="7" spans="1:4" ht="17.25">
      <c r="A7" s="48" t="s">
        <v>35</v>
      </c>
      <c r="B7" s="59">
        <v>22395333</v>
      </c>
    </row>
    <row r="8" spans="1:4" ht="17.25">
      <c r="A8" s="48" t="s">
        <v>36</v>
      </c>
      <c r="B8" s="59">
        <v>995383015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2580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1899</v>
      </c>
    </row>
    <row r="14" spans="1:4" ht="17.25">
      <c r="A14" s="48" t="s">
        <v>7</v>
      </c>
      <c r="B14" s="43" t="s">
        <v>1252</v>
      </c>
      <c r="C14" t="str">
        <f>VLOOKUP(B14,Hoja2!$Y$2:$Z$1309,2,FALSE)</f>
        <v>0358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2584</v>
      </c>
    </row>
    <row r="30" spans="1:3">
      <c r="B30">
        <v>995383015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SARMIENTO PANCHI KERLY ESTEFANIA</v>
      </c>
      <c r="D64" s="14">
        <f>B3</f>
        <v>1718113549001</v>
      </c>
      <c r="E64" s="15">
        <f>B7</f>
        <v>22395333</v>
      </c>
      <c r="F64" s="15">
        <f>B8</f>
        <v>995383015</v>
      </c>
      <c r="H64" t="str">
        <f>B6</f>
        <v>SAN ANTONIO / MISIÓN GEODESICA E3-39 Y PUCARA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0358</v>
      </c>
      <c r="P64" s="18" t="str">
        <f>B11</f>
        <v>E97.SARMIENTO@GMAIL.COM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SARMIENTO PANCHI KERLY ESTEFANIA</v>
      </c>
      <c r="AA64" s="19" t="s">
        <v>201</v>
      </c>
      <c r="AB64" s="20" t="s">
        <v>202</v>
      </c>
      <c r="AC64" s="3" t="str">
        <f>B2</f>
        <v>SARMIENTO PANCHI KERLY ESTEFANIA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1718113549001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E97.SARMIENTO@GMAIL.COM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2585</v>
      </c>
    </row>
    <row r="3" spans="1:4" ht="17.25">
      <c r="A3" s="48" t="s">
        <v>0</v>
      </c>
      <c r="B3" s="85">
        <v>605543701001</v>
      </c>
    </row>
    <row r="4" spans="1:4" ht="19.5">
      <c r="A4" s="48" t="s">
        <v>1</v>
      </c>
      <c r="B4" s="94" t="s">
        <v>2586</v>
      </c>
    </row>
    <row r="5" spans="1:4" ht="18" thickBot="1">
      <c r="A5" s="48" t="s">
        <v>130</v>
      </c>
      <c r="B5" s="81" t="s">
        <v>2585</v>
      </c>
    </row>
    <row r="6" spans="1:4" ht="18" thickBot="1">
      <c r="A6" s="48" t="s">
        <v>2</v>
      </c>
      <c r="B6" s="66" t="s">
        <v>2587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2590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  <c r="D13" t="s">
        <v>1899</v>
      </c>
    </row>
    <row r="14" spans="1:4" ht="17.25">
      <c r="A14" s="48" t="s">
        <v>7</v>
      </c>
      <c r="B14" s="43" t="s">
        <v>757</v>
      </c>
      <c r="C14" t="str">
        <f>VLOOKUP(B14,Hoja2!$Y$2:$Z$1309,2,FALSE)</f>
        <v>1753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MARIN TABARES ADRIANA PAOLA</v>
      </c>
      <c r="D64" s="14">
        <f>B3</f>
        <v>605543701001</v>
      </c>
      <c r="E64" s="15" t="str">
        <f>B7</f>
        <v>O32856914</v>
      </c>
      <c r="F64" s="15" t="str">
        <f>B8</f>
        <v>O983188990</v>
      </c>
      <c r="H64" t="str">
        <f>B6</f>
        <v>TUNGURAHUA /LA PENINSULA / ENCARNACIÓN SN Y BARRANQUILLA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1753</v>
      </c>
      <c r="P64" s="18" t="str">
        <f>B11</f>
        <v>adripaomarintabares@outlook.com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MARIN TABARES ADRIANA PAOLA</v>
      </c>
      <c r="AA64" s="19" t="s">
        <v>201</v>
      </c>
      <c r="AB64" s="20" t="s">
        <v>202</v>
      </c>
      <c r="AC64" s="3" t="str">
        <f>B2</f>
        <v>MARIN TABARES ADRIANA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605543701001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adripaomarintabares@outlook.com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tabColor theme="5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2595</v>
      </c>
    </row>
    <row r="3" spans="1:4" ht="19.5">
      <c r="A3" s="48" t="s">
        <v>0</v>
      </c>
      <c r="B3" s="86">
        <v>1803228095001</v>
      </c>
    </row>
    <row r="4" spans="1:4" ht="19.5">
      <c r="A4" s="48" t="s">
        <v>1</v>
      </c>
      <c r="B4" s="87" t="s">
        <v>2596</v>
      </c>
    </row>
    <row r="5" spans="1:4" ht="18" thickBot="1">
      <c r="A5" s="48" t="s">
        <v>130</v>
      </c>
      <c r="B5" s="81" t="s">
        <v>2595</v>
      </c>
    </row>
    <row r="6" spans="1:4" ht="18" thickBot="1">
      <c r="A6" s="48" t="s">
        <v>2</v>
      </c>
      <c r="B6" s="66" t="s">
        <v>2597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880</v>
      </c>
      <c r="C14" t="str">
        <f>VLOOKUP(B14,Hoja2!$Y$2:$Z$1309,2,FALSE)</f>
        <v>0250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SANCHEZ FLORES MONICA PAULINA</v>
      </c>
      <c r="D64" s="14">
        <f>B3</f>
        <v>1803228095001</v>
      </c>
      <c r="E64" s="15" t="str">
        <f>B7</f>
        <v>O32856914</v>
      </c>
      <c r="F64" s="15" t="str">
        <f>B8</f>
        <v>O983188990</v>
      </c>
      <c r="H64" t="str">
        <f>B6</f>
        <v>BAÑOS DE AGUA SANTA / AV AMAZONAS S/N Y PASTAZA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0250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SANCHEZ FLORES MONICA PAULINA</v>
      </c>
      <c r="AA64" s="19" t="s">
        <v>201</v>
      </c>
      <c r="AB64" s="20" t="s">
        <v>202</v>
      </c>
      <c r="AC64" s="3" t="str">
        <f>B2</f>
        <v>SANCHEZ FLORES MONICA PAULINA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1803228095001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tabColor theme="5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2599</v>
      </c>
    </row>
    <row r="3" spans="1:4" ht="19.5">
      <c r="A3" s="48" t="s">
        <v>0</v>
      </c>
      <c r="B3" s="86">
        <v>1804162566001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2599</v>
      </c>
    </row>
    <row r="6" spans="1:4" ht="18" thickBot="1">
      <c r="A6" s="48" t="s">
        <v>2</v>
      </c>
      <c r="B6" s="66" t="s">
        <v>2601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48" t="s">
        <v>7</v>
      </c>
      <c r="B14" s="43" t="s">
        <v>885</v>
      </c>
      <c r="C14" t="str">
        <f>VLOOKUP(B14,Hoja2!$Y$2:$Z$1309,2,FALSE)</f>
        <v>0701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SIZA ORTEGA KLEVER ORLANDO</v>
      </c>
      <c r="D64" s="14">
        <f>B3</f>
        <v>1804162566001</v>
      </c>
      <c r="E64" s="15" t="str">
        <f>B7</f>
        <v>O989108964</v>
      </c>
      <c r="F64" s="15" t="str">
        <f>B8</f>
        <v>O989108764</v>
      </c>
      <c r="H64" t="str">
        <f>B6</f>
        <v xml:space="preserve"> SANTIAGO DE PILLARO / PILLARO / ROCAFUERTE 082 Y FLORES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0701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SIZA ORTEGA KLEVER ORLANDO</v>
      </c>
      <c r="AA64" s="19" t="s">
        <v>201</v>
      </c>
      <c r="AB64" s="20" t="s">
        <v>202</v>
      </c>
      <c r="AC64" s="3" t="str">
        <f>B2</f>
        <v>SIZA ORTEGA KLEVER ORLANDO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1804162566001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tabColor rgb="FFFFFF00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2604</v>
      </c>
    </row>
    <row r="3" spans="1:4" ht="19.5">
      <c r="A3" s="48" t="s">
        <v>0</v>
      </c>
      <c r="B3" s="86">
        <v>803099043001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2604</v>
      </c>
    </row>
    <row r="6" spans="1:4" ht="18" thickBot="1">
      <c r="A6" s="48" t="s">
        <v>2</v>
      </c>
      <c r="B6" s="95" t="s">
        <v>2605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2606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2605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ZAMBRANO SALTOS JOFFRE JAVIER</v>
      </c>
      <c r="D64" s="14">
        <f>B3</f>
        <v>803099043001</v>
      </c>
      <c r="E64" s="15" t="str">
        <f>B7</f>
        <v>O989108964</v>
      </c>
      <c r="F64" s="15" t="str">
        <f>B8</f>
        <v>O989108764</v>
      </c>
      <c r="H64" t="str">
        <f>B6</f>
        <v xml:space="preserve"> QUININDE / CUBE / 42 SOLAR 11 Y 5 DE AGOSTO (JUNTO AL LOCAL EL COMPADRE)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0451</v>
      </c>
      <c r="P64" s="18" t="str">
        <f>B11</f>
        <v>saltosjavier1989@gmail.com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ZAMBRANO SALTOS JOFFRE JAVIER</v>
      </c>
      <c r="AA64" s="19" t="s">
        <v>201</v>
      </c>
      <c r="AB64" s="20" t="s">
        <v>202</v>
      </c>
      <c r="AC64" s="3" t="str">
        <f>B2</f>
        <v>ZAMBRANO SALTOS JOFFRE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803099043001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saltosjavier1989@gmail.com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8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4" t="s">
        <v>2408</v>
      </c>
    </row>
    <row r="3" spans="1:4" ht="17.25">
      <c r="A3" s="48" t="s">
        <v>0</v>
      </c>
      <c r="B3" s="61">
        <v>1715724462001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2408</v>
      </c>
    </row>
    <row r="6" spans="1:4" ht="17.25">
      <c r="A6" s="48" t="s">
        <v>2</v>
      </c>
      <c r="B6" s="59" t="s">
        <v>2409</v>
      </c>
    </row>
    <row r="7" spans="1:4" ht="17.25">
      <c r="A7" s="48" t="s">
        <v>35</v>
      </c>
      <c r="B7" s="43" t="s">
        <v>2410</v>
      </c>
    </row>
    <row r="8" spans="1:4" ht="17.25">
      <c r="A8" s="48" t="s">
        <v>36</v>
      </c>
      <c r="B8" s="43" t="s">
        <v>2410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876</v>
      </c>
      <c r="C13" t="str">
        <f>VLOOKUP(B13,Hoja2!$V$2:$W$227,2,FALSE)</f>
        <v>1705</v>
      </c>
      <c r="D13" t="s">
        <v>1899</v>
      </c>
    </row>
    <row r="14" spans="1:4" ht="17.25">
      <c r="A14" s="48" t="s">
        <v>7</v>
      </c>
      <c r="B14" s="43" t="s">
        <v>1950</v>
      </c>
      <c r="C14" t="str">
        <f>VLOOKUP(B14,Hoja2!$Y$2:$Z$1309,2,FALSE)</f>
        <v>0501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GOMEZ ZAMBONINO DIMAS NELSON</v>
      </c>
      <c r="D64" s="14">
        <f>B3</f>
        <v>1715724462001</v>
      </c>
      <c r="E64" s="15" t="str">
        <f>B7</f>
        <v>099642-9697</v>
      </c>
      <c r="F64" s="15" t="str">
        <f>B8</f>
        <v>099642-9697</v>
      </c>
      <c r="H64" t="str">
        <f>B6</f>
        <v xml:space="preserve"> SANGOLQUI / VENEZUELA LT5PBLC2 Y VIÑEDO</v>
      </c>
      <c r="K64" s="12">
        <v>593</v>
      </c>
      <c r="L64" s="16" t="str">
        <f>C12</f>
        <v>17</v>
      </c>
      <c r="M64" s="16" t="str">
        <f>C13</f>
        <v>1705</v>
      </c>
      <c r="N64" s="17" t="str">
        <f>C14</f>
        <v>0501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GOMEZ ZAMBONINO DIMAS NELSON</v>
      </c>
      <c r="AA64" s="19" t="s">
        <v>201</v>
      </c>
      <c r="AB64" s="20" t="s">
        <v>202</v>
      </c>
      <c r="AC64" s="3" t="str">
        <f>B2</f>
        <v>GOMEZ ZAMBONINO DIMAS NELSON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1715724462001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>
    <tabColor rgb="FFFFFF00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2610</v>
      </c>
    </row>
    <row r="3" spans="1:4" ht="17.25">
      <c r="A3" s="48" t="s">
        <v>0</v>
      </c>
      <c r="B3" s="97">
        <v>1721629895</v>
      </c>
    </row>
    <row r="4" spans="1:4" ht="17.25">
      <c r="A4" s="48" t="s">
        <v>1</v>
      </c>
      <c r="B4" s="96" t="s">
        <v>2610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FREDDY ALEJANDRO NOVOA CASTRO, </v>
      </c>
      <c r="D64" s="14">
        <f>B3</f>
        <v>1721629895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 xml:space="preserve">FREDDY ALEJANDRO NOVOA CASTRO, 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1721629895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FFFF00"/>
  </sheetPr>
  <dimension ref="A1:BO64"/>
  <sheetViews>
    <sheetView topLeftCell="A5"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2613</v>
      </c>
    </row>
    <row r="3" spans="1:4" ht="17.25">
      <c r="A3" s="48" t="s">
        <v>0</v>
      </c>
      <c r="B3" s="97" t="s">
        <v>2614</v>
      </c>
    </row>
    <row r="4" spans="1:4" ht="17.25">
      <c r="A4" s="48" t="s">
        <v>1</v>
      </c>
      <c r="B4" s="96" t="s">
        <v>2613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2615</v>
      </c>
    </row>
    <row r="28" spans="1:3">
      <c r="B28" s="84" t="s">
        <v>2559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PILATUÑA CAIZA JORGE PAUL</v>
      </c>
      <c r="D64" s="14" t="str">
        <f>B3</f>
        <v>171548779-7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>PILATUÑA CAIZA JORGE PAUL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171548779-7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2618</v>
      </c>
    </row>
    <row r="3" spans="1:4" ht="17.25">
      <c r="A3" s="48" t="s">
        <v>0</v>
      </c>
      <c r="B3" s="85">
        <v>1707624043001</v>
      </c>
    </row>
    <row r="4" spans="1:4" ht="17.25">
      <c r="A4" s="48" t="s">
        <v>1</v>
      </c>
      <c r="B4" s="81" t="s">
        <v>2618</v>
      </c>
    </row>
    <row r="5" spans="1:4" ht="18" thickBot="1">
      <c r="A5" s="48" t="s">
        <v>130</v>
      </c>
      <c r="B5" s="81" t="s">
        <v>2616</v>
      </c>
    </row>
    <row r="6" spans="1:4" ht="18" thickBot="1">
      <c r="A6" s="48" t="s">
        <v>2</v>
      </c>
      <c r="B6" s="75" t="s">
        <v>2617</v>
      </c>
      <c r="C6" s="89" t="s">
        <v>2525</v>
      </c>
    </row>
    <row r="7" spans="1:4" ht="17.25">
      <c r="A7" s="48" t="s">
        <v>35</v>
      </c>
      <c r="B7" s="59">
        <v>23022041</v>
      </c>
    </row>
    <row r="8" spans="1:4" ht="17.25">
      <c r="A8" s="48" t="s">
        <v>36</v>
      </c>
      <c r="B8" s="59">
        <v>992785119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2617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2607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SANATODO FARMACIAS</v>
      </c>
      <c r="D64" s="14">
        <f>B3</f>
        <v>1707624043001</v>
      </c>
      <c r="E64" s="15">
        <f>B7</f>
        <v>23022041</v>
      </c>
      <c r="F64" s="15">
        <f>B8</f>
        <v>992785119</v>
      </c>
      <c r="H64" t="str">
        <f>B6</f>
        <v>SAN BARTOLO / RODRIGO DE SALAZAR OE3-139 Y ALFONSO DE ALVARADO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lquishpeinfante@hotmail.com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QUISHPE INFANTE LUIS VINICIO</v>
      </c>
      <c r="AA64" s="19" t="s">
        <v>201</v>
      </c>
      <c r="AB64" s="20" t="s">
        <v>202</v>
      </c>
      <c r="AC64" s="3" t="str">
        <f>B2</f>
        <v>SANATODO FARMACIAS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1707624043001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lquishpeinfante@hotmail.com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3">
    <tabColor rgb="FFFFFF00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2622</v>
      </c>
    </row>
    <row r="3" spans="1:4" ht="17.25">
      <c r="A3" s="48" t="s">
        <v>0</v>
      </c>
      <c r="B3" s="85">
        <v>1804582417001</v>
      </c>
    </row>
    <row r="4" spans="1:4" ht="17.25">
      <c r="A4" s="48" t="s">
        <v>1</v>
      </c>
      <c r="B4" s="81" t="s">
        <v>2622</v>
      </c>
    </row>
    <row r="5" spans="1:4" ht="18" thickBot="1">
      <c r="A5" s="48" t="s">
        <v>130</v>
      </c>
      <c r="B5" s="81" t="s">
        <v>2621</v>
      </c>
    </row>
    <row r="6" spans="1:4" ht="18" thickBot="1">
      <c r="A6" s="48" t="s">
        <v>2</v>
      </c>
      <c r="B6" s="75" t="s">
        <v>2623</v>
      </c>
      <c r="C6" s="89" t="s">
        <v>2525</v>
      </c>
    </row>
    <row r="7" spans="1:4" ht="17.25">
      <c r="A7" s="48" t="s">
        <v>35</v>
      </c>
      <c r="B7" s="59">
        <v>984776865</v>
      </c>
    </row>
    <row r="8" spans="1:4" ht="17.25">
      <c r="A8" s="48" t="s">
        <v>36</v>
      </c>
      <c r="B8" s="59">
        <v>984776865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2624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40</v>
      </c>
      <c r="C19">
        <f>VLOOKUP(B19,Hoja2!$M$2:$N$94,2,FALSE)</f>
        <v>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2623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2626</v>
      </c>
    </row>
    <row r="28" spans="1:3">
      <c r="B28" s="84" t="s">
        <v>2627</v>
      </c>
    </row>
    <row r="29" spans="1:3">
      <c r="B29" s="84" t="s">
        <v>2628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VENECIA</v>
      </c>
      <c r="D64" s="14">
        <f>B3</f>
        <v>1804582417001</v>
      </c>
      <c r="E64" s="15">
        <f>B7</f>
        <v>984776865</v>
      </c>
      <c r="F64" s="15">
        <f>B8</f>
        <v>984776865</v>
      </c>
      <c r="H64" t="str">
        <f>B6</f>
        <v xml:space="preserve"> TOTORAS /AMBATO  JUNTO AL ESTADIO  VIA BAÑOS KM 8,1/2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0166</v>
      </c>
      <c r="P64" s="18" t="str">
        <f>B11</f>
        <v>alexandra _pico@hotmail.com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PICO ALDAS ELSA ALEXANDRA</v>
      </c>
      <c r="AA64" s="19" t="s">
        <v>201</v>
      </c>
      <c r="AB64" s="20" t="s">
        <v>202</v>
      </c>
      <c r="AC64" s="3" t="str">
        <f>B2</f>
        <v>FARMACIA VENECIA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1804582417001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alexandra _pico@hotmail.com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 display="lquishpeinfante@hotmail.com"/>
  </hyperlinks>
  <pageMargins left="0.7" right="0.7" top="0.75" bottom="0.75" header="0.3" footer="0.3"/>
  <pageSetup orientation="portrait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2630</v>
      </c>
    </row>
    <row r="3" spans="1:4" ht="19.5">
      <c r="A3" s="48" t="s">
        <v>0</v>
      </c>
      <c r="B3" s="86">
        <v>2300152523001</v>
      </c>
    </row>
    <row r="4" spans="1:4" ht="17.25">
      <c r="A4" s="48" t="s">
        <v>1</v>
      </c>
      <c r="B4" s="81" t="s">
        <v>2630</v>
      </c>
    </row>
    <row r="5" spans="1:4" ht="18" thickBot="1">
      <c r="A5" s="48" t="s">
        <v>130</v>
      </c>
      <c r="B5" s="73" t="s">
        <v>2629</v>
      </c>
    </row>
    <row r="6" spans="1:4" ht="18" thickBot="1">
      <c r="A6" s="48" t="s">
        <v>2</v>
      </c>
      <c r="B6" s="75" t="s">
        <v>2631</v>
      </c>
      <c r="C6" s="89" t="s">
        <v>2525</v>
      </c>
    </row>
    <row r="7" spans="1:4" ht="17.25">
      <c r="A7" s="48" t="s">
        <v>35</v>
      </c>
      <c r="B7" s="59">
        <v>985244963</v>
      </c>
    </row>
    <row r="8" spans="1:4" ht="17.25">
      <c r="A8" s="48" t="s">
        <v>36</v>
      </c>
      <c r="B8" s="59">
        <v>985244963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1328</v>
      </c>
      <c r="C14" t="str">
        <f>VLOOKUP(B14,Hoja2!$Y$2:$Z$1309,2,FALSE)</f>
        <v>0653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2559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COMUNITARIAS UIO LA PULIDA</v>
      </c>
      <c r="D64" s="14">
        <f>B3</f>
        <v>2300152523001</v>
      </c>
      <c r="E64" s="15">
        <f>B7</f>
        <v>985244963</v>
      </c>
      <c r="F64" s="15">
        <f>B8</f>
        <v>985244963</v>
      </c>
      <c r="H64" t="str">
        <f>B6</f>
        <v xml:space="preserve"> COCHAPAMBA / JORGE PIEDRA LT 5 Y CALLE 8 (LA PULIDA)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0653</v>
      </c>
      <c r="P64" s="18" t="str">
        <f>B11</f>
        <v>kl.manuelito.1204@gmail.com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SANTANA RUIZ ARNALDO ALFREDO</v>
      </c>
      <c r="AA64" s="19" t="s">
        <v>201</v>
      </c>
      <c r="AB64" s="20" t="s">
        <v>202</v>
      </c>
      <c r="AC64" s="3" t="str">
        <f>B2</f>
        <v>FARMACIAS COMUNITARIAS UIO LA PULIDA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2300152523001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kl.manuelito.1204@gmail.com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5">
    <tabColor rgb="FF92D05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2635</v>
      </c>
    </row>
    <row r="3" spans="1:4" ht="17.25">
      <c r="A3" s="48" t="s">
        <v>0</v>
      </c>
      <c r="B3" s="85">
        <v>1717540205001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2636</v>
      </c>
    </row>
    <row r="6" spans="1:4" ht="18" thickBot="1">
      <c r="A6" s="48" t="s">
        <v>2</v>
      </c>
      <c r="B6" s="75" t="s">
        <v>2637</v>
      </c>
      <c r="C6" s="89" t="s">
        <v>2525</v>
      </c>
    </row>
    <row r="7" spans="1:4" ht="17.25">
      <c r="A7" s="48" t="s">
        <v>35</v>
      </c>
      <c r="B7" s="59">
        <v>989545781</v>
      </c>
    </row>
    <row r="8" spans="1:4" ht="17.25">
      <c r="A8" s="48" t="s">
        <v>36</v>
      </c>
      <c r="B8" s="59">
        <v>23388685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ANTONIO</v>
      </c>
      <c r="D64" s="14">
        <f>B3</f>
        <v>1717540205001</v>
      </c>
      <c r="E64" s="15">
        <f>B7</f>
        <v>989545781</v>
      </c>
      <c r="F64" s="15">
        <f>B8</f>
        <v>23388685</v>
      </c>
      <c r="H64" t="str">
        <f>B6</f>
        <v>EL CONDADO / A LT 1396 Y SAN ANTONIO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ldsabantonio@outlook.com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TAYAN LEON ANA LOURDES</v>
      </c>
      <c r="AA64" s="19" t="s">
        <v>201</v>
      </c>
      <c r="AB64" s="20" t="s">
        <v>202</v>
      </c>
      <c r="AC64" s="3" t="str">
        <f>B2</f>
        <v>FARMACIA SAN ANTONIO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1717540205001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ldsabantonio@outlook.com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>
    <tabColor rgb="FF92D050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2641</v>
      </c>
    </row>
    <row r="3" spans="1:4" ht="17.25">
      <c r="A3" s="48" t="s">
        <v>0</v>
      </c>
      <c r="B3" s="85">
        <v>1719880112001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73" t="s">
        <v>2641</v>
      </c>
    </row>
    <row r="6" spans="1:4" ht="18" thickBot="1">
      <c r="A6" s="48" t="s">
        <v>2</v>
      </c>
      <c r="B6" s="66" t="s">
        <v>2642</v>
      </c>
      <c r="C6" s="89" t="s">
        <v>2525</v>
      </c>
    </row>
    <row r="7" spans="1:4" ht="17.25">
      <c r="A7" s="48" t="s">
        <v>35</v>
      </c>
      <c r="B7" s="59">
        <v>23380224</v>
      </c>
    </row>
    <row r="8" spans="1:4" ht="17.25">
      <c r="A8" s="48" t="s">
        <v>36</v>
      </c>
      <c r="B8" s="59">
        <v>981482579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FREIRE GORDILLO FRNACISCO JAVIER</v>
      </c>
      <c r="D64" s="14">
        <f>B3</f>
        <v>1719880112001</v>
      </c>
      <c r="E64" s="15">
        <f>B7</f>
        <v>23380224</v>
      </c>
      <c r="F64" s="15">
        <f>B8</f>
        <v>981482579</v>
      </c>
      <c r="H64" t="str">
        <f>B6</f>
        <v xml:space="preserve">OE178 N77128  COLINAS DEL NORTE 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>
        <f>B11</f>
        <v>0</v>
      </c>
      <c r="Q64" s="12">
        <f>B15</f>
        <v>300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FREIRE GORDILLO FRNACISCO JAVIER</v>
      </c>
      <c r="AA64" s="19" t="s">
        <v>201</v>
      </c>
      <c r="AB64" s="20" t="s">
        <v>202</v>
      </c>
      <c r="AC64" s="3" t="str">
        <f>B2</f>
        <v>FREIRE GORDILLO FRNACISCO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1719880112001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7">
    <tabColor rgb="FF92D050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2643</v>
      </c>
    </row>
    <row r="3" spans="1:4" ht="19.5">
      <c r="A3" s="48" t="s">
        <v>0</v>
      </c>
      <c r="B3" s="86">
        <v>1717277410001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2644</v>
      </c>
      <c r="C6" s="89" t="s">
        <v>2525</v>
      </c>
    </row>
    <row r="7" spans="1:4" ht="17.25">
      <c r="A7" s="48" t="s">
        <v>35</v>
      </c>
      <c r="B7" s="59">
        <v>3411298</v>
      </c>
    </row>
    <row r="8" spans="1:4" ht="17.25">
      <c r="A8" s="48" t="s">
        <v>36</v>
      </c>
      <c r="B8" s="59">
        <v>9998271778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2645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QUILO POZO JAIME ERNESTO</v>
      </c>
      <c r="D64" s="14">
        <f>B3</f>
        <v>1717277410001</v>
      </c>
      <c r="E64" s="15">
        <f>B7</f>
        <v>3411298</v>
      </c>
      <c r="F64" s="15">
        <f>B8</f>
        <v>9998271778</v>
      </c>
      <c r="H64" t="str">
        <f>B6</f>
        <v xml:space="preserve"> COTOCOLLAO / OE 16 A N56-174 Y ZULEMA BLAC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 t="str">
        <f>B11</f>
        <v>compucytiempaper@hotmail.com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QUILO POZO JAIME ERNESTO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1717277410001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compucytiempaper@hotmail.com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">
    <tabColor rgb="FF00B0F0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2646</v>
      </c>
    </row>
    <row r="3" spans="1:4" ht="19.5">
      <c r="A3" s="48" t="s">
        <v>0</v>
      </c>
      <c r="B3" s="86">
        <v>603822024001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2659</v>
      </c>
      <c r="C6" s="89" t="s">
        <v>2525</v>
      </c>
    </row>
    <row r="7" spans="1:4" ht="17.25">
      <c r="A7" s="48" t="s">
        <v>35</v>
      </c>
      <c r="B7" s="59">
        <v>32366640</v>
      </c>
    </row>
    <row r="8" spans="1:4" ht="17.25">
      <c r="A8" s="48" t="s">
        <v>36</v>
      </c>
      <c r="B8" s="59">
        <v>999080291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2647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1334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2592</v>
      </c>
    </row>
    <row r="28" spans="1:3">
      <c r="B28" s="84" t="s">
        <v>2649</v>
      </c>
    </row>
    <row r="29" spans="1:3">
      <c r="B29" s="84" t="s">
        <v>2650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GUARCO ERAZO JESSICA PAOLA</v>
      </c>
      <c r="D64" s="14">
        <f>B3</f>
        <v>603822024001</v>
      </c>
      <c r="E64" s="15">
        <f>B7</f>
        <v>32366640</v>
      </c>
      <c r="F64" s="15">
        <f>B8</f>
        <v>999080291</v>
      </c>
      <c r="H64" t="str">
        <f>B6</f>
        <v>CHIMBORAZO / RIOBAMBA / VELASCO / JAIME ROLDOS AGUILERA Y GALO PLAZA LASSO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0103</v>
      </c>
      <c r="P64" s="18" t="str">
        <f>B11</f>
        <v>jessyguarco21@hotmail.com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GUARCO ERAZO JESSICA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603822024001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jessyguarco21@hotmail.com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9">
    <tabColor rgb="FF00B0F0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2654</v>
      </c>
    </row>
    <row r="3" spans="1:4" ht="19.5">
      <c r="A3" s="48" t="s">
        <v>0</v>
      </c>
      <c r="B3" s="86">
        <v>1314552991001</v>
      </c>
    </row>
    <row r="4" spans="1:4" ht="17.25">
      <c r="A4" s="48" t="s">
        <v>1</v>
      </c>
      <c r="B4" s="73" t="s">
        <v>2652</v>
      </c>
    </row>
    <row r="5" spans="1:4" ht="18" thickBot="1">
      <c r="A5" s="48" t="s">
        <v>130</v>
      </c>
      <c r="B5" s="81" t="s">
        <v>2651</v>
      </c>
    </row>
    <row r="6" spans="1:4" ht="18" thickBot="1">
      <c r="A6" s="48" t="s">
        <v>2</v>
      </c>
      <c r="B6" s="75" t="s">
        <v>2653</v>
      </c>
      <c r="C6" s="89" t="s">
        <v>2525</v>
      </c>
    </row>
    <row r="7" spans="1:4" ht="17.25">
      <c r="A7" s="48" t="s">
        <v>35</v>
      </c>
      <c r="B7" s="59" t="s">
        <v>2655</v>
      </c>
    </row>
    <row r="8" spans="1:4" ht="17.25">
      <c r="A8" s="48" t="s">
        <v>36</v>
      </c>
      <c r="B8" s="59">
        <v>96808036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2653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CERELITA</v>
      </c>
      <c r="D64" s="14">
        <f>B3</f>
        <v>1314552991001</v>
      </c>
      <c r="E64" s="15" t="str">
        <f>B7</f>
        <v>022174-582</v>
      </c>
      <c r="F64" s="15">
        <f>B8</f>
        <v>96808036</v>
      </c>
      <c r="H64" t="str">
        <f>B6</f>
        <v>SANTO DOMINGO DE LOS COLORADOS / VIA CHONE KM 20 SN Y MARGEN IZQUIERDO</v>
      </c>
      <c r="K64" s="12">
        <v>593</v>
      </c>
      <c r="L64" s="16" t="e">
        <f>C12</f>
        <v>#N/A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MENDOZA ZAMBRANO CLAUDIO NEPTALI</v>
      </c>
      <c r="AA64" s="19" t="s">
        <v>201</v>
      </c>
      <c r="AB64" s="20" t="s">
        <v>202</v>
      </c>
      <c r="AC64" s="3" t="str">
        <f>B2</f>
        <v>FARMACIA CERELITA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1314552991001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6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2412</v>
      </c>
    </row>
    <row r="3" spans="1:4" ht="17.25">
      <c r="A3" s="48" t="s">
        <v>0</v>
      </c>
      <c r="B3" s="61" t="s">
        <v>2413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2" t="s">
        <v>2414</v>
      </c>
    </row>
    <row r="6" spans="1:4" ht="17.25">
      <c r="A6" s="48" t="s">
        <v>2</v>
      </c>
      <c r="B6" s="59" t="s">
        <v>2415</v>
      </c>
    </row>
    <row r="7" spans="1:4" ht="17.25">
      <c r="A7" s="48" t="s">
        <v>35</v>
      </c>
      <c r="B7" s="43" t="s">
        <v>2416</v>
      </c>
    </row>
    <row r="8" spans="1:4" ht="17.25">
      <c r="A8" s="48" t="s">
        <v>36</v>
      </c>
      <c r="B8" s="43" t="s">
        <v>2416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2417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SAN CARLOS</v>
      </c>
      <c r="D64" s="14" t="str">
        <f>B3</f>
        <v>O929668648001</v>
      </c>
      <c r="E64" s="15" t="str">
        <f>B7</f>
        <v>096011-9596</v>
      </c>
      <c r="F64" s="15" t="str">
        <f>B8</f>
        <v>096011-9596</v>
      </c>
      <c r="H64" t="str">
        <f>B6</f>
        <v>CARCELÉN / AV CARLOS MATILLA 1730 PB Y LAS JOSEFINAS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JHOSYRODRIGUEZ27@GMAIL.COM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RODRIGUEZ ARBOLEDA JOSEPH MARIA</v>
      </c>
      <c r="AA64" s="19" t="s">
        <v>201</v>
      </c>
      <c r="AB64" s="20" t="s">
        <v>202</v>
      </c>
      <c r="AC64" s="3" t="str">
        <f>B2</f>
        <v>FARMACIA EL DESCUENTO SAN CARLOS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O929668648001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JHOSYRODRIGUEZ27@GMAIL.COM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0">
    <tabColor rgb="FF00B0F0"/>
  </sheetPr>
  <dimension ref="A1:BO64"/>
  <sheetViews>
    <sheetView topLeftCell="A7"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2660</v>
      </c>
    </row>
    <row r="3" spans="1:4" ht="19.5">
      <c r="A3" s="48" t="s">
        <v>0</v>
      </c>
      <c r="B3" s="86">
        <v>1309908844001</v>
      </c>
    </row>
    <row r="4" spans="1:4" ht="17.25">
      <c r="A4" s="48" t="s">
        <v>1</v>
      </c>
      <c r="B4" s="73" t="s">
        <v>2395</v>
      </c>
    </row>
    <row r="5" spans="1:4" ht="20.25" thickBot="1">
      <c r="A5" s="48" t="s">
        <v>130</v>
      </c>
      <c r="B5" s="87" t="s">
        <v>2661</v>
      </c>
    </row>
    <row r="6" spans="1:4" ht="18" thickBot="1">
      <c r="A6" s="48" t="s">
        <v>2</v>
      </c>
      <c r="B6" s="75" t="s">
        <v>2664</v>
      </c>
      <c r="C6" s="89" t="s">
        <v>2525</v>
      </c>
    </row>
    <row r="7" spans="1:4" ht="17.25">
      <c r="A7" s="48" t="s">
        <v>35</v>
      </c>
      <c r="B7" s="59">
        <v>969852327</v>
      </c>
    </row>
    <row r="8" spans="1:4" ht="17.25">
      <c r="A8" s="48" t="s">
        <v>36</v>
      </c>
      <c r="B8" s="59">
        <v>969852327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2662</v>
      </c>
    </row>
    <row r="12" spans="1:4" ht="17.25">
      <c r="A12" s="48" t="s">
        <v>5</v>
      </c>
      <c r="B12" s="43" t="s">
        <v>683</v>
      </c>
      <c r="C12" t="str">
        <f>VLOOKUP(B12,Hoja2!$S$2:$T$26,2,FALSE)</f>
        <v>13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2663</v>
      </c>
    </row>
    <row r="14" spans="1:4" ht="17.25">
      <c r="A14" s="48" t="s">
        <v>7</v>
      </c>
      <c r="B14" s="43" t="s">
        <v>1772</v>
      </c>
      <c r="C14" t="str">
        <f>VLOOKUP(B14,Hoja2!$Y$2:$Z$1309,2,FALSE)</f>
        <v>1151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CONSULTORIO SAN FRANCISCO</v>
      </c>
      <c r="D64" s="14">
        <f>B3</f>
        <v>1309908844001</v>
      </c>
      <c r="E64" s="15">
        <f>B7</f>
        <v>969852327</v>
      </c>
      <c r="F64" s="15">
        <f>B8</f>
        <v>969852327</v>
      </c>
      <c r="H64" t="str">
        <f>B6</f>
        <v>RECINTO BARRAGANETE/ VIA CHONE DIAGONAL AL MERCADO CENTRAL</v>
      </c>
      <c r="K64" s="12">
        <v>593</v>
      </c>
      <c r="L64" s="16" t="str">
        <f>C12</f>
        <v>13</v>
      </c>
      <c r="M64" s="16" t="str">
        <f>C13</f>
        <v>2301</v>
      </c>
      <c r="N64" s="17" t="str">
        <f>C14</f>
        <v>1151</v>
      </c>
      <c r="P64" s="18" t="str">
        <f>B11</f>
        <v>FRADERICK_426@HOTMAIL.COM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RODRIGUEZ SOLORZANO FRANCISCO JAVIER</v>
      </c>
      <c r="AA64" s="19" t="s">
        <v>201</v>
      </c>
      <c r="AB64" s="20" t="s">
        <v>202</v>
      </c>
      <c r="AC64" s="3" t="str">
        <f>B2</f>
        <v>CONSULTORIO SAN FRANCISCO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1309908844001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FRADERICK_426@HOTMAIL.COM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>
    <tabColor rgb="FF00B0F0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2666</v>
      </c>
    </row>
    <row r="3" spans="1:4" ht="19.5">
      <c r="A3" s="48" t="s">
        <v>0</v>
      </c>
      <c r="B3" s="86">
        <v>1501170318001</v>
      </c>
    </row>
    <row r="4" spans="1:4" ht="17.25">
      <c r="A4" s="48" t="s">
        <v>1</v>
      </c>
      <c r="B4" s="73" t="s">
        <v>2403</v>
      </c>
    </row>
    <row r="5" spans="1:4" ht="20.25" thickBot="1">
      <c r="A5" s="48" t="s">
        <v>130</v>
      </c>
      <c r="B5" s="87" t="s">
        <v>2667</v>
      </c>
    </row>
    <row r="6" spans="1:4" ht="18" thickBot="1">
      <c r="A6" s="48" t="s">
        <v>2</v>
      </c>
      <c r="B6" s="75" t="s">
        <v>2668</v>
      </c>
      <c r="C6" s="89" t="s">
        <v>2525</v>
      </c>
    </row>
    <row r="7" spans="1:4" ht="17.25">
      <c r="A7" s="48" t="s">
        <v>35</v>
      </c>
      <c r="B7" s="59">
        <v>960432257</v>
      </c>
    </row>
    <row r="8" spans="1:4" ht="17.25">
      <c r="A8" s="48" t="s">
        <v>36</v>
      </c>
      <c r="B8" s="59">
        <v>960432257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2675</v>
      </c>
    </row>
    <row r="12" spans="1:4" ht="17.25">
      <c r="A12" s="48" t="s">
        <v>5</v>
      </c>
      <c r="B12" s="43" t="s">
        <v>686</v>
      </c>
      <c r="C12" t="str">
        <f>VLOOKUP(B12,Hoja2!$S$2:$T$26,2,FALSE)</f>
        <v>21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ECONOFARMEX</v>
      </c>
      <c r="D64" s="14">
        <f>B3</f>
        <v>1501170318001</v>
      </c>
      <c r="E64" s="15">
        <f>B7</f>
        <v>960432257</v>
      </c>
      <c r="F64" s="15">
        <f>B8</f>
        <v>960432257</v>
      </c>
      <c r="H64" t="str">
        <f>B6</f>
        <v xml:space="preserve"> EL CHACO / TRONCAL AMAZÓNICA 2 Y VÍA LAGO AGRIO</v>
      </c>
      <c r="K64" s="12">
        <v>593</v>
      </c>
      <c r="L64" s="16" t="str">
        <f>C12</f>
        <v>21</v>
      </c>
      <c r="M64" s="16" t="str">
        <f>C13</f>
        <v>1504</v>
      </c>
      <c r="N64" s="17" t="str">
        <f>C14</f>
        <v>0450</v>
      </c>
      <c r="P64" s="18" t="str">
        <f>B11</f>
        <v>ALIDAYANNA31@GMAIL.COM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PEÑAFIEL LARA ALISSON DAYANNA</v>
      </c>
      <c r="AA64" s="19" t="s">
        <v>201</v>
      </c>
      <c r="AB64" s="20" t="s">
        <v>202</v>
      </c>
      <c r="AC64" s="3" t="str">
        <f>B2</f>
        <v>FARMACIA ECONOFARMEX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1501170318001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ALIDAYANNA31@GMAIL.COM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2">
    <tabColor rgb="FF00B0F0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2671</v>
      </c>
    </row>
    <row r="3" spans="1:4" ht="19.5">
      <c r="A3" s="48" t="s">
        <v>0</v>
      </c>
      <c r="B3" s="86">
        <v>1723262257001</v>
      </c>
    </row>
    <row r="4" spans="1:4" ht="17.25">
      <c r="A4" s="48" t="s">
        <v>1</v>
      </c>
      <c r="B4" s="73" t="s">
        <v>2450</v>
      </c>
    </row>
    <row r="5" spans="1:4" ht="20.25" thickBot="1">
      <c r="A5" s="48" t="s">
        <v>130</v>
      </c>
      <c r="B5" s="87" t="s">
        <v>2672</v>
      </c>
    </row>
    <row r="6" spans="1:4" ht="18" thickBot="1">
      <c r="A6" s="48" t="s">
        <v>2</v>
      </c>
      <c r="B6" s="75" t="s">
        <v>2673</v>
      </c>
      <c r="C6" s="89" t="s">
        <v>2525</v>
      </c>
    </row>
    <row r="7" spans="1:4" ht="17.25">
      <c r="A7" s="48" t="s">
        <v>35</v>
      </c>
      <c r="B7" s="59">
        <v>995627585</v>
      </c>
    </row>
    <row r="8" spans="1:4" ht="17.25">
      <c r="A8" s="48" t="s">
        <v>36</v>
      </c>
      <c r="B8" s="59">
        <v>995627585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1895</v>
      </c>
      <c r="C14" t="str">
        <f>VLOOKUP(B14,Hoja2!$Y$2:$Z$1309,2,FALSE)</f>
        <v>0128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CRUZ DE VIDA</v>
      </c>
      <c r="D64" s="14">
        <f>B3</f>
        <v>1723262257001</v>
      </c>
      <c r="E64" s="15">
        <f>B7</f>
        <v>995627585</v>
      </c>
      <c r="F64" s="15">
        <f>B8</f>
        <v>995627585</v>
      </c>
      <c r="H64" t="str">
        <f>B6</f>
        <v>SAN BARTOLO / OE1C URDANETA S15389 Y S15F PUNIN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0128</v>
      </c>
      <c r="P64" s="18" t="str">
        <f>B11</f>
        <v>andresortega1995@hotmail.com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ORTEGA AREVALO BRYAN ANDRES</v>
      </c>
      <c r="AA64" s="19" t="s">
        <v>201</v>
      </c>
      <c r="AB64" s="20" t="s">
        <v>202</v>
      </c>
      <c r="AC64" s="3" t="str">
        <f>B2</f>
        <v>FARMACIA CRUZ DE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1723262257001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andresortega1995@hotmail.com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3">
    <tabColor theme="8" tint="-0.249977111117893"/>
  </sheetPr>
  <dimension ref="A1:BO64"/>
  <sheetViews>
    <sheetView topLeftCell="A11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2676</v>
      </c>
    </row>
    <row r="3" spans="1:4" ht="19.5">
      <c r="A3" s="48" t="s">
        <v>0</v>
      </c>
      <c r="B3" s="86">
        <v>1707556021001</v>
      </c>
    </row>
    <row r="4" spans="1:4" ht="17.25">
      <c r="A4" s="48" t="s">
        <v>1</v>
      </c>
      <c r="B4" s="73" t="s">
        <v>2626</v>
      </c>
    </row>
    <row r="5" spans="1:4" ht="18" thickBot="1">
      <c r="A5" s="48" t="s">
        <v>130</v>
      </c>
      <c r="B5" s="81" t="s">
        <v>2677</v>
      </c>
    </row>
    <row r="6" spans="1:4" ht="18" thickBot="1">
      <c r="A6" s="48" t="s">
        <v>2</v>
      </c>
      <c r="B6" s="75" t="s">
        <v>2678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2678</v>
      </c>
    </row>
    <row r="25" spans="1:3" ht="17.25">
      <c r="B25" s="78" t="s">
        <v>2679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 MIGUEL DE AMAGASI</v>
      </c>
      <c r="D64" s="14">
        <f>B3</f>
        <v>1707556021001</v>
      </c>
      <c r="E64" s="15">
        <f>B7</f>
        <v>0</v>
      </c>
      <c r="F64" s="15">
        <f>B8</f>
        <v>0</v>
      </c>
      <c r="H64" t="str">
        <f>B6</f>
        <v>AMAGASI DEL INCA DE LAS NUECES, N52-315, LAS UVAS DGNAL RET POLICIAL</v>
      </c>
      <c r="K64" s="12">
        <v>593</v>
      </c>
      <c r="L64" s="16" t="str">
        <f>C12</f>
        <v>17</v>
      </c>
      <c r="M64" s="16" t="str">
        <f>C13</f>
        <v>1701</v>
      </c>
      <c r="N64" s="17" t="e">
        <f>C14</f>
        <v>#N/A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JARRIN FALCON ROSA EUGENI</v>
      </c>
      <c r="AA64" s="19" t="s">
        <v>201</v>
      </c>
      <c r="AB64" s="20" t="s">
        <v>202</v>
      </c>
      <c r="AC64" s="3" t="str">
        <f>B2</f>
        <v>SAN MIGUEL DE AMAGASI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1707556021001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4">
    <tabColor theme="8" tint="-0.249977111117893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9.5">
      <c r="A3" s="48" t="s">
        <v>0</v>
      </c>
      <c r="B3" s="86">
        <v>502057425001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2680</v>
      </c>
    </row>
    <row r="6" spans="1:4" ht="18" thickBot="1">
      <c r="A6" s="48" t="s">
        <v>2</v>
      </c>
      <c r="B6" s="75" t="s">
        <v>2681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1956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2681</v>
      </c>
    </row>
    <row r="25" spans="1:3" ht="17.25">
      <c r="B25" s="78" t="s">
        <v>2682</v>
      </c>
    </row>
    <row r="26" spans="1:3" ht="17.25">
      <c r="A26" s="83" t="s">
        <v>2480</v>
      </c>
      <c r="B26" s="84" t="s">
        <v>2683</v>
      </c>
    </row>
    <row r="27" spans="1:3">
      <c r="B27" s="84" t="s">
        <v>2684</v>
      </c>
    </row>
    <row r="28" spans="1:3">
      <c r="B28" s="84" t="s">
        <v>2685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502057425001</v>
      </c>
      <c r="E64" s="15">
        <f>B7</f>
        <v>0</v>
      </c>
      <c r="F64" s="15">
        <f>B8</f>
        <v>0</v>
      </c>
      <c r="H64" t="str">
        <f>B6</f>
        <v xml:space="preserve"> AV. RODRIGO PACHANO S/N Y AV. LOS GUAYTAMB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0101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CASTRO MORILLO  MARIA GUADALUPE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502057425001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5">
    <tabColor theme="8" tint="-0.249977111117893"/>
  </sheetPr>
  <dimension ref="A1:BO64"/>
  <sheetViews>
    <sheetView topLeftCell="A7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7.25">
      <c r="A3" s="48" t="s">
        <v>0</v>
      </c>
      <c r="B3" s="85">
        <v>201831310001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2689</v>
      </c>
      <c r="C6" s="89" t="s">
        <v>2525</v>
      </c>
    </row>
    <row r="7" spans="1:4" ht="17.25">
      <c r="A7" s="48" t="s">
        <v>35</v>
      </c>
      <c r="B7" s="59">
        <v>62320407</v>
      </c>
    </row>
    <row r="8" spans="1:4" ht="17.25">
      <c r="A8" s="48" t="s">
        <v>36</v>
      </c>
      <c r="B8" s="59">
        <v>9993660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2689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201831310001</v>
      </c>
      <c r="E64" s="15">
        <f>B7</f>
        <v>62320407</v>
      </c>
      <c r="F64" s="15">
        <f>B8</f>
        <v>9993660</v>
      </c>
      <c r="H64" t="str">
        <f>B6</f>
        <v>EL CHACO / 13 DE ENERO TABLER S/N   IERAC JUNTO AL COMECIAL LEMA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6">
    <tabColor theme="8" tint="-0.249977111117893"/>
  </sheetPr>
  <dimension ref="A1:BO64"/>
  <sheetViews>
    <sheetView topLeftCell="A7"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2691</v>
      </c>
    </row>
    <row r="3" spans="1:4" ht="22.5">
      <c r="A3" s="48" t="s">
        <v>0</v>
      </c>
      <c r="B3" s="98">
        <v>1102126735001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2690</v>
      </c>
    </row>
    <row r="6" spans="1:4" ht="18" thickBot="1">
      <c r="A6" s="48" t="s">
        <v>2</v>
      </c>
      <c r="B6" s="75" t="s">
        <v>2692</v>
      </c>
      <c r="C6" s="89" t="s">
        <v>2525</v>
      </c>
    </row>
    <row r="7" spans="1:4" ht="17.25">
      <c r="A7" s="48" t="s">
        <v>35</v>
      </c>
      <c r="B7" s="59">
        <v>23203610</v>
      </c>
    </row>
    <row r="8" spans="1:4" ht="17.25">
      <c r="A8" s="48" t="s">
        <v>36</v>
      </c>
      <c r="B8" s="59">
        <v>992668747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2693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PABLO ANDRES</v>
      </c>
      <c r="D64" s="14">
        <f>B3</f>
        <v>1102126735001</v>
      </c>
      <c r="E64" s="15">
        <f>B7</f>
        <v>23203610</v>
      </c>
      <c r="F64" s="15">
        <f>B8</f>
        <v>992668747</v>
      </c>
      <c r="H64" t="str">
        <f>B6</f>
        <v xml:space="preserve"> BELISARIO QUEVEDO / POLIT LASSO N28-32 Y SELVA ALEGRE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cngf31@hotmail.com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PIEDRA MARCO VINICIO</v>
      </c>
      <c r="AA64" s="19" t="s">
        <v>201</v>
      </c>
      <c r="AB64" s="20" t="s">
        <v>202</v>
      </c>
      <c r="AC64" s="3" t="str">
        <f>B2</f>
        <v>FARMACIA PABLO ANDRES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1102126735001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cngf31@hotmail.com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7">
    <tabColor theme="8" tint="-0.249977111117893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2695</v>
      </c>
    </row>
    <row r="3" spans="1:4" ht="17.25">
      <c r="A3" s="48" t="s">
        <v>0</v>
      </c>
      <c r="B3" s="99">
        <v>1302040660001</v>
      </c>
    </row>
    <row r="4" spans="1:4" ht="17.25">
      <c r="A4" s="48" t="s">
        <v>1</v>
      </c>
      <c r="B4" s="73" t="s">
        <v>2552</v>
      </c>
    </row>
    <row r="5" spans="1:4" ht="18" thickBot="1">
      <c r="A5" s="48" t="s">
        <v>130</v>
      </c>
      <c r="B5" s="81" t="s">
        <v>2696</v>
      </c>
    </row>
    <row r="6" spans="1:4" ht="18" thickBot="1">
      <c r="A6" s="48" t="s">
        <v>2</v>
      </c>
      <c r="B6" s="75" t="s">
        <v>2697</v>
      </c>
      <c r="C6" s="89" t="s">
        <v>2525</v>
      </c>
    </row>
    <row r="7" spans="1:4" ht="17.25">
      <c r="A7" s="48" t="s">
        <v>35</v>
      </c>
      <c r="B7" s="59">
        <v>984684163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2699</v>
      </c>
    </row>
    <row r="26" spans="1:3" ht="17.25">
      <c r="A26" s="83" t="s">
        <v>2480</v>
      </c>
      <c r="B26" s="84" t="s">
        <v>2583</v>
      </c>
    </row>
    <row r="27" spans="1:3">
      <c r="B27" s="84" t="s">
        <v>2552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 FARMACIA JEAN PIERRE</v>
      </c>
      <c r="D64" s="14">
        <f>B3</f>
        <v>1302040660001</v>
      </c>
      <c r="E64" s="15">
        <f>B7</f>
        <v>984684163</v>
      </c>
      <c r="F64" s="15">
        <f>B8</f>
        <v>0</v>
      </c>
      <c r="H64" t="str">
        <f>B6</f>
        <v>CALDERON DE LOS ARRIEROS, N4-35, Y DE LOS JARIBUES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pacot2008@hotmail.com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AVILA MOISES ALFREDO</v>
      </c>
      <c r="AA64" s="19" t="s">
        <v>201</v>
      </c>
      <c r="AB64" s="20" t="s">
        <v>202</v>
      </c>
      <c r="AC64" s="3" t="str">
        <f>B2</f>
        <v>SU FARMACIA JEAN PIERRE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1302040660001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pacot2008@hotmail.com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8">
    <tabColor theme="8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2701</v>
      </c>
    </row>
    <row r="3" spans="1:4" ht="17.25">
      <c r="A3" s="48" t="s">
        <v>0</v>
      </c>
      <c r="B3" s="85">
        <v>1717119059001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JOSE N°1</v>
      </c>
      <c r="D64" s="14">
        <f>B3</f>
        <v>1717119059001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FARMACIA SAN JOSE N°1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1717119059001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9">
    <tabColor theme="8" tint="-0.249977111117893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6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2422</v>
      </c>
    </row>
    <row r="3" spans="1:4" ht="17.25">
      <c r="A3" s="48" t="s">
        <v>0</v>
      </c>
      <c r="B3" s="61">
        <v>1716162449001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5" t="s">
        <v>2422</v>
      </c>
    </row>
    <row r="6" spans="1:4" ht="17.25">
      <c r="A6" s="48" t="s">
        <v>2</v>
      </c>
      <c r="B6" s="59" t="s">
        <v>2421</v>
      </c>
    </row>
    <row r="7" spans="1:4" ht="17.25">
      <c r="A7" s="48" t="s">
        <v>35</v>
      </c>
      <c r="B7" s="43" t="s">
        <v>2420</v>
      </c>
    </row>
    <row r="8" spans="1:4" ht="17.25">
      <c r="A8" s="48" t="s">
        <v>36</v>
      </c>
      <c r="B8" s="43" t="s">
        <v>2418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MONCADA PARRALES SERGIO RANAN</v>
      </c>
      <c r="D64" s="14">
        <f>B3</f>
        <v>1716162449001</v>
      </c>
      <c r="E64" s="15" t="str">
        <f>B7</f>
        <v>022476-216</v>
      </c>
      <c r="F64" s="15" t="str">
        <f>B8</f>
        <v>09848-28300</v>
      </c>
      <c r="H64" t="str">
        <f>B6</f>
        <v>CARCELÉN / DIIEGO DE VASQUEZ OE4E LT 3 Y DE LOS EUCALIPTOS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aprenmoncada84@hotmail.com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MONCADA PARRALES SERGIO RANAN</v>
      </c>
      <c r="AA64" s="19" t="s">
        <v>201</v>
      </c>
      <c r="AB64" s="20" t="s">
        <v>202</v>
      </c>
      <c r="AC64" s="3" t="str">
        <f>B2</f>
        <v>MONCADA PARRALES SERGIO RANAN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aprenmoncada84@hotmail.com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0"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21.75" thickBot="1">
      <c r="A5" s="48" t="s">
        <v>130</v>
      </c>
      <c r="B5" s="100" t="s">
        <v>2706</v>
      </c>
    </row>
    <row r="6" spans="1:4" ht="18" thickBot="1">
      <c r="A6" s="48" t="s">
        <v>2</v>
      </c>
      <c r="B6" s="66" t="s">
        <v>2707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1176</v>
      </c>
      <c r="C14" t="str">
        <f>VLOOKUP(B14,Hoja2!$Y$2:$Z$1309,2,FALSE)</f>
        <v>0357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0</v>
      </c>
      <c r="F64" s="15">
        <f>B8</f>
        <v>0</v>
      </c>
      <c r="H64" t="str">
        <f>B6</f>
        <v>PICHINCHA / QUITO / SAN JUAN / ASUNCION OE3-126 Y AV. AMERICA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CONRADO VACA ELVIA DE LOURDES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>
    <tabColor theme="8" tint="-0.249977111117893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2710</v>
      </c>
    </row>
    <row r="3" spans="1:4" ht="19.5">
      <c r="A3" s="48" t="s">
        <v>0</v>
      </c>
      <c r="B3" s="86">
        <v>1707252860001</v>
      </c>
    </row>
    <row r="4" spans="1:4" ht="17.25">
      <c r="A4" s="48" t="s">
        <v>1</v>
      </c>
      <c r="B4" s="73" t="s">
        <v>2649</v>
      </c>
    </row>
    <row r="5" spans="1:4" ht="20.25" thickBot="1">
      <c r="A5" s="48" t="s">
        <v>130</v>
      </c>
      <c r="B5" s="87" t="s">
        <v>2710</v>
      </c>
    </row>
    <row r="6" spans="1:4" ht="18" thickBot="1">
      <c r="A6" s="48" t="s">
        <v>2</v>
      </c>
      <c r="B6" s="75" t="s">
        <v>2711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1886</v>
      </c>
      <c r="C14" t="str">
        <f>VLOOKUP(B14,Hoja2!$Y$2:$Z$1309,2,FALSE)</f>
        <v>0117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2711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JARRIN ALBAN DIEGO MAURICIO</v>
      </c>
      <c r="D64" s="14">
        <f>B3</f>
        <v>1707252860001</v>
      </c>
      <c r="E64" s="15">
        <f>B7</f>
        <v>0</v>
      </c>
      <c r="F64" s="15">
        <f>B8</f>
        <v>0</v>
      </c>
      <c r="H64" t="str">
        <f>B6</f>
        <v xml:space="preserve"> LA CONCEPCIÓN / JAIME CEVALLOS 346 Y ZAMBRANO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JARRIN ALBAN DIEGO MAURICIO</v>
      </c>
      <c r="AA64" s="19" t="s">
        <v>201</v>
      </c>
      <c r="AB64" s="20" t="s">
        <v>202</v>
      </c>
      <c r="AC64" s="3" t="str">
        <f>B2</f>
        <v>JARRIN ALBAN DIEGO MAURICIO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1707252860001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2"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2738</v>
      </c>
    </row>
    <row r="3" spans="1:4" ht="19.5">
      <c r="A3" s="48" t="s">
        <v>0</v>
      </c>
      <c r="B3" s="86" t="s">
        <v>2712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2713</v>
      </c>
    </row>
    <row r="6" spans="1:4" ht="18" thickBot="1">
      <c r="A6" s="48" t="s">
        <v>2</v>
      </c>
      <c r="B6" s="101" t="s">
        <v>2739</v>
      </c>
      <c r="C6" s="89" t="s">
        <v>2525</v>
      </c>
    </row>
    <row r="7" spans="1:4" ht="17.25">
      <c r="A7" s="48" t="s">
        <v>35</v>
      </c>
      <c r="B7" s="59" t="s">
        <v>2715</v>
      </c>
    </row>
    <row r="8" spans="1:4" ht="17.25">
      <c r="A8" s="48" t="s">
        <v>36</v>
      </c>
      <c r="B8" s="59" t="s">
        <v>2716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1484</v>
      </c>
      <c r="C14" t="str">
        <f>VLOOKUP(B14,Hoja2!$Y$2:$Z$1309,2,FALSE)</f>
        <v>0453</v>
      </c>
    </row>
    <row r="15" spans="1:4" ht="17.25">
      <c r="A15" s="48" t="s">
        <v>27</v>
      </c>
      <c r="B15" s="59">
        <v>2500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2347</v>
      </c>
      <c r="C18">
        <f>VLOOKUP(B18,Hoja2!$P$2:$Q$233,2,FALSE)</f>
        <v>264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81" t="s">
        <v>2714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2717</v>
      </c>
    </row>
    <row r="27" spans="1:3">
      <c r="B27" s="84" t="s">
        <v>2718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GABRIEL</v>
      </c>
      <c r="D64" s="14" t="str">
        <f>B3</f>
        <v>^0803148626001</v>
      </c>
      <c r="E64" s="15" t="str">
        <f>B7</f>
        <v>062736-250</v>
      </c>
      <c r="F64" s="15" t="str">
        <f>B8</f>
        <v>^0939191907</v>
      </c>
      <c r="H64" t="str">
        <f>B6</f>
        <v>QUININDE / ROSA ZARATE (QUININDE) / 8 DE FEBRERO 17 Y CLEMENTINA QUIÑONEZ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0453</v>
      </c>
      <c r="P64" s="18">
        <f>B11</f>
        <v>0</v>
      </c>
      <c r="Q64" s="12">
        <f>B15</f>
        <v>2500</v>
      </c>
      <c r="S64" s="12">
        <f>B16</f>
        <v>15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TITO VELASQUEZ ADRIANO ISMAEL</v>
      </c>
      <c r="AA64" s="19" t="s">
        <v>201</v>
      </c>
      <c r="AB64" s="20" t="s">
        <v>202</v>
      </c>
      <c r="AC64" s="3" t="str">
        <f>B2</f>
        <v>FARMACIA SAN GABRIEL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^0803148626001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3"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2719</v>
      </c>
    </row>
    <row r="3" spans="1:4" ht="17.25">
      <c r="A3" s="48" t="s">
        <v>0</v>
      </c>
      <c r="B3" s="85">
        <v>1802646263001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2720</v>
      </c>
    </row>
    <row r="6" spans="1:4" ht="18" thickBot="1">
      <c r="A6" s="48" t="s">
        <v>2</v>
      </c>
      <c r="B6" s="75" t="s">
        <v>2721</v>
      </c>
      <c r="C6" s="89" t="s">
        <v>2525</v>
      </c>
    </row>
    <row r="7" spans="1:4" ht="17.25">
      <c r="A7" s="48" t="s">
        <v>35</v>
      </c>
      <c r="B7" s="59">
        <v>32748928</v>
      </c>
    </row>
    <row r="8" spans="1:4" ht="17.25">
      <c r="A8" s="48" t="s">
        <v>36</v>
      </c>
      <c r="B8" s="59" t="s">
        <v>2722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2723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2649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ESPECIALIZADAS ALIANZA</v>
      </c>
      <c r="D64" s="14">
        <f>B3</f>
        <v>1802646263001</v>
      </c>
      <c r="E64" s="15">
        <f>B7</f>
        <v>32748928</v>
      </c>
      <c r="F64" s="15" t="str">
        <f>B8</f>
        <v>^096755-7549</v>
      </c>
      <c r="H64" t="str">
        <f>B6</f>
        <v>TOTORAS / LOS LIRIOS S/N Y REINA DEL TRANSITO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0166</v>
      </c>
      <c r="P64" s="18" t="str">
        <f>B11</f>
        <v>cardenasfabry1hotmail.com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CARDENAS FONSECA DYLON FABRICIO</v>
      </c>
      <c r="AA64" s="19" t="s">
        <v>201</v>
      </c>
      <c r="AB64" s="20" t="s">
        <v>202</v>
      </c>
      <c r="AC64" s="3" t="str">
        <f>B2</f>
        <v>FARMACIAS ESPECIALIZADAS ALIANZA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1802646263001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cardenasfabry1hotmail.com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4"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2726</v>
      </c>
    </row>
    <row r="3" spans="1:4" ht="17.25">
      <c r="A3" s="48" t="s">
        <v>0</v>
      </c>
      <c r="B3" s="85">
        <v>1804748661001</v>
      </c>
    </row>
    <row r="4" spans="1:4" ht="17.25">
      <c r="A4" s="48" t="s">
        <v>1</v>
      </c>
      <c r="B4" s="73" t="s">
        <v>2727</v>
      </c>
    </row>
    <row r="5" spans="1:4" ht="18" thickBot="1">
      <c r="A5" s="48" t="s">
        <v>130</v>
      </c>
      <c r="B5" s="81" t="s">
        <v>2728</v>
      </c>
    </row>
    <row r="6" spans="1:4" ht="18" thickBot="1">
      <c r="A6" s="48" t="s">
        <v>2</v>
      </c>
      <c r="B6" s="75" t="s">
        <v>2729</v>
      </c>
      <c r="C6" s="89" t="s">
        <v>2525</v>
      </c>
    </row>
    <row r="7" spans="1:4" ht="17.25">
      <c r="A7" s="48" t="s">
        <v>35</v>
      </c>
      <c r="B7" s="59" t="s">
        <v>2730</v>
      </c>
    </row>
    <row r="8" spans="1:4" ht="17.25">
      <c r="A8" s="48" t="s">
        <v>36</v>
      </c>
      <c r="B8" s="59" t="s">
        <v>2730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2731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885</v>
      </c>
      <c r="C13" t="str">
        <f>VLOOKUP(B13,Hoja2!$V$2:$W$227,2,FALSE)</f>
        <v>1807</v>
      </c>
    </row>
    <row r="14" spans="1:4" ht="17.25">
      <c r="A14" s="48" t="s">
        <v>7</v>
      </c>
      <c r="B14" s="43" t="s">
        <v>1993</v>
      </c>
      <c r="C14" t="str">
        <f>VLOOKUP(B14,Hoja2!$Y$2:$Z$1309,2,FALSE)</f>
        <v>0757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TU ECONOMIA</v>
      </c>
      <c r="D64" s="14">
        <f>B3</f>
        <v>1804748661001</v>
      </c>
      <c r="E64" s="15" t="str">
        <f>B7</f>
        <v>^0958805796</v>
      </c>
      <c r="F64" s="15" t="str">
        <f>B8</f>
        <v>^0958805796</v>
      </c>
      <c r="H64" t="str">
        <f>B6</f>
        <v>GUAMBALO (HUAMBALO) / JUAN MONTALVO SN Y 24 DE MAYO</v>
      </c>
      <c r="K64" s="12">
        <v>593</v>
      </c>
      <c r="L64" s="16" t="str">
        <f>C12</f>
        <v>18</v>
      </c>
      <c r="M64" s="16" t="str">
        <f>C13</f>
        <v>1807</v>
      </c>
      <c r="N64" s="17" t="str">
        <f>C14</f>
        <v>0757</v>
      </c>
      <c r="P64" s="18" t="str">
        <f>B11</f>
        <v>stefycastro11ale@gmail.com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CASTRO LOPEZ STEPHANIE ALEXANDRA</v>
      </c>
      <c r="AA64" s="19" t="s">
        <v>201</v>
      </c>
      <c r="AB64" s="20" t="s">
        <v>202</v>
      </c>
      <c r="AC64" s="3" t="str">
        <f>B2</f>
        <v>FARMACIAS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1804748661001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stefycastro11ale@gmail.com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5"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2732</v>
      </c>
    </row>
    <row r="3" spans="1:4" ht="17.25">
      <c r="A3" s="48" t="s">
        <v>0</v>
      </c>
      <c r="B3" s="85" t="s">
        <v>2744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2734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2734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2737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SANITAS</v>
      </c>
      <c r="D64" s="14" t="str">
        <f>B3</f>
        <v>^0201831310001</v>
      </c>
      <c r="E64" s="15" t="str">
        <f>B7</f>
        <v>^062320407</v>
      </c>
      <c r="F64" s="15" t="str">
        <f>B8</f>
        <v>^09993666019</v>
      </c>
      <c r="H64" t="str">
        <f>B6</f>
        <v>EL CHACO / LA REVOLUCIÓN S/N Y IERAC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FARMACIA SANITAS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6"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2741</v>
      </c>
    </row>
    <row r="3" spans="1:4" ht="17.25">
      <c r="A3" s="48" t="s">
        <v>0</v>
      </c>
      <c r="B3" s="85" t="s">
        <v>2740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2743</v>
      </c>
    </row>
    <row r="6" spans="1:4" ht="18" thickBot="1">
      <c r="A6" s="48" t="s">
        <v>2</v>
      </c>
      <c r="B6" s="75" t="s">
        <v>2742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1336</v>
      </c>
      <c r="C14" t="str">
        <f>VLOOKUP(B14,Hoja2!$Y$2:$Z$1309,2,FALSE)</f>
        <v>0105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2615</v>
      </c>
    </row>
    <row r="28" spans="1:3">
      <c r="B28" s="84" t="s">
        <v>2593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MDC</v>
      </c>
      <c r="D64" s="14" t="str">
        <f>B3</f>
        <v>^0604134866001</v>
      </c>
      <c r="E64" s="15" t="str">
        <f>B7</f>
        <v>^062320407</v>
      </c>
      <c r="F64" s="15" t="str">
        <f>B8</f>
        <v>^09993666019</v>
      </c>
      <c r="H64" t="str">
        <f>B6</f>
        <v>YARUQUIES / ELOY ALFARO Y PADRE LOBATO</v>
      </c>
      <c r="K64" s="12">
        <v>593</v>
      </c>
      <c r="L64" s="16" t="str">
        <f>C12</f>
        <v>18</v>
      </c>
      <c r="M64" s="16" t="str">
        <f>C13</f>
        <v>0601</v>
      </c>
      <c r="N64" s="17" t="str">
        <f>C14</f>
        <v>0105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AUSAY ESPINOZA MAYRA FERNANDA</v>
      </c>
      <c r="AA64" s="19" t="s">
        <v>201</v>
      </c>
      <c r="AB64" s="20" t="s">
        <v>202</v>
      </c>
      <c r="AC64" s="3" t="str">
        <f>B2</f>
        <v>FARMACIA MDC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^0604134866001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7">
    <tabColor theme="8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6" s="1" customFormat="1" ht="21">
      <c r="A1" s="2" t="s">
        <v>11</v>
      </c>
      <c r="B1" s="4" t="s">
        <v>10</v>
      </c>
    </row>
    <row r="2" spans="1:6" ht="17.25">
      <c r="A2" s="48" t="s">
        <v>3</v>
      </c>
      <c r="B2" s="73" t="s">
        <v>2745</v>
      </c>
    </row>
    <row r="3" spans="1:6" ht="17.25">
      <c r="A3" s="48" t="s">
        <v>0</v>
      </c>
      <c r="B3" s="85" t="s">
        <v>2746</v>
      </c>
    </row>
    <row r="4" spans="1:6" ht="17.25">
      <c r="A4" s="48" t="s">
        <v>1</v>
      </c>
      <c r="B4" s="103" t="s">
        <v>2395</v>
      </c>
      <c r="F4">
        <f>190+24</f>
        <v>214</v>
      </c>
    </row>
    <row r="5" spans="1:6" ht="18" thickBot="1">
      <c r="A5" s="48" t="s">
        <v>130</v>
      </c>
      <c r="B5" s="66" t="s">
        <v>2747</v>
      </c>
      <c r="F5">
        <f>214+333</f>
        <v>547</v>
      </c>
    </row>
    <row r="6" spans="1:6" ht="18" thickBot="1">
      <c r="A6" s="48" t="s">
        <v>2</v>
      </c>
      <c r="B6" s="75" t="s">
        <v>2748</v>
      </c>
      <c r="C6" s="102" t="s">
        <v>2525</v>
      </c>
      <c r="F6">
        <f>547/50</f>
        <v>10.94</v>
      </c>
    </row>
    <row r="7" spans="1:6" ht="17.25">
      <c r="A7" s="48" t="s">
        <v>35</v>
      </c>
      <c r="B7" s="59" t="s">
        <v>2749</v>
      </c>
    </row>
    <row r="8" spans="1:6" ht="17.25">
      <c r="A8" s="48" t="s">
        <v>36</v>
      </c>
      <c r="B8" s="59" t="s">
        <v>2750</v>
      </c>
    </row>
    <row r="9" spans="1:6" ht="17.25">
      <c r="A9" s="48" t="s">
        <v>12</v>
      </c>
      <c r="B9" s="43" t="s">
        <v>200</v>
      </c>
    </row>
    <row r="10" spans="1:6" ht="17.25">
      <c r="A10" s="48" t="s">
        <v>13</v>
      </c>
      <c r="B10" s="43" t="s">
        <v>700</v>
      </c>
      <c r="C10">
        <f>VLOOKUP(B10,Hoja2!$AB$2:$AC$8,2,FALSE)</f>
        <v>1</v>
      </c>
    </row>
    <row r="11" spans="1:6" ht="17.25">
      <c r="A11" s="48" t="s">
        <v>4</v>
      </c>
      <c r="B11" s="18" t="s">
        <v>2751</v>
      </c>
    </row>
    <row r="12" spans="1:6" ht="17.25">
      <c r="A12" s="48" t="s">
        <v>5</v>
      </c>
      <c r="B12" s="43" t="s">
        <v>44</v>
      </c>
      <c r="C12" t="str">
        <f>VLOOKUP(B12,Hoja2!$S$2:$T$26,2,FALSE)</f>
        <v>02</v>
      </c>
    </row>
    <row r="13" spans="1:6" ht="17.25">
      <c r="A13" s="48" t="s">
        <v>6</v>
      </c>
      <c r="B13" s="43" t="s">
        <v>721</v>
      </c>
      <c r="C13" t="str">
        <f>VLOOKUP(B13,Hoja2!$V$2:$W$227,2,FALSE)</f>
        <v>0202</v>
      </c>
    </row>
    <row r="14" spans="1:6" ht="17.25">
      <c r="A14" s="48" t="s">
        <v>7</v>
      </c>
      <c r="B14" s="43" t="s">
        <v>721</v>
      </c>
      <c r="C14" t="str">
        <f>VLOOKUP(B14,Hoja2!$Y$2:$Z$1309,2,FALSE)</f>
        <v>0250</v>
      </c>
    </row>
    <row r="15" spans="1:6" ht="17.25">
      <c r="A15" s="48" t="s">
        <v>27</v>
      </c>
      <c r="B15" s="59">
        <v>500</v>
      </c>
      <c r="D15" s="66"/>
    </row>
    <row r="16" spans="1:6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2383</v>
      </c>
      <c r="C18">
        <f>VLOOKUP(B18,Hoja2!$P$2:$Q$233,2,FALSE)</f>
        <v>280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2752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VIRGEN DE GUADALUPE 2</v>
      </c>
      <c r="D64" s="14" t="str">
        <f>B3</f>
        <v>^0202103784001</v>
      </c>
      <c r="E64" s="15" t="str">
        <f>B7</f>
        <v>^032978467</v>
      </c>
      <c r="F64" s="15" t="str">
        <f>B8</f>
        <v>^0995167038</v>
      </c>
      <c r="H64" t="str">
        <f>B6</f>
        <v>CHILLANES / GARCIA MORENO 166 Y PADRE SOLANO</v>
      </c>
      <c r="K64" s="12">
        <v>593</v>
      </c>
      <c r="L64" s="16" t="str">
        <f>C12</f>
        <v>02</v>
      </c>
      <c r="M64" s="16" t="str">
        <f>C13</f>
        <v>0202</v>
      </c>
      <c r="N64" s="17" t="str">
        <f>C14</f>
        <v>0250</v>
      </c>
      <c r="P64" s="18" t="str">
        <f>B11</f>
        <v>SANTIAGOBURBANO27@OUTLOOK.COM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BURBANO LUZURIAGA ALVARO SANTIAGO</v>
      </c>
      <c r="AA64" s="19" t="s">
        <v>201</v>
      </c>
      <c r="AB64" s="20" t="s">
        <v>202</v>
      </c>
      <c r="AC64" s="3" t="str">
        <f>B2</f>
        <v>FARMACIA VIRGEN DE GUADALUPE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^0202103784001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SANTIAGOBURBANO27@OUTLOOK.COM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8"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2761</v>
      </c>
    </row>
    <row r="3" spans="1:4" ht="17.25">
      <c r="A3" s="48" t="s">
        <v>0</v>
      </c>
      <c r="B3" s="85" t="s">
        <v>2762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2763</v>
      </c>
    </row>
    <row r="6" spans="1:4" ht="18" thickBot="1">
      <c r="A6" s="48" t="s">
        <v>2</v>
      </c>
      <c r="B6" s="75" t="s">
        <v>2767</v>
      </c>
      <c r="C6" s="102" t="s">
        <v>2525</v>
      </c>
    </row>
    <row r="7" spans="1:4" ht="17.25">
      <c r="A7" s="48" t="s">
        <v>35</v>
      </c>
      <c r="B7" s="59" t="s">
        <v>2764</v>
      </c>
    </row>
    <row r="8" spans="1:4" ht="17.25">
      <c r="A8" s="48" t="s">
        <v>36</v>
      </c>
      <c r="B8" s="59" t="s">
        <v>2765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2766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2767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2768</v>
      </c>
    </row>
    <row r="27" spans="1:3">
      <c r="B27" s="84" t="s">
        <v>2769</v>
      </c>
    </row>
    <row r="28" spans="1:3">
      <c r="B28" s="84" t="s">
        <v>2649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FRANCISCO N° 3</v>
      </c>
      <c r="D64" s="14" t="str">
        <f>B3</f>
        <v>¨0503170169001</v>
      </c>
      <c r="E64" s="15" t="str">
        <f>B7</f>
        <v>^032726953</v>
      </c>
      <c r="F64" s="15" t="str">
        <f>B8</f>
        <v>^0996402975</v>
      </c>
      <c r="H64" t="str">
        <f>B6</f>
        <v>SALCEDO / SAN MIGUEL / RIO CUTUCHI S/N Y CUSUBAMBA CASA 3 PISOS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ligiae222@hotmail.com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MOGRO FERNANDEZ LIGIA ELENA</v>
      </c>
      <c r="AA64" s="19" t="s">
        <v>201</v>
      </c>
      <c r="AB64" s="20" t="s">
        <v>202</v>
      </c>
      <c r="AC64" s="3" t="str">
        <f>B2</f>
        <v>FARMACIA SAN FRANCISCO N° 3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¨0503170169001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ligiae222@hotmail.com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9">
    <tabColor theme="5" tint="0.39997558519241921"/>
  </sheetPr>
  <dimension ref="A1:BO64"/>
  <sheetViews>
    <sheetView topLeftCell="A10" zoomScale="80" zoomScaleNormal="80" workbookViewId="0">
      <selection activeCell="B35" sqref="B3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2756</v>
      </c>
    </row>
    <row r="3" spans="1:4" ht="17.25">
      <c r="A3" s="48" t="s">
        <v>0</v>
      </c>
      <c r="B3" s="85">
        <v>2100535653001</v>
      </c>
    </row>
    <row r="4" spans="1:4" ht="17.25">
      <c r="A4" s="48" t="s">
        <v>1</v>
      </c>
      <c r="B4" s="103" t="s">
        <v>2395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105" t="s">
        <v>2757</v>
      </c>
      <c r="C6" s="102" t="s">
        <v>2525</v>
      </c>
    </row>
    <row r="7" spans="1:4" ht="17.25">
      <c r="A7" s="48" t="s">
        <v>35</v>
      </c>
      <c r="B7" s="59" t="s">
        <v>2758</v>
      </c>
    </row>
    <row r="8" spans="1:4" ht="17.25">
      <c r="A8" s="48" t="s">
        <v>36</v>
      </c>
      <c r="B8" s="59" t="s">
        <v>2758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2759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2760</v>
      </c>
    </row>
    <row r="14" spans="1:4" ht="17.25">
      <c r="A14" s="48" t="s">
        <v>7</v>
      </c>
      <c r="B14" s="43" t="s">
        <v>2068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104" t="s">
        <v>2757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TULCAN MONGON ALEXANDRA LORENA</v>
      </c>
      <c r="D64" s="14">
        <f>B3</f>
        <v>2100535653001</v>
      </c>
      <c r="E64" s="15" t="str">
        <f>B7</f>
        <v>^0993757189</v>
      </c>
      <c r="F64" s="15" t="str">
        <f>B8</f>
        <v>^0993757189</v>
      </c>
      <c r="H64" t="str">
        <f>B6</f>
        <v>EL COCA) / DARIO ANGULO S/N Y PUÑIO QUIÑONEZ</v>
      </c>
      <c r="K64" s="12">
        <v>593</v>
      </c>
      <c r="L64" s="16" t="str">
        <f>C12</f>
        <v>22</v>
      </c>
      <c r="M64" s="16" t="str">
        <f>C13</f>
        <v>1701</v>
      </c>
      <c r="N64" s="17" t="str">
        <f>C14</f>
        <v>0150</v>
      </c>
      <c r="P64" s="18" t="str">
        <f>B11</f>
        <v>mongonalexandra@hotmail.com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TULCAN MONGON ALEXANDRA LORENA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2100535653001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mongonalexandra@hotmail.com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7" t="s">
        <v>2423</v>
      </c>
    </row>
    <row r="3" spans="1:3" ht="17.25">
      <c r="A3" s="48" t="s">
        <v>0</v>
      </c>
      <c r="B3" s="61">
        <v>1501095853001</v>
      </c>
    </row>
    <row r="4" spans="1:3" ht="17.25">
      <c r="A4" s="48" t="s">
        <v>1</v>
      </c>
      <c r="B4" s="43" t="s">
        <v>2424</v>
      </c>
    </row>
    <row r="5" spans="1:3" ht="17.25">
      <c r="A5" s="48" t="s">
        <v>130</v>
      </c>
      <c r="B5" s="68" t="s">
        <v>2425</v>
      </c>
    </row>
    <row r="6" spans="1:3" ht="17.25">
      <c r="A6" s="48" t="s">
        <v>2</v>
      </c>
      <c r="B6" s="59" t="s">
        <v>2426</v>
      </c>
    </row>
    <row r="7" spans="1:3" ht="17.25">
      <c r="A7" s="48" t="s">
        <v>35</v>
      </c>
      <c r="B7" s="59">
        <v>984707111</v>
      </c>
    </row>
    <row r="8" spans="1:3" ht="17.25">
      <c r="A8" s="48" t="s">
        <v>36</v>
      </c>
      <c r="B8" s="59">
        <v>984707111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2427</v>
      </c>
    </row>
    <row r="12" spans="1:3" ht="17.25">
      <c r="A12" s="48" t="s">
        <v>5</v>
      </c>
      <c r="B12" s="43" t="s">
        <v>93</v>
      </c>
      <c r="C12" t="str">
        <f>VLOOKUP(B12,Hoja2!$S$2:$T$26,2,FALSE)</f>
        <v>15</v>
      </c>
    </row>
    <row r="13" spans="1:3" ht="17.25">
      <c r="A13" s="48" t="s">
        <v>6</v>
      </c>
      <c r="B13" s="43" t="s">
        <v>865</v>
      </c>
      <c r="C13" t="str">
        <f>VLOOKUP(B13,Hoja2!$V$2:$W$227,2,FALSE)</f>
        <v>1503</v>
      </c>
    </row>
    <row r="14" spans="1:3" ht="17.25">
      <c r="A14" s="48" t="s">
        <v>7</v>
      </c>
      <c r="B14" s="43" t="s">
        <v>865</v>
      </c>
      <c r="C14" t="str">
        <f>VLOOKUP(B14,Hoja2!$Y$2:$Z$1309,2,FALSE)</f>
        <v>0350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93</v>
      </c>
      <c r="C19">
        <f>VLOOKUP(B19,Hoja2!$M$2:$N$94,2,FALSE)</f>
        <v>56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SUMACO BOTICA Y BAZAR</v>
      </c>
      <c r="D64" s="14">
        <f>B3</f>
        <v>1501095853001</v>
      </c>
      <c r="E64" s="15">
        <f>B7</f>
        <v>984707111</v>
      </c>
      <c r="F64" s="15">
        <f>B8</f>
        <v>984707111</v>
      </c>
      <c r="H64" t="str">
        <f>B6</f>
        <v>ARCHIDONA / HATUN SUMAKU / VIA LORETO S/N</v>
      </c>
      <c r="K64" s="12">
        <v>593</v>
      </c>
      <c r="L64" s="16" t="str">
        <f>C12</f>
        <v>15</v>
      </c>
      <c r="M64" s="16" t="str">
        <f>C13</f>
        <v>1503</v>
      </c>
      <c r="N64" s="17" t="str">
        <f>C14</f>
        <v>0350</v>
      </c>
      <c r="P64" s="18" t="str">
        <f>B11</f>
        <v>avipiscis@gmail..com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AVILEZ GREFA RUTH ALEXANDRA</v>
      </c>
      <c r="AA64" s="19" t="s">
        <v>201</v>
      </c>
      <c r="AB64" s="20" t="s">
        <v>202</v>
      </c>
      <c r="AC64" s="3" t="str">
        <f>B2</f>
        <v>SUMACO BOTICA Y BAZAR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1501095853001</v>
      </c>
      <c r="BA64" s="12">
        <f>C19</f>
        <v>56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avipiscis@gmail..com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0"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2771</v>
      </c>
    </row>
    <row r="3" spans="1:4" ht="17.25">
      <c r="A3" s="48" t="s">
        <v>0</v>
      </c>
      <c r="B3" s="85">
        <v>2200191696001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75" t="s">
        <v>2772</v>
      </c>
      <c r="C6" s="102" t="s">
        <v>2525</v>
      </c>
    </row>
    <row r="7" spans="1:4" ht="17.25">
      <c r="A7" s="48" t="s">
        <v>35</v>
      </c>
      <c r="B7" s="59" t="s">
        <v>2773</v>
      </c>
    </row>
    <row r="8" spans="1:4" ht="17.25">
      <c r="A8" s="48" t="s">
        <v>36</v>
      </c>
      <c r="B8" s="59" t="s">
        <v>2774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2775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  <c r="D13" t="s">
        <v>2760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FLORES ANDRADE CATHERINE ADRIANA</v>
      </c>
      <c r="D64" s="14">
        <f>B3</f>
        <v>2200191696001</v>
      </c>
      <c r="E64" s="15" t="str">
        <f>B7</f>
        <v>¨062893149</v>
      </c>
      <c r="F64" s="15" t="str">
        <f>B8</f>
        <v>^0982367216</v>
      </c>
      <c r="H64" t="str">
        <f>B6</f>
        <v xml:space="preserve"> LORETO / S/N Y ANDRES CONTEROS Y MATE PURAQUI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f.catherine@hotmail.com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FLORES ANDRADE CATHERINE ADRIANA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2200191696001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f.catherine@hotmail.com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1">
    <tabColor theme="5" tint="0.39997558519241921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2776</v>
      </c>
    </row>
    <row r="3" spans="1:4" ht="17.25">
      <c r="A3" s="48" t="s">
        <v>0</v>
      </c>
      <c r="B3" s="85" t="s">
        <v>2777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73" t="s">
        <v>2776</v>
      </c>
    </row>
    <row r="6" spans="1:4" ht="18" thickBot="1">
      <c r="A6" s="48" t="s">
        <v>2</v>
      </c>
      <c r="B6" s="75" t="s">
        <v>2781</v>
      </c>
      <c r="C6" s="102" t="s">
        <v>2525</v>
      </c>
    </row>
    <row r="7" spans="1:4" ht="17.25">
      <c r="A7" s="48" t="s">
        <v>35</v>
      </c>
      <c r="B7" s="59" t="s">
        <v>2779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2780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1260</v>
      </c>
      <c r="C14" t="str">
        <f>VLOOKUP(B14,Hoja2!$Y$2:$Z$1309,2,FALSE)</f>
        <v>0102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2782</v>
      </c>
    </row>
    <row r="27" spans="1:3">
      <c r="B27" s="84" t="s">
        <v>2615</v>
      </c>
    </row>
    <row r="28" spans="1:3">
      <c r="B28" s="84" t="s">
        <v>2649</v>
      </c>
    </row>
    <row r="29" spans="1:3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´0401446885001</v>
      </c>
      <c r="E64" s="15" t="str">
        <f>B7</f>
        <v>¨0990028496</v>
      </c>
      <c r="F64" s="15" t="str">
        <f>B8</f>
        <v>¨0990028496</v>
      </c>
      <c r="H64" t="str">
        <f>B6</f>
        <v xml:space="preserve"> / SUCRE Y AYACUCHO  GONZALEZ SUAREZ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0102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2"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2788</v>
      </c>
    </row>
    <row r="3" spans="1:4" ht="17.25">
      <c r="A3" s="48" t="s">
        <v>0</v>
      </c>
      <c r="B3" s="85">
        <v>1725905325001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2784</v>
      </c>
    </row>
    <row r="6" spans="1:4" ht="18" thickBot="1">
      <c r="A6" s="48" t="s">
        <v>2</v>
      </c>
      <c r="B6" s="75" t="s">
        <v>2785</v>
      </c>
      <c r="C6" s="102" t="s">
        <v>2525</v>
      </c>
    </row>
    <row r="7" spans="1:4" ht="17.25">
      <c r="A7" s="48" t="s">
        <v>35</v>
      </c>
      <c r="B7" s="59" t="s">
        <v>2786</v>
      </c>
    </row>
    <row r="8" spans="1:4" ht="17.25">
      <c r="A8" s="48" t="s">
        <v>36</v>
      </c>
      <c r="B8" s="59" t="s">
        <v>2787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1898</v>
      </c>
      <c r="C14" t="str">
        <f>VLOOKUP(B14,Hoja2!$Y$2:$Z$1309,2,FALSE)</f>
        <v>0132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2790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2791</v>
      </c>
    </row>
    <row r="27" spans="1:3">
      <c r="B27" s="84" t="s">
        <v>2615</v>
      </c>
    </row>
    <row r="28" spans="1:3">
      <c r="B28" s="84" t="s">
        <v>2792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MEREFARMA</v>
      </c>
      <c r="D64" s="14">
        <f>B3</f>
        <v>1725905325001</v>
      </c>
      <c r="E64" s="15" t="str">
        <f>B7</f>
        <v>¨0987519858</v>
      </c>
      <c r="F64" s="15" t="str">
        <f>B8</f>
        <v>¨0984745115</v>
      </c>
      <c r="H64" t="str">
        <f>B6</f>
        <v>PARA DE BUS INTEGRADO  SAN JUA DE TURUBAMBA / B LT-1 Y C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0132</v>
      </c>
      <c r="P64" s="18" t="str">
        <f>B11</f>
        <v>anshy91@gmail.com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CAMPOS QUILLUPANGUI VICTORIA ANDREA</v>
      </c>
      <c r="AA64" s="19" t="s">
        <v>201</v>
      </c>
      <c r="AB64" s="20" t="s">
        <v>202</v>
      </c>
      <c r="AC64" s="3" t="str">
        <f>B2</f>
        <v>MEREFARMA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1725905325001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anshy91@gmail.com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3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2776</v>
      </c>
    </row>
    <row r="3" spans="1:4" ht="17.25">
      <c r="A3" s="48" t="s">
        <v>0</v>
      </c>
      <c r="B3" s="85" t="s">
        <v>2793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2776</v>
      </c>
    </row>
    <row r="6" spans="1:4" ht="18" thickBot="1">
      <c r="A6" s="48" t="s">
        <v>2</v>
      </c>
      <c r="B6" s="75" t="s">
        <v>2797</v>
      </c>
      <c r="C6" s="102" t="s">
        <v>2525</v>
      </c>
    </row>
    <row r="7" spans="1:4" ht="17.25">
      <c r="A7" s="48" t="s">
        <v>35</v>
      </c>
      <c r="B7" s="59" t="s">
        <v>2795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733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387</v>
      </c>
      <c r="C18" t="str">
        <f>VLOOKUP(B18,Hoja2!$P$2:$Q$233,2,FALSE)</f>
        <v>93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2794</v>
      </c>
    </row>
    <row r="25" spans="1:4" ht="17.25">
      <c r="B25" s="78" t="s">
        <v>2582</v>
      </c>
    </row>
    <row r="26" spans="1:4" ht="17.25">
      <c r="A26" s="83" t="s">
        <v>2480</v>
      </c>
      <c r="B26" s="84" t="s">
        <v>2782</v>
      </c>
    </row>
    <row r="27" spans="1:4">
      <c r="B27" s="84" t="s">
        <v>2615</v>
      </c>
    </row>
    <row r="28" spans="1:4">
      <c r="B28" s="84" t="s">
        <v>2798</v>
      </c>
    </row>
    <row r="29" spans="1:4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¨0401446885001</v>
      </c>
      <c r="E64" s="15" t="str">
        <f>B7</f>
        <v>¨062983910</v>
      </c>
      <c r="F64" s="15" t="str">
        <f>B8</f>
        <v>¨0990028496</v>
      </c>
      <c r="H64" t="str">
        <f>B6</f>
        <v>AV. VEINTIMILLA Y CDLA. ATAHUALPA JUNTO AL PARQUE ATAHUALPA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4"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2803</v>
      </c>
    </row>
    <row r="3" spans="1:4" ht="17.25">
      <c r="A3" s="48" t="s">
        <v>0</v>
      </c>
      <c r="B3" s="85" t="s">
        <v>2799</v>
      </c>
    </row>
    <row r="4" spans="1:4" ht="17.25">
      <c r="A4" s="48" t="s">
        <v>1</v>
      </c>
      <c r="B4" s="103" t="s">
        <v>2801</v>
      </c>
    </row>
    <row r="5" spans="1:4" ht="18" thickBot="1">
      <c r="A5" s="48" t="s">
        <v>130</v>
      </c>
      <c r="B5" s="81" t="s">
        <v>2800</v>
      </c>
    </row>
    <row r="6" spans="1:4" ht="18" thickBot="1">
      <c r="A6" s="48" t="s">
        <v>2</v>
      </c>
      <c r="B6" s="75" t="s">
        <v>2802</v>
      </c>
      <c r="C6" s="102" t="s">
        <v>2525</v>
      </c>
    </row>
    <row r="7" spans="1:4" ht="17.25">
      <c r="A7" s="48" t="s">
        <v>35</v>
      </c>
      <c r="B7" s="59" t="s">
        <v>2804</v>
      </c>
    </row>
    <row r="8" spans="1:4" ht="17.25">
      <c r="A8" s="48" t="s">
        <v>36</v>
      </c>
      <c r="B8" s="59" t="s">
        <v>2805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738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221</v>
      </c>
      <c r="C18" t="str">
        <f>VLOOKUP(B18,Hoja2!$P$2:$Q$233,2,FALSE)</f>
        <v>04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2802</v>
      </c>
    </row>
    <row r="25" spans="1:4" ht="17.25">
      <c r="B25" s="78" t="s">
        <v>2806</v>
      </c>
    </row>
    <row r="26" spans="1:4" ht="17.25">
      <c r="A26" s="83" t="s">
        <v>2480</v>
      </c>
      <c r="B26" s="84" t="s">
        <v>2782</v>
      </c>
    </row>
    <row r="27" spans="1:4">
      <c r="B27" s="84" t="s">
        <v>2769</v>
      </c>
    </row>
    <row r="28" spans="1:4">
      <c r="B28" s="84" t="s">
        <v>2649</v>
      </c>
    </row>
    <row r="29" spans="1:4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DISTRIBUIDORA DISFARCO</v>
      </c>
      <c r="D64" s="14" t="str">
        <f>B3</f>
        <v>¨0500514120001</v>
      </c>
      <c r="E64" s="15" t="str">
        <f>B7</f>
        <v>¨032611068</v>
      </c>
      <c r="F64" s="15" t="str">
        <f>B8</f>
        <v>¨09848334097</v>
      </c>
      <c r="H64" t="str">
        <f>B6</f>
        <v xml:space="preserve"> LA MATRIZ / CALIXTO PINO 8-32 Y QUIJANO Y ORDOÑEZ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DAVILA ZURITA MIGUEL ADOLFO ALBERTO</v>
      </c>
      <c r="AA64" s="19" t="s">
        <v>201</v>
      </c>
      <c r="AB64" s="20" t="s">
        <v>202</v>
      </c>
      <c r="AC64" s="3" t="str">
        <f>B2</f>
        <v>DISTRIBUIDORA DISFARCO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¨0500514120001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5">
    <tabColor theme="5" tint="0.39997558519241921"/>
  </sheetPr>
  <dimension ref="A1:BO64"/>
  <sheetViews>
    <sheetView topLeftCell="A10"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2809</v>
      </c>
    </row>
    <row r="3" spans="1:4" ht="17.25">
      <c r="A3" s="48" t="s">
        <v>0</v>
      </c>
      <c r="B3" s="85" t="s">
        <v>2808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66" t="s">
        <v>2807</v>
      </c>
    </row>
    <row r="6" spans="1:4" ht="18" thickBot="1">
      <c r="A6" s="48" t="s">
        <v>2</v>
      </c>
      <c r="B6" s="75" t="s">
        <v>2810</v>
      </c>
      <c r="C6" s="102" t="s">
        <v>2525</v>
      </c>
    </row>
    <row r="7" spans="1:4" ht="17.25">
      <c r="A7" s="48" t="s">
        <v>35</v>
      </c>
      <c r="B7" s="59" t="s">
        <v>2811</v>
      </c>
    </row>
    <row r="8" spans="1:4" ht="17.25">
      <c r="A8" s="48" t="s">
        <v>36</v>
      </c>
      <c r="B8" s="59" t="s">
        <v>2811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2000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2810</v>
      </c>
    </row>
    <row r="25" spans="1:3" ht="17.25">
      <c r="B25" s="78" t="s">
        <v>2806</v>
      </c>
    </row>
    <row r="26" spans="1:3" ht="17.25">
      <c r="A26" s="83" t="s">
        <v>2480</v>
      </c>
      <c r="B26" s="84" t="s">
        <v>2812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QUITO LUZ DE AMÉRICA</v>
      </c>
      <c r="D64" s="14" t="str">
        <f>B3</f>
        <v>¨1700557216001</v>
      </c>
      <c r="E64" s="15" t="str">
        <f>B7</f>
        <v>¨0984414563</v>
      </c>
      <c r="F64" s="15" t="str">
        <f>B8</f>
        <v>¨0984414563</v>
      </c>
      <c r="H64" t="str">
        <f>B6</f>
        <v xml:space="preserve"> NANEGALITO / VIA LOS BANCOS LOTE 1 Y BARRIO LA ARMENIA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0169</v>
      </c>
      <c r="P64" s="18">
        <f>B11</f>
        <v>0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VITERI VELIZ DONATO RENE</v>
      </c>
      <c r="AA64" s="19" t="s">
        <v>201</v>
      </c>
      <c r="AB64" s="20" t="s">
        <v>202</v>
      </c>
      <c r="AC64" s="3" t="str">
        <f>B2</f>
        <v>FARMACIA QUITO LUZ DE AMÉRICA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¨1700557216001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6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2813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2814</v>
      </c>
    </row>
    <row r="6" spans="1:4" ht="18" thickBot="1">
      <c r="A6" s="48" t="s">
        <v>2</v>
      </c>
      <c r="B6" s="75" t="s">
        <v>2815</v>
      </c>
      <c r="C6" s="102" t="s">
        <v>2525</v>
      </c>
    </row>
    <row r="7" spans="1:4" ht="17.25">
      <c r="A7" s="48" t="s">
        <v>35</v>
      </c>
      <c r="B7" s="59" t="s">
        <v>2816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2818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2819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2815</v>
      </c>
    </row>
    <row r="25" spans="1:3" ht="17.25">
      <c r="B25" s="78" t="s">
        <v>2820</v>
      </c>
    </row>
    <row r="26" spans="1:3" ht="17.25">
      <c r="A26" s="83" t="s">
        <v>2480</v>
      </c>
      <c r="B26" s="84" t="s">
        <v>2724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¨0604440602001</v>
      </c>
      <c r="E64" s="15" t="str">
        <f>B7</f>
        <v>¨032303002</v>
      </c>
      <c r="F64" s="15" t="str">
        <f>B8</f>
        <v>¨0983055715</v>
      </c>
      <c r="H64" t="str">
        <f>B6</f>
        <v>LIZARZABURU / ESTEBAN MARAÑON 9 Y JOSE DE ARAUJO</v>
      </c>
      <c r="K64" s="12">
        <v>593</v>
      </c>
      <c r="L64" s="16" t="str">
        <f>C12</f>
        <v>06</v>
      </c>
      <c r="M64" s="16" t="str">
        <f>C13</f>
        <v>1701</v>
      </c>
      <c r="N64" s="17" t="str">
        <f>C14</f>
        <v>0169</v>
      </c>
      <c r="P64" s="18" t="str">
        <f>B11</f>
        <v>AUCANCELA473@GMAIL.COM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AUCANCELA AUCANCELA FRANKLIN GUILLERMO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¨0604440602001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AUCANCELA473@GMAIL.COM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7">
    <tabColor theme="5" tint="0.39997558519241921"/>
  </sheetPr>
  <dimension ref="A1:BO64"/>
  <sheetViews>
    <sheetView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2821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2822</v>
      </c>
    </row>
    <row r="6" spans="1:4" ht="18" thickBot="1">
      <c r="A6" s="48" t="s">
        <v>2</v>
      </c>
      <c r="B6" s="75" t="s">
        <v>2823</v>
      </c>
      <c r="C6" s="102" t="s">
        <v>2525</v>
      </c>
    </row>
    <row r="7" spans="1:4" ht="17.25">
      <c r="A7" s="48" t="s">
        <v>35</v>
      </c>
      <c r="B7" s="59" t="s">
        <v>2824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2825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¨1720949591001</v>
      </c>
      <c r="E64" s="15" t="str">
        <f>B7</f>
        <v>¨0990047787</v>
      </c>
      <c r="F64" s="15" t="str">
        <f>B8</f>
        <v>¨0983055715</v>
      </c>
      <c r="H64" t="str">
        <f>B6</f>
        <v>JUAN BORGONON S8-301 Y S Y JUAN DE ALCAZAR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MARTI.AREVALO@HOTMAIL.COM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AREVALO MARTINEZ MATINA M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¨1720949591001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MARTI.AREVALO@HOTMAIL.COM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8"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2829</v>
      </c>
    </row>
    <row r="3" spans="1:4" ht="17.25">
      <c r="A3" s="48" t="s">
        <v>0</v>
      </c>
      <c r="B3" s="85" t="s">
        <v>2828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2830</v>
      </c>
    </row>
    <row r="6" spans="1:4" ht="18" thickBot="1">
      <c r="A6" s="48" t="s">
        <v>2</v>
      </c>
      <c r="B6" s="75" t="s">
        <v>2831</v>
      </c>
      <c r="C6" s="102" t="s">
        <v>2525</v>
      </c>
    </row>
    <row r="7" spans="1:4" ht="17.25">
      <c r="A7" s="48" t="s">
        <v>35</v>
      </c>
      <c r="B7" s="59" t="s">
        <v>2832</v>
      </c>
    </row>
    <row r="8" spans="1:4" ht="17.25">
      <c r="A8" s="48" t="s">
        <v>36</v>
      </c>
      <c r="B8" s="59" t="s">
        <v>2833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2834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MIGUEL</v>
      </c>
      <c r="D64" s="14" t="str">
        <f>B3</f>
        <v>¨0802110304001</v>
      </c>
      <c r="E64" s="15" t="str">
        <f>B7</f>
        <v>¨0994913762</v>
      </c>
      <c r="F64" s="15" t="str">
        <f>B8</f>
        <v>¨062749782</v>
      </c>
      <c r="H64" t="str">
        <f>B6</f>
        <v>10 DE AGOSTO S/N Y M.ESTRADA  (PARQUE CEBTRAL)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mercedesmarilinbaldeonbldeon@gmail.com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BALDEON ALADEON MERCEDES MARILIN</v>
      </c>
      <c r="AA64" s="19" t="s">
        <v>201</v>
      </c>
      <c r="AB64" s="20" t="s">
        <v>202</v>
      </c>
      <c r="AC64" s="3" t="str">
        <f>B2</f>
        <v>FARMACIA SAN MIGUEL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¨0802110304001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mercedesmarilinbaldeonbldeon@gmail.com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9">
    <tabColor theme="5" tint="0.39997558519241921"/>
  </sheetPr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8" tint="-0.249977111117893"/>
  </sheetPr>
  <dimension ref="A1:BO64"/>
  <sheetViews>
    <sheetView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2429</v>
      </c>
    </row>
    <row r="3" spans="1:3" ht="17.25">
      <c r="A3" s="48" t="s">
        <v>0</v>
      </c>
      <c r="B3" s="71">
        <v>1710488527001</v>
      </c>
    </row>
    <row r="4" spans="1:3" ht="17.25">
      <c r="A4" s="48" t="s">
        <v>1</v>
      </c>
      <c r="B4" s="70" t="s">
        <v>2403</v>
      </c>
    </row>
    <row r="5" spans="1:3" ht="17.25">
      <c r="A5" s="48" t="s">
        <v>130</v>
      </c>
      <c r="B5" s="68" t="s">
        <v>2428</v>
      </c>
    </row>
    <row r="6" spans="1:3" ht="17.25">
      <c r="A6" s="48" t="s">
        <v>2</v>
      </c>
      <c r="B6" s="68" t="s">
        <v>2430</v>
      </c>
    </row>
    <row r="7" spans="1:3" ht="17.25">
      <c r="A7" s="48" t="s">
        <v>35</v>
      </c>
      <c r="B7" s="59">
        <v>22315983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114</v>
      </c>
      <c r="C12" t="str">
        <f>VLOOKUP(B12,Hoja2!$S$2:$T$26,2,FALSE)</f>
        <v>17</v>
      </c>
    </row>
    <row r="13" spans="1:3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3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CENTRO MEDICO VIRGEN DEL CISNE</v>
      </c>
      <c r="D64" s="14">
        <f>B3</f>
        <v>1710488527001</v>
      </c>
      <c r="E64" s="15">
        <f>B7</f>
        <v>22315983</v>
      </c>
      <c r="F64" s="15">
        <f>B8</f>
        <v>0</v>
      </c>
      <c r="H64" t="str">
        <f>B6</f>
        <v>MEJIA / MACHACHI / LUIS CORDERO 4 S/N Y PEREZ PAREJA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COLA ÑACATO SILVANA SORAYA</v>
      </c>
      <c r="AA64" s="19" t="s">
        <v>201</v>
      </c>
      <c r="AB64" s="20" t="s">
        <v>202</v>
      </c>
      <c r="AC64" s="3" t="str">
        <f>B2</f>
        <v>CENTRO MEDICO VIRGEN DEL CISNE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1710488527001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0"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1"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2"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3"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8" t="s">
        <v>2847</v>
      </c>
    </row>
    <row r="3" spans="1:4" ht="19.5">
      <c r="A3" s="107" t="s">
        <v>0</v>
      </c>
      <c r="B3" s="86">
        <v>1717644445001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8" t="s">
        <v>2841</v>
      </c>
    </row>
    <row r="6" spans="1:4" ht="18" thickBot="1">
      <c r="A6" s="107" t="s">
        <v>2</v>
      </c>
      <c r="B6" s="75" t="s">
        <v>2842</v>
      </c>
      <c r="C6" s="102" t="s">
        <v>2525</v>
      </c>
    </row>
    <row r="7" spans="1:4" ht="17.25">
      <c r="A7" s="107" t="s">
        <v>35</v>
      </c>
      <c r="B7" s="59" t="s">
        <v>2844</v>
      </c>
    </row>
    <row r="8" spans="1:4" ht="17.25">
      <c r="A8" s="107" t="s">
        <v>36</v>
      </c>
      <c r="B8" s="59" t="s">
        <v>2843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2845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1891</v>
      </c>
      <c r="C14" t="str">
        <f>VLOOKUP(B14,Hoja2!$Y$2:$Z$1309,2,FALSE)</f>
        <v>0124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PYP FARMA</v>
      </c>
      <c r="D64" s="14">
        <f>B3</f>
        <v>1717644445001</v>
      </c>
      <c r="E64" s="15" t="str">
        <f>B7</f>
        <v>¨022428110</v>
      </c>
      <c r="F64" s="15" t="str">
        <f>B8</f>
        <v>¨0987454171</v>
      </c>
      <c r="H64" t="str">
        <f>B6</f>
        <v>PONCEANO / DE LOS EUCALIPTOS OE3-21 Y LAS LAGUNAS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0124</v>
      </c>
      <c r="P64" s="18" t="str">
        <f>B11</f>
        <v>niglesias@est.ups.edu.ec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IGLESIAS NIETO NATALY SOLEDAD</v>
      </c>
      <c r="AA64" s="19" t="s">
        <v>201</v>
      </c>
      <c r="AB64" s="20" t="s">
        <v>202</v>
      </c>
      <c r="AC64" s="3" t="str">
        <f>B2</f>
        <v>PYP 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1717644445001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niglesias@est.ups.edu.ec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4"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2853</v>
      </c>
    </row>
    <row r="3" spans="1:4" ht="19.5">
      <c r="A3" s="107" t="s">
        <v>0</v>
      </c>
      <c r="B3" s="86">
        <v>1303299182001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2848</v>
      </c>
    </row>
    <row r="6" spans="1:4" ht="18" thickBot="1">
      <c r="A6" s="107" t="s">
        <v>2</v>
      </c>
      <c r="B6" s="75" t="s">
        <v>2854</v>
      </c>
      <c r="C6" s="102" t="s">
        <v>2525</v>
      </c>
    </row>
    <row r="7" spans="1:4" ht="17.25">
      <c r="A7" s="107" t="s">
        <v>35</v>
      </c>
      <c r="B7" s="59" t="s">
        <v>2850</v>
      </c>
    </row>
    <row r="8" spans="1:4" ht="17.25">
      <c r="A8" s="107" t="s">
        <v>36</v>
      </c>
      <c r="B8" s="59" t="s">
        <v>2851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2852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1876</v>
      </c>
      <c r="C14" t="str">
        <f>VLOOKUP(B14,Hoja2!$Y$2:$Z$1309,2,FALSE)</f>
        <v>0106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CLINICO VETERIANARIO SALUD ANIMAL</v>
      </c>
      <c r="D64" s="14">
        <f>B3</f>
        <v>1303299182001</v>
      </c>
      <c r="E64" s="15" t="str">
        <f>B7</f>
        <v>¨022483855</v>
      </c>
      <c r="F64" s="15" t="str">
        <f>B8</f>
        <v>¨0998063408</v>
      </c>
      <c r="H64" t="str">
        <f>B6</f>
        <v xml:space="preserve"> COTOCOLLAO / AV. LA PRENSA N66-43 Y LIZARDO RUIZ (JUNTO ADM.MUNICIPAL)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0106</v>
      </c>
      <c r="P64" s="18" t="str">
        <f>B11</f>
        <v>CCVSALUDANIMAL@HOTMAIL.COM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VILLAMAR CEVALLOS RODRIGO RAMIRO</v>
      </c>
      <c r="AA64" s="19" t="s">
        <v>201</v>
      </c>
      <c r="AB64" s="20" t="s">
        <v>202</v>
      </c>
      <c r="AC64" s="3" t="str">
        <f>B2</f>
        <v>CENTRO CLINICO VETERIANARIO SALUD ANIMAL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1303299182001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CCVSALUDANIMAL@HOTMAIL.COM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5">
    <tabColor theme="8" tint="-0.249977111117893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2861</v>
      </c>
    </row>
    <row r="3" spans="1:4" ht="17.25">
      <c r="A3" s="107" t="s">
        <v>0</v>
      </c>
      <c r="B3" s="85">
        <v>1723082143001</v>
      </c>
    </row>
    <row r="4" spans="1:4" ht="17.25">
      <c r="A4" s="107" t="s">
        <v>1</v>
      </c>
      <c r="B4" s="103" t="s">
        <v>2615</v>
      </c>
    </row>
    <row r="5" spans="1:4" ht="18" thickBot="1">
      <c r="A5" s="107" t="s">
        <v>130</v>
      </c>
      <c r="B5" s="81" t="s">
        <v>2855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2857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2615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PATRICIO 2</v>
      </c>
      <c r="D64" s="14">
        <f>B3</f>
        <v>1723082143001</v>
      </c>
      <c r="E64" s="15" t="str">
        <f>B7</f>
        <v>¨022619548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VASQUEZ VILLACIS MARIA BELEN</v>
      </c>
      <c r="AA64" s="19" t="s">
        <v>201</v>
      </c>
      <c r="AB64" s="20" t="s">
        <v>202</v>
      </c>
      <c r="AC64" s="3" t="str">
        <f>B2</f>
        <v>FARMACIA SAN PATRICIO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1723082143001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6"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2862</v>
      </c>
    </row>
    <row r="3" spans="1:4" ht="17.25">
      <c r="A3" s="107" t="s">
        <v>0</v>
      </c>
      <c r="B3" s="85">
        <v>1802382042001</v>
      </c>
    </row>
    <row r="4" spans="1:4" ht="17.25">
      <c r="A4" s="107" t="s">
        <v>1</v>
      </c>
      <c r="B4" s="103" t="s">
        <v>2863</v>
      </c>
    </row>
    <row r="5" spans="1:4" ht="18" thickBot="1">
      <c r="A5" s="107" t="s">
        <v>130</v>
      </c>
      <c r="B5" s="81" t="s">
        <v>2864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2865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2866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2649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POPULARES</v>
      </c>
      <c r="D64" s="14">
        <f>B3</f>
        <v>1802382042001</v>
      </c>
      <c r="E64" s="15" t="str">
        <f>B7</f>
        <v>¨0958848664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KEVIN.QUINFIA@HOTMAIL.COM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GUANGASHI CAIZA GLORIA BEATRIZ</v>
      </c>
      <c r="AA64" s="19" t="s">
        <v>201</v>
      </c>
      <c r="AB64" s="20" t="s">
        <v>202</v>
      </c>
      <c r="AC64" s="3" t="str">
        <f>B2</f>
        <v>FARMACIAS POPULARES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1802382042001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KEVIN.QUINFIA@HOTMAIL.COM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7">
    <tabColor rgb="FFC7441B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2868</v>
      </c>
    </row>
    <row r="3" spans="1:4" ht="17.25">
      <c r="A3" s="107" t="s">
        <v>0</v>
      </c>
      <c r="B3" s="85">
        <v>1717372138001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116" t="s">
        <v>2869</v>
      </c>
    </row>
    <row r="6" spans="1:4" ht="18" thickBot="1">
      <c r="A6" s="107" t="s">
        <v>2</v>
      </c>
      <c r="B6" s="66" t="s">
        <v>2870</v>
      </c>
      <c r="C6" s="102" t="s">
        <v>2525</v>
      </c>
    </row>
    <row r="7" spans="1:4" ht="17.25">
      <c r="A7" s="107" t="s">
        <v>35</v>
      </c>
      <c r="B7" s="59" t="s">
        <v>2872</v>
      </c>
    </row>
    <row r="8" spans="1:4" ht="17.25">
      <c r="A8" s="107" t="s">
        <v>36</v>
      </c>
      <c r="B8" s="59" t="s">
        <v>2871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2873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2669</v>
      </c>
    </row>
    <row r="29" spans="1:3">
      <c r="B29" s="84" t="s">
        <v>2874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EL DESCUENTO PHARMA HEALTH 1</v>
      </c>
      <c r="D64" s="14">
        <f>B3</f>
        <v>1717372138001</v>
      </c>
      <c r="E64" s="15" t="str">
        <f>B7</f>
        <v>¨022829298</v>
      </c>
      <c r="F64" s="15" t="str">
        <f>B8</f>
        <v>¨0996523132</v>
      </c>
      <c r="H64" t="str">
        <f>B6</f>
        <v xml:space="preserve">RANCHO ALTO  / CALLE 8 590 Y CALLE K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sarita_mantilla@hotmail.com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MANTILLA PACHECO SARA ESTHELA</v>
      </c>
      <c r="AA64" s="19" t="s">
        <v>201</v>
      </c>
      <c r="AB64" s="20" t="s">
        <v>202</v>
      </c>
      <c r="AC64" s="3" t="str">
        <f>B2</f>
        <v>FARMACIAS EL DESCUENTO PHARMA HEALTH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1717372138001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sarita_mantilla@hotmail.com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8">
    <tabColor rgb="FFC7441B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2875</v>
      </c>
    </row>
    <row r="3" spans="1:4" ht="17.25">
      <c r="A3" s="107" t="s">
        <v>0</v>
      </c>
      <c r="B3" s="85">
        <v>1725841470001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2875</v>
      </c>
    </row>
    <row r="6" spans="1:4" ht="18" thickBot="1">
      <c r="A6" s="107" t="s">
        <v>2</v>
      </c>
      <c r="B6" s="66" t="s">
        <v>2876</v>
      </c>
      <c r="C6" s="102" t="s">
        <v>2525</v>
      </c>
    </row>
    <row r="7" spans="1:4" ht="17.25">
      <c r="A7" s="107" t="s">
        <v>35</v>
      </c>
      <c r="B7" s="59" t="s">
        <v>2878</v>
      </c>
    </row>
    <row r="8" spans="1:4" ht="17.25">
      <c r="A8" s="107" t="s">
        <v>36</v>
      </c>
      <c r="B8" s="59" t="s">
        <v>2877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2880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TINIZARAY PICO CRISTHOPER JOEL</v>
      </c>
      <c r="D64" s="14">
        <f>B3</f>
        <v>1725841470001</v>
      </c>
      <c r="E64" s="15" t="str">
        <f>B7</f>
        <v>¨099999</v>
      </c>
      <c r="F64" s="15" t="str">
        <f>B8</f>
        <v>¨0995785015</v>
      </c>
      <c r="H64" t="str">
        <f>B6</f>
        <v xml:space="preserve"> LA ECUATORIANA / S48 LOTE 37 Y OE5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TINIZARAY PICO CRISTHOPER JOEL</v>
      </c>
      <c r="AA64" s="19" t="s">
        <v>201</v>
      </c>
      <c r="AB64" s="20" t="s">
        <v>202</v>
      </c>
      <c r="AC64" s="3" t="str">
        <f>B2</f>
        <v>TINIZARAY PICO CRISTHOPER JOEL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1725841470001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9">
    <tabColor rgb="FFC7441B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2884</v>
      </c>
    </row>
    <row r="3" spans="1:4" ht="19.5">
      <c r="A3" s="107" t="s">
        <v>0</v>
      </c>
      <c r="B3" s="86" t="s">
        <v>2881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73" t="s">
        <v>2882</v>
      </c>
    </row>
    <row r="6" spans="1:4" ht="18" thickBot="1">
      <c r="A6" s="107" t="s">
        <v>2</v>
      </c>
      <c r="B6" s="66" t="s">
        <v>2883</v>
      </c>
      <c r="C6" s="102" t="s">
        <v>2525</v>
      </c>
    </row>
    <row r="7" spans="1:4" ht="17.25">
      <c r="A7" s="107" t="s">
        <v>35</v>
      </c>
      <c r="B7" s="59" t="s">
        <v>2885</v>
      </c>
    </row>
    <row r="8" spans="1:4" ht="17.25">
      <c r="A8" s="107" t="s">
        <v>36</v>
      </c>
      <c r="B8" s="59" t="s">
        <v>2886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2887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2812</v>
      </c>
    </row>
    <row r="27" spans="1:3">
      <c r="B27" s="84" t="s">
        <v>2888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VIRGEN DEL QUINCHE</v>
      </c>
      <c r="D64" s="14" t="str">
        <f>B3</f>
        <v>¨0502525223001</v>
      </c>
      <c r="E64" s="15" t="str">
        <f>B7</f>
        <v>¨0984921030</v>
      </c>
      <c r="F64" s="15" t="str">
        <f>B8</f>
        <v>¨032729131</v>
      </c>
      <c r="H64" t="str">
        <f>B6</f>
        <v>SAN MIGUEL / VIA SALCEDO TENA S/N Y PRINCIPAL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caritocortez_9@hotmail.com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CORTEZ FLORES CAROLA DEL ROCIO</v>
      </c>
      <c r="AA64" s="19" t="s">
        <v>201</v>
      </c>
      <c r="AB64" s="20" t="s">
        <v>202</v>
      </c>
      <c r="AC64" s="3" t="str">
        <f>B2</f>
        <v>FARMACIA VIRGEN DEL QUINCHE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¨0502525223001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caritocortez_9@hotmail.com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8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2432</v>
      </c>
    </row>
    <row r="3" spans="1:3" ht="17.25">
      <c r="A3" s="48" t="s">
        <v>0</v>
      </c>
      <c r="B3" s="71">
        <v>1720650124001</v>
      </c>
    </row>
    <row r="4" spans="1:3" ht="17.25">
      <c r="A4" s="48" t="s">
        <v>1</v>
      </c>
      <c r="B4" s="70" t="s">
        <v>2433</v>
      </c>
    </row>
    <row r="5" spans="1:3" ht="17.25">
      <c r="A5" s="48" t="s">
        <v>130</v>
      </c>
      <c r="B5" s="68" t="s">
        <v>2435</v>
      </c>
    </row>
    <row r="6" spans="1:3" ht="17.25">
      <c r="A6" s="48" t="s">
        <v>2</v>
      </c>
      <c r="B6" s="68" t="s">
        <v>2434</v>
      </c>
    </row>
    <row r="7" spans="1:3" ht="17.25">
      <c r="A7" s="48" t="s">
        <v>35</v>
      </c>
      <c r="B7" s="59">
        <v>962007094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SU FAMILIA</v>
      </c>
      <c r="D64" s="14">
        <f>B3</f>
        <v>1720650124001</v>
      </c>
      <c r="E64" s="15">
        <f>B7</f>
        <v>962007094</v>
      </c>
      <c r="F64" s="15">
        <f>B8</f>
        <v>0</v>
      </c>
      <c r="H64" t="str">
        <f>B6</f>
        <v>COOP. CHIGULDE CALLE "D"  Y VIA QUITO JUNTO A PLAZA KASAMMA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MORENO PALACIOS DIEGO DAVID</v>
      </c>
      <c r="AA64" s="19" t="s">
        <v>201</v>
      </c>
      <c r="AB64" s="20" t="s">
        <v>202</v>
      </c>
      <c r="AC64" s="3" t="str">
        <f>B2</f>
        <v>FARMACIA SU FAMILIA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1720650124001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0">
    <tabColor theme="5" tint="0.39997558519241921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2896</v>
      </c>
    </row>
    <row r="3" spans="1:4" ht="19.5">
      <c r="A3" s="107" t="s">
        <v>0</v>
      </c>
      <c r="B3" s="86" t="s">
        <v>2894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2895</v>
      </c>
    </row>
    <row r="6" spans="1:4" ht="18" thickBot="1">
      <c r="A6" s="107" t="s">
        <v>2</v>
      </c>
      <c r="B6" s="75" t="s">
        <v>2897</v>
      </c>
      <c r="C6" s="102" t="s">
        <v>2525</v>
      </c>
    </row>
    <row r="7" spans="1:4" ht="17.25">
      <c r="A7" s="107" t="s">
        <v>35</v>
      </c>
      <c r="B7" s="59" t="s">
        <v>2898</v>
      </c>
    </row>
    <row r="8" spans="1:4" ht="17.25">
      <c r="A8" s="107" t="s">
        <v>36</v>
      </c>
      <c r="B8" s="59" t="s">
        <v>2899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1905</v>
      </c>
      <c r="C14" t="str">
        <f>VLOOKUP(B14,Hoja2!$Y$2:$Z$1309,2,FALSE)</f>
        <v>0156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2897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CODIMED COMERCIALIZADORA Y DISTRIBUIDORA DE MEDICAMENTOS</v>
      </c>
      <c r="D64" s="14" t="str">
        <f>B3</f>
        <v>¨1726596172001</v>
      </c>
      <c r="E64" s="15" t="str">
        <f>B7</f>
        <v>¨0987423641</v>
      </c>
      <c r="F64" s="15" t="str">
        <f>B8</f>
        <v>¨023182932</v>
      </c>
      <c r="H64" t="str">
        <f>B6</f>
        <v>CONOCOTO / N10F MIGUEL DONOSO E3-208 Y OE3E JOSE AGUAS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0156</v>
      </c>
      <c r="P64" s="18" t="str">
        <f>B11</f>
        <v>lizgutierrezsuarez@gmail.com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GUTIERREZ SUAREZ GINA LICETH</v>
      </c>
      <c r="AA64" s="19" t="s">
        <v>201</v>
      </c>
      <c r="AB64" s="20" t="s">
        <v>202</v>
      </c>
      <c r="AC64" s="3" t="str">
        <f>B2</f>
        <v>CODIMED COMERCIALIZADORA Y DISTRIBUIDORA DE MEDICAMENTOS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¨1726596172001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lizgutierrezsuarez@gmail.com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1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2891</v>
      </c>
    </row>
    <row r="3" spans="1:4" ht="19.5">
      <c r="A3" s="107" t="s">
        <v>0</v>
      </c>
      <c r="B3" s="86" t="s">
        <v>2890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2891</v>
      </c>
    </row>
    <row r="6" spans="1:4" ht="18" thickBot="1">
      <c r="A6" s="107" t="s">
        <v>2</v>
      </c>
      <c r="B6" s="75" t="s">
        <v>2902</v>
      </c>
      <c r="C6" s="102" t="s">
        <v>2525</v>
      </c>
    </row>
    <row r="7" spans="1:4" ht="17.25">
      <c r="A7" s="107" t="s">
        <v>35</v>
      </c>
      <c r="B7" s="59" t="s">
        <v>2892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2893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2403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BONILLA MOREJON OSWALDO ISRAEL</v>
      </c>
      <c r="D64" s="14" t="str">
        <f>B3</f>
        <v>¨0603576471001</v>
      </c>
      <c r="E64" s="15" t="str">
        <f>B7</f>
        <v>¨0995427210</v>
      </c>
      <c r="F64" s="15" t="str">
        <f>B8</f>
        <v>¨032928036</v>
      </c>
      <c r="H64" t="str">
        <f>B6</f>
        <v xml:space="preserve"> LIZARZABURU / ALBANIA 16 Y REINO UNIDO</v>
      </c>
      <c r="K64" s="12">
        <v>593</v>
      </c>
      <c r="L64" s="16" t="str">
        <f>C12</f>
        <v>06</v>
      </c>
      <c r="M64" s="16" t="str">
        <f>C13</f>
        <v>0201</v>
      </c>
      <c r="N64" s="17" t="str">
        <f>C14</f>
        <v>0101</v>
      </c>
      <c r="P64" s="18" t="str">
        <f>B11</f>
        <v>iskael_92@yahoo.es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BONILLA MOREJON OSWALDO ISRAEL</v>
      </c>
      <c r="AA64" s="19" t="s">
        <v>201</v>
      </c>
      <c r="AB64" s="20" t="s">
        <v>202</v>
      </c>
      <c r="AC64" s="3" t="str">
        <f>B2</f>
        <v>BONILLA MOREJON OSWALDO ISRAEL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¨0603576471001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iskael_92@yahoo.es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2"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2906</v>
      </c>
    </row>
    <row r="3" spans="1:4" ht="19.5">
      <c r="A3" s="107" t="s">
        <v>0</v>
      </c>
      <c r="B3" s="86" t="s">
        <v>2904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2905</v>
      </c>
    </row>
    <row r="6" spans="1:4" ht="18" thickBot="1">
      <c r="A6" s="107" t="s">
        <v>2</v>
      </c>
      <c r="B6" s="75" t="s">
        <v>2907</v>
      </c>
      <c r="C6" s="102" t="s">
        <v>2525</v>
      </c>
    </row>
    <row r="7" spans="1:4" ht="17.25">
      <c r="A7" s="107" t="s">
        <v>35</v>
      </c>
      <c r="B7" s="59" t="s">
        <v>2908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107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2669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LORETO</v>
      </c>
      <c r="D64" s="14" t="str">
        <f>B3</f>
        <v>¨2200199277001</v>
      </c>
      <c r="E64" s="15" t="str">
        <f>B7</f>
        <v>¨0989313146</v>
      </c>
      <c r="F64" s="15" t="str">
        <f>B8</f>
        <v>¨032928036</v>
      </c>
      <c r="H64" t="str">
        <f>B6</f>
        <v xml:space="preserve"> LORETO / GUAMI S/N Y RAFAEL ANDRADE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aliciavivianatrujillo@gmail.com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TRUJILLO DIAZ ALICIA VIVIANA</v>
      </c>
      <c r="AA64" s="19" t="s">
        <v>201</v>
      </c>
      <c r="AB64" s="20" t="s">
        <v>202</v>
      </c>
      <c r="AC64" s="3" t="str">
        <f>B2</f>
        <v>FARMACIA EL DESCUENTO LORETO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¨2200199277001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aliciavivianatrujillo@gmail.com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3">
    <tabColor theme="5" tint="0.39997558519241921"/>
  </sheetPr>
  <dimension ref="A1:BO64"/>
  <sheetViews>
    <sheetView topLeftCell="A7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2912</v>
      </c>
    </row>
    <row r="3" spans="1:4" ht="19.5">
      <c r="A3" s="107" t="s">
        <v>0</v>
      </c>
      <c r="B3" s="86">
        <v>1311055899001</v>
      </c>
    </row>
    <row r="4" spans="1:4" ht="17.25">
      <c r="A4" s="107" t="s">
        <v>1</v>
      </c>
      <c r="B4" s="103" t="s">
        <v>2879</v>
      </c>
    </row>
    <row r="5" spans="1:4" ht="18" thickBot="1">
      <c r="A5" s="107" t="s">
        <v>130</v>
      </c>
      <c r="B5" s="81" t="s">
        <v>2913</v>
      </c>
    </row>
    <row r="6" spans="1:4" ht="18" thickBot="1">
      <c r="A6" s="107" t="s">
        <v>2</v>
      </c>
      <c r="B6" s="75" t="s">
        <v>2914</v>
      </c>
      <c r="C6" s="102" t="s">
        <v>2525</v>
      </c>
    </row>
    <row r="7" spans="1:4" ht="17.25">
      <c r="A7" s="107" t="s">
        <v>35</v>
      </c>
      <c r="B7" s="59" t="s">
        <v>2915</v>
      </c>
    </row>
    <row r="8" spans="1:4" ht="17.25">
      <c r="A8" s="107" t="s">
        <v>36</v>
      </c>
      <c r="B8" s="59" t="s">
        <v>2916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2917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2383</v>
      </c>
      <c r="C18">
        <f>VLOOKUP(B18,Hoja2!$P$2:$Q$233,2,FALSE)</f>
        <v>280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RENACE MEDICAL CENTER</v>
      </c>
      <c r="D64" s="14">
        <f>B3</f>
        <v>1311055899001</v>
      </c>
      <c r="E64" s="15" t="str">
        <f>B7</f>
        <v>¨0939939228</v>
      </c>
      <c r="F64" s="15" t="str">
        <f>B8</f>
        <v>¨032586949</v>
      </c>
      <c r="H64" t="str">
        <f>B6</f>
        <v>HUACHI LORETO / GOMEZ DE LA CERNA S/N Y AV MANUELA SAENZ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vanelu0502@gmail.com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RAMOS ZAMBRANO LAURA VANESSA</v>
      </c>
      <c r="AA64" s="19" t="s">
        <v>201</v>
      </c>
      <c r="AB64" s="20" t="s">
        <v>202</v>
      </c>
      <c r="AC64" s="3" t="str">
        <f>B2</f>
        <v>RENACE MEDICAL 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1311055899001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vanelu0502@gmail.com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4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2920</v>
      </c>
    </row>
    <row r="3" spans="1:4" ht="19.5">
      <c r="A3" s="107" t="s">
        <v>0</v>
      </c>
      <c r="B3" s="86">
        <v>1759137100001</v>
      </c>
    </row>
    <row r="4" spans="1:4" ht="17.25">
      <c r="A4" s="107" t="s">
        <v>1</v>
      </c>
      <c r="B4" s="103" t="s">
        <v>2879</v>
      </c>
    </row>
    <row r="5" spans="1:4" ht="20.25" thickBot="1">
      <c r="A5" s="107" t="s">
        <v>130</v>
      </c>
      <c r="B5" s="87" t="s">
        <v>2919</v>
      </c>
    </row>
    <row r="6" spans="1:4" ht="18" thickBot="1">
      <c r="A6" s="107" t="s">
        <v>2</v>
      </c>
      <c r="B6" s="75" t="s">
        <v>2921</v>
      </c>
      <c r="C6" s="102" t="s">
        <v>2525</v>
      </c>
    </row>
    <row r="7" spans="1:4" ht="17.25">
      <c r="A7" s="107" t="s">
        <v>35</v>
      </c>
      <c r="B7" s="59" t="s">
        <v>2922</v>
      </c>
    </row>
    <row r="8" spans="1:4" ht="17.25">
      <c r="A8" s="107" t="s">
        <v>36</v>
      </c>
      <c r="B8" s="59" t="s">
        <v>2923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2924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2925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DE REFERENCIA</v>
      </c>
      <c r="D64" s="14">
        <f>B3</f>
        <v>1759137100001</v>
      </c>
      <c r="E64" s="15" t="str">
        <f>B7</f>
        <v>¨0984790801</v>
      </c>
      <c r="F64" s="15" t="str">
        <f>B8</f>
        <v>¨0969276136</v>
      </c>
      <c r="H64" t="str">
        <f>B6</f>
        <v>SIMON PLATA TORRES / 12 DE JUNIO SOLAR 15 Y JAIME HURTADO GONZALEZ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0105</v>
      </c>
      <c r="P64" s="18" t="str">
        <f>B11</f>
        <v>sandramarcellus11@yahoo.fr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MARCELLUS SANDRA</v>
      </c>
      <c r="AA64" s="19" t="s">
        <v>201</v>
      </c>
      <c r="AB64" s="20" t="s">
        <v>202</v>
      </c>
      <c r="AC64" s="3" t="str">
        <f>B2</f>
        <v>FARMACIA DE REFERENCIA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1759137100001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sandramarcellus11@yahoo.fr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5"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2926</v>
      </c>
    </row>
    <row r="3" spans="1:4" ht="19.5">
      <c r="A3" s="107" t="s">
        <v>0</v>
      </c>
      <c r="B3" s="86">
        <v>1307665669001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73" t="s">
        <v>2926</v>
      </c>
    </row>
    <row r="6" spans="1:4" ht="18" thickBot="1">
      <c r="A6" s="107" t="s">
        <v>2</v>
      </c>
      <c r="B6" s="75" t="s">
        <v>2927</v>
      </c>
      <c r="C6" s="102" t="s">
        <v>2525</v>
      </c>
    </row>
    <row r="7" spans="1:4" ht="17.25">
      <c r="A7" s="107" t="s">
        <v>35</v>
      </c>
      <c r="B7" s="59" t="s">
        <v>2929</v>
      </c>
    </row>
    <row r="8" spans="1:4" ht="17.25">
      <c r="A8" s="107" t="s">
        <v>36</v>
      </c>
      <c r="B8" s="59" t="s">
        <v>2929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2928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2930</v>
      </c>
    </row>
    <row r="28" spans="1:3">
      <c r="B28" s="84" t="s">
        <v>2649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BUMBILA VERA MERCEDES DEL CARMEN</v>
      </c>
      <c r="D64" s="14">
        <f>B3</f>
        <v>1307665669001</v>
      </c>
      <c r="E64" s="15" t="str">
        <f>B7</f>
        <v>¨0985575649</v>
      </c>
      <c r="F64" s="15" t="str">
        <f>B8</f>
        <v>¨0985575649</v>
      </c>
      <c r="H64" t="str">
        <f>B6</f>
        <v xml:space="preserve"> NUEVA LOJA / VIA QUITO S/N DIAGONAL CONTROL MILITAR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mbumbila@yahoo.com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BUMBILA VERA MERCEDES DEL CARMEN</v>
      </c>
      <c r="AA64" s="19" t="s">
        <v>201</v>
      </c>
      <c r="AB64" s="20" t="s">
        <v>202</v>
      </c>
      <c r="AC64" s="3" t="str">
        <f>B2</f>
        <v>BUMBILA VERA MERCEDES DEL CARMEN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1307665669001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mbumbila@yahoo.com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6">
    <tabColor theme="5" tint="0.39997558519241921"/>
  </sheetPr>
  <dimension ref="A1:BO64"/>
  <sheetViews>
    <sheetView zoomScale="80" zoomScaleNormal="80" workbookViewId="0">
      <selection activeCell="A25" sqref="A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2931</v>
      </c>
    </row>
    <row r="3" spans="1:4" ht="17.25">
      <c r="A3" s="107" t="s">
        <v>0</v>
      </c>
      <c r="B3" s="85">
        <v>1900378280001</v>
      </c>
    </row>
    <row r="4" spans="1:4" ht="17.25">
      <c r="A4" s="107" t="s">
        <v>1</v>
      </c>
      <c r="B4" s="103" t="s">
        <v>2658</v>
      </c>
    </row>
    <row r="5" spans="1:4" ht="18" thickBot="1">
      <c r="A5" s="107" t="s">
        <v>130</v>
      </c>
      <c r="B5" s="81" t="s">
        <v>2931</v>
      </c>
    </row>
    <row r="6" spans="1:4" ht="18" thickBot="1">
      <c r="A6" s="107" t="s">
        <v>2</v>
      </c>
      <c r="B6" s="118" t="s">
        <v>2932</v>
      </c>
      <c r="C6" s="102" t="s">
        <v>2525</v>
      </c>
    </row>
    <row r="7" spans="1:4" ht="17.25">
      <c r="A7" s="107" t="s">
        <v>35</v>
      </c>
      <c r="B7" s="117" t="s">
        <v>2933</v>
      </c>
    </row>
    <row r="8" spans="1:4" ht="17.25">
      <c r="A8" s="107" t="s">
        <v>36</v>
      </c>
      <c r="B8" s="59" t="s">
        <v>2933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2934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1881</v>
      </c>
      <c r="C14" t="str">
        <f>VLOOKUP(B14,Hoja2!$Y$2:$Z$1309,2,FALSE)</f>
        <v>0111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2932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PARDO MONTOYA SONIA ALICIA</v>
      </c>
      <c r="D64" s="14">
        <f>B3</f>
        <v>1900378280001</v>
      </c>
      <c r="E64" s="15" t="str">
        <f>B7</f>
        <v>¨0992665702</v>
      </c>
      <c r="F64" s="15" t="str">
        <f>B8</f>
        <v>¨0992665702</v>
      </c>
      <c r="H64" t="str">
        <f>B6</f>
        <v>MEJIA / CUTUGLAHUA / ENT SANTO DOMINGO LOTE 714  A  3  CUADRAS CASA BARRIAL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0111</v>
      </c>
      <c r="P64" s="18" t="str">
        <f>B11</f>
        <v>aliciapardo_155@gmail.com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PARDO MONTOYA SONIA ALICIA</v>
      </c>
      <c r="AA64" s="19" t="s">
        <v>201</v>
      </c>
      <c r="AB64" s="20" t="s">
        <v>202</v>
      </c>
      <c r="AC64" s="3" t="str">
        <f>B2</f>
        <v>PARDO MONTOYA SONIA ALICIA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1900378280001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aliciapardo_155@gmail.com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7">
    <tabColor theme="5" tint="0.39997558519241921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2940</v>
      </c>
    </row>
    <row r="3" spans="1:4" ht="17.25">
      <c r="A3" s="107" t="s">
        <v>0</v>
      </c>
      <c r="B3" s="85">
        <v>1805108303001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2937</v>
      </c>
    </row>
    <row r="6" spans="1:4" ht="18" thickBot="1">
      <c r="A6" s="107" t="s">
        <v>2</v>
      </c>
      <c r="B6" s="75" t="s">
        <v>2939</v>
      </c>
      <c r="C6" s="102" t="s">
        <v>2525</v>
      </c>
    </row>
    <row r="7" spans="1:4" ht="17.25">
      <c r="A7" s="107" t="s">
        <v>35</v>
      </c>
      <c r="B7" s="117" t="s">
        <v>2941</v>
      </c>
    </row>
    <row r="8" spans="1:4" ht="17.25">
      <c r="A8" s="107" t="s">
        <v>36</v>
      </c>
      <c r="B8" s="59" t="s">
        <v>2942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766</v>
      </c>
      <c r="C14" t="str">
        <f>VLOOKUP(B14,Hoja2!$Y$2:$Z$1309,2,FALSE)</f>
        <v>1201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FAMILIAR</v>
      </c>
      <c r="D64" s="14">
        <f>B3</f>
        <v>1805108303001</v>
      </c>
      <c r="E64" s="15" t="str">
        <f>B7</f>
        <v>¨0980553620</v>
      </c>
      <c r="F64" s="15" t="str">
        <f>B8</f>
        <v>¨0980558620</v>
      </c>
      <c r="H64" t="str">
        <f>B6</f>
        <v xml:space="preserve"> SANTA ROSA / NEPTALI SANCHO S/N Y GARCIA MORENO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1201</v>
      </c>
      <c r="P64" s="18" t="str">
        <f>B11</f>
        <v>sarytisalema@hotmail.com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TISALEMA JINDE SUMAC SARA</v>
      </c>
      <c r="AA64" s="19" t="s">
        <v>201</v>
      </c>
      <c r="AB64" s="20" t="s">
        <v>202</v>
      </c>
      <c r="AC64" s="3" t="str">
        <f>B2</f>
        <v>FARMACIA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1805108303001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sarytisalema@hotmail.com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8">
    <tabColor theme="5" tint="0.39997558519241921"/>
  </sheetPr>
  <dimension ref="A1:BO64"/>
  <sheetViews>
    <sheetView topLeftCell="A7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2944</v>
      </c>
    </row>
    <row r="3" spans="1:4" ht="19.5">
      <c r="A3" s="107" t="s">
        <v>0</v>
      </c>
      <c r="B3" s="86">
        <v>1203186984001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2946</v>
      </c>
    </row>
    <row r="6" spans="1:4" ht="18" thickBot="1">
      <c r="A6" s="107" t="s">
        <v>2</v>
      </c>
      <c r="B6" s="75" t="s">
        <v>2948</v>
      </c>
      <c r="C6" s="102" t="s">
        <v>2525</v>
      </c>
    </row>
    <row r="7" spans="1:4" ht="17.25">
      <c r="A7" s="107" t="s">
        <v>35</v>
      </c>
      <c r="B7" s="117" t="s">
        <v>2947</v>
      </c>
    </row>
    <row r="8" spans="1:4" ht="17.25">
      <c r="A8" s="107" t="s">
        <v>36</v>
      </c>
      <c r="B8" s="117" t="s">
        <v>2947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579</v>
      </c>
      <c r="C18" t="str">
        <f>VLOOKUP(B18,Hoja2!$P$2:$Q$233,2,FALSE)</f>
        <v>190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2948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2953</v>
      </c>
    </row>
    <row r="27" spans="1:3">
      <c r="B27" s="84" t="s">
        <v>2952</v>
      </c>
    </row>
    <row r="28" spans="1:3">
      <c r="B28" s="84" t="s">
        <v>2951</v>
      </c>
    </row>
    <row r="29" spans="1:3">
      <c r="B29" s="84" t="s">
        <v>2950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PHARMAOLIVOS</v>
      </c>
      <c r="D64" s="14">
        <f>B3</f>
        <v>1203186984001</v>
      </c>
      <c r="E64" s="15" t="str">
        <f>B7</f>
        <v>¨0985902418</v>
      </c>
      <c r="F64" s="15" t="str">
        <f>B8</f>
        <v>¨0985902418</v>
      </c>
      <c r="H64" t="str">
        <f>B6</f>
        <v xml:space="preserve"> EL CONDADO / N85 OE6-86 Y OE6E A MEDIA CUADRA ESC. CONDUCCION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robert-cali-0206@hotmail.com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190</v>
      </c>
      <c r="Y64" s="3" t="str">
        <f>B5</f>
        <v>CALI JARAMILLO ROBERTO CARLOS</v>
      </c>
      <c r="AA64" s="19" t="s">
        <v>201</v>
      </c>
      <c r="AB64" s="20" t="s">
        <v>202</v>
      </c>
      <c r="AC64" s="3" t="str">
        <f>B2</f>
        <v>PHARMAOLIVOS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1203186984001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robert-cali-0206@hotmail.com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9"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2954</v>
      </c>
    </row>
    <row r="3" spans="1:4" ht="18">
      <c r="A3" s="107" t="s">
        <v>0</v>
      </c>
      <c r="B3" s="119">
        <v>1720828811001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2955</v>
      </c>
    </row>
    <row r="6" spans="1:4" ht="18" thickBot="1">
      <c r="A6" s="107" t="s">
        <v>2</v>
      </c>
      <c r="B6" s="75" t="s">
        <v>2956</v>
      </c>
      <c r="C6" s="102" t="s">
        <v>2525</v>
      </c>
    </row>
    <row r="7" spans="1:4" ht="17.25">
      <c r="A7" s="107" t="s">
        <v>35</v>
      </c>
      <c r="B7" s="117" t="s">
        <v>2957</v>
      </c>
    </row>
    <row r="8" spans="1:4" ht="17.25">
      <c r="A8" s="107" t="s">
        <v>36</v>
      </c>
      <c r="B8" s="117" t="s">
        <v>2957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1223</v>
      </c>
      <c r="C14" t="str">
        <f>VLOOKUP(B14,Hoja2!$Y$2:$Z$1309,2,FALSE)</f>
        <v>0353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CORAZON</v>
      </c>
      <c r="D64" s="14">
        <f>B3</f>
        <v>1720828811001</v>
      </c>
      <c r="E64" s="15" t="str">
        <f>B7</f>
        <v>¨022625178</v>
      </c>
      <c r="F64" s="15" t="str">
        <f>B8</f>
        <v>¨022625178</v>
      </c>
      <c r="H64" t="str">
        <f>B6</f>
        <v>LA MAGDALENA / ALONSO DE BASTIDAS S18-15 Y RIO CONURI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0353</v>
      </c>
      <c r="P64" s="18">
        <f>B11</f>
        <v>0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 xml:space="preserve">SARANGO OJEDA CARLOS </v>
      </c>
      <c r="AA64" s="19" t="s">
        <v>201</v>
      </c>
      <c r="AB64" s="20" t="s">
        <v>202</v>
      </c>
      <c r="AC64" s="3" t="str">
        <f>B2</f>
        <v>FARMACIA CORAZON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1720828811001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141</vt:i4>
      </vt:variant>
      <vt:variant>
        <vt:lpstr>Rangos con nombre</vt:lpstr>
      </vt:variant>
      <vt:variant>
        <vt:i4>12</vt:i4>
      </vt:variant>
    </vt:vector>
  </HeadingPairs>
  <TitlesOfParts>
    <vt:vector size="153" baseType="lpstr">
      <vt:lpstr>Hoja1</vt:lpstr>
      <vt:lpstr>Diaza jaime</vt:lpstr>
      <vt:lpstr>JR</vt:lpstr>
      <vt:lpstr>DIMAS</vt:lpstr>
      <vt:lpstr>dESCUENTO</vt:lpstr>
      <vt:lpstr>MONCADA</vt:lpstr>
      <vt:lpstr>sumaco</vt:lpstr>
      <vt:lpstr>VIRGEN</vt:lpstr>
      <vt:lpstr>Su familia</vt:lpstr>
      <vt:lpstr>Vida Jorshet</vt:lpstr>
      <vt:lpstr>Salud Plus</vt:lpstr>
      <vt:lpstr>DISTRIPHARM</vt:lpstr>
      <vt:lpstr>DIFARMEDIC</vt:lpstr>
      <vt:lpstr>fAMALUSANTS</vt:lpstr>
      <vt:lpstr>REVOLLEDO</vt:lpstr>
      <vt:lpstr>ALVEAR DIEGO</vt:lpstr>
      <vt:lpstr>FARMATHY</vt:lpstr>
      <vt:lpstr>TU ECONOMIA</vt:lpstr>
      <vt:lpstr>FARMACENTER</vt:lpstr>
      <vt:lpstr>SAN PEDRO</vt:lpstr>
      <vt:lpstr>LIAM</vt:lpstr>
      <vt:lpstr>Dr. Peñafiel</vt:lpstr>
      <vt:lpstr>ISAMM</vt:lpstr>
      <vt:lpstr>Nuñez</vt:lpstr>
      <vt:lpstr>Quezada</vt:lpstr>
      <vt:lpstr>Vital plus</vt:lpstr>
      <vt:lpstr>Dr. Salas</vt:lpstr>
      <vt:lpstr>CELI</vt:lpstr>
      <vt:lpstr>eL NEGRO</vt:lpstr>
      <vt:lpstr>Olmedo</vt:lpstr>
      <vt:lpstr>Siad</vt:lpstr>
      <vt:lpstr>369</vt:lpstr>
      <vt:lpstr>GMZ</vt:lpstr>
      <vt:lpstr>APRE</vt:lpstr>
      <vt:lpstr>Mylfarma3</vt:lpstr>
      <vt:lpstr>Meraki</vt:lpstr>
      <vt:lpstr>Mas Salud</vt:lpstr>
      <vt:lpstr>Siza</vt:lpstr>
      <vt:lpstr>Zambrano</vt:lpstr>
      <vt:lpstr>fREDDY nOVOA</vt:lpstr>
      <vt:lpstr>PAUL PILATUÑA</vt:lpstr>
      <vt:lpstr>QUISHPE</vt:lpstr>
      <vt:lpstr>VENECIA</vt:lpstr>
      <vt:lpstr>PULIDA</vt:lpstr>
      <vt:lpstr>San Antonio</vt:lpstr>
      <vt:lpstr>Freire </vt:lpstr>
      <vt:lpstr>QUILO</vt:lpstr>
      <vt:lpstr>GUARCO</vt:lpstr>
      <vt:lpstr>CERELITA</vt:lpstr>
      <vt:lpstr>Francisco</vt:lpstr>
      <vt:lpstr>faRMEX</vt:lpstr>
      <vt:lpstr>cruz de vida</vt:lpstr>
      <vt:lpstr>San Miguel</vt:lpstr>
      <vt:lpstr>PAchano</vt:lpstr>
      <vt:lpstr>Monar</vt:lpstr>
      <vt:lpstr>PAblo Andres</vt:lpstr>
      <vt:lpstr>pIERRRE</vt:lpstr>
      <vt:lpstr>san jose</vt:lpstr>
      <vt:lpstr>Familiar</vt:lpstr>
      <vt:lpstr>Conrado</vt:lpstr>
      <vt:lpstr>Jarrin</vt:lpstr>
      <vt:lpstr>Tito</vt:lpstr>
      <vt:lpstr>Alianza</vt:lpstr>
      <vt:lpstr>Economia</vt:lpstr>
      <vt:lpstr>Sanitas</vt:lpstr>
      <vt:lpstr>mCD</vt:lpstr>
      <vt:lpstr>Guadalupe 2</vt:lpstr>
      <vt:lpstr>Francisco3</vt:lpstr>
      <vt:lpstr>Tulcan</vt:lpstr>
      <vt:lpstr>Flores</vt:lpstr>
      <vt:lpstr>Antidoto</vt:lpstr>
      <vt:lpstr>Merefarma</vt:lpstr>
      <vt:lpstr>caRDENAS</vt:lpstr>
      <vt:lpstr>dISFARCO</vt:lpstr>
      <vt:lpstr>DENVER</vt:lpstr>
      <vt:lpstr>C.M.Familiar</vt:lpstr>
      <vt:lpstr>CRUZ</vt:lpstr>
      <vt:lpstr>miguel</vt:lpstr>
      <vt:lpstr>b.SAN lUIS</vt:lpstr>
      <vt:lpstr>b.SAN lUIS (2)</vt:lpstr>
      <vt:lpstr>b.SAN lUIS (3)</vt:lpstr>
      <vt:lpstr>b.SAN lUIS (4)</vt:lpstr>
      <vt:lpstr>iGLESIAS</vt:lpstr>
      <vt:lpstr>VETERIARIO</vt:lpstr>
      <vt:lpstr>pATRICIO 2</vt:lpstr>
      <vt:lpstr>pOPULARES</vt:lpstr>
      <vt:lpstr>HEALTHY</vt:lpstr>
      <vt:lpstr>TINIZARA</vt:lpstr>
      <vt:lpstr>qUINCHE</vt:lpstr>
      <vt:lpstr>CODIMED</vt:lpstr>
      <vt:lpstr>Farmamedical</vt:lpstr>
      <vt:lpstr>LORETO</vt:lpstr>
      <vt:lpstr>MEDICAL CENGER</vt:lpstr>
      <vt:lpstr>Marcellus</vt:lpstr>
      <vt:lpstr>Bumbila</vt:lpstr>
      <vt:lpstr>Pardo</vt:lpstr>
      <vt:lpstr>Tisalema</vt:lpstr>
      <vt:lpstr>Hossana</vt:lpstr>
      <vt:lpstr>Corazon</vt:lpstr>
      <vt:lpstr>San Luis</vt:lpstr>
      <vt:lpstr>Ecomedical</vt:lpstr>
      <vt:lpstr>Cruz Roja</vt:lpstr>
      <vt:lpstr>Salud y Vida</vt:lpstr>
      <vt:lpstr>MI FARMACIA</vt:lpstr>
      <vt:lpstr>Rey DAvid</vt:lpstr>
      <vt:lpstr>Zurita</vt:lpstr>
      <vt:lpstr>zUMBAHUA</vt:lpstr>
      <vt:lpstr>F12</vt:lpstr>
      <vt:lpstr>Green</vt:lpstr>
      <vt:lpstr>oriente</vt:lpstr>
      <vt:lpstr>comunitaria</vt:lpstr>
      <vt:lpstr>Donoso</vt:lpstr>
      <vt:lpstr>Pedrito</vt:lpstr>
      <vt:lpstr>Sana Luis</vt:lpstr>
      <vt:lpstr>tOBIAS</vt:lpstr>
      <vt:lpstr>Sandy</vt:lpstr>
      <vt:lpstr>sALUD</vt:lpstr>
      <vt:lpstr>VALLEJO</vt:lpstr>
      <vt:lpstr>MIFARMA</vt:lpstr>
      <vt:lpstr>SAN FRANCISCO</vt:lpstr>
      <vt:lpstr>CENTRO NATURISTA</vt:lpstr>
      <vt:lpstr>DON JUAN</vt:lpstr>
      <vt:lpstr>SOLFARM</vt:lpstr>
      <vt:lpstr>SANTA ANITA</vt:lpstr>
      <vt:lpstr>VITALPHARMA</vt:lpstr>
      <vt:lpstr>VALBETA</vt:lpstr>
      <vt:lpstr>Hoja3</vt:lpstr>
      <vt:lpstr>Hoja2</vt:lpstr>
      <vt:lpstr>Hoja5</vt:lpstr>
      <vt:lpstr>Hoja6</vt:lpstr>
      <vt:lpstr>CRUZ VERDE</vt:lpstr>
      <vt:lpstr>SAN MIGUELITO</vt:lpstr>
      <vt:lpstr>FARMAVIDA</vt:lpstr>
      <vt:lpstr>FAR INTEGRAS</vt:lpstr>
      <vt:lpstr>SALUD TOTAL</vt:lpstr>
      <vt:lpstr>FARMACIA SAN LUIS</vt:lpstr>
      <vt:lpstr>FARMACIA SAN PEDRO</vt:lpstr>
      <vt:lpstr>FARMACIA SAN PEDRO (2)</vt:lpstr>
      <vt:lpstr>FARMACIA SAN JORGE 2</vt:lpstr>
      <vt:lpstr>FARMA TOTAL</vt:lpstr>
      <vt:lpstr>NOVAFARMA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Jadira JV. Vega</cp:lastModifiedBy>
  <dcterms:created xsi:type="dcterms:W3CDTF">2018-09-13T14:37:52Z</dcterms:created>
  <dcterms:modified xsi:type="dcterms:W3CDTF">2021-02-17T15:54:33Z</dcterms:modified>
</cp:coreProperties>
</file>