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39" activeTab="143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  <sheet name="SALUD TOTAL" sheetId="138" r:id="rId135"/>
    <sheet name="FARMACIA SAN LUIS" sheetId="140" r:id="rId136"/>
    <sheet name="FARMACIA SAN PEDRO" sheetId="141" r:id="rId137"/>
    <sheet name="FARMACIA SAN PEDRO (2)" sheetId="143" r:id="rId138"/>
    <sheet name="FARMACIA SAN JORGE 2" sheetId="144" r:id="rId139"/>
    <sheet name="FARMA TOTAL" sheetId="146" r:id="rId140"/>
    <sheet name="NOVAFARMA" sheetId="147" r:id="rId141"/>
    <sheet name="FARMACIA LUZ Y VIDA" sheetId="148" r:id="rId142"/>
    <sheet name="ERNESTO MORALES " sheetId="149" r:id="rId143"/>
    <sheet name="GICZAMED" sheetId="150" r:id="rId144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50" l="1"/>
  <c r="BC64" i="150"/>
  <c r="BB64" i="150"/>
  <c r="AZ64" i="150"/>
  <c r="AC64" i="150"/>
  <c r="Y64" i="150"/>
  <c r="W64" i="150"/>
  <c r="S64" i="150"/>
  <c r="Q64" i="150"/>
  <c r="P64" i="150"/>
  <c r="H64" i="150"/>
  <c r="F64" i="150"/>
  <c r="E64" i="150"/>
  <c r="D64" i="150"/>
  <c r="C64" i="150"/>
  <c r="C19" i="150"/>
  <c r="BA64" i="150" s="1"/>
  <c r="C18" i="150"/>
  <c r="X64" i="150" s="1"/>
  <c r="C14" i="150"/>
  <c r="N64" i="150" s="1"/>
  <c r="C13" i="150"/>
  <c r="M64" i="150" s="1"/>
  <c r="C12" i="150"/>
  <c r="L64" i="150" s="1"/>
  <c r="C10" i="150"/>
  <c r="AF64" i="150" s="1"/>
  <c r="BM64" i="149" l="1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BA64" i="140" s="1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8" l="1"/>
  <c r="BC64" i="138"/>
  <c r="BB64" i="138"/>
  <c r="AZ64" i="138"/>
  <c r="AF64" i="138"/>
  <c r="AC64" i="138"/>
  <c r="Y64" i="138"/>
  <c r="X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C14" i="138"/>
  <c r="N64" i="138" s="1"/>
  <c r="C13" i="138"/>
  <c r="M64" i="138" s="1"/>
  <c r="C12" i="138"/>
  <c r="L64" i="138" s="1"/>
  <c r="C10" i="138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<sst xmlns="http://schemas.openxmlformats.org/spreadsheetml/2006/main" count="25495" uniqueCount="3201">
  <si>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</si>
  <si>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</si>
  <si>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</si>
  <si>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</si>
  <si>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</si>
  <si>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</si>
  <si>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</si>
  <si>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</si>
  <si>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</si>
  <si>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</si>
  <si>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</si>
  <si>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</si>
  <si>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</si>
  <si>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</si>
  <si>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</si>
  <si>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</si>
  <si>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</si>
  <si>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</si>
  <si>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</si>
  <si>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</si>
  <si>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</si>
  <si>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</si>
  <si>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</si>
  <si>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</si>
  <si>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</si>
  <si>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</si>
  <si>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</si>
  <si>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</si>
  <si>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</si>
  <si>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</si>
  <si>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</si>
  <si>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</si>
  <si>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</si>
  <si>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</si>
  <si>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</si>
  <si>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</si>
  <si>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</si>
  <si>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</si>
  <si>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</si>
  <si>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</si>
  <si>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</si>
  <si>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</si>
  <si>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</si>
  <si>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</si>
  <si>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</si>
  <si>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</si>
  <si>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</si>
  <si>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</si>
  <si>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</si>
  <si>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</si>
  <si>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</si>
  <si>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</si>
  <si>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</si>
  <si>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</si>
  <si>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</si>
  <si>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</si>
  <si>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</si>
  <si>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</si>
  <si>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</si>
  <si>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</si>
  <si>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</si>
  <si>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</si>
  <si>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</si>
  <si>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</si>
  <si>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</si>
  <si>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</si>
  <si>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</si>
  <si>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</si>
  <si>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</si>
  <si>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</si>
  <si>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</si>
  <si>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</si>
  <si>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</si>
  <si>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</si>
  <si>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</si>
  <si>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</si>
  <si>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</si>
  <si>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</si>
  <si>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</si>
  <si>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</si>
  <si>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</si>
  <si>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</si>
  <si>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</si>
  <si>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</si>
  <si>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</si>
  <si>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</si>
  <si>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</si>
  <si>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</si>
  <si>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</si>
  <si>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</si>
  <si>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</si>
  <si>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</si>
  <si>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</si>
  <si>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</si>
  <si>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</si>
  <si>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</si>
  <si>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</si>
  <si>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</si>
  <si>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</si>
  <si>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</si>
  <si>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</si>
  <si>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</si>
  <si>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</si>
  <si>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</si>
  <si>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</si>
  <si>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</si>
  <si>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</si>
  <si>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</si>
  <si>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</si>
  <si>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</si>
  <si>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</si>
  <si>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</si>
  <si>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</si>
  <si>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</si>
  <si>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</si>
  <si>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</si>
  <si>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</si>
  <si>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</si>
  <si>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</si>
  <si>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</si>
  <si>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</si>
  <si>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</si>
  <si>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</si>
  <si>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</si>
  <si>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</si>
  <si>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</si>
  <si>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</si>
  <si>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</si>
  <si>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</si>
  <si>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</si>
  <si>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</si>
  <si>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</si>
  <si>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</si>
  <si>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</si>
  <si>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</si>
  <si>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</si>
  <si>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</si>
  <si>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</si>
  <si>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</si>
  <si>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</si>
  <si>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</si>
  <si>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</si>
  <si>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</si>
  <si>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</si>
  <si>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</si>
  <si>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</si>
  <si>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</si>
  <si>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</si>
  <si>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</si>
  <si>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</si>
  <si>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</si>
  <si>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</si>
  <si>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</si>
  <si>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</si>
  <si>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</si>
  <si>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</si>
  <si>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</si>
  <si>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</si>
  <si>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</si>
  <si>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</si>
  <si>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</si>
  <si>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</si>
  <si>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</si>
  <si>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</si>
  <si>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</si>
  <si>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</si>
  <si>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</si>
  <si>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</si>
  <si>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</si>
  <si>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</si>
  <si>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</si>
  <si>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</si>
  <si>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</si>
  <si>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</si>
  <si>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</si>
  <si>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</si>
  <si>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</si>
  <si>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</si>
  <si>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</si>
  <si>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</si>
  <si>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</si>
  <si>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</si>
  <si>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</si>
  <si>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</si>
  <si>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</si>
  <si>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</si>
  <si>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</si>
  <si>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</si>
  <si>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</si>
  <si>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</si>
  <si>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</si>
  <si>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</si>
  <si>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</si>
  <si>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</si>
  <si>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</si>
  <si>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</si>
  <si>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</si>
  <si>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</si>
  <si>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</si>
  <si>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</si>
  <si>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</si>
  <si>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</si>
  <si>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</si>
  <si>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</si>
  <si>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</si>
  <si>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</si>
  <si>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</si>
  <si>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</si>
  <si>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</si>
  <si>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</si>
  <si>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</si>
  <si>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</si>
  <si>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</si>
  <si>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</si>
  <si>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</si>
  <si>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</si>
  <si>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</si>
  <si>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</si>
  <si>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</si>
  <si>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</si>
  <si>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</si>
  <si>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</si>
  <si>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</si>
  <si>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</si>
  <si>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</si>
  <si>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</si>
  <si>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</si>
  <si>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</si>
  <si>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</si>
  <si>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</si>
  <si>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</si>
  <si>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</si>
  <si>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</si>
  <si>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</si>
  <si>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</si>
  <si>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</si>
  <si>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</si>
  <si>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</si>
  <si>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</si>
  <si>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</si>
  <si>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</si>
  <si>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</si>
  <si>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</si>
  <si>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</si>
  <si>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</si>
  <si>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</si>
  <si>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</si>
  <si>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</si>
  <si>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</si>
  <si>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</si>
  <si>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</si>
  <si>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</si>
  <si>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</si>
  <si>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</si>
  <si>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</si>
  <si>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</si>
  <si>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</si>
  <si>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</si>
  <si>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</si>
  <si>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</si>
  <si>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</si>
  <si>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</si>
  <si>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</si>
  <si>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</si>
  <si>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</si>
  <si>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</si>
  <si>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</si>
  <si>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</si>
  <si>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</si>
  <si>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</si>
  <si>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</si>
  <si>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</si>
  <si>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</si>
  <si>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</si>
  <si>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</si>
  <si>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</si>
  <si>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</si>
  <si>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</si>
  <si>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</si>
  <si>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</si>
  <si>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</si>
  <si>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</si>
  <si>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</si>
  <si>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</si>
  <si>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</si>
  <si>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</si>
  <si>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</si>
  <si>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</si>
  <si>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</si>
  <si>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</si>
  <si>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</si>
  <si>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</si>
  <si>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</si>
  <si>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</si>
  <si>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</si>
  <si>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</si>
  <si>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</si>
  <si>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</si>
  <si>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</si>
  <si>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</si>
  <si>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</si>
  <si>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</si>
  <si>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</si>
  <si>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</si>
  <si>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</si>
  <si>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</si>
  <si>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</si>
  <si>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</si>
  <si>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</si>
  <si>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</si>
  <si>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</si>
  <si>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</si>
  <si>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</si>
  <si>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</si>
  <si>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</si>
  <si>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</si>
  <si>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</si>
  <si>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</si>
  <si>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</si>
  <si>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</si>
  <si>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</si>
  <si>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</si>
  <si>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</si>
  <si>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</si>
  <si>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</si>
  <si>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</si>
  <si>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</si>
  <si>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</si>
  <si>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</si>
  <si>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</si>
  <si>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</si>
  <si>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</si>
  <si>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</si>
  <si>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</si>
  <si>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</si>
  <si>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</si>
  <si>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</si>
  <si>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</si>
  <si>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</si>
  <si>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</si>
  <si>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</si>
  <si>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</si>
  <si>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</si>
  <si>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</si>
  <si>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</si>
  <si>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</si>
  <si>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</si>
  <si>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</si>
  <si>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</si>
  <si>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</si>
  <si>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</si>
  <si>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</si>
  <si>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</si>
  <si>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</si>
  <si>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</si>
  <si>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</si>
  <si>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</si>
  <si>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</si>
  <si>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</si>
  <si>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</si>
  <si>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</si>
  <si>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</si>
  <si>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</si>
  <si>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</si>
  <si>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</si>
  <si>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</si>
  <si>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</si>
  <si>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</si>
  <si>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</si>
  <si>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</si>
  <si>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</si>
  <si>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</si>
  <si>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</si>
  <si>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</si>
  <si>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</si>
  <si>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</si>
  <si>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</si>
  <si>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</si>
  <si>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</si>
  <si>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</si>
  <si>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</si>
  <si>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</si>
  <si>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</si>
  <si>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</si>
  <si>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</si>
  <si>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</si>
  <si>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</si>
  <si>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</si>
  <si>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</si>
  <si>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</si>
  <si>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</si>
  <si>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</si>
  <si>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</si>
  <si>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</si>
  <si>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</si>
  <si>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</si>
  <si>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</si>
  <si>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</si>
  <si>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</si>
  <si>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</si>
  <si>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</si>
  <si>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</si>
  <si>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</si>
  <si>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</si>
  <si>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</si>
  <si>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</si>
  <si>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</si>
  <si>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</si>
  <si>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</si>
  <si>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</si>
  <si>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</si>
  <si>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</si>
  <si>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</si>
  <si>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</si>
  <si>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</si>
  <si>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</si>
  <si>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</si>
  <si>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</si>
  <si>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</si>
  <si>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</si>
  <si>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</si>
  <si>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</si>
  <si>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</si>
  <si>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</si>
  <si>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</si>
  <si>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</si>
  <si>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</si>
  <si>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</si>
  <si>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</si>
  <si>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</si>
  <si>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</si>
  <si>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</si>
  <si>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</si>
  <si>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</si>
  <si>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</si>
  <si>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</si>
  <si>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</si>
  <si>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</si>
  <si>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</si>
  <si>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</si>
  <si>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</si>
  <si>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</si>
  <si>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</si>
  <si>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</si>
  <si>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</si>
  <si>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</si>
  <si>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</si>
  <si>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</si>
  <si>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</si>
  <si>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</si>
  <si>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</si>
  <si>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</si>
  <si>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</si>
  <si>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</si>
  <si>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</si>
  <si>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</si>
  <si>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</si>
  <si>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</si>
  <si>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</si>
  <si>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</si>
  <si>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</si>
  <si>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</si>
  <si>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</si>
  <si>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</si>
  <si>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</si>
  <si>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</si>
  <si>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</si>
  <si>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</si>
  <si>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</si>
  <si>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</si>
  <si>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</si>
  <si>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</si>
  <si>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</si>
  <si>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</si>
  <si>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</si>
  <si>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</si>
  <si>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</si>
  <si>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</si>
  <si>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</si>
  <si>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</si>
  <si>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</si>
  <si>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</si>
  <si>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</si>
  <si>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</si>
  <si>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</si>
  <si>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</si>
  <si>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</si>
  <si>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</si>
  <si>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</si>
  <si>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</si>
  <si>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</si>
  <si>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</si>
  <si>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</si>
  <si>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</si>
  <si>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</si>
  <si>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</si>
  <si>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</si>
  <si>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</si>
  <si>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</si>
  <si>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</si>
  <si>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</si>
  <si>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</si>
  <si>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</si>
  <si>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</si>
  <si>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</si>
  <si>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</si>
  <si>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</si>
  <si>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</si>
  <si>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</si>
  <si>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</si>
  <si>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</si>
  <si>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</si>
  <si>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</si>
  <si>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</si>
  <si>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</si>
  <si>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</si>
  <si>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</si>
  <si>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</si>
  <si>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</si>
  <si>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</si>
  <si>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</si>
  <si>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</si>
  <si>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</si>
  <si>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</si>
  <si>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</si>
  <si>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</si>
  <si>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</si>
  <si>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</si>
  <si>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</si>
  <si>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</si>
  <si>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</si>
  <si>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</si>
  <si>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</si>
  <si>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</si>
  <si>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</si>
  <si>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</si>
  <si>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</si>
  <si>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</si>
  <si>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</si>
  <si>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</si>
  <si>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</si>
  <si>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</si>
  <si>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</si>
  <si>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</si>
  <si>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</si>
  <si>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</si>
  <si>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</si>
  <si>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</si>
  <si>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</si>
  <si>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</si>
  <si>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</si>
  <si>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</si>
  <si>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</si>
  <si>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</si>
  <si>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</si>
  <si>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</si>
  <si>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</si>
  <si>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</si>
  <si>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</si>
  <si>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</si>
  <si>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</si>
  <si>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</si>
  <si>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</si>
  <si>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</si>
  <si>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</si>
  <si>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</si>
  <si>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</si>
  <si>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</si>
  <si>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</si>
  <si>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</si>
  <si>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</si>
  <si>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</si>
  <si>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</si>
  <si>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</si>
  <si>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</si>
  <si>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</si>
  <si>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</si>
  <si>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</si>
  <si>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</si>
  <si>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</si>
  <si>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</si>
  <si>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</si>
  <si>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</si>
  <si>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</si>
  <si>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</si>
  <si>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</si>
  <si>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</si>
  <si>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</si>
  <si>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</si>
  <si>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</si>
  <si>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</si>
  <si>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</si>
  <si>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</si>
  <si>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</si>
  <si>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</si>
  <si>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</si>
  <si>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</si>
  <si>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</si>
  <si>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</si>
  <si>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</si>
  <si>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</si>
  <si>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</si>
  <si>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</si>
  <si>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</si>
  <si>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</si>
  <si>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</si>
  <si>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</si>
  <si>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</si>
  <si>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</si>
  <si>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</si>
  <si>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</si>
  <si>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</si>
  <si>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</si>
  <si>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</si>
  <si>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</si>
  <si>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</si>
  <si>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</si>
  <si>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</si>
  <si>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</si>
  <si>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</si>
  <si>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</si>
  <si>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</si>
  <si>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</si>
  <si>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</si>
  <si>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</si>
  <si>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</si>
  <si>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</si>
  <si>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</si>
  <si>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</si>
  <si>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</si>
  <si>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</si>
  <si>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</si>
  <si>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</si>
  <si>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</si>
  <si>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</si>
  <si>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</si>
  <si>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</si>
  <si>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</si>
  <si>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</si>
  <si>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</si>
  <si>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</si>
  <si>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</si>
  <si>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</si>
  <si>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</si>
  <si>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</si>
  <si>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</si>
  <si>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</si>
  <si>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</si>
  <si>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</si>
  <si>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</si>
  <si>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</si>
  <si>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</si>
  <si>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</si>
  <si>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</si>
  <si>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</si>
  <si>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</si>
  <si>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</si>
  <si>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</si>
  <si>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</si>
  <si>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</si>
  <si>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</si>
  <si>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</si>
  <si>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</si>
  <si>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</si>
  <si>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</si>
  <si>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</si>
  <si>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</si>
  <si>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</si>
  <si>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</si>
  <si>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</si>
  <si>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</si>
  <si>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</si>
  <si>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</si>
  <si>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</si>
  <si>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</si>
  <si>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</si>
  <si>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</si>
  <si>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</si>
  <si>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</si>
  <si>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</si>
  <si>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</si>
  <si>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</si>
  <si>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</si>
  <si>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</si>
  <si>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</si>
  <si>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</si>
  <si>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</si>
  <si>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</si>
  <si>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</si>
  <si>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</si>
  <si>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</si>
  <si>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</si>
  <si>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</si>
  <si>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</si>
  <si>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</si>
  <si>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</si>
  <si>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</si>
  <si>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</si>
  <si>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</si>
  <si>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</si>
  <si>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</si>
  <si>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</si>
  <si>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</si>
  <si>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</si>
  <si>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</si>
  <si>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</si>
  <si>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</si>
  <si>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</si>
  <si>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</si>
  <si>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</si>
  <si>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</si>
  <si>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</si>
  <si>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</si>
  <si>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</si>
  <si>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</si>
  <si>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</si>
  <si>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</si>
  <si>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</si>
  <si>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</si>
  <si>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</si>
  <si>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</si>
  <si>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</si>
  <si>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</si>
  <si>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</si>
  <si>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</si>
  <si>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</si>
  <si>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</si>
  <si>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</si>
  <si>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</si>
  <si>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</si>
  <si>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</si>
  <si>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</si>
  <si>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</si>
  <si>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</si>
  <si>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</si>
  <si>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</si>
  <si>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</si>
  <si>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</si>
  <si>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</si>
  <si>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</si>
  <si>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</si>
  <si>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</si>
  <si>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</si>
  <si>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</si>
  <si>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</si>
  <si>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</si>
  <si>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</si>
  <si>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</si>
  <si>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</si>
  <si>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</si>
  <si>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</si>
  <si>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</si>
  <si>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</si>
  <si>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</si>
  <si>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</si>
  <si>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</si>
  <si>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</si>
  <si>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</si>
  <si>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</si>
  <si>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</si>
  <si>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</si>
  <si>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</si>
  <si>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</si>
  <si>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</si>
  <si>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</si>
  <si>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</si>
  <si>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</si>
  <si>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</si>
  <si>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</si>
  <si>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</si>
  <si>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</si>
  <si>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</si>
  <si>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</si>
  <si>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</si>
  <si>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</si>
  <si>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</si>
  <si>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</si>
  <si>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</si>
  <si>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</si>
  <si>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</si>
  <si>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</si>
  <si>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</si>
  <si>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</si>
  <si>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</si>
  <si>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</si>
  <si>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</si>
  <si>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</si>
  <si>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</si>
  <si>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</si>
  <si>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</si>
  <si>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</si>
  <si>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</si>
  <si>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</si>
  <si>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</si>
  <si>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</si>
  <si>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</si>
  <si>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</si>
  <si>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</si>
  <si>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</si>
  <si>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</si>
  <si>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</si>
  <si>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</si>
  <si>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</si>
  <si>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</si>
  <si>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</si>
  <si>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</si>
  <si>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</si>
  <si>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</si>
  <si>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</si>
  <si>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</si>
  <si>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</si>
  <si>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</si>
  <si>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</si>
  <si>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</si>
  <si>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</si>
  <si>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</si>
  <si>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</si>
  <si>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</si>
  <si>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</si>
  <si>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</si>
  <si>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</si>
  <si>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</si>
  <si>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</si>
  <si>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</si>
  <si>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</si>
  <si>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</si>
  <si>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</si>
  <si>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</si>
  <si>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</si>
  <si>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</si>
  <si>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</si>
  <si>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</si>
  <si>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</si>
  <si>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</si>
  <si>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</si>
  <si>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</si>
  <si>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</si>
  <si>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</si>
  <si>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</si>
  <si>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</si>
  <si>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</si>
  <si>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</si>
  <si>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</si>
  <si>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</si>
  <si>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</si>
  <si>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</si>
  <si>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</si>
  <si>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</si>
  <si>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</si>
  <si>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</si>
  <si>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</si>
  <si>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</si>
  <si>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</si>
  <si>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</si>
  <si>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</si>
  <si>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</si>
  <si>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</si>
  <si>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</si>
  <si>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</si>
  <si>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</si>
  <si>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</si>
  <si>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</si>
  <si>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</si>
  <si>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</si>
  <si>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</si>
  <si>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</si>
  <si>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</si>
  <si>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</si>
  <si>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</si>
  <si>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</si>
  <si>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</si>
  <si>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</si>
  <si>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</si>
  <si>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</si>
  <si>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</si>
  <si>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</si>
  <si>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</si>
  <si>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</si>
  <si>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</si>
  <si>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</si>
  <si>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</si>
  <si>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</si>
  <si>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</si>
  <si>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</si>
  <si>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</si>
  <si>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</si>
  <si>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</si>
  <si>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</si>
  <si>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</si>
  <si>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</si>
  <si>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</si>
  <si>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</si>
  <si>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</si>
  <si>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</si>
  <si>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</si>
  <si>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</si>
  <si>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</si>
  <si>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</si>
  <si>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</si>
  <si>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</si>
  <si>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</si>
  <si>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</si>
  <si>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</si>
  <si>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</si>
  <si>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</si>
  <si>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</si>
  <si>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</si>
  <si>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</si>
  <si>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</si>
  <si>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</si>
  <si>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</si>
  <si>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</si>
  <si>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</si>
  <si>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</si>
  <si>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</si>
  <si>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</si>
  <si>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</si>
  <si>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</si>
  <si>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</si>
  <si>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</si>
  <si>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</si>
  <si>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</si>
  <si>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</si>
  <si>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</si>
  <si>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</si>
  <si>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</si>
  <si>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</si>
  <si>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</si>
  <si>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</si>
  <si>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</si>
  <si>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</si>
  <si>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</si>
  <si>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</si>
  <si>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</si>
  <si>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</si>
  <si>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</si>
  <si>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</si>
  <si>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</si>
  <si>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</si>
  <si>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</si>
  <si>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</si>
  <si>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</si>
  <si>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</si>
  <si>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</si>
  <si>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</si>
  <si>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</si>
  <si>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</si>
  <si>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</si>
  <si>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</si>
  <si>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</si>
  <si>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</si>
  <si>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</si>
  <si>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</si>
  <si>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</si>
  <si>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</si>
  <si>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</si>
  <si>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</si>
  <si>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</si>
  <si>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</si>
  <si>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</si>
  <si>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</si>
  <si>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</si>
  <si>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</si>
  <si>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</si>
  <si>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</si>
  <si>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</si>
  <si>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</si>
  <si>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</si>
  <si>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</si>
  <si>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</si>
  <si>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</si>
  <si>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</si>
  <si>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</si>
  <si>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</si>
  <si>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</si>
  <si>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</si>
  <si>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</si>
  <si>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</si>
  <si>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</si>
  <si>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</si>
  <si>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</si>
  <si>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</si>
  <si>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</si>
  <si>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</si>
  <si>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</si>
  <si>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</si>
  <si>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</si>
  <si>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</si>
  <si>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</si>
  <si>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</si>
  <si>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</si>
  <si>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</si>
  <si>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</si>
  <si>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</si>
  <si>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</si>
  <si>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</si>
  <si>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</si>
  <si>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</si>
  <si>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</si>
  <si>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</si>
  <si>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</si>
  <si>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</si>
  <si>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</si>
  <si>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</si>
  <si>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</si>
  <si>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</si>
  <si>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</si>
  <si>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</si>
  <si>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</si>
  <si>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</si>
  <si>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</si>
  <si>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</si>
  <si>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</si>
  <si>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</si>
  <si>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</si>
  <si>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</si>
  <si>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</si>
  <si>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</si>
  <si>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</si>
  <si>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</si>
  <si>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</si>
  <si>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</si>
  <si>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</si>
  <si>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</si>
  <si>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</si>
  <si>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</si>
  <si>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</si>
  <si>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</si>
  <si>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</si>
  <si>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</si>
  <si>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</si>
  <si>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</si>
  <si>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</si>
  <si>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</si>
  <si>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</si>
  <si>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</si>
  <si>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</si>
  <si>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</si>
  <si>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</si>
  <si>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</si>
  <si>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</si>
  <si>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</si>
  <si>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</si>
  <si>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</si>
  <si>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</si>
  <si>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</si>
  <si>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</si>
  <si>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</si>
  <si>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</si>
  <si>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</si>
  <si>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</si>
  <si>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</si>
  <si>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</si>
  <si>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</si>
  <si>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</si>
  <si>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</si>
  <si>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</si>
  <si>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</si>
  <si>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</si>
  <si>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</si>
  <si>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</si>
  <si>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</si>
  <si>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</si>
  <si>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</si>
  <si>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</si>
  <si>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</si>
  <si>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</si>
  <si>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</si>
  <si>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</si>
  <si>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</si>
  <si>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</si>
  <si>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</si>
  <si>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</si>
  <si>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</si>
  <si>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</si>
  <si>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</si>
  <si>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</si>
  <si>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</si>
  <si>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</si>
  <si>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</si>
  <si>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</si>
  <si>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</si>
  <si>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</si>
  <si>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</si>
  <si>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</si>
  <si>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</si>
  <si>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</si>
  <si>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</si>
  <si>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</si>
  <si>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</si>
  <si>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</si>
  <si>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</si>
  <si>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</si>
  <si>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</si>
  <si>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</si>
  <si>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</si>
  <si>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</si>
  <si>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</si>
  <si>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</si>
  <si>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</si>
  <si>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</si>
  <si>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</si>
  <si>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</si>
  <si>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</si>
  <si>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</si>
  <si>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</si>
  <si>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</si>
  <si>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</si>
  <si>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</si>
  <si>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</si>
  <si>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</si>
  <si>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</si>
  <si>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</si>
  <si>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</si>
  <si>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</si>
  <si>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</si>
  <si>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</si>
  <si>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</si>
  <si>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</si>
  <si>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</si>
  <si>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</si>
  <si>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</si>
  <si>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</si>
  <si>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</si>
  <si>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</si>
  <si>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</si>
  <si>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</si>
  <si>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</si>
  <si>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</si>
  <si>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</si>
  <si>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</si>
  <si>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</si>
  <si>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</si>
  <si>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</si>
  <si>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</si>
  <si>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</si>
  <si>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</si>
  <si>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</si>
  <si>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</si>
  <si>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</si>
  <si>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</si>
  <si>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</si>
  <si>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</si>
  <si>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</si>
  <si>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</si>
  <si>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</si>
  <si>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</si>
  <si>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</si>
  <si>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</si>
  <si>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</si>
  <si>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</si>
  <si>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</si>
  <si>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</si>
  <si>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</si>
  <si>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</si>
  <si>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</si>
  <si>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</si>
  <si>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</si>
  <si>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</si>
  <si>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</si>
  <si>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</si>
  <si>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</si>
  <si>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</si>
  <si>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</si>
  <si>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</si>
  <si>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</si>
  <si>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</si>
  <si>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</si>
  <si>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</si>
  <si>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</si>
  <si>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</si>
  <si>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</si>
  <si>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</si>
  <si>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</si>
  <si>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</si>
  <si>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</si>
  <si>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</si>
  <si>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</si>
  <si>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</si>
  <si>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</si>
  <si>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</si>
  <si>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</si>
  <si>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</si>
  <si>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</si>
  <si>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</si>
  <si>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</si>
  <si>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</si>
  <si>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</si>
  <si>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</si>
  <si>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</si>
  <si>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</si>
  <si>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</si>
  <si>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</si>
  <si>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</si>
  <si>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</si>
  <si>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</si>
  <si>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</si>
  <si>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</si>
  <si>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</si>
  <si>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</si>
  <si>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</si>
  <si>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</si>
  <si>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</si>
  <si>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</si>
  <si>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</si>
  <si>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</si>
  <si>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</si>
  <si>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</si>
  <si>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</si>
  <si>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</si>
  <si>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</si>
  <si>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</si>
  <si>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</si>
  <si>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</si>
  <si>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</si>
  <si>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</si>
  <si>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</si>
  <si>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</si>
  <si>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</si>
  <si>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</si>
  <si>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</si>
  <si>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</si>
  <si>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</si>
  <si>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</si>
  <si>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</si>
  <si>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</si>
  <si>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</si>
  <si>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</si>
  <si>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</si>
  <si>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</si>
  <si>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</si>
  <si>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</si>
  <si>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</si>
  <si>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</si>
  <si>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</si>
  <si>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</si>
  <si>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</si>
  <si>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</si>
  <si>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</si>
  <si>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</si>
  <si>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</si>
  <si>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</si>
  <si>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</si>
  <si>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</si>
  <si>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</si>
  <si>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</si>
  <si>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</si>
  <si>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</si>
  <si>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</si>
  <si>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</si>
  <si>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</si>
  <si>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</si>
  <si>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</si>
  <si>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</si>
  <si>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</si>
  <si>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</si>
  <si>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</si>
  <si>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</si>
  <si>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</si>
  <si>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</si>
  <si>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</si>
  <si>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</si>
  <si>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</si>
  <si>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</si>
  <si>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</si>
  <si>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</si>
  <si>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</si>
  <si>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</si>
  <si>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</si>
  <si>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</si>
  <si>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</si>
  <si>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</si>
  <si>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</si>
  <si>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</si>
  <si>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</si>
  <si>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</si>
  <si>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</si>
  <si>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</si>
  <si>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</si>
  <si>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</si>
  <si>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</si>
  <si>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</si>
  <si>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</si>
  <si>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</si>
  <si>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</si>
  <si>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</si>
  <si>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</si>
  <si>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</si>
  <si>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</si>
  <si>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</si>
  <si>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</si>
  <si>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</si>
  <si>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</si>
  <si>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</si>
  <si>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</si>
  <si>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</si>
  <si>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</si>
  <si>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</si>
  <si>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</si>
  <si>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</si>
  <si>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</si>
  <si>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</si>
  <si>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</si>
  <si>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</si>
  <si>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</si>
  <si>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</si>
  <si>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</si>
  <si>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</si>
  <si>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</si>
  <si>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</si>
  <si>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</si>
  <si>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</si>
  <si>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</si>
  <si>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</si>
  <si>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</si>
  <si>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</si>
  <si>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</si>
  <si>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</si>
  <si>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</si>
  <si>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</si>
  <si>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</si>
  <si>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</si>
  <si>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</si>
  <si>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</si>
  <si>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</si>
  <si>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</si>
  <si>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</si>
  <si>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</si>
  <si>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</si>
  <si>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</si>
  <si>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</si>
  <si>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</si>
  <si>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</si>
  <si>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</si>
  <si>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</si>
  <si>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</si>
  <si>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</si>
  <si>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</si>
  <si>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</si>
  <si>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</si>
  <si>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</si>
  <si>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</si>
  <si>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</si>
  <si>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</si>
  <si>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</si>
  <si>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</si>
  <si>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</si>
  <si>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</si>
  <si>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</si>
  <si>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</si>
  <si>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</si>
  <si>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</si>
  <si>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</si>
  <si>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</si>
  <si>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</si>
  <si>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</si>
  <si>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</si>
  <si>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</si>
  <si>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</si>
  <si>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</si>
  <si>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</si>
  <si>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</si>
  <si>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</si>
  <si>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</si>
  <si>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</si>
  <si>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</si>
  <si>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</si>
  <si>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</si>
  <si>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</si>
  <si>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</si>
  <si>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</si>
  <si>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</si>
  <si>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</si>
  <si>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</si>
  <si>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</si>
  <si>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</si>
  <si>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</si>
  <si>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</si>
  <si>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</si>
  <si>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</si>
  <si>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</si>
  <si>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</si>
  <si>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</si>
  <si>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</si>
  <si>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</si>
  <si>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</si>
  <si>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</si>
  <si>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</si>
  <si>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</si>
  <si>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</si>
  <si>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</si>
  <si>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</si>
  <si>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</si>
  <si>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</si>
  <si>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</si>
  <si>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</si>
  <si>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</si>
  <si>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</si>
  <si>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</si>
  <si>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</si>
  <si>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</si>
  <si>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</si>
  <si>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</si>
  <si>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</si>
  <si>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</si>
  <si>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</si>
  <si>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</si>
  <si>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</si>
  <si>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</si>
  <si>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</si>
  <si>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</si>
  <si>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</si>
  <si>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</si>
  <si>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</si>
  <si>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</si>
  <si>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</si>
  <si>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</si>
  <si>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</si>
  <si>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</si>
  <si>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</si>
  <si>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</si>
  <si>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</si>
  <si>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</si>
  <si>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</si>
  <si>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</si>
  <si>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</si>
  <si>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</si>
  <si>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</si>
  <si>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</si>
  <si>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</si>
  <si>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</si>
  <si>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</si>
  <si>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</si>
  <si>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</si>
  <si>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</si>
  <si>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</si>
  <si>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</si>
  <si>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</si>
  <si>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</si>
  <si>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</si>
  <si>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</si>
  <si>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</si>
  <si>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</si>
  <si>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</si>
  <si>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</si>
  <si>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</si>
  <si>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</si>
  <si>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</si>
  <si>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</si>
  <si>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</si>
  <si>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</si>
  <si>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</si>
  <si>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</si>
  <si>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</si>
  <si>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</si>
  <si>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</si>
  <si>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</si>
  <si>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</si>
  <si>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</si>
  <si>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</si>
  <si>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</si>
  <si>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</si>
  <si>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</si>
  <si>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</si>
  <si>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</si>
  <si>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</si>
  <si>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</si>
  <si>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</si>
  <si>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</si>
  <si>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</si>
  <si>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</si>
  <si>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</si>
  <si>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</si>
  <si>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</si>
  <si>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</si>
  <si>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</si>
  <si>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</si>
  <si>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</si>
  <si>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</si>
  <si>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</si>
  <si>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</si>
  <si>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</si>
  <si>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</si>
  <si>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</si>
  <si>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</si>
  <si>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</si>
  <si>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</si>
  <si>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</si>
  <si>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</si>
  <si>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</si>
  <si>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</si>
  <si>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</si>
  <si>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</si>
  <si>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</si>
  <si>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</si>
  <si>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</si>
  <si>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</si>
  <si>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</si>
  <si>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</si>
  <si>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</si>
  <si>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</si>
  <si>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</si>
  <si>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</si>
  <si>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</si>
  <si>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</si>
  <si>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</si>
  <si>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</si>
  <si>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</si>
  <si>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</si>
  <si>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</si>
  <si>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</si>
  <si>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</si>
  <si>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</si>
  <si>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</si>
  <si>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</si>
  <si>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</si>
  <si>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</si>
  <si>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</si>
  <si>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</si>
  <si>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</si>
  <si>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</si>
  <si>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</si>
  <si>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</si>
  <si>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</si>
  <si>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</si>
  <si>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</si>
  <si>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</si>
  <si>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</si>
  <si>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</si>
  <si>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</si>
  <si>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</si>
  <si>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</si>
  <si>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</si>
  <si>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</si>
  <si>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</si>
  <si>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</si>
  <si>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</si>
  <si>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</si>
  <si>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</si>
  <si>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</si>
  <si>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</si>
  <si>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</si>
  <si>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</si>
  <si>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</si>
  <si>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</si>
  <si>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</si>
  <si>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</si>
  <si>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</si>
  <si>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</si>
  <si>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</si>
  <si>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</si>
  <si>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</si>
  <si>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</si>
  <si>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</si>
  <si>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</si>
  <si>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</si>
  <si>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</si>
  <si>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</si>
  <si>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</si>
  <si>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</si>
  <si>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</si>
  <si>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</si>
  <si>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</si>
  <si>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</si>
  <si>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</si>
  <si>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</si>
  <si>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</si>
  <si>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</si>
  <si>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</si>
  <si>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</si>
  <si>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</si>
  <si>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</si>
  <si>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</si>
  <si>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</si>
  <si>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</si>
  <si>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</si>
  <si>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</si>
  <si>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</si>
  <si>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</si>
  <si>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</si>
  <si>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</si>
  <si>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</si>
  <si>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</si>
  <si>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</si>
  <si>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</si>
  <si>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</si>
  <si>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</si>
  <si>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</si>
  <si>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</si>
  <si>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</si>
  <si>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</si>
  <si>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</si>
  <si>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</si>
  <si>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</si>
  <si>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</si>
  <si>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</si>
  <si>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</si>
  <si>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</si>
  <si>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</si>
  <si>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</si>
  <si>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</si>
  <si>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</si>
  <si>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</si>
  <si>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</si>
  <si>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</si>
  <si>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</si>
  <si>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</si>
  <si>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</si>
  <si>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</si>
  <si>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</si>
  <si>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</si>
  <si>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</si>
  <si>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</si>
  <si>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</si>
  <si>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</si>
  <si>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</si>
  <si>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</si>
  <si>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</si>
  <si>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</si>
  <si>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</si>
  <si>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</si>
  <si>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</si>
  <si>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</si>
  <si>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</si>
  <si>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</si>
  <si>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</si>
  <si>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</si>
  <si>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</si>
  <si>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</si>
  <si>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</si>
  <si>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</si>
  <si>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</si>
  <si>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</si>
  <si>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</si>
  <si>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</si>
  <si>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</si>
  <si>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</si>
  <si>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</si>
  <si>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</si>
  <si>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</si>
  <si>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</si>
  <si>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</si>
  <si>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</si>
  <si>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</si>
  <si>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</si>
  <si>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</si>
  <si>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</si>
  <si>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</si>
  <si>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</si>
  <si>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</si>
  <si>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</si>
  <si>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</si>
  <si>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</si>
  <si>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</si>
  <si>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</si>
  <si>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</si>
  <si>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</si>
  <si>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</si>
  <si>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</si>
  <si>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</si>
  <si>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</si>
  <si>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</si>
  <si>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</si>
  <si>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</si>
  <si>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</si>
  <si>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</si>
  <si>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</si>
  <si>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</si>
  <si>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</si>
  <si>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</si>
  <si>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</si>
  <si>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</si>
  <si>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</si>
  <si>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</si>
  <si>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</si>
  <si>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</si>
  <si>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</si>
  <si>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</si>
  <si>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</si>
  <si>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</si>
  <si>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</si>
  <si>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</si>
  <si>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</si>
  <si>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</si>
  <si>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</si>
  <si>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</si>
  <si>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</si>
  <si>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</si>
  <si>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</si>
  <si>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</si>
  <si>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</si>
  <si>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</si>
  <si>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</si>
  <si>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</si>
  <si>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</si>
  <si>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</si>
  <si>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</si>
  <si>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</si>
  <si>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</si>
  <si>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</si>
  <si>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</si>
  <si>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</si>
  <si>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</si>
  <si>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</si>
  <si>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</si>
  <si>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</si>
  <si>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</si>
  <si>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</si>
  <si>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</si>
  <si>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</si>
  <si>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</si>
  <si>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</si>
  <si>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</si>
  <si>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</si>
  <si>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</si>
  <si>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</si>
  <si>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</si>
  <si>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</si>
  <si>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</si>
  <si>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</si>
  <si>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</si>
  <si>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</si>
  <si>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</si>
  <si>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</si>
  <si>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</si>
  <si>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</si>
  <si>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</si>
  <si>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</si>
  <si>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</si>
  <si>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</si>
  <si>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</si>
  <si>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</si>
  <si>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</si>
  <si>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</si>
  <si>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</si>
  <si>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</si>
  <si>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</si>
  <si>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</si>
  <si>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</si>
  <si>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</si>
  <si>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</si>
  <si>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</si>
  <si>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</si>
  <si>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</si>
  <si>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</si>
  <si>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</si>
  <si>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</si>
  <si>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</si>
  <si>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</si>
  <si>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</si>
  <si>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</si>
  <si>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</si>
  <si>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</si>
  <si>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</si>
  <si>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</si>
  <si>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</si>
  <si>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</si>
  <si>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</si>
  <si>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</si>
  <si>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</si>
  <si>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</si>
  <si>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</si>
  <si>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</si>
  <si>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</si>
  <si>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</si>
  <si>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</si>
  <si>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</si>
  <si>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</si>
  <si>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</si>
  <si>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</si>
  <si>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</si>
  <si>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</si>
  <si>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</si>
  <si>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</si>
  <si>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</si>
  <si>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</si>
  <si>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</si>
  <si>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</si>
  <si>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</si>
  <si>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</si>
  <si>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</si>
  <si>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</si>
  <si>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</si>
  <si>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</si>
  <si>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</si>
  <si>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</si>
  <si>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</si>
  <si>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</si>
  <si>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</si>
  <si>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</si>
  <si>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</si>
  <si>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</si>
  <si>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</si>
  <si>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</si>
  <si>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</si>
  <si>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</si>
  <si>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</si>
  <si>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</si>
  <si>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</si>
  <si>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</si>
  <si>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</si>
  <si>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</si>
  <si>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</si>
  <si>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</si>
  <si>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</si>
  <si>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</si>
  <si>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</si>
  <si>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</si>
  <si>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</si>
  <si>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</si>
  <si>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</si>
  <si>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</si>
  <si>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</si>
  <si>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</si>
  <si>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</si>
  <si>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</si>
  <si>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</si>
  <si>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</si>
  <si>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</si>
  <si>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</si>
  <si>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</si>
  <si>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</si>
  <si>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</si>
  <si>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</si>
  <si>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</si>
  <si>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</si>
  <si>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</si>
  <si>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</si>
  <si>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</si>
  <si>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</si>
  <si>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</si>
  <si>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</si>
  <si>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</si>
  <si>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</si>
  <si>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</si>
  <si>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</si>
  <si>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</si>
  <si>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</si>
  <si>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</si>
  <si>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</si>
  <si>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</si>
  <si>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</si>
  <si>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</si>
  <si>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</si>
  <si>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</si>
  <si>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</si>
  <si>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</si>
  <si>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</si>
  <si>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</si>
  <si>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</si>
  <si>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</si>
  <si>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</si>
  <si>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</si>
  <si>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</si>
  <si>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</si>
  <si>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</si>
  <si>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</si>
  <si>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</si>
  <si>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</si>
  <si>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</si>
  <si>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</si>
  <si>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</si>
  <si>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</si>
  <si>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</si>
  <si>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</si>
  <si>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</si>
  <si>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</si>
  <si>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</si>
  <si>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</si>
  <si>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</si>
  <si>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</si>
  <si>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</si>
  <si>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</si>
  <si>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</si>
  <si>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</si>
  <si>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</si>
  <si>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</si>
  <si>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</si>
  <si>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</si>
  <si>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</si>
  <si>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</si>
  <si>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</si>
  <si>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</si>
  <si>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</si>
  <si>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</si>
  <si>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</si>
  <si>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</si>
  <si>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</si>
  <si>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</si>
  <si>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</si>
  <si>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</si>
  <si>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</si>
  <si>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</si>
  <si>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</si>
  <si>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</si>
  <si>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</si>
  <si>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</si>
  <si>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</si>
  <si>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</si>
  <si>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</si>
  <si>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</si>
  <si>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</si>
  <si>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</si>
  <si>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</si>
  <si>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</si>
  <si>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</si>
  <si>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</si>
  <si>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</si>
  <si>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</si>
  <si>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</si>
  <si>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</si>
  <si>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</si>
  <si>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</si>
  <si>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</si>
  <si>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</si>
  <si>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</si>
  <si>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</si>
  <si>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</si>
  <si>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</si>
  <si>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</si>
  <si>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</si>
  <si>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</si>
  <si>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</si>
  <si>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</si>
  <si>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</si>
  <si>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</si>
  <si>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</si>
  <si>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</si>
  <si>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</si>
  <si>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</si>
  <si>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</si>
  <si>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</si>
  <si>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</si>
  <si>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</si>
  <si>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</si>
  <si>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</si>
  <si>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</si>
  <si>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</si>
  <si>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</si>
  <si>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</si>
  <si>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</si>
  <si>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</si>
  <si>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</si>
  <si>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</si>
  <si>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</si>
  <si>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</si>
  <si>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</si>
  <si>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</si>
  <si>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</si>
  <si>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</si>
  <si>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</si>
  <si>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</si>
  <si>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</si>
  <si>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</si>
  <si>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</si>
  <si>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</si>
  <si>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</si>
  <si>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</si>
  <si>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</si>
  <si>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</si>
  <si>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</si>
  <si>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</si>
  <si>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</si>
  <si>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</si>
  <si>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</si>
  <si>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</si>
  <si>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</si>
  <si>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</si>
  <si>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</si>
  <si>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</si>
  <si>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</si>
  <si>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</si>
  <si>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</si>
  <si>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</si>
  <si>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</si>
  <si>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</si>
  <si>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</si>
  <si>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</si>
  <si>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</si>
  <si>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</si>
  <si>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</si>
  <si>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</si>
  <si>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</si>
  <si>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</si>
  <si>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</si>
  <si>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</si>
  <si>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</si>
  <si>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</si>
  <si>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</si>
  <si>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</si>
  <si>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</si>
  <si>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</si>
  <si>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</si>
  <si>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</si>
  <si>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</si>
  <si>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</si>
  <si>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</si>
  <si>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</si>
  <si>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</si>
  <si>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</si>
  <si>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</si>
  <si>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</si>
  <si>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</si>
  <si>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</si>
  <si>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</si>
  <si>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</si>
  <si>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</si>
  <si>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</si>
  <si>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</si>
  <si>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</si>
  <si>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</si>
  <si>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</si>
  <si>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</si>
  <si>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</si>
  <si>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</si>
  <si>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</si>
  <si>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</si>
  <si>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</si>
  <si>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</si>
  <si>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</si>
  <si>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</si>
  <si>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</si>
  <si>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</si>
  <si>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</si>
  <si>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</si>
  <si>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</si>
  <si>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</si>
  <si>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</si>
  <si>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</si>
  <si>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</si>
  <si>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</si>
  <si>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</si>
  <si>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</si>
  <si>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</si>
  <si>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</si>
  <si>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</si>
  <si>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</si>
  <si>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</si>
  <si>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</si>
  <si>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</si>
  <si>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</si>
  <si>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</si>
  <si>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</si>
  <si>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</si>
  <si>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</si>
  <si>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</si>
  <si>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</si>
  <si>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</si>
  <si>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</si>
  <si>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</si>
  <si>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</si>
  <si>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</si>
  <si>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</si>
  <si>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</si>
  <si>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</si>
  <si>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</si>
  <si>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</si>
  <si>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</si>
  <si>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</si>
  <si>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</si>
  <si>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</si>
  <si>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</si>
  <si>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</si>
  <si>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</si>
  <si>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</si>
  <si>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</si>
  <si>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</si>
  <si>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</si>
  <si>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</si>
  <si>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</si>
  <si>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</si>
  <si>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</si>
  <si>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</si>
  <si>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</si>
  <si>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</si>
  <si>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</si>
  <si>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</si>
  <si>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</si>
  <si>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</si>
  <si>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</si>
  <si>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</si>
  <si>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</si>
  <si>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</si>
  <si>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</si>
  <si>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</si>
  <si>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</si>
  <si>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</si>
  <si>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</si>
  <si>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</si>
  <si>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</si>
  <si>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</si>
  <si>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</si>
  <si>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</si>
  <si>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</si>
  <si>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</si>
  <si>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</si>
  <si>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</si>
  <si>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</si>
  <si>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</si>
  <si>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</si>
  <si>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</si>
  <si>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</si>
  <si>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</si>
  <si>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</si>
  <si>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</si>
  <si>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</si>
  <si>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</si>
  <si>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</si>
  <si>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</si>
  <si>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</si>
  <si>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</si>
  <si>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</si>
  <si>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</si>
  <si>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</si>
  <si>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</si>
  <si>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</si>
  <si>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</si>
  <si>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</si>
  <si>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</si>
  <si>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</si>
  <si>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</si>
  <si>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</si>
  <si>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</si>
  <si>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</si>
  <si>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</si>
  <si>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</si>
  <si>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</si>
  <si>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</si>
  <si>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</si>
  <si>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</si>
  <si>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</si>
  <si>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</si>
  <si>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</si>
  <si>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</si>
  <si>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</si>
  <si>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</si>
  <si>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</si>
  <si>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</si>
  <si>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</si>
  <si>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</si>
  <si>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</si>
  <si>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</si>
  <si>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</si>
  <si>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</si>
  <si>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</si>
  <si>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</si>
  <si>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</si>
  <si>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</si>
  <si>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</si>
  <si>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</si>
  <si>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</si>
  <si>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</si>
  <si>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</si>
  <si>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</si>
  <si>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</si>
  <si>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</si>
  <si>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</si>
  <si>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</si>
  <si>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</si>
  <si>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</si>
  <si>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</si>
  <si>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</si>
  <si>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</si>
  <si>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</si>
  <si>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</si>
  <si>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</si>
  <si>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</si>
  <si>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</si>
  <si>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</si>
  <si>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</si>
  <si>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</si>
  <si>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</si>
  <si>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</si>
  <si>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</si>
  <si>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</si>
  <si>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</si>
  <si>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</si>
  <si>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</si>
  <si>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</si>
  <si>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</si>
  <si>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</si>
  <si>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</si>
  <si>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</si>
  <si>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</si>
  <si>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</si>
  <si>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</si>
  <si>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</si>
  <si>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</si>
  <si>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</si>
  <si>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</si>
  <si>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</si>
  <si>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</si>
  <si>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</si>
  <si>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</si>
  <si>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</si>
  <si>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</si>
  <si>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</si>
  <si>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</si>
  <si>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</si>
  <si>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</si>
  <si>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</si>
  <si>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</si>
  <si>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</si>
  <si>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</si>
  <si>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</si>
  <si>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</si>
  <si>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</si>
  <si>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</si>
  <si>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</si>
  <si>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</si>
  <si>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</si>
  <si>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</si>
  <si>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</si>
  <si>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</si>
  <si>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</si>
  <si>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</si>
  <si>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</si>
  <si>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</si>
  <si>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</si>
  <si>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</si>
  <si>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</si>
  <si>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</si>
  <si>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</si>
  <si>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</si>
  <si>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</si>
  <si>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</si>
  <si>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</si>
  <si>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</si>
  <si>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</si>
  <si>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</si>
  <si>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</si>
  <si>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</si>
  <si>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</si>
  <si>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</si>
  <si>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</si>
  <si>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</si>
  <si>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</si>
  <si>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</si>
  <si>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</si>
  <si>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</si>
  <si>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</si>
  <si>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</si>
  <si>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</si>
  <si>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</si>
  <si>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</si>
  <si>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</si>
  <si>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</si>
  <si>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</si>
  <si>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</si>
  <si>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</si>
  <si>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</si>
  <si>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</si>
  <si>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</si>
  <si>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</si>
  <si>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</si>
  <si>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</si>
  <si>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</si>
  <si>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</si>
  <si>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</si>
  <si>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</si>
  <si>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</si>
  <si>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</si>
  <si>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</si>
  <si>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</si>
  <si>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</si>
  <si>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</si>
  <si>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</si>
  <si>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</si>
  <si>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</si>
  <si>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</si>
  <si>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</si>
  <si>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</si>
  <si>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</si>
  <si>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</si>
  <si>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</si>
  <si>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</si>
  <si>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</si>
  <si>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</si>
  <si>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</si>
  <si>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</si>
  <si>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</si>
  <si>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</si>
  <si>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</si>
  <si>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</si>
  <si>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</si>
  <si>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</si>
  <si>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</si>
  <si>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</si>
  <si>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</si>
  <si>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</si>
  <si>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</si>
  <si>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</si>
  <si>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</si>
  <si>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</si>
  <si>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</si>
  <si>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</si>
  <si>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</si>
  <si>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</si>
  <si>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</si>
  <si>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</si>
  <si>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</si>
  <si>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</si>
  <si>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</si>
  <si>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</si>
  <si>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</si>
  <si>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</si>
  <si>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</si>
  <si>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</si>
  <si>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</si>
  <si>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</si>
  <si>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</si>
  <si>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</si>
  <si>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</si>
  <si>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</si>
  <si>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</si>
  <si>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</si>
  <si>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</si>
  <si>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</si>
  <si>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</si>
  <si>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</si>
  <si>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</si>
  <si>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</si>
  <si>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</si>
  <si>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</si>
  <si>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</si>
  <si>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</si>
  <si>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</si>
  <si>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</si>
  <si>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</si>
  <si>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</si>
  <si>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</si>
  <si>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</si>
  <si>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</si>
  <si>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</si>
  <si>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</si>
  <si>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</si>
  <si>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</si>
  <si>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</si>
  <si>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</si>
  <si>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</si>
  <si>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</si>
  <si>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</si>
  <si>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</si>
  <si>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</si>
  <si>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</si>
  <si>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</si>
  <si>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</si>
  <si>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</si>
  <si>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</si>
  <si>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</si>
  <si>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</si>
  <si>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</si>
  <si>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</si>
  <si>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</si>
  <si>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</si>
  <si>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</si>
  <si>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</si>
  <si>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</si>
  <si>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</si>
  <si>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</si>
  <si>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</si>
  <si>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</si>
  <si>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</si>
  <si>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</si>
  <si>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</si>
  <si>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</si>
  <si>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</si>
  <si>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</si>
  <si>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</si>
  <si>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</si>
  <si>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</si>
  <si>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</si>
  <si>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</si>
  <si>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</si>
  <si>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</si>
  <si>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</si>
  <si>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</si>
  <si>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</si>
  <si>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</si>
  <si>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</si>
  <si>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</si>
  <si>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</si>
  <si>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</si>
  <si>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</si>
  <si>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</si>
  <si>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</si>
  <si>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</si>
  <si>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</si>
  <si>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</si>
  <si>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</si>
  <si>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</si>
  <si>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</si>
  <si>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</si>
  <si>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</si>
  <si>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</si>
  <si>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</si>
  <si>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</si>
  <si>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</si>
  <si>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</si>
  <si>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</si>
  <si>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</si>
  <si>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</si>
  <si>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</si>
  <si>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</si>
  <si>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</si>
  <si>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</si>
  <si>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</si>
  <si>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</si>
  <si>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</si>
  <si>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</si>
  <si>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</si>
  <si>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</si>
  <si>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</si>
  <si>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</si>
  <si>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</si>
  <si>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</si>
  <si>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</si>
  <si>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</si>
  <si>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</si>
  <si>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</si>
  <si>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</si>
  <si>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</si>
  <si>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</si>
  <si>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</si>
  <si>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</si>
  <si>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</si>
  <si>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</si>
  <si>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</si>
  <si>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</si>
  <si>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</si>
  <si>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</si>
  <si>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</si>
  <si>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</si>
  <si>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</si>
  <si>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</si>
  <si>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</si>
  <si>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</si>
  <si>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</si>
  <si>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</si>
  <si>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</si>
  <si>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</si>
  <si>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</si>
  <si>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</si>
  <si>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</si>
  <si>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</si>
  <si>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</si>
  <si>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</si>
  <si>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</si>
  <si>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</si>
  <si>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</si>
  <si>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</si>
  <si>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</si>
  <si>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</si>
  <si>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</si>
  <si>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</si>
  <si>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</si>
  <si>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</si>
  <si>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</si>
  <si>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</si>
  <si>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</si>
  <si>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</si>
  <si>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</si>
  <si>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</si>
  <si>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</si>
  <si>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</si>
  <si>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</si>
  <si>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</si>
  <si>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</si>
  <si>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</si>
  <si>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</si>
  <si>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</si>
  <si>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</si>
  <si>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</si>
  <si>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</si>
  <si>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</si>
  <si>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</si>
  <si>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</si>
  <si>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</si>
  <si>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</si>
  <si>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</si>
  <si>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</si>
  <si>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</si>
  <si>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</si>
  <si>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</si>
  <si>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</si>
  <si>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</si>
  <si>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</si>
  <si>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</si>
  <si>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</si>
  <si>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</si>
  <si>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</si>
  <si>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</si>
  <si>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</si>
  <si>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</si>
  <si>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</si>
  <si>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</si>
  <si>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</si>
  <si>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</si>
  <si>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</si>
  <si>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</si>
  <si>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</si>
  <si>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</si>
  <si>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</si>
  <si>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</si>
  <si>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</si>
  <si>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</si>
  <si>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</si>
  <si>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</si>
  <si>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</si>
  <si>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</si>
  <si>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</si>
  <si>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</si>
  <si>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</si>
  <si>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</si>
  <si>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</si>
  <si>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</si>
  <si>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</si>
  <si>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</si>
  <si>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</si>
  <si>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</si>
  <si>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</si>
  <si>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</si>
  <si>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</si>
  <si>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</si>
  <si>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</si>
  <si>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</si>
  <si>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</si>
  <si>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</si>
  <si>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</si>
  <si>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</si>
  <si>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</si>
  <si>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</si>
  <si>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</si>
  <si>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</si>
  <si>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</si>
  <si>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</si>
  <si>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</si>
  <si>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</si>
  <si>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</si>
  <si>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</si>
  <si>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</si>
  <si>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</si>
  <si>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</si>
  <si>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</si>
  <si>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</si>
  <si>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</si>
  <si>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</si>
  <si>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</si>
  <si>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</si>
  <si>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</si>
  <si>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</si>
  <si>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</si>
  <si>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</si>
  <si>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</si>
  <si>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</si>
  <si>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</si>
  <si>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</si>
  <si>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</si>
  <si>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</si>
  <si>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</si>
  <si>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</si>
  <si>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</si>
  <si>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</si>
  <si>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</si>
  <si>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</si>
  <si>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</si>
  <si>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</si>
  <si>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</si>
  <si>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</si>
  <si>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</si>
  <si>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</si>
  <si>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</si>
  <si>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</si>
  <si>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</si>
  <si>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</si>
  <si>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</si>
  <si>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</si>
  <si>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</si>
  <si>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</si>
  <si>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</si>
  <si>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</si>
  <si>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</si>
  <si>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</si>
  <si>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</si>
  <si>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</si>
  <si>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</si>
  <si>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</si>
  <si>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</si>
  <si>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</si>
  <si>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</si>
  <si>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</si>
  <si>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</si>
  <si>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</si>
  <si>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</si>
  <si>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</si>
  <si>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</si>
  <si>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</si>
  <si>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</si>
  <si>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</si>
  <si>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</si>
  <si>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</si>
  <si>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</si>
  <si>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</si>
  <si>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</si>
  <si>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</si>
  <si>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</si>
  <si>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</si>
  <si>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</si>
  <si>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</si>
  <si>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</si>
  <si>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</si>
  <si>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</si>
  <si>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</si>
  <si>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</si>
  <si>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</si>
  <si>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</si>
  <si>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</si>
  <si>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</si>
  <si>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</si>
  <si>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</si>
  <si>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</si>
  <si>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</si>
  <si>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</si>
  <si>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</si>
  <si>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</si>
  <si>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</si>
  <si>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</si>
  <si>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</si>
  <si>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</si>
  <si>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</si>
  <si>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</si>
  <si>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</si>
  <si>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</si>
  <si>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</si>
  <si>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</si>
  <si>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</si>
  <si>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</si>
  <si>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</si>
  <si>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</si>
  <si>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</si>
  <si>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</si>
  <si>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</si>
  <si>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</si>
  <si>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</si>
  <si>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</si>
  <si>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</si>
  <si>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</si>
  <si>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</si>
  <si>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</si>
  <si>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</si>
  <si>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</si>
  <si>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</si>
  <si>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</si>
  <si>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</si>
  <si>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</si>
  <si>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</si>
  <si>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</si>
  <si>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</si>
  <si>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</si>
  <si>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</si>
  <si>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</si>
  <si>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</si>
  <si>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</si>
  <si>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</si>
  <si>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</si>
  <si>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</si>
  <si>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</si>
  <si>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</si>
  <si>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</si>
  <si>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</si>
  <si>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</si>
  <si>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</si>
  <si>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</si>
  <si>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</si>
  <si>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</si>
  <si>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</si>
  <si>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</si>
  <si>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</si>
  <si>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</si>
  <si>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</si>
  <si>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</si>
  <si>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</si>
  <si>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</si>
  <si>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</si>
  <si>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</si>
  <si>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</si>
  <si>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</si>
  <si>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</si>
  <si>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</si>
  <si>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</si>
  <si>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</si>
  <si>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</si>
  <si>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</si>
  <si>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</si>
  <si>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</si>
  <si>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</si>
  <si>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</si>
  <si>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</si>
  <si>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</si>
  <si>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</si>
  <si>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</si>
  <si>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</si>
  <si>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</si>
  <si>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</si>
  <si>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</si>
  <si>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</si>
  <si>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</si>
  <si>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</si>
  <si>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</si>
  <si>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</si>
  <si>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</si>
  <si>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</si>
  <si>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</si>
  <si>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</si>
  <si>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</si>
  <si>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</si>
  <si>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</si>
  <si>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</si>
  <si>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</si>
  <si>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</si>
  <si>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</si>
  <si>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</si>
  <si>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</si>
  <si>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</si>
  <si>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</si>
  <si>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</si>
  <si>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</si>
  <si>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</si>
  <si>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</si>
  <si>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</si>
  <si>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</si>
  <si>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</si>
  <si>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</si>
  <si>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</si>
  <si>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</si>
  <si>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</si>
  <si>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</si>
  <si>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</si>
  <si>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</si>
  <si>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</si>
  <si>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</si>
  <si>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</si>
  <si>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</si>
  <si>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</si>
  <si>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</si>
  <si>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</si>
  <si>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</si>
  <si>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</si>
  <si>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</si>
  <si>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</si>
  <si>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</si>
  <si>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</si>
  <si>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</si>
  <si>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</si>
  <si>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</si>
  <si>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</si>
  <si>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</si>
  <si>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</si>
  <si>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</si>
  <si>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</si>
  <si>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</si>
  <si>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</si>
  <si>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</si>
  <si>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</si>
  <si>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</si>
  <si>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</si>
  <si>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</si>
  <si>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</si>
  <si>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</si>
  <si>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</si>
  <si>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</si>
  <si>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</si>
  <si>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</si>
  <si>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</si>
  <si>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</si>
  <si>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</si>
  <si>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</si>
  <si>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</si>
  <si>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</si>
  <si>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</si>
  <si>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</si>
  <si>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</si>
  <si>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</si>
  <si>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</si>
  <si>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</si>
  <si>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</si>
  <si>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</si>
  <si>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</si>
  <si>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</si>
  <si>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</si>
  <si>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</si>
  <si>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</si>
  <si>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</si>
  <si>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</si>
  <si>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</si>
  <si>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</si>
  <si>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</si>
  <si>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</si>
  <si>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</si>
  <si>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</si>
  <si>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</si>
  <si>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</si>
  <si>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</si>
  <si>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</si>
  <si>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</si>
  <si>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</si>
  <si>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</si>
  <si>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</si>
  <si>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</si>
  <si>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</si>
  <si>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</si>
  <si>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</si>
  <si>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</si>
  <si>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</si>
  <si>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</si>
  <si>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</si>
  <si>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</si>
  <si>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</si>
  <si>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</si>
  <si>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</si>
  <si>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</si>
  <si>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</si>
  <si>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</si>
  <si>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</si>
  <si>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</si>
  <si>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</si>
  <si>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</si>
  <si>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</si>
  <si>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</si>
  <si>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</si>
  <si>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</si>
  <si>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</si>
  <si>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</si>
  <si>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</si>
  <si>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</si>
  <si>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</si>
  <si>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</si>
  <si>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</si>
  <si>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</si>
  <si>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</si>
  <si>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</si>
  <si>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</si>
  <si>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</si>
  <si>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</si>
  <si>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</si>
  <si>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</si>
  <si>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</si>
  <si>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</si>
  <si>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</si>
  <si>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</si>
  <si>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</si>
  <si>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</si>
  <si>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</si>
  <si>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</si>
  <si>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</si>
  <si>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</si>
  <si>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</si>
  <si>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</si>
  <si>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</si>
  <si>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</si>
  <si>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</si>
  <si>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</si>
  <si>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</si>
  <si>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</si>
  <si>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</si>
  <si>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</si>
  <si>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</si>
  <si>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</si>
  <si>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</si>
  <si>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</si>
  <si>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</si>
  <si>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</si>
  <si>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</si>
  <si>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</si>
  <si>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</si>
  <si>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</si>
  <si>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</si>
  <si>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</si>
  <si>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</si>
  <si>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</si>
  <si>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</si>
  <si>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</si>
  <si>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</si>
  <si>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</si>
  <si>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</si>
  <si>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</si>
  <si>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</si>
  <si>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</si>
  <si>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</si>
  <si>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</si>
  <si>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</si>
  <si>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</si>
  <si>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</si>
  <si>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</si>
  <si>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</si>
  <si>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</si>
  <si>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</si>
  <si>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</si>
  <si>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</si>
  <si>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</si>
  <si>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</si>
  <si>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</si>
  <si>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</si>
  <si>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</si>
  <si>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</si>
  <si>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</si>
  <si>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</si>
  <si>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</si>
  <si>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</si>
  <si>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</si>
  <si>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</si>
  <si>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</si>
  <si>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</si>
  <si>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</si>
  <si>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</si>
  <si>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</si>
  <si>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</si>
  <si>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</si>
  <si>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</si>
  <si>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</si>
  <si>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</si>
  <si>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</si>
  <si>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</si>
  <si>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</si>
  <si>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</si>
  <si>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</si>
  <si>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</si>
  <si>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</si>
  <si>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</si>
  <si>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</si>
  <si>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</si>
  <si>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</si>
  <si>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</si>
  <si>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</si>
  <si>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</si>
  <si>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</si>
  <si>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</si>
  <si>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</si>
  <si>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</si>
  <si>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</si>
  <si>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</si>
  <si>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</si>
  <si>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</si>
  <si>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</si>
  <si>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</si>
  <si>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</si>
  <si>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</si>
  <si>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</si>
  <si>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</si>
  <si>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</si>
  <si>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</si>
  <si>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</si>
  <si>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</si>
  <si>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</si>
  <si>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</si>
  <si>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</si>
  <si>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</si>
  <si>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</si>
  <si>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</si>
  <si>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</si>
  <si>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</si>
  <si>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</si>
  <si>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</si>
  <si>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</si>
  <si>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</si>
  <si>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</si>
  <si>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</si>
  <si>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</si>
  <si>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</si>
  <si>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</si>
  <si>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</si>
  <si>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</si>
  <si>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</si>
  <si>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</si>
  <si>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</si>
  <si>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</si>
  <si>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</si>
  <si>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</si>
  <si>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</si>
  <si>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</si>
  <si>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</si>
  <si>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</si>
  <si>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</si>
  <si>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</si>
  <si>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</si>
  <si>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</si>
  <si>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</si>
  <si>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</si>
  <si>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</si>
  <si>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</si>
  <si>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</si>
  <si>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</si>
  <si>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</si>
  <si>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</si>
  <si>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</si>
  <si>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</si>
  <si>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</si>
  <si>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</si>
  <si>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</si>
  <si>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</si>
  <si>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</si>
  <si>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</si>
  <si>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</si>
  <si>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</si>
  <si>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</si>
  <si>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</si>
  <si>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</si>
  <si>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</si>
  <si>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</si>
  <si>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</si>
  <si>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</si>
  <si>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</si>
  <si>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</si>
  <si>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</si>
  <si>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</si>
  <si>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</si>
  <si>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</si>
  <si>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</si>
  <si>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</si>
  <si>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</si>
  <si>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</si>
  <si>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</si>
  <si>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</si>
  <si>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</si>
  <si>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</si>
  <si>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</si>
  <si>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</si>
  <si>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</si>
  <si>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</si>
  <si>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</si>
  <si>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</si>
  <si>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</si>
  <si>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</si>
  <si>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</si>
  <si>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</si>
  <si>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</si>
  <si>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</si>
  <si>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</si>
  <si>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</si>
  <si>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</si>
  <si>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</si>
  <si>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</si>
  <si>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</si>
  <si>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</si>
  <si>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</si>
  <si>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</si>
  <si>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</si>
  <si>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</si>
  <si>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</si>
  <si>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</si>
  <si>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</si>
  <si>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</si>
  <si>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</si>
  <si>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</si>
  <si>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</si>
  <si>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</si>
  <si>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</si>
  <si>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</si>
  <si>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</si>
  <si>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</si>
  <si>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</si>
  <si>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</si>
  <si>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</si>
  <si>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</si>
  <si>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</si>
  <si>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</si>
  <si>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</si>
  <si>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</si>
  <si>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</si>
  <si>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</si>
  <si>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</si>
  <si>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</si>
  <si>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</si>
  <si>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</si>
  <si>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</si>
  <si>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</si>
  <si>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</si>
  <si>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</si>
  <si>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</si>
  <si>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</si>
  <si>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</si>
  <si>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</si>
  <si>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</si>
  <si>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</si>
  <si>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</si>
  <si>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</si>
  <si>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</si>
  <si>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</si>
  <si>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</si>
  <si>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</si>
  <si>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</si>
  <si>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</si>
  <si>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</si>
  <si>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</si>
  <si>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</si>
  <si>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</si>
  <si>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</si>
  <si>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</si>
  <si>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</si>
  <si>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</si>
  <si>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</si>
  <si>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</si>
  <si>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</si>
  <si>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</si>
  <si>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</si>
  <si>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</si>
  <si>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</si>
  <si>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</si>
  <si>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</si>
  <si>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</si>
  <si>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</si>
  <si>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</si>
  <si>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</si>
  <si>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</si>
  <si>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</si>
  <si>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</si>
  <si>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</si>
  <si>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</si>
  <si>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</si>
  <si>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</si>
  <si>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</si>
  <si>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</si>
  <si>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</si>
  <si>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</si>
  <si>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</si>
  <si>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</si>
  <si>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</si>
  <si>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</si>
  <si>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</si>
  <si>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</si>
  <si>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</si>
  <si>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</si>
  <si>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</si>
  <si>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</si>
  <si>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</si>
  <si>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</si>
  <si>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</si>
  <si>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</si>
  <si>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</si>
  <si>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</si>
  <si>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</si>
  <si>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</si>
  <si>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</si>
  <si>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</si>
  <si>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</si>
  <si>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</si>
  <si>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</si>
  <si>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</si>
  <si>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</si>
  <si>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</si>
  <si>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</si>
  <si>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</si>
  <si>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</si>
  <si>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</si>
  <si>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</si>
  <si>
    <t>FARMACIAS SALUD TOTAL</t>
  </si>
  <si>
    <t xml:space="preserve">RUIZ YEPEZ LIZETH GABRIELA </t>
  </si>
  <si>
    <t>CALLE HUIGRA 525-11 Y PILALO</t>
  </si>
  <si>
    <t>2201lgry@gmail.com</t>
  </si>
  <si>
    <t>FARMALIGTH: BBERMUDEZ</t>
  </si>
  <si>
    <t xml:space="preserve">FARMACIA SAN LUIS </t>
  </si>
  <si>
    <t xml:space="preserve">FERNANDEZ FERNANDEZ EDID MERCEDES </t>
  </si>
  <si>
    <t>´0501737670001</t>
  </si>
  <si>
    <t>MULLIQUINDIL (SANTA ANA) / PRINCIPAL S/N</t>
  </si>
  <si>
    <t>fer_edid@hotmail.com</t>
  </si>
  <si>
    <t>LABOVIDA: FSANDOVAL</t>
  </si>
  <si>
    <t>LEBEN:  MHIDALGO</t>
  </si>
  <si>
    <t>FARMALIGTH: PJIMENEZ</t>
  </si>
  <si>
    <t>FARMACIA SAN PEDRO</t>
  </si>
  <si>
    <t>´0401941299001</t>
  </si>
  <si>
    <t>LIMA GUAMIALAMAG LUCIA YOLANDA</t>
  </si>
  <si>
    <t xml:space="preserve">21  DE MARZO Y EL ROSAL A UNA CUADRA DEL CENTRO DE SALD </t>
  </si>
  <si>
    <t>yolisluciads@gmail.com</t>
  </si>
  <si>
    <t>DANIVET: GPEREZ</t>
  </si>
  <si>
    <t>FARMACIA SAN JORGE 2</t>
  </si>
  <si>
    <t>MORALES SOLANO ERNESTO MARCELO</t>
  </si>
  <si>
    <t>CALLE BOLIVAR A DOS CUADRAS DEL PARQUE PRINCIPAL DE ILUMAN</t>
  </si>
  <si>
    <t>mmoralessolano66@gmail.com</t>
  </si>
  <si>
    <t>FARMA TOTAL</t>
  </si>
  <si>
    <t>AV. EQUINOCCIAL E1-513 INTERSECCION E1Y</t>
  </si>
  <si>
    <t>ANGO CHULCA ELISA NOEMI</t>
  </si>
  <si>
    <t>LABOVIDA: IMOREJON</t>
  </si>
  <si>
    <t>NOVAFARMA</t>
  </si>
  <si>
    <t>´0501647499001</t>
  </si>
  <si>
    <t>VARGAS REA ROSARIO JAQUELINE</t>
  </si>
  <si>
    <t>AV. FENANDEZ SALVADOR  #482 Y MARTHA ESTRELLA</t>
  </si>
  <si>
    <t>FARMACIA LUZ Y VIDA</t>
  </si>
  <si>
    <t>´0501861256001</t>
  </si>
  <si>
    <t>VELASQUEZ CHIGUANO QUENID CUMANDA</t>
  </si>
  <si>
    <t>AV. MIGUEL ITURRALDE S/N A DOS CUADRAS AL NORTE DE LA GASOLINERA BELLAVISTA</t>
  </si>
  <si>
    <t>carlosarturo1404@gmail.com</t>
  </si>
  <si>
    <t>ERNESTO MARCELO MORALES SOLANO</t>
  </si>
  <si>
    <t xml:space="preserve">CALLE BOLIVAR A DOS CUADRAS DEL PARQUE PRINCIPAL DE ILUMAN </t>
  </si>
  <si>
    <t>´0993293545</t>
  </si>
  <si>
    <t>GICZAMED S.A</t>
  </si>
  <si>
    <t>CAMPOS CEDEÑO JESUS ADRIAN</t>
  </si>
  <si>
    <t>AV. PATRICIO ROMERO VALVERIS COOP JUAN EULOGIO</t>
  </si>
  <si>
    <t>´0987991789</t>
  </si>
  <si>
    <t>giczamed@gmail.com</t>
  </si>
  <si>
    <t>DANIVET: NZAMBRANO</t>
  </si>
  <si>
    <t>COOP JUAN EULOGIO PAZ Y MINO, BARRIO 12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</si>
</sst>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2201lgry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fer_edid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mmoralessolano66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arturo14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mmoralessolano66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hyperlink" Target="mailto:giczamed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3155</v>
      </c>
    </row>
    <row r="3" spans="1:4" ht="17.25">
      <c r="A3" s="107" t="s">
        <v>0</v>
      </c>
      <c r="B3" s="85">
        <v>1718247677001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3156</v>
      </c>
    </row>
    <row r="6" spans="1:4" ht="18" thickBot="1">
      <c r="A6" s="107" t="s">
        <v>2</v>
      </c>
      <c r="B6" s="75" t="s">
        <v>3157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958913340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122</v>
      </c>
      <c r="C19">
        <f>VLOOKUP(B19,Hoja2!$M$2:$N$94,2,FALSE)</f>
        <v>85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3159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SALUD TOTAL</v>
      </c>
      <c r="D64" s="14">
        <f>B3</f>
        <v>1718247677001</v>
      </c>
      <c r="E64" s="15">
        <f>B7</f>
        <v>0</v>
      </c>
      <c r="F64" s="15">
        <f>B8</f>
        <v>958913340</v>
      </c>
      <c r="H64" t="str">
        <f>B6</f>
        <v>CALLE HUIGRA 525-11 Y PILALO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2201lgry@gmail.com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RUIZ YEPEZ LIZETH GABRIELA </v>
      </c>
      <c r="AA64" s="19" t="s">
        <v>201</v>
      </c>
      <c r="AB64" s="20" t="s">
        <v>202</v>
      </c>
      <c r="AC64" s="3" t="str">
        <f>B2</f>
        <v>FARMACIAS SALUD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1718247677001</v>
      </c>
      <c r="BA64" s="12">
        <f>C19</f>
        <v>85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2201lgry@gmail.com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3160</v>
      </c>
    </row>
    <row r="3" spans="1:4" ht="17.25">
      <c r="A3" s="107" t="s">
        <v>0</v>
      </c>
      <c r="B3" s="85" t="s">
        <v>3162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3161</v>
      </c>
    </row>
    <row r="6" spans="1:4" ht="18" thickBot="1">
      <c r="A6" s="107" t="s">
        <v>2</v>
      </c>
      <c r="B6" s="75" t="s">
        <v>3163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984070509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3164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1324</v>
      </c>
      <c r="C14" t="str">
        <f>VLOOKUP(B14,Hoja2!$Y$2:$Z$1309,2,FALSE)</f>
        <v>0554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3166</v>
      </c>
    </row>
    <row r="27" spans="1:3">
      <c r="B27" s="84" t="s">
        <v>3154</v>
      </c>
    </row>
    <row r="28" spans="1:3">
      <c r="B28" s="84" t="s">
        <v>3165</v>
      </c>
    </row>
    <row r="29" spans="1:3">
      <c r="B29" s="84" t="s">
        <v>3167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 xml:space="preserve">FARMACIA SAN LUIS </v>
      </c>
      <c r="D64" s="14" t="str">
        <f>B3</f>
        <v>´0501737670001</v>
      </c>
      <c r="E64" s="15">
        <f>B7</f>
        <v>0</v>
      </c>
      <c r="F64" s="15">
        <f>B8</f>
        <v>984070509</v>
      </c>
      <c r="H64" t="str">
        <f>B6</f>
        <v>MULLIQUINDIL (SANTA ANA) / PRINCIPAL S/N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0554</v>
      </c>
      <c r="P64" s="18" t="str">
        <f>B11</f>
        <v>fer_edid@hotmail.com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FERNANDEZ FERNANDEZ EDID MERCEDES </v>
      </c>
      <c r="AA64" s="19" t="s">
        <v>201</v>
      </c>
      <c r="AB64" s="20" t="s">
        <v>202</v>
      </c>
      <c r="AC64" s="3" t="str">
        <f>B2</f>
        <v xml:space="preserve">FARMACIA SAN LUIS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´0501737670001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fer_edid@hotmail.com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6" zoomScale="80" zoomScaleNormal="80" workbookViewId="0">
      <selection activeCell="E33" sqref="E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3174</v>
      </c>
    </row>
    <row r="3" spans="1:4" ht="17.25">
      <c r="A3" s="107" t="s">
        <v>0</v>
      </c>
      <c r="B3" s="85">
        <v>1001618196001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3175</v>
      </c>
    </row>
    <row r="6" spans="1:4" ht="18" thickBot="1">
      <c r="A6" s="107" t="s">
        <v>2</v>
      </c>
      <c r="B6" s="75" t="s">
        <v>3176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993253545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3177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JORGE 2</v>
      </c>
      <c r="D64" s="14">
        <f>B3</f>
        <v>1001618196001</v>
      </c>
      <c r="E64" s="15">
        <f>B7</f>
        <v>0</v>
      </c>
      <c r="F64" s="15">
        <f>B8</f>
        <v>993253545</v>
      </c>
      <c r="H64" t="str">
        <f>B6</f>
        <v>CALLE BOLIVAR A DOS CUADRAS DEL PARQUE PRINCIPAL DE ILUMAN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mmoralessolano66@gmail.com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MORALES SOLANO ERNESTO MARCELO</v>
      </c>
      <c r="AA64" s="19" t="s">
        <v>201</v>
      </c>
      <c r="AB64" s="20" t="s">
        <v>202</v>
      </c>
      <c r="AC64" s="3" t="str">
        <f>B2</f>
        <v>FARMACIA SAN JORGE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1001618196001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mmoralessolano66@gmail.com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3178</v>
      </c>
    </row>
    <row r="3" spans="1:4" ht="17.25">
      <c r="A3" s="107" t="s">
        <v>0</v>
      </c>
      <c r="B3" s="85">
        <v>1721062519001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3180</v>
      </c>
    </row>
    <row r="6" spans="1:4" ht="18" thickBot="1">
      <c r="A6" s="107" t="s">
        <v>2</v>
      </c>
      <c r="B6" s="75" t="s">
        <v>3179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987573137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3181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 TOTAL</v>
      </c>
      <c r="D64" s="14">
        <f>B3</f>
        <v>1721062519001</v>
      </c>
      <c r="E64" s="15">
        <f>B7</f>
        <v>0</v>
      </c>
      <c r="F64" s="15">
        <f>B8</f>
        <v>987573137</v>
      </c>
      <c r="H64" t="str">
        <f>B6</f>
        <v>AV. EQUINOCCIAL E1-513 INTERSECCION E1Y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ANGO CHULCA ELISA NOEMI</v>
      </c>
      <c r="AA64" s="19" t="s">
        <v>201</v>
      </c>
      <c r="AB64" s="20" t="s">
        <v>202</v>
      </c>
      <c r="AC64" s="3" t="str">
        <f>B2</f>
        <v>FARMA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1721062519001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3182</v>
      </c>
    </row>
    <row r="3" spans="1:4" ht="17.25">
      <c r="A3" s="107" t="s">
        <v>0</v>
      </c>
      <c r="B3" s="85" t="s">
        <v>3183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3184</v>
      </c>
    </row>
    <row r="6" spans="1:4" ht="18" thickBot="1">
      <c r="A6" s="107" t="s">
        <v>2</v>
      </c>
      <c r="B6" s="75" t="s">
        <v>3185</v>
      </c>
      <c r="C6" s="102" t="s">
        <v>2525</v>
      </c>
    </row>
    <row r="7" spans="1:4" ht="17.25">
      <c r="A7" s="107" t="s">
        <v>35</v>
      </c>
      <c r="B7" s="59">
        <v>3672692</v>
      </c>
    </row>
    <row r="8" spans="1:4" ht="17.25">
      <c r="A8" s="107" t="s">
        <v>36</v>
      </c>
      <c r="B8" s="59">
        <v>980600638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874</v>
      </c>
      <c r="C13" t="str">
        <f>VLOOKUP(B13,Hoja2!$V$2:$W$227,2,FALSE)</f>
        <v>1703</v>
      </c>
    </row>
    <row r="14" spans="1:4" ht="17.25">
      <c r="A14" s="107" t="s">
        <v>7</v>
      </c>
      <c r="B14" s="43" t="s">
        <v>1939</v>
      </c>
      <c r="C14" t="str">
        <f>VLOOKUP(B14,Hoja2!$Y$2:$Z$1309,2,FALSE)</f>
        <v>0350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NOVAFARMA</v>
      </c>
      <c r="D64" s="14" t="str">
        <f>B3</f>
        <v>´0501647499001</v>
      </c>
      <c r="E64" s="15">
        <f>B7</f>
        <v>3672692</v>
      </c>
      <c r="F64" s="15">
        <f>B8</f>
        <v>980600638</v>
      </c>
      <c r="H64" t="str">
        <f>B6</f>
        <v>AV. FENANDEZ SALVADOR  #482 Y MARTHA ESTRELLA</v>
      </c>
      <c r="K64" s="12">
        <v>593</v>
      </c>
      <c r="L64" s="16" t="str">
        <f>C12</f>
        <v>17</v>
      </c>
      <c r="M64" s="16" t="str">
        <f>C13</f>
        <v>1703</v>
      </c>
      <c r="N64" s="17" t="str">
        <f>C14</f>
        <v>0350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VARGAS REA ROSARIO JAQUELINE</v>
      </c>
      <c r="AA64" s="19" t="s">
        <v>201</v>
      </c>
      <c r="AB64" s="20" t="s">
        <v>202</v>
      </c>
      <c r="AC64" s="3" t="str">
        <f>B2</f>
        <v>NOVAFARMA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´0501647499001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7"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3186</v>
      </c>
    </row>
    <row r="3" spans="1:4" ht="17.25">
      <c r="A3" s="107" t="s">
        <v>0</v>
      </c>
      <c r="B3" s="85" t="s">
        <v>3187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3188</v>
      </c>
    </row>
    <row r="6" spans="1:4" ht="18" thickBot="1">
      <c r="A6" s="107" t="s">
        <v>2</v>
      </c>
      <c r="B6" s="75" t="s">
        <v>3189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984161433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3190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1298</v>
      </c>
      <c r="C14" t="str">
        <f>VLOOKUP(B14,Hoja2!$Y$2:$Z$1309,2,FALSE)</f>
        <v>0105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3165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LUZ Y VIDA</v>
      </c>
      <c r="D64" s="14" t="str">
        <f>B3</f>
        <v>´0501861256001</v>
      </c>
      <c r="E64" s="15">
        <f>B7</f>
        <v>0</v>
      </c>
      <c r="F64" s="15">
        <f>B8</f>
        <v>984161433</v>
      </c>
      <c r="H64" t="str">
        <f>B6</f>
        <v>AV. MIGUEL ITURRALDE S/N A DOS CUADRAS AL NORTE DE LA GASOLINERA BELLAVISTA</v>
      </c>
      <c r="K64" s="12">
        <v>593</v>
      </c>
      <c r="L64" s="16" t="str">
        <f>C12</f>
        <v>06</v>
      </c>
      <c r="M64" s="16" t="str">
        <f>C13</f>
        <v>0501</v>
      </c>
      <c r="N64" s="17" t="str">
        <f>C14</f>
        <v>0105</v>
      </c>
      <c r="P64" s="18" t="str">
        <f>B11</f>
        <v>carlosarturo1404@gmail.com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VELASQUEZ CHIGUANO QUENID CUMANDA</v>
      </c>
      <c r="AA64" s="19" t="s">
        <v>201</v>
      </c>
      <c r="AB64" s="20" t="s">
        <v>202</v>
      </c>
      <c r="AC64" s="3" t="str">
        <f>B2</f>
        <v>FARMACIA LUZ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´0501861256001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carlosarturo1404@gmail.com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F17" sqref="F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3191</v>
      </c>
    </row>
    <row r="3" spans="1:4" ht="17.25">
      <c r="A3" s="107" t="s">
        <v>0</v>
      </c>
      <c r="B3" s="85">
        <v>1001618196001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3191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 t="s">
        <v>3193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3177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ERNESTO MARCELO MORALES SOLANO</v>
      </c>
      <c r="D64" s="14">
        <f>B3</f>
        <v>1001618196001</v>
      </c>
      <c r="E64" s="15">
        <f>B7</f>
        <v>0</v>
      </c>
      <c r="F64" s="15" t="str">
        <f>B8</f>
        <v>´0993293545</v>
      </c>
      <c r="H64" t="str">
        <f>B6</f>
        <v xml:space="preserve">CALLE BOLIVAR A DOS CUADRAS DEL PARQUE PRINCIPAL DE ILUMAN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mmoralessolano66@gmail.com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ERNESTO MARCELO MORALES SOLANO</v>
      </c>
      <c r="AA64" s="19" t="s">
        <v>201</v>
      </c>
      <c r="AB64" s="20" t="s">
        <v>202</v>
      </c>
      <c r="AC64" s="3" t="str">
        <f>B2</f>
        <v>ERNESTO MARCELO MORALES SOLANO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1001618196001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mmoralessolano66@gmail.com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3194</v>
      </c>
    </row>
    <row r="3" spans="1:4" ht="17.25">
      <c r="A3" s="107" t="s">
        <v>0</v>
      </c>
      <c r="B3" s="85">
        <v>2390054656001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3195</v>
      </c>
    </row>
    <row r="6" spans="1:4" ht="18" thickBot="1">
      <c r="A6" s="107" t="s">
        <v>2</v>
      </c>
      <c r="B6" s="75" t="s">
        <v>3196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 t="s">
        <v>3197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3198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3199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GICZAMED S.A</v>
      </c>
      <c r="D64" s="14">
        <f>B3</f>
        <v>2390054656001</v>
      </c>
      <c r="E64" s="15">
        <f>B7</f>
        <v>0</v>
      </c>
      <c r="F64" s="15" t="str">
        <f>B8</f>
        <v>´0987991789</v>
      </c>
      <c r="H64" t="str">
        <f>B6</f>
        <v>AV. PATRICIO ROMERO VALVERIS COOP JUAN EULOGIO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giczamed@gmail.com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CAMPOS CEDEÑO JESUS ADRIAN</v>
      </c>
      <c r="AA64" s="19" t="s">
        <v>201</v>
      </c>
      <c r="AB64" s="20" t="s">
        <v>202</v>
      </c>
      <c r="AC64" s="3" t="str">
        <f>B2</f>
        <v>GICZAMED S.A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2390054656001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giczamed@gmail.com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144</vt:i4>
      </vt:variant>
      <vt:variant>
        <vt:lpstr>Rangos con nombre</vt:lpstr>
      </vt:variant>
      <vt:variant>
        <vt:i4>12</vt:i4>
      </vt:variant>
    </vt:vector>
  </HeadingPairs>
  <TitlesOfParts>
    <vt:vector size="156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SALUD TOTAL</vt:lpstr>
      <vt:lpstr>FARMACIA SAN LUIS</vt:lpstr>
      <vt:lpstr>FARMACIA SAN PEDRO</vt:lpstr>
      <vt:lpstr>FARMACIA SAN PEDRO (2)</vt:lpstr>
      <vt:lpstr>FARMACIA SAN JORGE 2</vt:lpstr>
      <vt:lpstr>FARMA TOTAL</vt:lpstr>
      <vt:lpstr>NOVAFARMA</vt:lpstr>
      <vt:lpstr>FARMACIA LUZ Y VIDA</vt:lpstr>
      <vt:lpstr>ERNESTO MORALES </vt:lpstr>
      <vt:lpstr>GICZAMED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2021-02-22T23:16:13Z</dcterms:modified>
</cp:coreProperties>
</file>