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760"/>
  </bookViews>
  <sheets>
    <sheet name="AnalysisReport01" sheetId="2" r:id="rId1"/>
    <sheet name="AnalysisReport02" sheetId="5" r:id="rId2"/>
    <sheet name="AnalysisData" sheetId="4" r:id="rId3"/>
    <sheet name="vFCERL" sheetId="1" r:id="rId4"/>
  </sheets>
  <definedNames>
    <definedName name="iec1isdtest_mssql2008r2_CERL_vFCERL" localSheetId="3" hidden="1">vFCERL!$A$1:$BC$7</definedName>
  </definedNames>
  <calcPr calcId="125725"/>
  <pivotCaches>
    <pivotCache cacheId="24" r:id="rId5"/>
  </pivotCaches>
</workbook>
</file>

<file path=xl/calcChain.xml><?xml version="1.0" encoding="utf-8"?>
<calcChain xmlns="http://schemas.openxmlformats.org/spreadsheetml/2006/main">
  <c r="BD2" i="1"/>
  <c r="BD3"/>
  <c r="BD4"/>
  <c r="BD5"/>
  <c r="BD6"/>
  <c r="BD7"/>
  <c r="BE2"/>
  <c r="BE3"/>
  <c r="BE4"/>
  <c r="BE5"/>
  <c r="BE6"/>
  <c r="BE7"/>
</calcChain>
</file>

<file path=xl/connections.xml><?xml version="1.0" encoding="utf-8"?>
<connections xmlns="http://schemas.openxmlformats.org/spreadsheetml/2006/main">
  <connection id="1" keepAlive="1" name="MQA CERL vFCERL" description="MQA CERL LAB申請單" type="5" refreshedVersion="3" background="1" saveData="1">
    <dbPr connection="Provider=SQLOLEDB.1;Persist Security Info=True;User ID=cerluser;Initial Catalog=CERL;Data Source=iec1-customer\sql2008r2;Use Procedure for Prepare=1;Auto Translate=True;Packet Size=4096;Workstation ID=IEC1-891652-W8;Use Encryption for Data=False;Tag with column collation when possible=False" command="&quot;CERL&quot;.&quot;dbo&quot;.&quot;vFCERL&quot;" commandType="3"/>
  </connection>
</connections>
</file>

<file path=xl/sharedStrings.xml><?xml version="1.0" encoding="utf-8"?>
<sst xmlns="http://schemas.openxmlformats.org/spreadsheetml/2006/main" count="250" uniqueCount="166">
  <si>
    <t>ID</t>
  </si>
  <si>
    <t>fID</t>
  </si>
  <si>
    <t>FormCode</t>
  </si>
  <si>
    <t>FlowCode</t>
  </si>
  <si>
    <t>UID</t>
  </si>
  <si>
    <t>CaseID</t>
  </si>
  <si>
    <t>ApplicantId</t>
  </si>
  <si>
    <t>Applicant</t>
  </si>
  <si>
    <t>CustomerID</t>
  </si>
  <si>
    <t>CustomerName</t>
  </si>
  <si>
    <t>ProjectName</t>
  </si>
  <si>
    <t>SerialNumber</t>
  </si>
  <si>
    <t>PartNumber</t>
  </si>
  <si>
    <t>SiteId</t>
  </si>
  <si>
    <t>Site</t>
  </si>
  <si>
    <t>ParentTestItemId</t>
  </si>
  <si>
    <t>ParentTestItem</t>
  </si>
  <si>
    <t>TestItemId</t>
  </si>
  <si>
    <t>TestItem</t>
  </si>
  <si>
    <t>RequestItemId</t>
  </si>
  <si>
    <t>RequestItem</t>
  </si>
  <si>
    <t>ReturnType</t>
  </si>
  <si>
    <t>FailureSite</t>
  </si>
  <si>
    <t>BackgroundDesc</t>
  </si>
  <si>
    <t>IssueSource</t>
  </si>
  <si>
    <t>SampleQty</t>
  </si>
  <si>
    <t>TestPurpose</t>
  </si>
  <si>
    <t>ProductStage</t>
  </si>
  <si>
    <t>ProcessStep</t>
  </si>
  <si>
    <t>FixtureNo</t>
  </si>
  <si>
    <t>FixtureVersionNo</t>
  </si>
  <si>
    <t>FixtureSupplier</t>
  </si>
  <si>
    <t>LabMemberId</t>
  </si>
  <si>
    <t>LabMember</t>
  </si>
  <si>
    <t>ReceiptQty</t>
  </si>
  <si>
    <t>ReceiptDate</t>
  </si>
  <si>
    <t>FinishDate</t>
  </si>
  <si>
    <t>AnalysisResult</t>
  </si>
  <si>
    <t>AnalysisSummary</t>
  </si>
  <si>
    <t>NextTestDate</t>
  </si>
  <si>
    <t>editor</t>
  </si>
  <si>
    <t>cdt</t>
  </si>
  <si>
    <t>udt</t>
  </si>
  <si>
    <t>Action</t>
  </si>
  <si>
    <t>State</t>
  </si>
  <si>
    <t>StateName</t>
  </si>
  <si>
    <t>BadgeCode</t>
  </si>
  <si>
    <t>Dept</t>
  </si>
  <si>
    <t>CorpTel</t>
  </si>
  <si>
    <t>Manager</t>
  </si>
  <si>
    <t>ListAssignTo</t>
  </si>
  <si>
    <t>Comment</t>
  </si>
  <si>
    <t>CopyfID</t>
  </si>
  <si>
    <t>2014-0001</t>
  </si>
  <si>
    <t>IPT</t>
  </si>
  <si>
    <t>General</t>
  </si>
  <si>
    <t>LR</t>
  </si>
  <si>
    <t>IHS</t>
  </si>
  <si>
    <t>Internal</t>
  </si>
  <si>
    <t>New Fixture</t>
  </si>
  <si>
    <t>FASY-RM</t>
  </si>
  <si>
    <t>A</t>
  </si>
  <si>
    <t>2014-0003</t>
  </si>
  <si>
    <t>TAO</t>
  </si>
  <si>
    <t>2014-0005</t>
  </si>
  <si>
    <t>HP</t>
  </si>
  <si>
    <t>Failure Analysis</t>
  </si>
  <si>
    <t>2014-0002</t>
  </si>
  <si>
    <t>External</t>
  </si>
  <si>
    <t>2014-0006</t>
  </si>
  <si>
    <t>NA</t>
  </si>
  <si>
    <t>Yu.Zheng-fu 余正福 IES</t>
  </si>
  <si>
    <t>實驗室主管審核</t>
  </si>
  <si>
    <t>IEC020097;IEC030021;IES060612;IES11L325;</t>
  </si>
  <si>
    <t/>
  </si>
  <si>
    <t>指派實驗室成員</t>
  </si>
  <si>
    <t>Cross section</t>
  </si>
  <si>
    <t>LSI</t>
  </si>
  <si>
    <t>Test Matrix</t>
  </si>
  <si>
    <t>Strain Gague</t>
  </si>
  <si>
    <t>IES069365</t>
  </si>
  <si>
    <t>Luo.Floyd 羅靈江 IES</t>
  </si>
  <si>
    <t>Inventec</t>
  </si>
  <si>
    <t>S1</t>
  </si>
  <si>
    <t>呈實驗室主管</t>
  </si>
  <si>
    <t>總計</t>
  </si>
  <si>
    <t>計數 - fID</t>
  </si>
  <si>
    <t>列標籤</t>
  </si>
  <si>
    <t>欄標籤</t>
  </si>
  <si>
    <t>LabWorkHour</t>
  </si>
  <si>
    <t>N/A</t>
  </si>
  <si>
    <t>(全部)</t>
  </si>
  <si>
    <t>IES13M490</t>
  </si>
  <si>
    <t>Li.Qing-song 李青松 IES</t>
  </si>
  <si>
    <t>IES13M490;</t>
  </si>
  <si>
    <t>simpleCdt</t>
    <phoneticPr fontId="1" type="noConversion"/>
  </si>
  <si>
    <t>simpleUdt</t>
    <phoneticPr fontId="1" type="noConversion"/>
  </si>
  <si>
    <t>VirtualAnalysisSummary</t>
  </si>
  <si>
    <t>CMM &amp; 2.5D</t>
  </si>
  <si>
    <t>Missouri</t>
  </si>
  <si>
    <t>1395T2625901</t>
  </si>
  <si>
    <t>IES10A050</t>
  </si>
  <si>
    <t>Tian.Yu-wei 田雨薇 IES</t>
  </si>
  <si>
    <t>1395T2614101</t>
  </si>
  <si>
    <t>品管三課</t>
  </si>
  <si>
    <t>68023</t>
  </si>
  <si>
    <t>Hao.Alec 郝行一 IES</t>
  </si>
  <si>
    <t>IEC020097;IEC030021;IES060612;IES069365;IES11L325;</t>
  </si>
  <si>
    <t>Merga</t>
  </si>
  <si>
    <t>AT47CP0078_x000D_
AT47CP0145</t>
  </si>
  <si>
    <t>R</t>
  </si>
  <si>
    <t>實驗室主管退件</t>
  </si>
  <si>
    <t>IEC030189</t>
  </si>
  <si>
    <t>Chen.Danielch 陳君豪 TAO</t>
  </si>
  <si>
    <t>Croton+ special SKU</t>
  </si>
  <si>
    <t>網路設備研發中心/網路機械設計部</t>
  </si>
  <si>
    <t>23291</t>
  </si>
  <si>
    <t>Lee.Smark 李金城 TAO</t>
  </si>
  <si>
    <t>IES076287</t>
  </si>
  <si>
    <t>Zhang.Hp 張懷平 IES</t>
  </si>
  <si>
    <t>BBE33E48-0668-46A7-8A88-CE0371A29E59</t>
  </si>
  <si>
    <t>2TM-140802-LSIMerga</t>
  </si>
  <si>
    <t>9B82CC41-FD62-4120-99DD-1A529F7ED071</t>
  </si>
  <si>
    <t>2CS-140802-LSIAlcor-S</t>
  </si>
  <si>
    <t>Alcor-S</t>
  </si>
  <si>
    <t>SV43126890</t>
  </si>
  <si>
    <t>1395T2405018</t>
  </si>
  <si>
    <t>测试点被针扎伤，需要切片实验确认扎伤程度是否有可靠性问题</t>
  </si>
  <si>
    <t>測試針已穿透測試點pad（L12），並扎傷內層線路（L11），如此現象有較高的risk存在.</t>
  </si>
  <si>
    <t>95CA4A1E-3029-42C8-9AB1-6AE02D99ED83</t>
  </si>
  <si>
    <t>2SG-140804-S1Missouri</t>
  </si>
  <si>
    <t>IES12CN89</t>
  </si>
  <si>
    <t>Wang.Yu-long 王玉龍 IES</t>
  </si>
  <si>
    <t>New Fixture *4</t>
  </si>
  <si>
    <t>量導工程課</t>
  </si>
  <si>
    <t>68041</t>
  </si>
  <si>
    <t>Chu.Phil 朱俊豪 IES</t>
  </si>
  <si>
    <t>IES12CN89;</t>
  </si>
  <si>
    <t>DE8A0A85-4328-4CE2-B90F-51D825CB08FF</t>
  </si>
  <si>
    <t>2014-0004</t>
  </si>
  <si>
    <t>2TM-140804-HPP840</t>
  </si>
  <si>
    <t>IES10D218</t>
  </si>
  <si>
    <t>Wang.Fang-yuan 王方遠 IES</t>
  </si>
  <si>
    <t>P840</t>
  </si>
  <si>
    <t>ZR47CP0131,ZR47CP0229，ZR47CP0266，ZR47CP0027</t>
  </si>
  <si>
    <t>1395T2695201</t>
  </si>
  <si>
    <t>3+1</t>
  </si>
  <si>
    <t>PASS</t>
  </si>
  <si>
    <t>MES課</t>
  </si>
  <si>
    <t xml:space="preserve">62632/15221416772_x000D_
</t>
  </si>
  <si>
    <t>Wang.Paul Z.K 王振昆 IES</t>
  </si>
  <si>
    <t>29314D29-517A-4929-B887-89774C86F7BA</t>
  </si>
  <si>
    <t>1CM-140804-InventecCroton+ special SKU</t>
  </si>
  <si>
    <t>CMM for sag measurement.</t>
  </si>
  <si>
    <t>47D8AD71-E415-4BC8-B5C7-63BCC993B91D</t>
  </si>
  <si>
    <t>2FA-140804-LSI Avila beach</t>
  </si>
  <si>
    <t>IES031578</t>
  </si>
  <si>
    <t>Hu.Gui-xian 胡貴賢 IES</t>
  </si>
  <si>
    <t xml:space="preserve"> Avila beach</t>
  </si>
  <si>
    <t>1395T2675501</t>
  </si>
  <si>
    <t>Heat Sink - Kinked Pin versus Straight Pin Pull test DOE</t>
  </si>
  <si>
    <t>PCA 技術三課</t>
  </si>
  <si>
    <t>68009</t>
  </si>
  <si>
    <t>Chang.Billy 張秉靈 IES</t>
  </si>
  <si>
    <t>2014/8/31</t>
  </si>
  <si>
    <t>2014/8/32</t>
  </si>
</sst>
</file>

<file path=xl/styles.xml><?xml version="1.0" encoding="utf-8"?>
<styleSheet xmlns="http://schemas.openxmlformats.org/spreadsheetml/2006/main">
  <numFmts count="1">
    <numFmt numFmtId="176" formatCode="yyyy/mm/dd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7">
    <dxf>
      <numFmt numFmtId="0" formatCode="General"/>
    </dxf>
    <dxf>
      <numFmt numFmtId="0" formatCode="General"/>
    </dxf>
    <dxf>
      <numFmt numFmtId="176" formatCode="yyyy/mm/dd"/>
    </dxf>
    <dxf>
      <numFmt numFmtId="176" formatCode="yyyy/mm/dd"/>
    </dxf>
    <dxf>
      <numFmt numFmtId="27" formatCode="yyyy/m/d\ hh:mm"/>
    </dxf>
    <dxf>
      <numFmt numFmtId="27" formatCode="yyyy/m/d\ hh:mm"/>
    </dxf>
    <dxf>
      <numFmt numFmtId="27" formatCode="yyyy/m/d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pivotSource>
    <c:name>[CERLLABReport03.xlsx]AnalysisData!樞紐分析表1</c:name>
    <c:fmtId val="2"/>
  </c:pivotSource>
  <c:chart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</c:pivotFmt>
      <c:pivotFmt>
        <c:idx val="6"/>
        <c:dLbl>
          <c:idx val="0"/>
          <c:showVal val="1"/>
        </c:dLbl>
      </c:pivotFmt>
      <c:pivotFmt>
        <c:idx val="7"/>
        <c:dLbl>
          <c:idx val="0"/>
          <c:showVal val="1"/>
        </c:dLbl>
      </c:pivotFmt>
      <c:pivotFmt>
        <c:idx val="8"/>
        <c:dLbl>
          <c:idx val="0"/>
          <c:showVal val="1"/>
        </c:dLbl>
      </c:pivotFmt>
      <c:pivotFmt>
        <c:idx val="9"/>
        <c:dLbl>
          <c:idx val="0"/>
          <c:showVal val="1"/>
        </c:dLbl>
      </c:pivotFmt>
      <c:pivotFmt>
        <c:idx val="10"/>
        <c:dLbl>
          <c:idx val="0"/>
          <c:showVal val="1"/>
        </c:dLbl>
      </c:pivotFmt>
      <c:pivotFmt>
        <c:idx val="11"/>
        <c:dLbl>
          <c:idx val="0"/>
          <c:showVal val="1"/>
        </c:dLbl>
      </c:pivotFmt>
      <c:pivotFmt>
        <c:idx val="12"/>
        <c:dLbl>
          <c:idx val="0"/>
          <c:showVal val="1"/>
        </c:dLbl>
      </c:pivotFmt>
      <c:pivotFmt>
        <c:idx val="13"/>
        <c:dLbl>
          <c:idx val="0"/>
          <c:showVal val="1"/>
        </c:dLbl>
      </c:pivotFmt>
      <c:pivotFmt>
        <c:idx val="14"/>
        <c:dLbl>
          <c:idx val="0"/>
          <c:showVal val="1"/>
        </c:dLbl>
      </c:pivotFmt>
      <c:pivotFmt>
        <c:idx val="15"/>
      </c:pivotFmt>
      <c:pivotFmt>
        <c:idx val="16"/>
        <c:dLbl>
          <c:idx val="0"/>
          <c:showVal val="1"/>
        </c:dLbl>
      </c:pivotFmt>
      <c:pivotFmt>
        <c:idx val="17"/>
      </c:pivotFmt>
      <c:pivotFmt>
        <c:idx val="18"/>
        <c:dLbl>
          <c:idx val="0"/>
          <c:showVal val="1"/>
        </c:dLbl>
      </c:pivotFmt>
      <c:pivotFmt>
        <c:idx val="19"/>
      </c:pivotFmt>
      <c:pivotFmt>
        <c:idx val="20"/>
        <c:dLbl>
          <c:idx val="0"/>
          <c:showVal val="1"/>
        </c:dLbl>
      </c:pivotFmt>
      <c:pivotFmt>
        <c:idx val="21"/>
      </c:pivotFmt>
      <c:pivotFmt>
        <c:idx val="22"/>
        <c:dLbl>
          <c:idx val="0"/>
          <c:showVal val="1"/>
        </c:dLbl>
      </c:pivotFmt>
      <c:pivotFmt>
        <c:idx val="23"/>
      </c:pivotFmt>
      <c:pivotFmt>
        <c:idx val="24"/>
        <c:dLbl>
          <c:idx val="0"/>
          <c:showVal val="1"/>
        </c:dLbl>
      </c:pivotFmt>
      <c:pivotFmt>
        <c:idx val="25"/>
      </c:pivotFmt>
      <c:pivotFmt>
        <c:idx val="26"/>
        <c:dLbl>
          <c:idx val="0"/>
          <c:showVal val="1"/>
        </c:dLbl>
      </c:pivotFmt>
      <c:pivotFmt>
        <c:idx val="27"/>
      </c:pivotFmt>
      <c:pivotFmt>
        <c:idx val="28"/>
        <c:dLbl>
          <c:idx val="0"/>
          <c:showVal val="1"/>
        </c:dLbl>
      </c:pivotFmt>
      <c:pivotFmt>
        <c:idx val="29"/>
      </c:pivotFmt>
      <c:pivotFmt>
        <c:idx val="30"/>
        <c:dLbl>
          <c:idx val="0"/>
          <c:showVal val="1"/>
        </c:dLbl>
      </c:pivotFmt>
      <c:pivotFmt>
        <c:idx val="31"/>
      </c:pivotFmt>
      <c:pivotFmt>
        <c:idx val="32"/>
        <c:dLbl>
          <c:idx val="0"/>
          <c:showVal val="1"/>
        </c:dLbl>
      </c:pivotFmt>
      <c:pivotFmt>
        <c:idx val="33"/>
      </c:pivotFmt>
      <c:pivotFmt>
        <c:idx val="34"/>
        <c:dLbl>
          <c:idx val="0"/>
          <c:showVal val="1"/>
        </c:dLbl>
      </c:pivotFmt>
      <c:pivotFmt>
        <c:idx val="35"/>
      </c:pivotFmt>
      <c:pivotFmt>
        <c:idx val="36"/>
        <c:dLbl>
          <c:idx val="0"/>
          <c:showVal val="1"/>
        </c:dLbl>
      </c:pivotFmt>
      <c:pivotFmt>
        <c:idx val="37"/>
      </c:pivotFmt>
      <c:pivotFmt>
        <c:idx val="38"/>
        <c:dLbl>
          <c:idx val="0"/>
          <c:showVal val="1"/>
        </c:dLbl>
      </c:pivotFmt>
      <c:pivotFmt>
        <c:idx val="39"/>
      </c:pivotFmt>
      <c:pivotFmt>
        <c:idx val="40"/>
        <c:dLbl>
          <c:idx val="0"/>
          <c:showVal val="1"/>
        </c:dLbl>
      </c:pivotFmt>
      <c:pivotFmt>
        <c:idx val="41"/>
      </c:pivotFmt>
      <c:pivotFmt>
        <c:idx val="42"/>
        <c:dLbl>
          <c:idx val="0"/>
          <c:showVal val="1"/>
        </c:dLbl>
      </c:pivotFmt>
      <c:pivotFmt>
        <c:idx val="43"/>
      </c:pivotFmt>
      <c:pivotFmt>
        <c:idx val="44"/>
      </c:pivotFmt>
      <c:pivotFmt>
        <c:idx val="45"/>
        <c:dLbl>
          <c:idx val="0"/>
          <c:showVal val="1"/>
        </c:dLbl>
      </c:pivotFmt>
      <c:pivotFmt>
        <c:idx val="46"/>
        <c:dLbl>
          <c:idx val="0"/>
          <c:showVal val="1"/>
        </c:dLbl>
      </c:pivotFmt>
      <c:pivotFmt>
        <c:idx val="47"/>
      </c:pivotFmt>
      <c:pivotFmt>
        <c:idx val="48"/>
      </c:pivotFmt>
      <c:pivotFmt>
        <c:idx val="49"/>
        <c:dLbl>
          <c:idx val="0"/>
          <c:dLblPos val="inEnd"/>
          <c:showVal val="1"/>
        </c:dLbl>
      </c:pivotFmt>
      <c:pivotFmt>
        <c:idx val="50"/>
      </c:pivotFmt>
      <c:pivotFmt>
        <c:idx val="51"/>
        <c:dLbl>
          <c:idx val="0"/>
          <c:delete val="1"/>
        </c:dLbl>
      </c:pivotFmt>
      <c:pivotFmt>
        <c:idx val="52"/>
        <c:dLbl>
          <c:idx val="0"/>
          <c:delete val="1"/>
        </c:dLbl>
      </c:pivotFmt>
      <c:pivotFmt>
        <c:idx val="53"/>
        <c:dLbl>
          <c:idx val="0"/>
          <c:delete val="1"/>
        </c:dLbl>
      </c:pivotFmt>
      <c:pivotFmt>
        <c:idx val="54"/>
        <c:dLbl>
          <c:idx val="0"/>
          <c:delete val="1"/>
        </c:dLbl>
      </c:pivotFmt>
      <c:pivotFmt>
        <c:idx val="55"/>
        <c:dLbl>
          <c:idx val="0"/>
          <c:delete val="1"/>
        </c:dLbl>
      </c:pivotFmt>
      <c:pivotFmt>
        <c:idx val="56"/>
        <c:dLbl>
          <c:idx val="0"/>
          <c:delete val="1"/>
        </c:dLbl>
      </c:pivotFmt>
      <c:pivotFmt>
        <c:idx val="57"/>
        <c:dLbl>
          <c:idx val="0"/>
          <c:delete val="1"/>
        </c:dLbl>
      </c:pivotFmt>
      <c:pivotFmt>
        <c:idx val="58"/>
        <c:dLbl>
          <c:idx val="0"/>
          <c:delete val="1"/>
        </c:dLbl>
      </c:pivotFmt>
      <c:pivotFmt>
        <c:idx val="59"/>
        <c:dLbl>
          <c:idx val="0"/>
          <c:delete val="1"/>
        </c:dLbl>
      </c:pivotFmt>
      <c:pivotFmt>
        <c:idx val="60"/>
        <c:dLbl>
          <c:idx val="0"/>
          <c:delete val="1"/>
        </c:dLbl>
      </c:pivotFmt>
      <c:pivotFmt>
        <c:idx val="61"/>
        <c:dLbl>
          <c:idx val="0"/>
          <c:delete val="1"/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  <c:marker>
          <c:symbol val="none"/>
        </c:marker>
        <c:dLbl>
          <c:idx val="0"/>
          <c:delete val="1"/>
        </c:dLbl>
      </c:pivotFmt>
      <c:pivotFmt>
        <c:idx val="68"/>
        <c:marker>
          <c:symbol val="none"/>
        </c:marker>
        <c:dLbl>
          <c:idx val="0"/>
          <c:delete val="1"/>
        </c:dLbl>
      </c:pivotFmt>
      <c:pivotFmt>
        <c:idx val="69"/>
        <c:marker>
          <c:symbol val="none"/>
        </c:marker>
        <c:dLbl>
          <c:idx val="0"/>
          <c:delete val="1"/>
        </c:dLbl>
      </c:pivotFmt>
      <c:pivotFmt>
        <c:idx val="70"/>
        <c:marker>
          <c:symbol val="none"/>
        </c:marker>
        <c:dLbl>
          <c:idx val="0"/>
          <c:delete val="1"/>
        </c:dLbl>
      </c:pivotFmt>
      <c:pivotFmt>
        <c:idx val="71"/>
        <c:marker>
          <c:symbol val="none"/>
        </c:marker>
        <c:dLbl>
          <c:idx val="0"/>
          <c:delete val="1"/>
        </c:dLbl>
      </c:pivotFmt>
      <c:pivotFmt>
        <c:idx val="72"/>
        <c:marker>
          <c:symbol val="none"/>
        </c:marker>
        <c:dLbl>
          <c:idx val="0"/>
          <c:delete val="1"/>
        </c:dLbl>
      </c:pivotFmt>
      <c:pivotFmt>
        <c:idx val="73"/>
        <c:marker>
          <c:symbol val="none"/>
        </c:marker>
        <c:dLbl>
          <c:idx val="0"/>
          <c:delete val="1"/>
        </c:dLbl>
      </c:pivotFmt>
      <c:pivotFmt>
        <c:idx val="74"/>
        <c:marker>
          <c:symbol val="none"/>
        </c:marker>
        <c:dLbl>
          <c:idx val="0"/>
          <c:delete val="1"/>
        </c:dLbl>
      </c:pivotFmt>
      <c:pivotFmt>
        <c:idx val="75"/>
        <c:marker>
          <c:symbol val="none"/>
        </c:marker>
        <c:dLbl>
          <c:idx val="0"/>
          <c:delete val="1"/>
        </c:dLbl>
      </c:pivotFmt>
      <c:pivotFmt>
        <c:idx val="76"/>
        <c:marker>
          <c:symbol val="none"/>
        </c:marker>
        <c:dLbl>
          <c:idx val="0"/>
          <c:delete val="1"/>
        </c:dLbl>
      </c:pivotFmt>
      <c:pivotFmt>
        <c:idx val="77"/>
        <c:marker>
          <c:symbol val="none"/>
        </c:marker>
        <c:dLbl>
          <c:idx val="0"/>
          <c:delete val="1"/>
        </c:dLbl>
      </c:pivotFmt>
      <c:pivotFmt>
        <c:idx val="78"/>
        <c:marker>
          <c:symbol val="none"/>
        </c:marker>
        <c:dLbl>
          <c:idx val="0"/>
          <c:delete val="1"/>
        </c:dLbl>
      </c:pivotFmt>
      <c:pivotFmt>
        <c:idx val="79"/>
        <c:marker>
          <c:symbol val="none"/>
        </c:marker>
        <c:dLbl>
          <c:idx val="0"/>
          <c:delete val="1"/>
        </c:dLbl>
      </c:pivotFmt>
      <c:pivotFmt>
        <c:idx val="80"/>
        <c:marker>
          <c:symbol val="none"/>
        </c:marker>
        <c:dLbl>
          <c:idx val="0"/>
          <c:delete val="1"/>
        </c:dLbl>
      </c:pivotFmt>
      <c:pivotFmt>
        <c:idx val="81"/>
        <c:marker>
          <c:symbol val="none"/>
        </c:marker>
        <c:dLbl>
          <c:idx val="0"/>
          <c:delete val="1"/>
        </c:dLbl>
      </c:pivotFmt>
      <c:pivotFmt>
        <c:idx val="82"/>
        <c:marker>
          <c:symbol val="none"/>
        </c:marker>
        <c:dLbl>
          <c:idx val="0"/>
          <c:delete val="1"/>
        </c:dLbl>
      </c:pivotFmt>
      <c:pivotFmt>
        <c:idx val="83"/>
        <c:marker>
          <c:symbol val="none"/>
        </c:marker>
        <c:dLbl>
          <c:idx val="0"/>
          <c:delete val="1"/>
        </c:dLbl>
      </c:pivotFmt>
      <c:pivotFmt>
        <c:idx val="84"/>
        <c:marker>
          <c:symbol val="none"/>
        </c:marker>
        <c:dLbl>
          <c:idx val="0"/>
          <c:delete val="1"/>
        </c:dLbl>
      </c:pivotFmt>
      <c:pivotFmt>
        <c:idx val="85"/>
        <c:marker>
          <c:symbol val="none"/>
        </c:marker>
        <c:dLbl>
          <c:idx val="0"/>
          <c:delete val="1"/>
        </c:dLbl>
      </c:pivotFmt>
      <c:pivotFmt>
        <c:idx val="86"/>
        <c:marker>
          <c:symbol val="none"/>
        </c:marker>
        <c:dLbl>
          <c:idx val="0"/>
          <c:delete val="1"/>
        </c:dLbl>
      </c:pivotFmt>
      <c:pivotFmt>
        <c:idx val="87"/>
        <c:marker>
          <c:symbol val="none"/>
        </c:marker>
        <c:dLbl>
          <c:idx val="0"/>
          <c:delete val="1"/>
        </c:dLbl>
      </c:pivotFmt>
      <c:pivotFmt>
        <c:idx val="88"/>
        <c:marker>
          <c:symbol val="none"/>
        </c:marker>
        <c:dLbl>
          <c:idx val="0"/>
          <c:delete val="1"/>
        </c:dLbl>
      </c:pivotFmt>
      <c:pivotFmt>
        <c:idx val="89"/>
        <c:marker>
          <c:symbol val="none"/>
        </c:marker>
        <c:dLbl>
          <c:idx val="0"/>
          <c:delete val="1"/>
        </c:dLbl>
      </c:pivotFmt>
      <c:pivotFmt>
        <c:idx val="90"/>
        <c:marker>
          <c:symbol val="none"/>
        </c:marker>
        <c:dLbl>
          <c:idx val="0"/>
          <c:delete val="1"/>
        </c:dLbl>
      </c:pivotFmt>
      <c:pivotFmt>
        <c:idx val="91"/>
        <c:marker>
          <c:symbol val="none"/>
        </c:marker>
        <c:dLbl>
          <c:idx val="0"/>
          <c:delete val="1"/>
        </c:dLbl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  <c:dLbl>
          <c:idx val="0"/>
          <c:delete val="1"/>
        </c:dLbl>
      </c:pivotFmt>
      <c:pivotFmt>
        <c:idx val="94"/>
        <c:marker>
          <c:symbol val="none"/>
        </c:marker>
        <c:dLbl>
          <c:idx val="0"/>
          <c:delete val="1"/>
        </c:dLbl>
      </c:pivotFmt>
      <c:pivotFmt>
        <c:idx val="9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dLblPos val="inEnd"/>
          <c:showVal val="1"/>
        </c:dLbl>
      </c:pivotFmt>
      <c:pivotFmt>
        <c:idx val="9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AnalysisData!$B$7:$B$8</c:f>
              <c:strCache>
                <c:ptCount val="1"/>
                <c:pt idx="0">
                  <c:v>IPT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AnalysisData!$A$9:$A$11</c:f>
              <c:strCache>
                <c:ptCount val="2"/>
                <c:pt idx="0">
                  <c:v>2014/8/31</c:v>
                </c:pt>
                <c:pt idx="1">
                  <c:v>2014/8/32</c:v>
                </c:pt>
              </c:strCache>
            </c:strRef>
          </c:cat>
          <c:val>
            <c:numRef>
              <c:f>AnalysisData!$B$9:$B$11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AnalysisData!$C$7:$C$8</c:f>
              <c:strCache>
                <c:ptCount val="1"/>
                <c:pt idx="0">
                  <c:v>TAO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dLblPos val="inEnd"/>
            <c:showVal val="1"/>
          </c:dLbls>
          <c:cat>
            <c:strRef>
              <c:f>AnalysisData!$A$9:$A$11</c:f>
              <c:strCache>
                <c:ptCount val="2"/>
                <c:pt idx="0">
                  <c:v>2014/8/31</c:v>
                </c:pt>
                <c:pt idx="1">
                  <c:v>2014/8/32</c:v>
                </c:pt>
              </c:strCache>
            </c:strRef>
          </c:cat>
          <c:val>
            <c:numRef>
              <c:f>AnalysisData!$C$9:$C$11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gapWidth val="95"/>
        <c:overlap val="100"/>
        <c:axId val="113310720"/>
        <c:axId val="113459968"/>
      </c:barChart>
      <c:catAx>
        <c:axId val="113310720"/>
        <c:scaling>
          <c:orientation val="minMax"/>
        </c:scaling>
        <c:axPos val="b"/>
        <c:majorTickMark val="none"/>
        <c:tickLblPos val="nextTo"/>
        <c:crossAx val="113459968"/>
        <c:crosses val="autoZero"/>
        <c:auto val="1"/>
        <c:lblAlgn val="ctr"/>
        <c:lblOffset val="100"/>
      </c:catAx>
      <c:valAx>
        <c:axId val="113459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申請件數</a:t>
                </a:r>
                <a:r>
                  <a:rPr lang="en-US" altLang="zh-TW"/>
                  <a:t>/</a:t>
                </a:r>
                <a:r>
                  <a:rPr lang="zh-TW" altLang="en-US"/>
                  <a:t>週</a:t>
                </a:r>
                <a:endParaRPr lang="en-US" altLang="zh-TW"/>
              </a:p>
            </c:rich>
          </c:tx>
          <c:layout/>
        </c:title>
        <c:numFmt formatCode="General" sourceLinked="1"/>
        <c:majorTickMark val="none"/>
        <c:tickLblPos val="nextTo"/>
        <c:crossAx val="113310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26"/>
  <c:pivotSource>
    <c:name>[CERLLABReport03.xlsx]AnalysisData!樞紐分析表1</c:name>
    <c:fmtId val="1"/>
  </c:pivotSource>
  <c:chart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  <c:dLbl>
          <c:idx val="0"/>
          <c:showVal val="1"/>
        </c:dLbl>
      </c:pivotFmt>
      <c:pivotFmt>
        <c:idx val="6"/>
        <c:dLbl>
          <c:idx val="0"/>
          <c:showVal val="1"/>
        </c:dLbl>
      </c:pivotFmt>
      <c:pivotFmt>
        <c:idx val="7"/>
        <c:marker>
          <c:symbol val="none"/>
        </c:marker>
        <c:dLbl>
          <c:idx val="0"/>
          <c:showVal val="1"/>
          <c:showCatName val="1"/>
        </c:dLbl>
      </c:pivotFmt>
      <c:pivotFmt>
        <c:idx val="8"/>
        <c:marker>
          <c:symbol val="none"/>
        </c:marker>
        <c:dLbl>
          <c:idx val="0"/>
          <c:showVal val="1"/>
          <c:showCatName val="1"/>
        </c:dLbl>
      </c:pivotFmt>
      <c:pivotFmt>
        <c:idx val="9"/>
        <c:marker>
          <c:symbol val="none"/>
        </c:marker>
        <c:dLbl>
          <c:idx val="0"/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showVal val="1"/>
          <c:showCatName val="1"/>
        </c:dLbl>
      </c:pivotFmt>
      <c:pivotFmt>
        <c:idx val="12"/>
        <c:marker>
          <c:symbol val="none"/>
        </c:marker>
        <c:dLbl>
          <c:idx val="0"/>
          <c:showVal val="1"/>
          <c:showCatName val="1"/>
        </c:dLbl>
      </c:pivotFmt>
      <c:pivotFmt>
        <c:idx val="13"/>
        <c:marker>
          <c:symbol val="none"/>
        </c:marker>
        <c:dLbl>
          <c:idx val="0"/>
          <c:showVal val="1"/>
          <c:showCatName val="1"/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dLblPos val="bestFit"/>
          <c:showCatName val="1"/>
          <c:showPercent val="1"/>
        </c:dLbl>
      </c:pivotFmt>
      <c:pivotFmt>
        <c:idx val="63"/>
        <c:marker>
          <c:symbol val="none"/>
        </c:marker>
        <c:dLbl>
          <c:idx val="0"/>
          <c:delete val="1"/>
        </c:dLbl>
      </c:pivotFmt>
      <c:pivotFmt>
        <c:idx val="64"/>
        <c:marker>
          <c:symbol val="none"/>
        </c:marker>
        <c:dLbl>
          <c:idx val="0"/>
          <c:delete val="1"/>
        </c:dLbl>
      </c:pivotFmt>
      <c:pivotFmt>
        <c:idx val="65"/>
        <c:marker>
          <c:symbol val="none"/>
        </c:marker>
        <c:dLbl>
          <c:idx val="0"/>
          <c:delete val="1"/>
        </c:dLbl>
      </c:pivotFmt>
      <c:pivotFmt>
        <c:idx val="66"/>
        <c:marker>
          <c:symbol val="none"/>
        </c:marker>
        <c:dLbl>
          <c:idx val="0"/>
          <c:delete val="1"/>
        </c:dLbl>
      </c:pivotFmt>
      <c:pivotFmt>
        <c:idx val="67"/>
        <c:marker>
          <c:symbol val="none"/>
        </c:marker>
        <c:dLbl>
          <c:idx val="0"/>
          <c:delete val="1"/>
        </c:dLbl>
      </c:pivotFmt>
      <c:pivotFmt>
        <c:idx val="68"/>
        <c:dLbl>
          <c:idx val="0"/>
          <c:showVal val="1"/>
          <c:showSerName val="1"/>
        </c:dLbl>
      </c:pivotFmt>
      <c:pivotFmt>
        <c:idx val="69"/>
        <c:dLbl>
          <c:idx val="0"/>
          <c:dLblPos val="r"/>
          <c:showVal val="1"/>
          <c:showSerName val="1"/>
        </c:dLbl>
      </c:pivotFmt>
      <c:pivotFmt>
        <c:idx val="70"/>
        <c:dLbl>
          <c:idx val="0"/>
          <c:dLblPos val="r"/>
          <c:showVal val="1"/>
          <c:showSerName val="1"/>
        </c:dLbl>
      </c:pivotFmt>
      <c:pivotFmt>
        <c:idx val="71"/>
        <c:dLbl>
          <c:idx val="0"/>
          <c:dLblPos val="r"/>
          <c:showVal val="1"/>
          <c:showSerName val="1"/>
        </c:dLbl>
      </c:pivotFmt>
      <c:pivotFmt>
        <c:idx val="72"/>
        <c:dLbl>
          <c:idx val="0"/>
          <c:showVal val="1"/>
          <c:showSerName val="1"/>
        </c:dLbl>
      </c:pivotFmt>
      <c:pivotFmt>
        <c:idx val="7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dLblPos val="bestFit"/>
          <c:showCatName val="1"/>
          <c:showPercent val="1"/>
        </c:dLbl>
      </c:pivotFmt>
      <c:pivotFmt>
        <c:idx val="7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7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76"/>
      </c:pivotFmt>
    </c:pivotFmts>
    <c:plotArea>
      <c:layout/>
      <c:lineChart>
        <c:grouping val="stacked"/>
        <c:ser>
          <c:idx val="0"/>
          <c:order val="0"/>
          <c:tx>
            <c:strRef>
              <c:f>AnalysisData!$B$7:$B$8</c:f>
              <c:strCache>
                <c:ptCount val="1"/>
                <c:pt idx="0">
                  <c:v>IPT</c:v>
                </c:pt>
              </c:strCache>
            </c:strRef>
          </c:tx>
          <c:dLbls>
            <c:delete val="1"/>
          </c:dLbls>
          <c:cat>
            <c:strRef>
              <c:f>AnalysisData!$A$9:$A$11</c:f>
              <c:strCache>
                <c:ptCount val="2"/>
                <c:pt idx="0">
                  <c:v>2014/8/31</c:v>
                </c:pt>
                <c:pt idx="1">
                  <c:v>2014/8/32</c:v>
                </c:pt>
              </c:strCache>
            </c:strRef>
          </c:cat>
          <c:val>
            <c:numRef>
              <c:f>AnalysisData!$B$9:$B$11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AnalysisData!$C$7:$C$8</c:f>
              <c:strCache>
                <c:ptCount val="1"/>
                <c:pt idx="0">
                  <c:v>TAO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AnalysisData!$A$9:$A$11</c:f>
              <c:strCache>
                <c:ptCount val="2"/>
                <c:pt idx="0">
                  <c:v>2014/8/31</c:v>
                </c:pt>
                <c:pt idx="1">
                  <c:v>2014/8/32</c:v>
                </c:pt>
              </c:strCache>
            </c:strRef>
          </c:cat>
          <c:val>
            <c:numRef>
              <c:f>AnalysisData!$C$9:$C$11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Val val="1"/>
        </c:dLbls>
        <c:marker val="1"/>
        <c:axId val="113554560"/>
        <c:axId val="113556096"/>
      </c:lineChart>
      <c:catAx>
        <c:axId val="113554560"/>
        <c:scaling>
          <c:orientation val="minMax"/>
        </c:scaling>
        <c:axPos val="b"/>
        <c:majorTickMark val="none"/>
        <c:tickLblPos val="nextTo"/>
        <c:crossAx val="113556096"/>
        <c:crosses val="autoZero"/>
        <c:auto val="1"/>
        <c:lblAlgn val="ctr"/>
        <c:lblOffset val="100"/>
      </c:catAx>
      <c:valAx>
        <c:axId val="1135560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135545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85724</xdr:rowOff>
    </xdr:from>
    <xdr:to>
      <xdr:col>11</xdr:col>
      <xdr:colOff>590549</xdr:colOff>
      <xdr:row>21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85724</xdr:rowOff>
    </xdr:from>
    <xdr:to>
      <xdr:col>11</xdr:col>
      <xdr:colOff>590549</xdr:colOff>
      <xdr:row>21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55.522402430557" createdVersion="3" refreshedVersion="3" minRefreshableVersion="3" recordCount="6">
  <cacheSource type="worksheet">
    <worksheetSource name="表格_iec1isdtest_mssql2008r2_CERL_vFCERL"/>
  </cacheSource>
  <cacheFields count="57">
    <cacheField name="ID" numFmtId="0">
      <sharedItems containsSemiMixedTypes="0" containsString="0" containsNumber="1" containsInteger="1" minValue="1" maxValue="6"/>
    </cacheField>
    <cacheField name="fID" numFmtId="0">
      <sharedItems/>
    </cacheField>
    <cacheField name="FormCode" numFmtId="0">
      <sharedItems containsSemiMixedTypes="0" containsString="0" containsNumber="1" containsInteger="1" minValue="1001000" maxValue="2003000"/>
    </cacheField>
    <cacheField name="FlowCode" numFmtId="0">
      <sharedItems containsSemiMixedTypes="0" containsString="0" containsNumber="1" containsInteger="1" minValue="1001001" maxValue="1001001"/>
    </cacheField>
    <cacheField name="UID" numFmtId="0">
      <sharedItems/>
    </cacheField>
    <cacheField name="CaseID" numFmtId="0">
      <sharedItems/>
    </cacheField>
    <cacheField name="ApplicantId" numFmtId="0">
      <sharedItems/>
    </cacheField>
    <cacheField name="Applicant" numFmtId="0">
      <sharedItems/>
    </cacheField>
    <cacheField name="CustomerID" numFmtId="0">
      <sharedItems containsSemiMixedTypes="0" containsString="0" containsNumber="1" containsInteger="1" minValue="1" maxValue="8"/>
    </cacheField>
    <cacheField name="CustomerName" numFmtId="0">
      <sharedItems/>
    </cacheField>
    <cacheField name="ProjectName" numFmtId="0">
      <sharedItems/>
    </cacheField>
    <cacheField name="SerialNumber" numFmtId="0">
      <sharedItems/>
    </cacheField>
    <cacheField name="PartNumber" numFmtId="0">
      <sharedItems/>
    </cacheField>
    <cacheField name="SiteId" numFmtId="0">
      <sharedItems containsSemiMixedTypes="0" containsString="0" containsNumber="1" containsInteger="1" minValue="1000000" maxValue="2000000"/>
    </cacheField>
    <cacheField name="Site" numFmtId="0">
      <sharedItems count="2">
        <s v="IPT"/>
        <s v="TAO"/>
      </sharedItems>
    </cacheField>
    <cacheField name="ParentTestItemId" numFmtId="0">
      <sharedItems containsSemiMixedTypes="0" containsString="0" containsNumber="1" containsInteger="1" minValue="1001000" maxValue="2003000"/>
    </cacheField>
    <cacheField name="ParentTestItem" numFmtId="0">
      <sharedItems/>
    </cacheField>
    <cacheField name="TestItemId" numFmtId="0">
      <sharedItems containsSemiMixedTypes="0" containsString="0" containsNumber="1" containsInteger="1" minValue="1001500" maxValue="2003100"/>
    </cacheField>
    <cacheField name="TestItem" numFmtId="0">
      <sharedItems count="13">
        <s v="Test Matrix"/>
        <s v="Cross section"/>
        <s v="Strain Gague"/>
        <s v="CMM &amp; 2.5D"/>
        <s v="Failure Analysis"/>
        <s v="X section" u="1"/>
        <s v="Chemical" u="1"/>
        <s v="EFA" u="1"/>
        <s v="Component Q" u="1"/>
        <s v="CMM" u="1"/>
        <s v="Dye Strain" u="1"/>
        <s v="Reliablity test" u="1"/>
        <s v="Dye Stain" u="1"/>
      </sharedItems>
    </cacheField>
    <cacheField name="RequestItemId" numFmtId="0">
      <sharedItems containsSemiMixedTypes="0" containsString="0" containsNumber="1" containsInteger="1" minValue="1001510" maxValue="2003110"/>
    </cacheField>
    <cacheField name="RequestItem" numFmtId="0">
      <sharedItems/>
    </cacheField>
    <cacheField name="ReturnType" numFmtId="0">
      <sharedItems/>
    </cacheField>
    <cacheField name="FailureSite" numFmtId="0">
      <sharedItems/>
    </cacheField>
    <cacheField name="BackgroundDesc" numFmtId="0">
      <sharedItems/>
    </cacheField>
    <cacheField name="IssueSource" numFmtId="0">
      <sharedItems/>
    </cacheField>
    <cacheField name="SampleQty" numFmtId="0">
      <sharedItems containsString="0" containsBlank="1" containsNumber="1" containsInteger="1" minValue="1" maxValue="4"/>
    </cacheField>
    <cacheField name="TestPurpose" numFmtId="0">
      <sharedItems/>
    </cacheField>
    <cacheField name="ProductStage" numFmtId="0">
      <sharedItems containsNonDate="0" containsString="0" containsBlank="1"/>
    </cacheField>
    <cacheField name="ProcessStep" numFmtId="0">
      <sharedItems/>
    </cacheField>
    <cacheField name="FixtureNo" numFmtId="0">
      <sharedItems containsNonDate="0" containsString="0" containsBlank="1"/>
    </cacheField>
    <cacheField name="FixtureVersionNo" numFmtId="0">
      <sharedItems containsNonDate="0" containsString="0" containsBlank="1"/>
    </cacheField>
    <cacheField name="FixtureSupplier" numFmtId="0">
      <sharedItems containsNonDate="0" containsString="0" containsBlank="1"/>
    </cacheField>
    <cacheField name="LabMemberId" numFmtId="0">
      <sharedItems containsBlank="1"/>
    </cacheField>
    <cacheField name="LabMember" numFmtId="0">
      <sharedItems containsBlank="1" count="26">
        <s v="Li.Qing-song 李青松 IES"/>
        <s v="Zhang.Hp 張懷平 IES"/>
        <m/>
        <s v="Luo.Floyd 羅靈江 IES"/>
        <s v="Wang.LC 王麗靜 TAO" u="1"/>
        <s v="Zhao.Bao-hui 趙寶輝 IES" u="1"/>
        <s v="Lee.Nomore 李宗龍 TAO" u="1"/>
        <s v="Gou.Jack 苟國泉 IES" u="1"/>
        <s v="Ai.Zhi-ping 艾志平 IES" u="1"/>
        <s v="Wu.Hanna 吳靖涵 TAO" u="1"/>
        <s v="Zhao, BH (趙寶輝 IES)" u="1"/>
        <s v="Sun.Suncb 孫長波 IES" u="1"/>
        <s v="Chang.Stevencc 常傳偉 IES" u="1"/>
        <s v="Dou.Sarah 竇美琴 IES" u="1"/>
        <s v="Wu.Qin-feng 吳勤峰 IES" u="1"/>
        <s v="Gan.HM 甘暉民 TAO" u="1"/>
        <s v="Wu.Rony 吳新江 IES" u="1"/>
        <s v="LEE.SU-HUAN 李素恆 TAO" u="1"/>
        <s v="Chen.Beck 陳寶起 IES" u="1"/>
        <s v="Zheng.Yi 鄭怡 IES" u="1"/>
        <s v="Chung.Lihui 鍾理惠 TAO" u="1"/>
        <s v="Wei.Joyce 魏紫霞 TAO" u="1"/>
        <s v="Yu.Zheng-fu 余正福 IES" u="1"/>
        <s v="Lin.Tina 林綉芳 TAO" u="1"/>
        <s v="Yu.Ted 游聰雄 TAO" u="1"/>
        <s v="Chen.Rackie 陳戰軍 IES" u="1"/>
      </sharedItems>
    </cacheField>
    <cacheField name="ReceiptQty" numFmtId="0">
      <sharedItems containsString="0" containsBlank="1" containsNumber="1" containsInteger="1" minValue="4" maxValue="4"/>
    </cacheField>
    <cacheField name="ReceiptDate" numFmtId="22">
      <sharedItems containsNonDate="0" containsDate="1" containsString="0" containsBlank="1" minDate="2014-08-02T00:00:00" maxDate="2014-08-03T00:00:00"/>
    </cacheField>
    <cacheField name="FinishDate" numFmtId="22">
      <sharedItems containsNonDate="0" containsDate="1" containsString="0" containsBlank="1" minDate="2014-05-22T00:00:00" maxDate="2014-08-06T00:00:00" count="25">
        <m/>
        <d v="2014-08-04T00:00:00"/>
        <d v="2014-07-15T00:00:00" u="1"/>
        <d v="2014-06-03T00:00:00" u="1"/>
        <d v="2014-07-01T00:00:00" u="1"/>
        <d v="2014-05-22T00:00:00" u="1"/>
        <d v="2014-06-27T00:00:00" u="1"/>
        <d v="2014-07-11T00:00:00" u="1"/>
        <d v="2014-07-30T00:00:00" u="1"/>
        <d v="2014-07-04T00:00:00" u="1"/>
        <d v="2014-06-18T00:00:00" u="1"/>
        <d v="2014-07-23T00:00:00" u="1"/>
        <d v="2014-07-21T00:00:00" u="1"/>
        <d v="2014-05-23T00:00:00" u="1"/>
        <d v="2014-07-14T00:00:00" u="1"/>
        <d v="2014-06-28T00:00:00" u="1"/>
        <d v="2014-07-07T00:00:00" u="1"/>
        <d v="2014-06-21T00:00:00" u="1"/>
        <d v="2014-08-05T00:00:00" u="1"/>
        <d v="2014-05-28T00:00:00" u="1"/>
        <d v="2014-06-26T00:00:00" u="1"/>
        <d v="2014-06-19T00:00:00" u="1"/>
        <d v="2014-07-24T00:00:00" u="1"/>
        <d v="2014-07-03T00:00:00" u="1"/>
        <d v="2014-07-22T00:00:00" u="1"/>
      </sharedItems>
    </cacheField>
    <cacheField name="AnalysisResult" numFmtId="0">
      <sharedItems containsBlank="1"/>
    </cacheField>
    <cacheField name="AnalysisSummary" numFmtId="0">
      <sharedItems containsNonDate="0" containsString="0" containsBlank="1"/>
    </cacheField>
    <cacheField name="NextTestDate" numFmtId="22">
      <sharedItems containsNonDate="0" containsString="0" containsBlank="1"/>
    </cacheField>
    <cacheField name="editor" numFmtId="0">
      <sharedItems/>
    </cacheField>
    <cacheField name="cdt" numFmtId="176">
      <sharedItems containsSemiMixedTypes="0" containsNonDate="0" containsDate="1" containsString="0" minDate="2014-08-02T08:43:06" maxDate="2014-08-04T11:16:56"/>
    </cacheField>
    <cacheField name="udt" numFmtId="176">
      <sharedItems containsSemiMixedTypes="0" containsNonDate="0" containsDate="1" containsString="0" minDate="2014-08-04T08:37:43" maxDate="2014-08-04T11:16:56"/>
    </cacheField>
    <cacheField name="Action" numFmtId="0">
      <sharedItems/>
    </cacheField>
    <cacheField name="State" numFmtId="0">
      <sharedItems containsSemiMixedTypes="0" containsString="0" containsNumber="1" containsInteger="1" minValue="15" maxValue="40"/>
    </cacheField>
    <cacheField name="StateName" numFmtId="0">
      <sharedItems count="10">
        <s v="指派實驗室成員"/>
        <s v="實驗室主管審核"/>
        <s v="實驗室主管退件"/>
        <s v="呈實驗室主管"/>
        <s v="指定小組長" u="1"/>
        <s v="實驗成員測試中" u="1"/>
        <s v="草稿" u="1"/>
        <s v="轉委派其他成員" u="1"/>
        <s v="結案" u="1"/>
        <s v="實驗成員執行測試" u="1"/>
      </sharedItems>
    </cacheField>
    <cacheField name="BadgeCode" numFmtId="0">
      <sharedItems/>
    </cacheField>
    <cacheField name="Dept" numFmtId="0">
      <sharedItems/>
    </cacheField>
    <cacheField name="CorpTel" numFmtId="0">
      <sharedItems/>
    </cacheField>
    <cacheField name="Manager" numFmtId="0">
      <sharedItems/>
    </cacheField>
    <cacheField name="ListAssignTo" numFmtId="0">
      <sharedItems/>
    </cacheField>
    <cacheField name="Comment" numFmtId="0">
      <sharedItems/>
    </cacheField>
    <cacheField name="CopyfID" numFmtId="0">
      <sharedItems containsNonDate="0" containsString="0" containsBlank="1"/>
    </cacheField>
    <cacheField name="LabWorkHour" numFmtId="0">
      <sharedItems containsString="0" containsBlank="1" containsNumber="1" containsInteger="1" minValue="12" maxValue="12"/>
    </cacheField>
    <cacheField name="VirtualAnalysisSummary" numFmtId="0">
      <sharedItems containsNonDate="0" containsString="0" containsBlank="1"/>
    </cacheField>
    <cacheField name="simpleCdt" numFmtId="0">
      <sharedItems containsDate="1" containsMixedTypes="1" minDate="2014-05-19T00:00:00" maxDate="2014-07-22T16:39:05" count="80">
        <s v="2014/8/31"/>
        <s v="2014/8/32"/>
        <d v="2014-06-10T00:00:00" u="1"/>
        <d v="2014-07-21T18:37:19" u="1"/>
        <d v="2014-07-22T16:39:05" u="1"/>
        <d v="2014-06-03T00:00:00" u="1"/>
        <d v="2014-06-12T19:08:02" u="1"/>
        <s v="2014/7/31" u="1"/>
        <d v="2014-07-08T15:02:14" u="1"/>
        <s v="2014/7/28" u="1"/>
        <s v="2014/5" u="1"/>
        <s v="2014/6" u="1"/>
        <d v="2014-07-17T12:23:28" u="1"/>
        <s v="2014/5/21" u="1"/>
        <d v="2014-07-15T14:23:48" u="1"/>
        <s v="2014/7" u="1"/>
        <d v="2014-06-26T09:32:22" u="1"/>
        <d v="2014-07-01T18:13:23" u="1"/>
        <d v="2014-07-01T18:03:01" u="1"/>
        <d v="2014-07-17T12:24:16" u="1"/>
        <s v="2014/6/24" u="1"/>
        <d v="2014-06-25T10:01:52" u="1"/>
        <d v="2014-07-02T18:14:01" u="1"/>
        <d v="2014-07-03T23:50:18" u="1"/>
        <d v="2014-05-20T00:00:00" u="1"/>
        <d v="2014-06-25T08:59:27" u="1"/>
        <s v="2014/6/27" u="1"/>
        <s v="2014/7/30" u="1"/>
        <s v="2014/7/27" u="1"/>
        <d v="2014-06-20T23:48:42" u="1"/>
        <d v="2014-06-26T10:21:42" u="1"/>
        <d v="2014-06-30T16:58:14" u="1"/>
        <d v="2014-06-11T00:00:00" u="1"/>
        <d v="2014-06-24T18:36:58" u="1"/>
        <d v="2014-07-15T16:22:21" u="1"/>
        <d v="2014-07-22T16:35:25" u="1"/>
        <d v="2014-07-01T14:05:51" u="1"/>
        <d v="2014-07-08T16:52:17" u="1"/>
        <d v="2014-07-16T16:44:28" u="1"/>
        <d v="2014-06-25T13:47:36" u="1"/>
        <d v="2014-07-03T23:17:46" u="1"/>
        <d v="2014-07-10T15:23:11" u="1"/>
        <d v="2014-07-10T15:49:41" u="1"/>
        <d v="2014-07-22T16:37:22" u="1"/>
        <d v="2014-07-17T11:38:36" u="1"/>
        <s v="2014/6/23" u="1"/>
        <d v="2014-06-16T14:42:10" u="1"/>
        <d v="2014-07-09T14:36:50" u="1"/>
        <d v="2014-07-03T21:34:42" u="1"/>
        <d v="2014-06-25T19:32:15" u="1"/>
        <d v="2014-07-16T14:43:46" u="1"/>
        <d v="2014-07-08T15:10:31" u="1"/>
        <d v="2014-07-10T15:22:52" u="1"/>
        <d v="2014-06-12T17:37:51" u="1"/>
        <s v="2014/6/26" u="1"/>
        <d v="2014-05-28T00:00:00" u="1"/>
        <d v="2014-07-17T13:14:28" u="1"/>
        <d v="2014-07-15T14:31:41" u="1"/>
        <d v="2014-06-26T18:09:54" u="1"/>
        <d v="2014-07-15T10:57:49" u="1"/>
        <s v="2014/7/29" u="1"/>
        <d v="2014-07-01T14:44:20" u="1"/>
        <d v="2014-07-03T16:25:12" u="1"/>
        <d v="2014-07-22T16:14:27" u="1"/>
        <d v="2014-06-12T00:00:00" u="1"/>
        <d v="2014-06-25T16:01:16" u="1"/>
        <d v="2014-06-26T17:59:50" u="1"/>
        <s v="2014/5/22" u="1"/>
        <d v="2014-07-15T17:11:46" u="1"/>
        <d v="2014-06-18T15:13:57" u="1"/>
        <d v="2014-06-26T15:29:08" u="1"/>
        <d v="2014-05-19T00:00:00" u="1"/>
        <d v="2014-06-19T15:23:23" u="1"/>
        <d v="2014-07-02T18:11:35" u="1"/>
        <d v="2014-07-15T16:32:07" u="1"/>
        <d v="2014-07-22T15:52:53" u="1"/>
        <d v="2014-07-15T10:42:08" u="1"/>
        <d v="2014-06-17T00:00:00" u="1"/>
        <s v="2014/6/25" u="1"/>
        <d v="2014-07-03T12:54:04" u="1"/>
      </sharedItems>
    </cacheField>
    <cacheField name="simpleUd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"/>
    <s v="BBE33E48-0668-46A7-8A88-CE0371A29E59"/>
    <n v="2001000"/>
    <n v="1001001"/>
    <s v="2014-0001"/>
    <s v="2TM-140802-LSIMerga"/>
    <s v="IES10A050"/>
    <s v="Tian.Yu-wei 田雨薇 IES"/>
    <n v="8"/>
    <s v="LSI"/>
    <s v="Merga"/>
    <s v="AT47CP0078_x000d__x000a_AT47CP0145"/>
    <s v="1395T2614101"/>
    <n v="2000000"/>
    <x v="0"/>
    <n v="2001000"/>
    <s v="Failure Analysis"/>
    <n v="2001300"/>
    <x v="0"/>
    <n v="2001310"/>
    <s v="General"/>
    <s v="LR"/>
    <s v="IHS"/>
    <s v="N/A"/>
    <s v="Internal"/>
    <n v="2"/>
    <s v="New Fixture"/>
    <m/>
    <s v="FASY-RM"/>
    <m/>
    <m/>
    <m/>
    <s v="IES13M490"/>
    <x v="0"/>
    <m/>
    <m/>
    <x v="0"/>
    <m/>
    <m/>
    <m/>
    <s v="Luo.Floyd 羅靈江 IES"/>
    <d v="2014-08-02T08:43:06"/>
    <d v="2014-08-04T08:37:43"/>
    <s v="A"/>
    <n v="30"/>
    <x v="0"/>
    <s v="IES10A050"/>
    <s v="品管三課"/>
    <s v="68023"/>
    <s v="Hao.Alec 郝行一 IES"/>
    <s v="IES13M490;"/>
    <s v=""/>
    <m/>
    <m/>
    <m/>
    <x v="0"/>
    <s v="2014/8/32"/>
  </r>
  <r>
    <n v="2"/>
    <s v="9B82CC41-FD62-4120-99DD-1A529F7ED071"/>
    <n v="2001000"/>
    <n v="1001001"/>
    <s v="2014-0002"/>
    <s v="2CS-140802-LSIAlcor-S"/>
    <s v="IES10A050"/>
    <s v="Tian.Yu-wei 田雨薇 IES"/>
    <n v="8"/>
    <s v="LSI"/>
    <s v="Alcor-S"/>
    <s v="SV43126890"/>
    <s v="1395T2405018"/>
    <n v="2000000"/>
    <x v="0"/>
    <n v="2001000"/>
    <s v="Failure Analysis"/>
    <n v="2001200"/>
    <x v="1"/>
    <n v="2001210"/>
    <s v="General"/>
    <s v="LR"/>
    <s v="IHS"/>
    <s v="测试点被针扎伤，需要切片实验确认扎伤程度是否有可靠性问题"/>
    <s v="Internal"/>
    <n v="1"/>
    <s v="New Fixture"/>
    <m/>
    <s v="FASY-RM"/>
    <m/>
    <m/>
    <m/>
    <s v="IES076287"/>
    <x v="1"/>
    <m/>
    <m/>
    <x v="0"/>
    <s v="測試針已穿透測試點pad（L12），並扎傷內層線路（L11），如此現象有較高的risk存在."/>
    <m/>
    <m/>
    <s v="Zhang.Hp 張懷平 IES"/>
    <d v="2014-08-02T09:46:29"/>
    <d v="2014-08-04T10:36:08"/>
    <s v="A"/>
    <n v="40"/>
    <x v="1"/>
    <s v="IES10A050"/>
    <s v="品管三課"/>
    <s v="68023"/>
    <s v="Hao.Alec 郝行一 IES"/>
    <s v="IEC020097;IEC030021;IES060612;IES11L325;"/>
    <s v=""/>
    <m/>
    <m/>
    <m/>
    <x v="0"/>
    <s v="2014/8/32"/>
  </r>
  <r>
    <n v="3"/>
    <s v="95CA4A1E-3029-42C8-9AB1-6AE02D99ED83"/>
    <n v="2003000"/>
    <n v="1001001"/>
    <s v="2014-0003"/>
    <s v="2SG-140804-S1Missouri"/>
    <s v="IES12CN89"/>
    <s v="Wang.Yu-long 王玉龍 IES"/>
    <n v="3"/>
    <s v="S1"/>
    <s v="Missouri"/>
    <s v="NA"/>
    <s v="1395T2625901"/>
    <n v="2000000"/>
    <x v="0"/>
    <n v="2003000"/>
    <s v="Strain Gague"/>
    <n v="2003100"/>
    <x v="2"/>
    <n v="2003110"/>
    <s v="General"/>
    <s v="LR"/>
    <s v="IHS"/>
    <s v="New Fixture *4"/>
    <s v="Internal"/>
    <m/>
    <s v="New Fixture"/>
    <m/>
    <s v="FASY-RM"/>
    <m/>
    <m/>
    <m/>
    <m/>
    <x v="2"/>
    <m/>
    <m/>
    <x v="0"/>
    <m/>
    <m/>
    <m/>
    <s v="Yu.Zheng-fu 余正福 IES"/>
    <d v="2014-08-04T08:28:55"/>
    <d v="2014-08-04T09:57:53"/>
    <s v="R"/>
    <n v="15"/>
    <x v="2"/>
    <s v="IES12CN89"/>
    <s v="量導工程課"/>
    <s v="68041"/>
    <s v="Chu.Phil 朱俊豪 IES"/>
    <s v="IES12CN89;"/>
    <s v=""/>
    <m/>
    <m/>
    <m/>
    <x v="1"/>
    <s v="2014/8/32"/>
  </r>
  <r>
    <n v="4"/>
    <s v="DE8A0A85-4328-4CE2-B90F-51D825CB08FF"/>
    <n v="2001000"/>
    <n v="1001001"/>
    <s v="2014-0004"/>
    <s v="2TM-140804-HPP840"/>
    <s v="IES10D218"/>
    <s v="Wang.Fang-yuan 王方遠 IES"/>
    <n v="1"/>
    <s v="HP"/>
    <s v="P840"/>
    <s v="ZR47CP0131,ZR47CP0229，ZR47CP0266，ZR47CP0027"/>
    <s v="1395T2695201"/>
    <n v="2000000"/>
    <x v="0"/>
    <n v="2001000"/>
    <s v="Failure Analysis"/>
    <n v="2001300"/>
    <x v="0"/>
    <n v="2001310"/>
    <s v="General"/>
    <s v="LR"/>
    <s v="IHS"/>
    <s v="3+1"/>
    <s v="External"/>
    <n v="4"/>
    <s v="New Fixture"/>
    <m/>
    <s v="FASY-RM"/>
    <m/>
    <m/>
    <m/>
    <s v="IES069365"/>
    <x v="3"/>
    <n v="4"/>
    <d v="2014-08-02T00:00:00"/>
    <x v="1"/>
    <s v="PASS"/>
    <m/>
    <m/>
    <s v="Luo.Floyd 羅靈江 IES"/>
    <d v="2014-08-04T09:37:12"/>
    <d v="2014-08-04T10:01:25"/>
    <s v="A"/>
    <n v="40"/>
    <x v="1"/>
    <s v="IES10D218"/>
    <s v="MES課"/>
    <s v="62632/15221416772_x000d__x000a_"/>
    <s v="Wang.Paul Z.K 王振昆 IES"/>
    <s v="IEC020097;IEC030021;IES060612;IES11L325;"/>
    <s v=""/>
    <m/>
    <n v="12"/>
    <m/>
    <x v="1"/>
    <s v="2014/8/32"/>
  </r>
  <r>
    <n v="5"/>
    <s v="29314D29-517A-4929-B887-89774C86F7BA"/>
    <n v="1001000"/>
    <n v="1001001"/>
    <s v="2014-0005"/>
    <s v="1CM-140804-InventecCroton+ special SKU"/>
    <s v="IEC030189"/>
    <s v="Chen.Danielch 陳君豪 TAO"/>
    <n v="6"/>
    <s v="Inventec"/>
    <s v="Croton+ special SKU"/>
    <s v="NA"/>
    <s v="NA"/>
    <n v="1000000"/>
    <x v="1"/>
    <n v="1001000"/>
    <s v="Failure Analysis"/>
    <n v="1001500"/>
    <x v="3"/>
    <n v="1001510"/>
    <s v="General"/>
    <s v="LR"/>
    <s v="IHS"/>
    <s v="CMM for sag measurement."/>
    <s v="Internal"/>
    <n v="1"/>
    <s v="New Fixture"/>
    <m/>
    <s v="FASY-RM"/>
    <m/>
    <m/>
    <m/>
    <m/>
    <x v="2"/>
    <m/>
    <m/>
    <x v="0"/>
    <m/>
    <m/>
    <m/>
    <s v="Chen.Danielch 陳君豪 TAO"/>
    <d v="2014-08-04T09:53:41"/>
    <d v="2014-08-04T09:53:41"/>
    <s v="A"/>
    <n v="20"/>
    <x v="3"/>
    <s v="IEC030189"/>
    <s v="網路設備研發中心/網路機械設計部"/>
    <s v="23291"/>
    <s v="Lee.Smark 李金城 TAO"/>
    <s v="IEC020097;IEC030021;IES060612;IES11L325;"/>
    <s v=""/>
    <m/>
    <m/>
    <m/>
    <x v="1"/>
    <s v="2014/8/32"/>
  </r>
  <r>
    <n v="6"/>
    <s v="47D8AD71-E415-4BC8-B5C7-63BCC993B91D"/>
    <n v="2001000"/>
    <n v="1001001"/>
    <s v="2014-0006"/>
    <s v="2FA-140804-LSI Avila beach"/>
    <s v="IES031578"/>
    <s v="Hu.Gui-xian 胡貴賢 IES"/>
    <n v="8"/>
    <s v="LSI"/>
    <s v=" Avila beach"/>
    <s v="N/A"/>
    <s v="1395T2675501"/>
    <n v="2000000"/>
    <x v="0"/>
    <n v="2001000"/>
    <s v="Failure Analysis"/>
    <n v="2001400"/>
    <x v="4"/>
    <n v="2001410"/>
    <s v="General"/>
    <s v="LR"/>
    <s v="IHS"/>
    <s v="Heat Sink - Kinked Pin versus Straight Pin Pull test DOE"/>
    <s v="Internal"/>
    <n v="2"/>
    <s v="New Fixture"/>
    <m/>
    <s v="FASY-RM"/>
    <m/>
    <m/>
    <m/>
    <m/>
    <x v="2"/>
    <m/>
    <m/>
    <x v="0"/>
    <m/>
    <m/>
    <m/>
    <s v="Hu.Gui-xian 胡貴賢 IES"/>
    <d v="2014-08-04T11:16:56"/>
    <d v="2014-08-04T11:16:56"/>
    <s v="A"/>
    <n v="20"/>
    <x v="3"/>
    <s v="IES031578"/>
    <s v="PCA 技術三課"/>
    <s v="68009"/>
    <s v="Chang.Billy 張秉靈 IES"/>
    <s v="IEC020097;IEC030021;IES060612;IES069365;IES11L325;"/>
    <s v=""/>
    <m/>
    <m/>
    <m/>
    <x v="1"/>
    <s v="2014/8/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4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 chartFormat="3">
  <location ref="A7:D11" firstHeaderRow="1" firstDataRow="2" firstDataCol="1" rowPageCount="4" colPageCount="1"/>
  <pivotFields count="5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2">
        <item x="0"/>
        <item x="1"/>
      </items>
    </pivotField>
    <pivotField showAll="0"/>
    <pivotField showAll="0"/>
    <pivotField showAll="0"/>
    <pivotField axis="axisPage" multipleItemSelectionAllowed="1" showAll="0">
      <items count="14">
        <item m="1" x="6"/>
        <item m="1" x="9"/>
        <item m="1" x="8"/>
        <item x="1"/>
        <item m="1" x="12"/>
        <item m="1" x="10"/>
        <item m="1" x="7"/>
        <item x="4"/>
        <item m="1" x="11"/>
        <item x="2"/>
        <item x="0"/>
        <item m="1"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7">
        <item m="1" x="8"/>
        <item m="1" x="18"/>
        <item m="1" x="25"/>
        <item m="1" x="20"/>
        <item m="1" x="13"/>
        <item m="1" x="15"/>
        <item m="1" x="6"/>
        <item m="1" x="17"/>
        <item m="1" x="23"/>
        <item x="3"/>
        <item m="1" x="11"/>
        <item m="1" x="4"/>
        <item m="1" x="21"/>
        <item m="1" x="9"/>
        <item m="1" x="14"/>
        <item m="1" x="16"/>
        <item m="1" x="24"/>
        <item m="1" x="22"/>
        <item m="1" x="10"/>
        <item m="1" x="19"/>
        <item x="2"/>
        <item m="1" x="7"/>
        <item x="0"/>
        <item h="1" m="1" x="5"/>
        <item h="1" m="1" x="12"/>
        <item x="1"/>
        <item t="default"/>
      </items>
    </pivotField>
    <pivotField showAll="0"/>
    <pivotField showAll="0"/>
    <pivotField axis="axisPage" multipleItemSelectionAllowed="1" showAll="0">
      <items count="26">
        <item m="1" x="5"/>
        <item m="1" x="13"/>
        <item m="1" x="19"/>
        <item m="1" x="3"/>
        <item m="1" x="10"/>
        <item m="1" x="21"/>
        <item m="1" x="17"/>
        <item m="1" x="20"/>
        <item m="1" x="6"/>
        <item m="1" x="15"/>
        <item m="1" x="4"/>
        <item m="1" x="23"/>
        <item m="1" x="9"/>
        <item m="1" x="16"/>
        <item m="1" x="7"/>
        <item m="1" x="14"/>
        <item m="1" x="2"/>
        <item m="1" x="24"/>
        <item m="1" x="22"/>
        <item x="0"/>
        <item m="1" x="8"/>
        <item m="1" x="11"/>
        <item m="1" x="12"/>
        <item m="1" x="18"/>
        <item x="1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axis="axisPage" multipleItemSelectionAllowed="1" showAll="0">
      <items count="11">
        <item x="3"/>
        <item m="1" x="8"/>
        <item x="1"/>
        <item h="1" m="1" x="6"/>
        <item m="1" x="5"/>
        <item m="1" x="7"/>
        <item x="0"/>
        <item h="1" m="1" x="9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numFmtId="176" showAll="0" defaultSubtotal="0">
      <items count="80">
        <item m="1" x="71"/>
        <item m="1" x="24"/>
        <item m="1" x="55"/>
        <item m="1" x="5"/>
        <item m="1" x="2"/>
        <item m="1" x="32"/>
        <item m="1" x="64"/>
        <item m="1" x="53"/>
        <item m="1" x="6"/>
        <item m="1" x="46"/>
        <item m="1" x="77"/>
        <item m="1" x="69"/>
        <item m="1" x="72"/>
        <item m="1" x="29"/>
        <item m="1" x="33"/>
        <item m="1" x="25"/>
        <item m="1" x="21"/>
        <item m="1" x="39"/>
        <item m="1" x="65"/>
        <item m="1" x="49"/>
        <item m="1" x="16"/>
        <item m="1" x="30"/>
        <item m="1" x="70"/>
        <item m="1" x="66"/>
        <item m="1" x="58"/>
        <item m="1" x="31"/>
        <item m="1" x="36"/>
        <item m="1" x="61"/>
        <item m="1" x="18"/>
        <item m="1" x="17"/>
        <item m="1" x="73"/>
        <item m="1" x="22"/>
        <item m="1" x="79"/>
        <item m="1" x="62"/>
        <item m="1" x="48"/>
        <item m="1" x="40"/>
        <item m="1" x="23"/>
        <item m="1" x="8"/>
        <item m="1" x="51"/>
        <item m="1" x="37"/>
        <item m="1" x="47"/>
        <item m="1" x="52"/>
        <item m="1" x="41"/>
        <item m="1" x="42"/>
        <item m="1" x="76"/>
        <item m="1" x="59"/>
        <item m="1" x="14"/>
        <item m="1" x="57"/>
        <item m="1" x="34"/>
        <item m="1" x="74"/>
        <item m="1" x="68"/>
        <item m="1" x="50"/>
        <item m="1" x="38"/>
        <item m="1" x="44"/>
        <item m="1" x="12"/>
        <item m="1" x="19"/>
        <item m="1" x="56"/>
        <item m="1" x="3"/>
        <item m="1" x="75"/>
        <item m="1" x="63"/>
        <item m="1" x="35"/>
        <item m="1" x="43"/>
        <item m="1" x="4"/>
        <item m="1" x="10"/>
        <item m="1" x="11"/>
        <item m="1" x="15"/>
        <item m="1" x="13"/>
        <item m="1" x="67"/>
        <item m="1" x="45"/>
        <item m="1" x="20"/>
        <item m="1" x="78"/>
        <item m="1" x="54"/>
        <item m="1" x="26"/>
        <item m="1" x="28"/>
        <item m="1" x="9"/>
        <item m="1" x="60"/>
        <item m="1" x="27"/>
        <item m="1" x="7"/>
        <item x="0"/>
        <item x="1"/>
      </items>
    </pivotField>
    <pivotField numFmtId="176" showAll="0" defaultSubtotal="0"/>
  </pivotFields>
  <rowFields count="1">
    <field x="55"/>
  </rowFields>
  <rowItems count="3">
    <i>
      <x v="78"/>
    </i>
    <i>
      <x v="79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4">
    <pageField fld="18" hier="-1"/>
    <pageField fld="45" hier="-1"/>
    <pageField fld="33" hier="-1"/>
    <pageField fld="36" hier="-1"/>
  </pageFields>
  <dataFields count="1">
    <dataField name="計數 - fID" fld="1" subtotal="count" baseField="0" baseItem="0"/>
  </dataFields>
  <chartFormats count="6">
    <chartFormat chart="1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Medium23" showRowHeaders="1" showColHeaders="1" showRowStripes="1" showColStripes="0" showLastColumn="1"/>
</pivotTableDefinition>
</file>

<file path=xl/queryTables/queryTable1.xml><?xml version="1.0" encoding="utf-8"?>
<queryTable xmlns="http://schemas.openxmlformats.org/spreadsheetml/2006/main" name="iec1isdtest_mssql2008r2_CERL_vFCERL" connectionId="1" autoFormatId="16" applyNumberFormats="0" applyBorderFormats="0" applyFontFormats="0" applyPatternFormats="0" applyAlignmentFormats="0" applyWidthHeightFormats="0">
  <queryTableRefresh nextId="58" unboundColumnsRight="2">
    <queryTableFields count="57">
      <queryTableField id="1" name="ID" tableColumnId="1"/>
      <queryTableField id="2" name="fID" tableColumnId="2"/>
      <queryTableField id="3" name="FormCode" tableColumnId="3"/>
      <queryTableField id="4" name="FlowCode" tableColumnId="4"/>
      <queryTableField id="5" name="UID" tableColumnId="5"/>
      <queryTableField id="6" name="CaseID" tableColumnId="6"/>
      <queryTableField id="7" name="ApplicantId" tableColumnId="7"/>
      <queryTableField id="8" name="Applicant" tableColumnId="8"/>
      <queryTableField id="9" name="CustomerID" tableColumnId="9"/>
      <queryTableField id="10" name="CustomerName" tableColumnId="10"/>
      <queryTableField id="11" name="ProjectName" tableColumnId="11"/>
      <queryTableField id="12" name="SerialNumber" tableColumnId="12"/>
      <queryTableField id="13" name="PartNumber" tableColumnId="13"/>
      <queryTableField id="14" name="SiteId" tableColumnId="14"/>
      <queryTableField id="15" name="Site" tableColumnId="15"/>
      <queryTableField id="16" name="ParentTestItemId" tableColumnId="16"/>
      <queryTableField id="17" name="ParentTestItem" tableColumnId="17"/>
      <queryTableField id="18" name="TestItemId" tableColumnId="18"/>
      <queryTableField id="19" name="TestItem" tableColumnId="19"/>
      <queryTableField id="20" name="RequestItemId" tableColumnId="20"/>
      <queryTableField id="21" name="RequestItem" tableColumnId="21"/>
      <queryTableField id="22" name="ReturnType" tableColumnId="22"/>
      <queryTableField id="23" name="FailureSite" tableColumnId="23"/>
      <queryTableField id="24" name="BackgroundDesc" tableColumnId="24"/>
      <queryTableField id="25" name="IssueSource" tableColumnId="25"/>
      <queryTableField id="26" name="SampleQty" tableColumnId="26"/>
      <queryTableField id="27" name="TestPurpose" tableColumnId="27"/>
      <queryTableField id="28" name="ProductStage" tableColumnId="28"/>
      <queryTableField id="29" name="ProcessStep" tableColumnId="29"/>
      <queryTableField id="30" name="FixtureNo" tableColumnId="30"/>
      <queryTableField id="31" name="FixtureVersionNo" tableColumnId="31"/>
      <queryTableField id="32" name="FixtureSupplier" tableColumnId="32"/>
      <queryTableField id="33" name="LabMemberId" tableColumnId="33"/>
      <queryTableField id="34" name="LabMember" tableColumnId="34"/>
      <queryTableField id="35" name="ReceiptQty" tableColumnId="35"/>
      <queryTableField id="36" name="ReceiptDate" tableColumnId="36"/>
      <queryTableField id="37" name="FinishDate" tableColumnId="37"/>
      <queryTableField id="38" name="AnalysisResult" tableColumnId="38"/>
      <queryTableField id="39" name="AnalysisSummary" tableColumnId="39"/>
      <queryTableField id="40" name="NextTestDate" tableColumnId="40"/>
      <queryTableField id="41" name="editor" tableColumnId="41"/>
      <queryTableField id="42" name="cdt" tableColumnId="42"/>
      <queryTableField id="43" name="udt" tableColumnId="43"/>
      <queryTableField id="44" name="Action" tableColumnId="44"/>
      <queryTableField id="45" name="State" tableColumnId="45"/>
      <queryTableField id="46" name="StateName" tableColumnId="46"/>
      <queryTableField id="47" name="BadgeCode" tableColumnId="47"/>
      <queryTableField id="48" name="Dept" tableColumnId="48"/>
      <queryTableField id="49" name="CorpTel" tableColumnId="49"/>
      <queryTableField id="50" name="Manager" tableColumnId="50"/>
      <queryTableField id="51" name="ListAssignTo" tableColumnId="51"/>
      <queryTableField id="52" name="Comment" tableColumnId="52"/>
      <queryTableField id="53" name="CopyfID" tableColumnId="53"/>
      <queryTableField id="54" name="LabWorkHour" tableColumnId="54"/>
      <queryTableField id="57" name="VirtualAnalysisSummary" tableColumnId="57"/>
      <queryTableField id="55" dataBound="0" tableColumnId="55"/>
      <queryTableField id="56" dataBound="0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格_iec1isdtest_mssql2008r2_CERL_vFCERL" displayName="表格_iec1isdtest_mssql2008r2_CERL_vFCERL" ref="A1:BE7" tableType="queryTable" totalsRowShown="0">
  <autoFilter ref="A1:BE7"/>
  <tableColumns count="57">
    <tableColumn id="1" uniqueName="1" name="ID" queryTableFieldId="1"/>
    <tableColumn id="2" uniqueName="2" name="fID" queryTableFieldId="2"/>
    <tableColumn id="3" uniqueName="3" name="FormCode" queryTableFieldId="3"/>
    <tableColumn id="4" uniqueName="4" name="FlowCode" queryTableFieldId="4"/>
    <tableColumn id="5" uniqueName="5" name="UID" queryTableFieldId="5"/>
    <tableColumn id="6" uniqueName="6" name="CaseID" queryTableFieldId="6"/>
    <tableColumn id="7" uniqueName="7" name="ApplicantId" queryTableFieldId="7"/>
    <tableColumn id="8" uniqueName="8" name="Applicant" queryTableFieldId="8"/>
    <tableColumn id="9" uniqueName="9" name="CustomerID" queryTableFieldId="9"/>
    <tableColumn id="10" uniqueName="10" name="CustomerName" queryTableFieldId="10"/>
    <tableColumn id="11" uniqueName="11" name="ProjectName" queryTableFieldId="11"/>
    <tableColumn id="12" uniqueName="12" name="SerialNumber" queryTableFieldId="12"/>
    <tableColumn id="13" uniqueName="13" name="PartNumber" queryTableFieldId="13"/>
    <tableColumn id="14" uniqueName="14" name="SiteId" queryTableFieldId="14"/>
    <tableColumn id="15" uniqueName="15" name="Site" queryTableFieldId="15"/>
    <tableColumn id="16" uniqueName="16" name="ParentTestItemId" queryTableFieldId="16"/>
    <tableColumn id="17" uniqueName="17" name="ParentTestItem" queryTableFieldId="17"/>
    <tableColumn id="18" uniqueName="18" name="TestItemId" queryTableFieldId="18"/>
    <tableColumn id="19" uniqueName="19" name="TestItem" queryTableFieldId="19"/>
    <tableColumn id="20" uniqueName="20" name="RequestItemId" queryTableFieldId="20"/>
    <tableColumn id="21" uniqueName="21" name="RequestItem" queryTableFieldId="21"/>
    <tableColumn id="22" uniqueName="22" name="ReturnType" queryTableFieldId="22"/>
    <tableColumn id="23" uniqueName="23" name="FailureSite" queryTableFieldId="23"/>
    <tableColumn id="24" uniqueName="24" name="BackgroundDesc" queryTableFieldId="24"/>
    <tableColumn id="25" uniqueName="25" name="IssueSource" queryTableFieldId="25"/>
    <tableColumn id="26" uniqueName="26" name="SampleQty" queryTableFieldId="26"/>
    <tableColumn id="27" uniqueName="27" name="TestPurpose" queryTableFieldId="27"/>
    <tableColumn id="28" uniqueName="28" name="ProductStage" queryTableFieldId="28"/>
    <tableColumn id="29" uniqueName="29" name="ProcessStep" queryTableFieldId="29"/>
    <tableColumn id="30" uniqueName="30" name="FixtureNo" queryTableFieldId="30"/>
    <tableColumn id="31" uniqueName="31" name="FixtureVersionNo" queryTableFieldId="31"/>
    <tableColumn id="32" uniqueName="32" name="FixtureSupplier" queryTableFieldId="32"/>
    <tableColumn id="33" uniqueName="33" name="LabMemberId" queryTableFieldId="33"/>
    <tableColumn id="34" uniqueName="34" name="LabMember" queryTableFieldId="34"/>
    <tableColumn id="35" uniqueName="35" name="ReceiptQty" queryTableFieldId="35"/>
    <tableColumn id="36" uniqueName="36" name="ReceiptDate" queryTableFieldId="36" dataDxfId="6"/>
    <tableColumn id="37" uniqueName="37" name="FinishDate" queryTableFieldId="37" dataDxfId="5"/>
    <tableColumn id="38" uniqueName="38" name="AnalysisResult" queryTableFieldId="38"/>
    <tableColumn id="39" uniqueName="39" name="AnalysisSummary" queryTableFieldId="39"/>
    <tableColumn id="40" uniqueName="40" name="NextTestDate" queryTableFieldId="40" dataDxfId="4"/>
    <tableColumn id="41" uniqueName="41" name="editor" queryTableFieldId="41"/>
    <tableColumn id="42" uniqueName="42" name="cdt" queryTableFieldId="42" dataDxfId="3"/>
    <tableColumn id="43" uniqueName="43" name="udt" queryTableFieldId="43" dataDxfId="2"/>
    <tableColumn id="44" uniqueName="44" name="Action" queryTableFieldId="44"/>
    <tableColumn id="45" uniqueName="45" name="State" queryTableFieldId="45"/>
    <tableColumn id="46" uniqueName="46" name="StateName" queryTableFieldId="46"/>
    <tableColumn id="47" uniqueName="47" name="BadgeCode" queryTableFieldId="47"/>
    <tableColumn id="48" uniqueName="48" name="Dept" queryTableFieldId="48"/>
    <tableColumn id="49" uniqueName="49" name="CorpTel" queryTableFieldId="49"/>
    <tableColumn id="50" uniqueName="50" name="Manager" queryTableFieldId="50"/>
    <tableColumn id="51" uniqueName="51" name="ListAssignTo" queryTableFieldId="51"/>
    <tableColumn id="52" uniqueName="52" name="Comment" queryTableFieldId="52"/>
    <tableColumn id="53" uniqueName="53" name="CopyfID" queryTableFieldId="53"/>
    <tableColumn id="54" uniqueName="54" name="LabWorkHour" queryTableFieldId="54"/>
    <tableColumn id="57" uniqueName="57" name="VirtualAnalysisSummary" queryTableFieldId="57"/>
    <tableColumn id="55" uniqueName="55" name="simpleCdt" queryTableFieldId="55" dataDxfId="1">
      <calculatedColumnFormula>YEAR(表格_iec1isdtest_mssql2008r2_CERL_vFCERL[[#This Row],[cdt]]) &amp; "/" &amp; MONTH(表格_iec1isdtest_mssql2008r2_CERL_vFCERL[[#This Row],[cdt]]) &amp; "/" &amp; WEEKNUM(AP2)</calculatedColumnFormula>
    </tableColumn>
    <tableColumn id="56" uniqueName="56" name="simpleUdt" queryTableFieldId="56" dataDxfId="0">
      <calculatedColumnFormula>YEAR(表格_iec1isdtest_mssql2008r2_CERL_vFCERL[[#This Row],[udt]])&amp; "/" &amp; MONTH(表格_iec1isdtest_mssql2008r2_CERL_vFCERL[[#This Row],[udt]]) &amp; "/" &amp; WEEKNUM(AQ2)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8" sqref="O8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6" sqref="M16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1"/>
  <sheetViews>
    <sheetView workbookViewId="0">
      <selection activeCell="A7" sqref="A7"/>
    </sheetView>
  </sheetViews>
  <sheetFormatPr defaultRowHeight="16.5"/>
  <cols>
    <col min="1" max="1" width="12.625" customWidth="1"/>
    <col min="2" max="2" width="10.125" customWidth="1"/>
    <col min="3" max="4" width="6" customWidth="1"/>
    <col min="5" max="5" width="17" customWidth="1"/>
    <col min="6" max="6" width="13.75" customWidth="1"/>
    <col min="7" max="7" width="7.375" customWidth="1"/>
    <col min="8" max="8" width="6.25" customWidth="1"/>
    <col min="9" max="9" width="17" customWidth="1"/>
    <col min="10" max="10" width="14.625" customWidth="1"/>
    <col min="11" max="11" width="13.75" customWidth="1"/>
    <col min="12" max="12" width="12.125" customWidth="1"/>
    <col min="13" max="13" width="7.375" customWidth="1"/>
    <col min="14" max="14" width="10.5" customWidth="1"/>
    <col min="15" max="15" width="11.375" customWidth="1"/>
    <col min="16" max="16" width="13.75" customWidth="1"/>
    <col min="17" max="17" width="22.75" customWidth="1"/>
    <col min="18" max="18" width="19.5" customWidth="1"/>
    <col min="19" max="19" width="10.5" customWidth="1"/>
    <col min="20" max="20" width="6.25" customWidth="1"/>
    <col min="21" max="21" width="13.75" customWidth="1"/>
    <col min="22" max="22" width="12.125" bestFit="1" customWidth="1"/>
    <col min="23" max="23" width="22.75" bestFit="1" customWidth="1"/>
    <col min="24" max="24" width="19.5" bestFit="1" customWidth="1"/>
    <col min="25" max="25" width="13.75" customWidth="1"/>
    <col min="26" max="26" width="22.75" bestFit="1" customWidth="1"/>
    <col min="27" max="27" width="19.5" customWidth="1"/>
    <col min="28" max="28" width="14.5" bestFit="1" customWidth="1"/>
    <col min="29" max="29" width="10.5" customWidth="1"/>
    <col min="30" max="30" width="17" bestFit="1" customWidth="1"/>
    <col min="31" max="31" width="13.75" customWidth="1"/>
    <col min="32" max="32" width="22.75" bestFit="1" customWidth="1"/>
    <col min="33" max="33" width="7.375" customWidth="1"/>
    <col min="34" max="34" width="11.125" bestFit="1" customWidth="1"/>
    <col min="35" max="35" width="21.875" bestFit="1" customWidth="1"/>
    <col min="36" max="36" width="11.125" bestFit="1" customWidth="1"/>
    <col min="37" max="37" width="21.875" bestFit="1" customWidth="1"/>
    <col min="38" max="38" width="11.125" bestFit="1" customWidth="1"/>
    <col min="39" max="39" width="21.875" bestFit="1" customWidth="1"/>
    <col min="40" max="40" width="18.875" bestFit="1" customWidth="1"/>
    <col min="41" max="41" width="29.625" bestFit="1" customWidth="1"/>
  </cols>
  <sheetData>
    <row r="2" spans="1:4">
      <c r="A2" s="2" t="s">
        <v>18</v>
      </c>
      <c r="B2" t="s">
        <v>91</v>
      </c>
    </row>
    <row r="3" spans="1:4">
      <c r="A3" s="2" t="s">
        <v>45</v>
      </c>
      <c r="B3" t="s">
        <v>91</v>
      </c>
    </row>
    <row r="4" spans="1:4">
      <c r="A4" s="2" t="s">
        <v>33</v>
      </c>
      <c r="B4" t="s">
        <v>91</v>
      </c>
    </row>
    <row r="5" spans="1:4">
      <c r="A5" s="2" t="s">
        <v>36</v>
      </c>
      <c r="B5" t="s">
        <v>91</v>
      </c>
    </row>
    <row r="7" spans="1:4">
      <c r="A7" s="2" t="s">
        <v>86</v>
      </c>
      <c r="B7" s="2" t="s">
        <v>88</v>
      </c>
    </row>
    <row r="8" spans="1:4">
      <c r="A8" s="2" t="s">
        <v>87</v>
      </c>
      <c r="B8" t="s">
        <v>54</v>
      </c>
      <c r="C8" t="s">
        <v>63</v>
      </c>
      <c r="D8" t="s">
        <v>85</v>
      </c>
    </row>
    <row r="9" spans="1:4">
      <c r="A9" s="5" t="s">
        <v>164</v>
      </c>
      <c r="B9" s="3">
        <v>2</v>
      </c>
      <c r="C9" s="3"/>
      <c r="D9" s="3">
        <v>2</v>
      </c>
    </row>
    <row r="10" spans="1:4">
      <c r="A10" s="5" t="s">
        <v>165</v>
      </c>
      <c r="B10" s="3">
        <v>3</v>
      </c>
      <c r="C10" s="3">
        <v>1</v>
      </c>
      <c r="D10" s="3">
        <v>4</v>
      </c>
    </row>
    <row r="11" spans="1:4">
      <c r="A11" s="5" t="s">
        <v>85</v>
      </c>
      <c r="B11" s="3">
        <v>5</v>
      </c>
      <c r="C11" s="3">
        <v>1</v>
      </c>
      <c r="D11" s="3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7"/>
  <sheetViews>
    <sheetView topLeftCell="W1" workbookViewId="0">
      <pane ySplit="1" topLeftCell="A2" activePane="bottomLeft" state="frozenSplit"/>
      <selection activeCell="C2" sqref="C2:C56"/>
      <selection pane="bottomLeft" activeCell="BD3" sqref="BD3"/>
    </sheetView>
  </sheetViews>
  <sheetFormatPr defaultRowHeight="16.5"/>
  <cols>
    <col min="1" max="1" width="6" hidden="1" customWidth="1"/>
    <col min="2" max="2" width="44" hidden="1" customWidth="1"/>
    <col min="3" max="3" width="13.125" bestFit="1" customWidth="1"/>
    <col min="4" max="4" width="12.75" bestFit="1" customWidth="1"/>
    <col min="5" max="5" width="10.125" bestFit="1" customWidth="1"/>
    <col min="6" max="6" width="38.75" customWidth="1"/>
    <col min="7" max="7" width="14.625" bestFit="1" customWidth="1"/>
    <col min="8" max="8" width="26.375" customWidth="1"/>
    <col min="9" max="9" width="14.75" bestFit="1" customWidth="1"/>
    <col min="10" max="10" width="17.875" bestFit="1" customWidth="1"/>
    <col min="11" max="11" width="18.875" customWidth="1"/>
    <col min="12" max="12" width="52.75" customWidth="1"/>
    <col min="13" max="13" width="14.625" customWidth="1"/>
    <col min="15" max="15" width="7.125" bestFit="1" customWidth="1"/>
    <col min="16" max="16" width="19.75" bestFit="1" customWidth="1"/>
    <col min="17" max="17" width="17.625" bestFit="1" customWidth="1"/>
    <col min="18" max="18" width="13.5" bestFit="1" customWidth="1"/>
    <col min="19" max="19" width="14.625" bestFit="1" customWidth="1"/>
    <col min="20" max="20" width="17.25" bestFit="1" customWidth="1"/>
    <col min="21" max="21" width="15.125" bestFit="1" customWidth="1"/>
    <col min="22" max="22" width="14.5" bestFit="1" customWidth="1"/>
    <col min="23" max="23" width="13.5" bestFit="1" customWidth="1"/>
    <col min="24" max="24" width="62.75" customWidth="1"/>
    <col min="25" max="25" width="14.75" bestFit="1" customWidth="1"/>
    <col min="26" max="26" width="13.625" bestFit="1" customWidth="1"/>
    <col min="27" max="27" width="14.875" customWidth="1"/>
    <col min="28" max="28" width="15.875" bestFit="1" customWidth="1"/>
    <col min="29" max="29" width="14.625" customWidth="1"/>
    <col min="30" max="30" width="12.75" customWidth="1"/>
    <col min="31" max="31" width="20.625" bestFit="1" customWidth="1"/>
    <col min="32" max="32" width="18.25" customWidth="1"/>
    <col min="33" max="33" width="16.625" bestFit="1" customWidth="1"/>
    <col min="34" max="34" width="22.875" customWidth="1"/>
    <col min="35" max="35" width="13.875" bestFit="1" customWidth="1"/>
    <col min="36" max="36" width="14.875" customWidth="1"/>
    <col min="37" max="37" width="13.875" customWidth="1"/>
    <col min="38" max="38" width="81" bestFit="1" customWidth="1"/>
    <col min="39" max="39" width="20.75" bestFit="1" customWidth="1"/>
    <col min="40" max="40" width="16.25" bestFit="1" customWidth="1"/>
    <col min="41" max="41" width="25.5" customWidth="1"/>
    <col min="42" max="43" width="10.5" style="4" bestFit="1" customWidth="1"/>
    <col min="44" max="44" width="9.75" bestFit="1" customWidth="1"/>
    <col min="45" max="45" width="8.125" bestFit="1" customWidth="1"/>
    <col min="46" max="46" width="16.125" customWidth="1"/>
    <col min="47" max="47" width="14.125" bestFit="1" customWidth="1"/>
    <col min="48" max="48" width="34.375" customWidth="1"/>
    <col min="49" max="49" width="20" bestFit="1" customWidth="1"/>
    <col min="50" max="50" width="24.75" customWidth="1"/>
    <col min="51" max="51" width="52.625" customWidth="1"/>
    <col min="52" max="52" width="12.25" customWidth="1"/>
    <col min="53" max="53" width="11.5" customWidth="1"/>
    <col min="54" max="54" width="17" bestFit="1" customWidth="1"/>
    <col min="55" max="55" width="27.625" bestFit="1" customWidth="1"/>
    <col min="56" max="56" width="12.75" style="3" bestFit="1" customWidth="1"/>
    <col min="57" max="57" width="12.875" style="3" bestFit="1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4" t="s">
        <v>41</v>
      </c>
      <c r="AQ1" s="4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89</v>
      </c>
      <c r="BC1" t="s">
        <v>97</v>
      </c>
      <c r="BD1" s="3" t="s">
        <v>95</v>
      </c>
      <c r="BE1" s="3" t="s">
        <v>96</v>
      </c>
    </row>
    <row r="2" spans="1:57">
      <c r="A2">
        <v>1</v>
      </c>
      <c r="B2" t="s">
        <v>120</v>
      </c>
      <c r="C2">
        <v>2001000</v>
      </c>
      <c r="D2">
        <v>1001001</v>
      </c>
      <c r="E2" t="s">
        <v>53</v>
      </c>
      <c r="F2" t="s">
        <v>121</v>
      </c>
      <c r="G2" t="s">
        <v>101</v>
      </c>
      <c r="H2" t="s">
        <v>102</v>
      </c>
      <c r="I2">
        <v>8</v>
      </c>
      <c r="J2" t="s">
        <v>77</v>
      </c>
      <c r="K2" t="s">
        <v>108</v>
      </c>
      <c r="L2" t="s">
        <v>109</v>
      </c>
      <c r="M2" t="s">
        <v>103</v>
      </c>
      <c r="N2">
        <v>2000000</v>
      </c>
      <c r="O2" t="s">
        <v>54</v>
      </c>
      <c r="P2">
        <v>2001000</v>
      </c>
      <c r="Q2" t="s">
        <v>66</v>
      </c>
      <c r="R2">
        <v>2001300</v>
      </c>
      <c r="S2" t="s">
        <v>78</v>
      </c>
      <c r="T2">
        <v>2001310</v>
      </c>
      <c r="U2" t="s">
        <v>55</v>
      </c>
      <c r="V2" t="s">
        <v>56</v>
      </c>
      <c r="W2" t="s">
        <v>57</v>
      </c>
      <c r="X2" t="s">
        <v>90</v>
      </c>
      <c r="Y2" t="s">
        <v>58</v>
      </c>
      <c r="Z2">
        <v>2</v>
      </c>
      <c r="AA2" t="s">
        <v>59</v>
      </c>
      <c r="AC2" t="s">
        <v>60</v>
      </c>
      <c r="AG2" t="s">
        <v>92</v>
      </c>
      <c r="AH2" t="s">
        <v>93</v>
      </c>
      <c r="AJ2" s="1"/>
      <c r="AK2" s="1"/>
      <c r="AN2" s="1"/>
      <c r="AO2" t="s">
        <v>81</v>
      </c>
      <c r="AP2" s="4">
        <v>41853.363258449077</v>
      </c>
      <c r="AQ2" s="4">
        <v>41855.359528090281</v>
      </c>
      <c r="AR2" t="s">
        <v>61</v>
      </c>
      <c r="AS2">
        <v>30</v>
      </c>
      <c r="AT2" t="s">
        <v>75</v>
      </c>
      <c r="AU2" t="s">
        <v>101</v>
      </c>
      <c r="AV2" t="s">
        <v>104</v>
      </c>
      <c r="AW2" t="s">
        <v>105</v>
      </c>
      <c r="AX2" t="s">
        <v>106</v>
      </c>
      <c r="AY2" t="s">
        <v>94</v>
      </c>
      <c r="AZ2" t="s">
        <v>74</v>
      </c>
      <c r="BD2" s="3" t="str">
        <f>YEAR(表格_iec1isdtest_mssql2008r2_CERL_vFCERL[[#This Row],[cdt]]) &amp; "/" &amp; MONTH(表格_iec1isdtest_mssql2008r2_CERL_vFCERL[[#This Row],[cdt]]) &amp; "/" &amp; WEEKNUM(AP2)</f>
        <v>2014/8/31</v>
      </c>
      <c r="BE2" s="3" t="str">
        <f>YEAR(表格_iec1isdtest_mssql2008r2_CERL_vFCERL[[#This Row],[udt]])&amp; "/" &amp; MONTH(表格_iec1isdtest_mssql2008r2_CERL_vFCERL[[#This Row],[udt]]) &amp; "/" &amp; WEEKNUM(AQ2)</f>
        <v>2014/8/32</v>
      </c>
    </row>
    <row r="3" spans="1:57">
      <c r="A3">
        <v>2</v>
      </c>
      <c r="B3" t="s">
        <v>122</v>
      </c>
      <c r="C3">
        <v>2001000</v>
      </c>
      <c r="D3">
        <v>1001001</v>
      </c>
      <c r="E3" t="s">
        <v>67</v>
      </c>
      <c r="F3" t="s">
        <v>123</v>
      </c>
      <c r="G3" t="s">
        <v>101</v>
      </c>
      <c r="H3" t="s">
        <v>102</v>
      </c>
      <c r="I3">
        <v>8</v>
      </c>
      <c r="J3" t="s">
        <v>77</v>
      </c>
      <c r="K3" t="s">
        <v>124</v>
      </c>
      <c r="L3" t="s">
        <v>125</v>
      </c>
      <c r="M3" t="s">
        <v>126</v>
      </c>
      <c r="N3">
        <v>2000000</v>
      </c>
      <c r="O3" t="s">
        <v>54</v>
      </c>
      <c r="P3">
        <v>2001000</v>
      </c>
      <c r="Q3" t="s">
        <v>66</v>
      </c>
      <c r="R3">
        <v>2001200</v>
      </c>
      <c r="S3" t="s">
        <v>76</v>
      </c>
      <c r="T3">
        <v>2001210</v>
      </c>
      <c r="U3" t="s">
        <v>55</v>
      </c>
      <c r="V3" t="s">
        <v>56</v>
      </c>
      <c r="W3" t="s">
        <v>57</v>
      </c>
      <c r="X3" t="s">
        <v>127</v>
      </c>
      <c r="Y3" t="s">
        <v>58</v>
      </c>
      <c r="Z3">
        <v>1</v>
      </c>
      <c r="AA3" t="s">
        <v>59</v>
      </c>
      <c r="AC3" t="s">
        <v>60</v>
      </c>
      <c r="AG3" t="s">
        <v>118</v>
      </c>
      <c r="AH3" t="s">
        <v>119</v>
      </c>
      <c r="AJ3" s="1"/>
      <c r="AK3" s="1"/>
      <c r="AL3" t="s">
        <v>128</v>
      </c>
      <c r="AN3" s="1"/>
      <c r="AO3" t="s">
        <v>119</v>
      </c>
      <c r="AP3" s="4">
        <v>41853.407279664352</v>
      </c>
      <c r="AQ3" s="4">
        <v>41855.441764432871</v>
      </c>
      <c r="AR3" t="s">
        <v>61</v>
      </c>
      <c r="AS3">
        <v>40</v>
      </c>
      <c r="AT3" t="s">
        <v>72</v>
      </c>
      <c r="AU3" t="s">
        <v>101</v>
      </c>
      <c r="AV3" t="s">
        <v>104</v>
      </c>
      <c r="AW3" t="s">
        <v>105</v>
      </c>
      <c r="AX3" t="s">
        <v>106</v>
      </c>
      <c r="AY3" t="s">
        <v>73</v>
      </c>
      <c r="AZ3" t="s">
        <v>74</v>
      </c>
      <c r="BD3" s="3" t="str">
        <f>YEAR(表格_iec1isdtest_mssql2008r2_CERL_vFCERL[[#This Row],[cdt]]) &amp; "/" &amp; MONTH(表格_iec1isdtest_mssql2008r2_CERL_vFCERL[[#This Row],[cdt]]) &amp; "/" &amp; WEEKNUM(AP3)</f>
        <v>2014/8/31</v>
      </c>
      <c r="BE3" s="3" t="str">
        <f>YEAR(表格_iec1isdtest_mssql2008r2_CERL_vFCERL[[#This Row],[udt]])&amp; "/" &amp; MONTH(表格_iec1isdtest_mssql2008r2_CERL_vFCERL[[#This Row],[udt]]) &amp; "/" &amp; WEEKNUM(AQ3)</f>
        <v>2014/8/32</v>
      </c>
    </row>
    <row r="4" spans="1:57">
      <c r="A4">
        <v>3</v>
      </c>
      <c r="B4" t="s">
        <v>129</v>
      </c>
      <c r="C4">
        <v>2003000</v>
      </c>
      <c r="D4">
        <v>1001001</v>
      </c>
      <c r="E4" t="s">
        <v>62</v>
      </c>
      <c r="F4" t="s">
        <v>130</v>
      </c>
      <c r="G4" t="s">
        <v>131</v>
      </c>
      <c r="H4" t="s">
        <v>132</v>
      </c>
      <c r="I4">
        <v>3</v>
      </c>
      <c r="J4" t="s">
        <v>83</v>
      </c>
      <c r="K4" t="s">
        <v>99</v>
      </c>
      <c r="L4" t="s">
        <v>70</v>
      </c>
      <c r="M4" t="s">
        <v>100</v>
      </c>
      <c r="N4">
        <v>2000000</v>
      </c>
      <c r="O4" t="s">
        <v>54</v>
      </c>
      <c r="P4">
        <v>2003000</v>
      </c>
      <c r="Q4" t="s">
        <v>79</v>
      </c>
      <c r="R4">
        <v>2003100</v>
      </c>
      <c r="S4" t="s">
        <v>79</v>
      </c>
      <c r="T4">
        <v>2003110</v>
      </c>
      <c r="U4" t="s">
        <v>55</v>
      </c>
      <c r="V4" t="s">
        <v>56</v>
      </c>
      <c r="W4" t="s">
        <v>57</v>
      </c>
      <c r="X4" t="s">
        <v>133</v>
      </c>
      <c r="Y4" t="s">
        <v>58</v>
      </c>
      <c r="AA4" t="s">
        <v>59</v>
      </c>
      <c r="AC4" t="s">
        <v>60</v>
      </c>
      <c r="AJ4" s="1"/>
      <c r="AK4" s="1"/>
      <c r="AN4" s="1"/>
      <c r="AO4" t="s">
        <v>71</v>
      </c>
      <c r="AP4" s="4">
        <v>41855.35341585648</v>
      </c>
      <c r="AQ4" s="4">
        <v>41855.415195949077</v>
      </c>
      <c r="AR4" t="s">
        <v>110</v>
      </c>
      <c r="AS4">
        <v>15</v>
      </c>
      <c r="AT4" t="s">
        <v>111</v>
      </c>
      <c r="AU4" t="s">
        <v>131</v>
      </c>
      <c r="AV4" t="s">
        <v>134</v>
      </c>
      <c r="AW4" t="s">
        <v>135</v>
      </c>
      <c r="AX4" t="s">
        <v>136</v>
      </c>
      <c r="AY4" t="s">
        <v>137</v>
      </c>
      <c r="AZ4" t="s">
        <v>74</v>
      </c>
      <c r="BD4" s="3" t="str">
        <f>YEAR(表格_iec1isdtest_mssql2008r2_CERL_vFCERL[[#This Row],[cdt]]) &amp; "/" &amp; MONTH(表格_iec1isdtest_mssql2008r2_CERL_vFCERL[[#This Row],[cdt]]) &amp; "/" &amp; WEEKNUM(AP4)</f>
        <v>2014/8/32</v>
      </c>
      <c r="BE4" s="3" t="str">
        <f>YEAR(表格_iec1isdtest_mssql2008r2_CERL_vFCERL[[#This Row],[udt]])&amp; "/" &amp; MONTH(表格_iec1isdtest_mssql2008r2_CERL_vFCERL[[#This Row],[udt]]) &amp; "/" &amp; WEEKNUM(AQ4)</f>
        <v>2014/8/32</v>
      </c>
    </row>
    <row r="5" spans="1:57">
      <c r="A5">
        <v>4</v>
      </c>
      <c r="B5" t="s">
        <v>138</v>
      </c>
      <c r="C5">
        <v>2001000</v>
      </c>
      <c r="D5">
        <v>1001001</v>
      </c>
      <c r="E5" t="s">
        <v>139</v>
      </c>
      <c r="F5" t="s">
        <v>140</v>
      </c>
      <c r="G5" t="s">
        <v>141</v>
      </c>
      <c r="H5" t="s">
        <v>142</v>
      </c>
      <c r="I5">
        <v>1</v>
      </c>
      <c r="J5" t="s">
        <v>65</v>
      </c>
      <c r="K5" t="s">
        <v>143</v>
      </c>
      <c r="L5" t="s">
        <v>144</v>
      </c>
      <c r="M5" t="s">
        <v>145</v>
      </c>
      <c r="N5">
        <v>2000000</v>
      </c>
      <c r="O5" t="s">
        <v>54</v>
      </c>
      <c r="P5">
        <v>2001000</v>
      </c>
      <c r="Q5" t="s">
        <v>66</v>
      </c>
      <c r="R5">
        <v>2001300</v>
      </c>
      <c r="S5" t="s">
        <v>78</v>
      </c>
      <c r="T5">
        <v>2001310</v>
      </c>
      <c r="U5" t="s">
        <v>55</v>
      </c>
      <c r="V5" t="s">
        <v>56</v>
      </c>
      <c r="W5" t="s">
        <v>57</v>
      </c>
      <c r="X5" t="s">
        <v>146</v>
      </c>
      <c r="Y5" t="s">
        <v>68</v>
      </c>
      <c r="Z5">
        <v>4</v>
      </c>
      <c r="AA5" t="s">
        <v>59</v>
      </c>
      <c r="AC5" t="s">
        <v>60</v>
      </c>
      <c r="AG5" t="s">
        <v>80</v>
      </c>
      <c r="AH5" t="s">
        <v>81</v>
      </c>
      <c r="AI5">
        <v>4</v>
      </c>
      <c r="AJ5" s="1">
        <v>41853</v>
      </c>
      <c r="AK5" s="1">
        <v>41855</v>
      </c>
      <c r="AL5" t="s">
        <v>147</v>
      </c>
      <c r="AN5" s="1"/>
      <c r="AO5" t="s">
        <v>81</v>
      </c>
      <c r="AP5" s="4">
        <v>41855.400827974539</v>
      </c>
      <c r="AQ5" s="4">
        <v>41855.417648726849</v>
      </c>
      <c r="AR5" t="s">
        <v>61</v>
      </c>
      <c r="AS5">
        <v>40</v>
      </c>
      <c r="AT5" t="s">
        <v>72</v>
      </c>
      <c r="AU5" t="s">
        <v>141</v>
      </c>
      <c r="AV5" t="s">
        <v>148</v>
      </c>
      <c r="AW5" t="s">
        <v>149</v>
      </c>
      <c r="AX5" t="s">
        <v>150</v>
      </c>
      <c r="AY5" t="s">
        <v>73</v>
      </c>
      <c r="AZ5" t="s">
        <v>74</v>
      </c>
      <c r="BB5">
        <v>12</v>
      </c>
      <c r="BD5" s="3" t="str">
        <f>YEAR(表格_iec1isdtest_mssql2008r2_CERL_vFCERL[[#This Row],[cdt]]) &amp; "/" &amp; MONTH(表格_iec1isdtest_mssql2008r2_CERL_vFCERL[[#This Row],[cdt]]) &amp; "/" &amp; WEEKNUM(AP5)</f>
        <v>2014/8/32</v>
      </c>
      <c r="BE5" s="3" t="str">
        <f>YEAR(表格_iec1isdtest_mssql2008r2_CERL_vFCERL[[#This Row],[udt]])&amp; "/" &amp; MONTH(表格_iec1isdtest_mssql2008r2_CERL_vFCERL[[#This Row],[udt]]) &amp; "/" &amp; WEEKNUM(AQ5)</f>
        <v>2014/8/32</v>
      </c>
    </row>
    <row r="6" spans="1:57">
      <c r="A6">
        <v>5</v>
      </c>
      <c r="B6" t="s">
        <v>151</v>
      </c>
      <c r="C6">
        <v>1001000</v>
      </c>
      <c r="D6">
        <v>1001001</v>
      </c>
      <c r="E6" t="s">
        <v>64</v>
      </c>
      <c r="F6" t="s">
        <v>152</v>
      </c>
      <c r="G6" t="s">
        <v>112</v>
      </c>
      <c r="H6" t="s">
        <v>113</v>
      </c>
      <c r="I6">
        <v>6</v>
      </c>
      <c r="J6" t="s">
        <v>82</v>
      </c>
      <c r="K6" t="s">
        <v>114</v>
      </c>
      <c r="L6" t="s">
        <v>70</v>
      </c>
      <c r="M6" t="s">
        <v>70</v>
      </c>
      <c r="N6">
        <v>1000000</v>
      </c>
      <c r="O6" t="s">
        <v>63</v>
      </c>
      <c r="P6">
        <v>1001000</v>
      </c>
      <c r="Q6" t="s">
        <v>66</v>
      </c>
      <c r="R6">
        <v>1001500</v>
      </c>
      <c r="S6" t="s">
        <v>98</v>
      </c>
      <c r="T6">
        <v>1001510</v>
      </c>
      <c r="U6" t="s">
        <v>55</v>
      </c>
      <c r="V6" t="s">
        <v>56</v>
      </c>
      <c r="W6" t="s">
        <v>57</v>
      </c>
      <c r="X6" t="s">
        <v>153</v>
      </c>
      <c r="Y6" t="s">
        <v>58</v>
      </c>
      <c r="Z6">
        <v>1</v>
      </c>
      <c r="AA6" t="s">
        <v>59</v>
      </c>
      <c r="AC6" t="s">
        <v>60</v>
      </c>
      <c r="AJ6" s="1"/>
      <c r="AK6" s="1"/>
      <c r="AN6" s="1"/>
      <c r="AO6" t="s">
        <v>113</v>
      </c>
      <c r="AP6" s="4">
        <v>41855.412276585645</v>
      </c>
      <c r="AQ6" s="4">
        <v>41855.412276585645</v>
      </c>
      <c r="AR6" t="s">
        <v>61</v>
      </c>
      <c r="AS6">
        <v>20</v>
      </c>
      <c r="AT6" t="s">
        <v>84</v>
      </c>
      <c r="AU6" t="s">
        <v>112</v>
      </c>
      <c r="AV6" t="s">
        <v>115</v>
      </c>
      <c r="AW6" t="s">
        <v>116</v>
      </c>
      <c r="AX6" t="s">
        <v>117</v>
      </c>
      <c r="AY6" t="s">
        <v>73</v>
      </c>
      <c r="AZ6" t="s">
        <v>74</v>
      </c>
      <c r="BD6" s="3" t="str">
        <f>YEAR(表格_iec1isdtest_mssql2008r2_CERL_vFCERL[[#This Row],[cdt]]) &amp; "/" &amp; MONTH(表格_iec1isdtest_mssql2008r2_CERL_vFCERL[[#This Row],[cdt]]) &amp; "/" &amp; WEEKNUM(AP6)</f>
        <v>2014/8/32</v>
      </c>
      <c r="BE6" s="3" t="str">
        <f>YEAR(表格_iec1isdtest_mssql2008r2_CERL_vFCERL[[#This Row],[udt]])&amp; "/" &amp; MONTH(表格_iec1isdtest_mssql2008r2_CERL_vFCERL[[#This Row],[udt]]) &amp; "/" &amp; WEEKNUM(AQ6)</f>
        <v>2014/8/32</v>
      </c>
    </row>
    <row r="7" spans="1:57">
      <c r="A7">
        <v>6</v>
      </c>
      <c r="B7" t="s">
        <v>154</v>
      </c>
      <c r="C7">
        <v>2001000</v>
      </c>
      <c r="D7">
        <v>1001001</v>
      </c>
      <c r="E7" t="s">
        <v>69</v>
      </c>
      <c r="F7" t="s">
        <v>155</v>
      </c>
      <c r="G7" t="s">
        <v>156</v>
      </c>
      <c r="H7" t="s">
        <v>157</v>
      </c>
      <c r="I7">
        <v>8</v>
      </c>
      <c r="J7" t="s">
        <v>77</v>
      </c>
      <c r="K7" t="s">
        <v>158</v>
      </c>
      <c r="L7" t="s">
        <v>90</v>
      </c>
      <c r="M7" t="s">
        <v>159</v>
      </c>
      <c r="N7">
        <v>2000000</v>
      </c>
      <c r="O7" t="s">
        <v>54</v>
      </c>
      <c r="P7">
        <v>2001000</v>
      </c>
      <c r="Q7" t="s">
        <v>66</v>
      </c>
      <c r="R7">
        <v>2001400</v>
      </c>
      <c r="S7" t="s">
        <v>66</v>
      </c>
      <c r="T7">
        <v>2001410</v>
      </c>
      <c r="U7" t="s">
        <v>55</v>
      </c>
      <c r="V7" t="s">
        <v>56</v>
      </c>
      <c r="W7" t="s">
        <v>57</v>
      </c>
      <c r="X7" t="s">
        <v>160</v>
      </c>
      <c r="Y7" t="s">
        <v>58</v>
      </c>
      <c r="Z7">
        <v>2</v>
      </c>
      <c r="AA7" t="s">
        <v>59</v>
      </c>
      <c r="AC7" t="s">
        <v>60</v>
      </c>
      <c r="AJ7" s="1"/>
      <c r="AK7" s="1"/>
      <c r="AN7" s="1"/>
      <c r="AO7" t="s">
        <v>157</v>
      </c>
      <c r="AP7" s="4">
        <v>41855.470088888891</v>
      </c>
      <c r="AQ7" s="4">
        <v>41855.470088888891</v>
      </c>
      <c r="AR7" t="s">
        <v>61</v>
      </c>
      <c r="AS7">
        <v>20</v>
      </c>
      <c r="AT7" t="s">
        <v>84</v>
      </c>
      <c r="AU7" t="s">
        <v>156</v>
      </c>
      <c r="AV7" t="s">
        <v>161</v>
      </c>
      <c r="AW7" t="s">
        <v>162</v>
      </c>
      <c r="AX7" t="s">
        <v>163</v>
      </c>
      <c r="AY7" t="s">
        <v>107</v>
      </c>
      <c r="AZ7" t="s">
        <v>74</v>
      </c>
      <c r="BD7" s="3" t="str">
        <f>YEAR(表格_iec1isdtest_mssql2008r2_CERL_vFCERL[[#This Row],[cdt]]) &amp; "/" &amp; MONTH(表格_iec1isdtest_mssql2008r2_CERL_vFCERL[[#This Row],[cdt]]) &amp; "/" &amp; WEEKNUM(AP7)</f>
        <v>2014/8/32</v>
      </c>
      <c r="BE7" s="3" t="str">
        <f>YEAR(表格_iec1isdtest_mssql2008r2_CERL_vFCERL[[#This Row],[udt]])&amp; "/" &amp; MONTH(表格_iec1isdtest_mssql2008r2_CERL_vFCERL[[#This Row],[udt]]) &amp; "/" &amp; WEEKNUM(AQ7)</f>
        <v>2014/8/32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AnalysisReport01</vt:lpstr>
      <vt:lpstr>AnalysisReport02</vt:lpstr>
      <vt:lpstr>AnalysisData</vt:lpstr>
      <vt:lpstr>vFCERL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2014-08-04T04:33:45Z</dcterms:modified>
</cp:coreProperties>
</file>