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667DAB37-B910-4F78-B219-5EF1950AB1B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endientes" sheetId="1" r:id="rId1"/>
    <sheet name="Factur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R3" i="1" s="1"/>
  <c r="R2" i="1"/>
</calcChain>
</file>

<file path=xl/sharedStrings.xml><?xml version="1.0" encoding="utf-8"?>
<sst xmlns="http://schemas.openxmlformats.org/spreadsheetml/2006/main" count="61" uniqueCount="35">
  <si>
    <t>FECHA</t>
  </si>
  <si>
    <t>FORMA DE PAGO</t>
  </si>
  <si>
    <t>FACT / REMIS</t>
  </si>
  <si>
    <t>DCTO FNCIERO</t>
  </si>
  <si>
    <t>IVA</t>
  </si>
  <si>
    <t>Cliente</t>
  </si>
  <si>
    <t>Población</t>
  </si>
  <si>
    <t>FAC/REM</t>
  </si>
  <si>
    <t>Transportadora</t>
  </si>
  <si>
    <t>Guía</t>
  </si>
  <si>
    <t>#Paquetes</t>
  </si>
  <si>
    <t>Empacó</t>
  </si>
  <si>
    <t>NOTAS</t>
  </si>
  <si>
    <t>Referencia</t>
  </si>
  <si>
    <t>Articulo</t>
  </si>
  <si>
    <t>Cantidad</t>
  </si>
  <si>
    <t>Precio</t>
  </si>
  <si>
    <t>Subtotal</t>
  </si>
  <si>
    <t>Peso (kg)</t>
  </si>
  <si>
    <t># paquetes</t>
  </si>
  <si>
    <t>Precios  IVA incl</t>
  </si>
  <si>
    <t>Total</t>
  </si>
  <si>
    <t>Remisionado</t>
  </si>
  <si>
    <t>NO</t>
  </si>
  <si>
    <t>Armenia</t>
  </si>
  <si>
    <t>Estelar Express</t>
  </si>
  <si>
    <t>014228</t>
  </si>
  <si>
    <t>Luis Rendón</t>
  </si>
  <si>
    <t>5 pacas</t>
  </si>
  <si>
    <t>Fibra pp 12000 200 gr surtida</t>
  </si>
  <si>
    <t>Facturado</t>
  </si>
  <si>
    <t>Tuluá</t>
  </si>
  <si>
    <t>015751</t>
  </si>
  <si>
    <t>Soga cabuya 1/2 13mm 204m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</si>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</sst>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"/>
  </numFmts>
  <fonts count="5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0" fontId="2" fillId="0" borderId="0" xfId="0" applyNumberFormat="1" applyFont="1" applyAlignment="1"/>
    <xf numFmtId="0" fontId="3" fillId="0" borderId="0" xfId="0" applyFont="1" applyAlignment="1">
      <alignment horizontal="right"/>
    </xf>
    <xf numFmtId="49" fontId="2" fillId="0" borderId="1" xfId="0" applyNumberFormat="1" applyFont="1" applyBorder="1" applyAlignment="1"/>
    <xf numFmtId="0" fontId="3" fillId="0" borderId="0" xfId="0" applyFont="1" applyAlignment="1"/>
    <xf numFmtId="49" fontId="2" fillId="0" borderId="0" xfId="0" applyNumberFormat="1" applyFont="1" applyAlignment="1">
      <alignment horizontal="right"/>
    </xf>
    <xf numFmtId="0" fontId="3" fillId="0" borderId="0" xfId="0" applyFont="1" applyAlignment="1"/>
    <xf numFmtId="49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10" fontId="2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3"/>
  <sheetViews>
    <sheetView tabSelected="1" topLeftCell="E1" workbookViewId="0">
      <selection activeCell="H6" sqref="H6"/>
    </sheetView>
  </sheetViews>
  <sheetFormatPr baseColWidth="10" defaultColWidth="14.453125" defaultRowHeight="15.75" customHeight="1" x14ac:dyDescent="0.25"/>
  <sheetData>
    <row r="1" spans="1:23" ht="15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3" t="s">
        <v>11</v>
      </c>
      <c r="M1" s="3" t="s">
        <v>12</v>
      </c>
      <c r="N1" s="5" t="s">
        <v>13</v>
      </c>
      <c r="O1" s="3" t="s">
        <v>14</v>
      </c>
      <c r="P1" s="3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7" t="s">
        <v>21</v>
      </c>
      <c r="W1" s="8"/>
    </row>
    <row r="2" spans="1:23" ht="15.75" customHeight="1" x14ac:dyDescent="0.35">
      <c r="A2" s="9">
        <v>44366</v>
      </c>
      <c r="B2" s="10">
        <v>5</v>
      </c>
      <c r="C2" s="10" t="s">
        <v>22</v>
      </c>
      <c r="D2" s="10" t="s">
        <v>23</v>
      </c>
      <c r="E2" s="11"/>
      <c r="F2" s="12">
        <v>1</v>
      </c>
      <c r="G2" s="10" t="s">
        <v>24</v>
      </c>
      <c r="H2" s="13"/>
      <c r="I2" s="14" t="s">
        <v>25</v>
      </c>
      <c r="J2" s="15" t="s">
        <v>26</v>
      </c>
      <c r="K2" s="16">
        <v>1</v>
      </c>
      <c r="L2" s="16" t="s">
        <v>27</v>
      </c>
      <c r="M2" s="10" t="s">
        <v>28</v>
      </c>
      <c r="N2" s="17" t="s">
        <v>34</v>
      </c>
      <c r="O2" s="16" t="s">
        <v>29</v>
      </c>
      <c r="P2" s="18">
        <v>180</v>
      </c>
      <c r="Q2" s="19">
        <v>1791</v>
      </c>
      <c r="R2" s="19">
        <f t="shared" ref="R2:R3" si="0">P2*Q2</f>
        <v>322380</v>
      </c>
      <c r="S2" s="19">
        <v>36</v>
      </c>
      <c r="T2" s="19">
        <v>1</v>
      </c>
      <c r="U2" s="19"/>
      <c r="V2" s="20"/>
    </row>
    <row r="3" spans="1:23" ht="15.75" customHeight="1" x14ac:dyDescent="0.35">
      <c r="A3" s="9">
        <v>44365</v>
      </c>
      <c r="B3" s="10">
        <v>30</v>
      </c>
      <c r="C3" s="10" t="s">
        <v>30</v>
      </c>
      <c r="D3" s="10" t="s">
        <v>23</v>
      </c>
      <c r="E3" s="21">
        <v>0.19</v>
      </c>
      <c r="F3" s="12">
        <v>1</v>
      </c>
      <c r="G3" s="10" t="s">
        <v>31</v>
      </c>
      <c r="H3" s="13"/>
      <c r="I3" s="14" t="s">
        <v>25</v>
      </c>
      <c r="J3" s="22" t="s">
        <v>32</v>
      </c>
      <c r="K3" s="16">
        <v>1</v>
      </c>
      <c r="L3" s="16" t="s">
        <v>27</v>
      </c>
      <c r="M3" s="10"/>
      <c r="N3" s="17" t="s">
        <v>34</v>
      </c>
      <c r="O3" s="16" t="s">
        <v>33</v>
      </c>
      <c r="P3" s="18">
        <v>204</v>
      </c>
      <c r="Q3" s="19">
        <f>IF(E3="",U3, ROUND(U3/(1+E3),0))</f>
        <v>1280</v>
      </c>
      <c r="R3" s="19">
        <f t="shared" si="0"/>
        <v>261120</v>
      </c>
      <c r="S3" s="19">
        <v>25</v>
      </c>
      <c r="T3" s="19"/>
      <c r="U3" s="19">
        <v>1523.1999999999998</v>
      </c>
      <c r="V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2F83-ADAB-4D98-96DD-BBFB0CFDC378}">
  <dimension ref="A1:V1"/>
  <sheetViews>
    <sheetView topLeftCell="I1" workbookViewId="0">
      <selection activeCell="R9" sqref="R9"/>
    </sheetView>
  </sheetViews>
  <sheetFormatPr baseColWidth="10" defaultRowHeight="12.5" x14ac:dyDescent="0.25"/>
  <sheetData>
    <row r="1" spans="1:22" ht="14.5" x14ac:dyDescent="0.35">
      <c r="A1" s="23" t="s">
        <v>0</v>
      </c>
      <c r="B1" s="24" t="s">
        <v>1</v>
      </c>
      <c r="C1" s="25" t="s">
        <v>2</v>
      </c>
      <c r="D1" s="25" t="s">
        <v>3</v>
      </c>
      <c r="E1" s="26" t="s">
        <v>4</v>
      </c>
      <c r="F1" s="25" t="s">
        <v>5</v>
      </c>
      <c r="G1" s="25" t="s">
        <v>6</v>
      </c>
      <c r="H1" s="27" t="s">
        <v>7</v>
      </c>
      <c r="I1" s="25" t="s">
        <v>8</v>
      </c>
      <c r="J1" s="27" t="s">
        <v>9</v>
      </c>
      <c r="K1" s="25" t="s">
        <v>10</v>
      </c>
      <c r="L1" s="25" t="s">
        <v>11</v>
      </c>
      <c r="M1" s="25" t="s">
        <v>12</v>
      </c>
      <c r="N1" s="27" t="s">
        <v>13</v>
      </c>
      <c r="O1" s="25" t="s">
        <v>14</v>
      </c>
      <c r="P1" s="25" t="s">
        <v>15</v>
      </c>
      <c r="Q1" s="28" t="s">
        <v>16</v>
      </c>
      <c r="R1" s="28" t="s">
        <v>17</v>
      </c>
      <c r="S1" s="28" t="s">
        <v>18</v>
      </c>
      <c r="T1" s="28" t="s">
        <v>19</v>
      </c>
      <c r="U1" s="28" t="s">
        <v>20</v>
      </c>
      <c r="V1" s="29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Pendientes</vt:lpstr>
      <vt:lpstr>Facturados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Fernanda Orozco Dominguez</cp:lastModifiedBy>
  <dcterms:modified xsi:type="dcterms:W3CDTF">2022-04-08T04:20:52Z</dcterms:modified>
</cp:coreProperties>
</file>