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<sst xmlns="http://schemas.openxmlformats.org/spreadsheetml/2006/main" count="41" uniqueCount="38">
  <si>
    <t>FECHA</t>
  </si>
  <si>
    <t>FORMA DE PAGO</t>
  </si>
  <si>
    <t>FACT / REMIS</t>
  </si>
  <si>
    <t>DCTO FNCIERO</t>
  </si>
  <si>
    <t>IVA</t>
  </si>
  <si>
    <t>Cliente</t>
  </si>
  <si>
    <t>Población</t>
  </si>
  <si>
    <t>FAC/REM</t>
  </si>
  <si>
    <t>Transportadora</t>
  </si>
  <si>
    <t>Guía</t>
  </si>
  <si>
    <t>#Paquetes</t>
  </si>
  <si>
    <t>Empacó</t>
  </si>
  <si>
    <t>NOTAS</t>
  </si>
  <si>
    <t>Referencia</t>
  </si>
  <si>
    <t>Articulo</t>
  </si>
  <si>
    <t>Cantidad</t>
  </si>
  <si>
    <t>Precio</t>
  </si>
  <si>
    <t>Subtotal</t>
  </si>
  <si>
    <t>Peso (kg)</t>
  </si>
  <si>
    <t># paquetes</t>
  </si>
  <si>
    <t>Precios  IVA incl</t>
  </si>
  <si>
    <t>Total</t>
  </si>
  <si>
    <t>Remisionado</t>
  </si>
  <si>
    <t>NO</t>
  </si>
  <si>
    <t>Arley Jose Varon Varon</t>
  </si>
  <si>
    <t>Armenia</t>
  </si>
  <si>
    <t>Estelar Express</t>
  </si>
  <si>
    <t>014228</t>
  </si>
  <si>
    <t>Luis Rendón</t>
  </si>
  <si>
    <t>5 pacas</t>
  </si>
  <si>
    <t>208</t>
  </si>
  <si>
    <t>Fibra pp 12000 200 gr surtida</t>
  </si>
  <si>
    <t>Facturado</t>
  </si>
  <si>
    <t>Estella González Arias</t>
  </si>
  <si>
    <t>Tuluá</t>
  </si>
  <si>
    <t>015751</t>
  </si>
  <si>
    <t>957</t>
  </si>
  <si>
    <t>Soga cabuya 1/2 13mm 204m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</si>
</sst>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0" fontId="1" numFmtId="10" xfId="0" applyAlignment="1" applyFont="1" applyNumberFormat="1">
      <alignment horizontal="center" vertical="bottom"/>
    </xf>
    <xf borderId="0" fillId="0" fontId="1" numFmtId="49" xfId="0" applyAlignment="1" applyFont="1" applyNumberFormat="1">
      <alignment horizontal="center" vertical="bottom"/>
    </xf>
    <xf borderId="0" fillId="0" fontId="1" numFmtId="3" xfId="0" applyAlignment="1" applyFont="1" applyNumberFormat="1">
      <alignment horizontal="center" vertical="bottom"/>
    </xf>
    <xf borderId="0" fillId="0" fontId="1" numFmtId="4" xfId="0" applyAlignment="1" applyFont="1" applyNumberFormat="1">
      <alignment horizontal="center" vertical="bottom"/>
    </xf>
    <xf borderId="0" fillId="0" fontId="2" numFmtId="3" xfId="0" applyAlignment="1" applyFont="1" applyNumberForma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0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1" fillId="0" fontId="2" numFmtId="49" xfId="0" applyAlignment="1" applyBorder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0" fillId="0" fontId="2" numFmtId="49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horizontal="right" vertical="bottom"/>
    </xf>
    <xf borderId="0" fillId="0" fontId="2" numFmtId="0" xfId="0" applyAlignment="1" applyFont="1">
      <alignment horizontal="center" vertical="bottom"/>
    </xf>
    <xf borderId="0" fillId="0" fontId="2" numFmtId="3" xfId="0" applyAlignment="1" applyFont="1" applyNumberFormat="1">
      <alignment horizontal="center" vertical="bottom"/>
    </xf>
    <xf borderId="0" fillId="0" fontId="2" numFmtId="4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3" t="s">
        <v>14</v>
      </c>
      <c r="P1" s="3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8"/>
    </row>
    <row r="2">
      <c r="A2" s="9">
        <v>44366.0</v>
      </c>
      <c r="B2" s="10">
        <v>5.0</v>
      </c>
      <c r="C2" s="10" t="s">
        <v>22</v>
      </c>
      <c r="D2" s="10" t="s">
        <v>23</v>
      </c>
      <c r="E2" s="11"/>
      <c r="F2" s="12" t="s">
        <v>24</v>
      </c>
      <c r="G2" s="10" t="s">
        <v>25</v>
      </c>
      <c r="H2" s="13"/>
      <c r="I2" s="14" t="s">
        <v>26</v>
      </c>
      <c r="J2" s="15" t="s">
        <v>27</v>
      </c>
      <c r="K2" s="16">
        <v>1.0</v>
      </c>
      <c r="L2" s="16" t="s">
        <v>28</v>
      </c>
      <c r="M2" s="10" t="s">
        <v>29</v>
      </c>
      <c r="N2" s="17" t="s">
        <v>30</v>
      </c>
      <c r="O2" s="16" t="s">
        <v>31</v>
      </c>
      <c r="P2" s="18">
        <v>180.0</v>
      </c>
      <c r="Q2" s="19">
        <v>1791.0</v>
      </c>
      <c r="R2" s="19">
        <f t="shared" ref="R2:R3" si="1">P2*Q2</f>
        <v>322380</v>
      </c>
      <c r="S2" s="19">
        <v>36.0</v>
      </c>
      <c r="T2" s="19">
        <v>1.0</v>
      </c>
      <c r="U2" s="19"/>
      <c r="V2" s="20"/>
    </row>
    <row r="3">
      <c r="A3" s="9">
        <v>44365.0</v>
      </c>
      <c r="B3" s="10">
        <v>30.0</v>
      </c>
      <c r="C3" s="10" t="s">
        <v>32</v>
      </c>
      <c r="D3" s="10" t="s">
        <v>23</v>
      </c>
      <c r="E3" s="21">
        <v>0.19</v>
      </c>
      <c r="F3" s="12" t="s">
        <v>33</v>
      </c>
      <c r="G3" s="10" t="s">
        <v>34</v>
      </c>
      <c r="H3" s="13"/>
      <c r="I3" s="14" t="s">
        <v>26</v>
      </c>
      <c r="J3" s="22" t="s">
        <v>35</v>
      </c>
      <c r="K3" s="16">
        <v>1.0</v>
      </c>
      <c r="L3" s="16" t="s">
        <v>28</v>
      </c>
      <c r="M3" s="10"/>
      <c r="N3" s="17" t="s">
        <v>36</v>
      </c>
      <c r="O3" s="16" t="s">
        <v>37</v>
      </c>
      <c r="P3" s="18">
        <v>204.0</v>
      </c>
      <c r="Q3" s="19">
        <f>IF(E3="",U3, ROUND(U3/(1+E3),0))</f>
        <v>1280</v>
      </c>
      <c r="R3" s="19">
        <f t="shared" si="1"/>
        <v>261120</v>
      </c>
      <c r="S3" s="19">
        <v>25.0</v>
      </c>
      <c r="T3" s="19"/>
      <c r="U3" s="19">
        <v>1523.1999999999998</v>
      </c>
      <c r="V3" s="20"/>
    </row>
  </sheetData>
  <drawing r:id="rId1"/>
</worksheet>
</file>