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474386F0-7A26-4D04-BF6F-C04B5247520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endientes" sheetId="1" r:id="rId1"/>
    <sheet name="Factur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R2" i="1"/>
</calcChain>
</file>

<file path=xl/sharedStrings.xml><?xml version="1.0" encoding="utf-8"?>
<sst xmlns="http://schemas.openxmlformats.org/spreadsheetml/2006/main" count="130" uniqueCount="38">
  <si>
    <t>FECHA</t>
  </si>
  <si>
    <t>FORMA DE PAGO</t>
  </si>
  <si>
    <t>FACT / REMIS</t>
  </si>
  <si>
    <t>DCTO FNCIERO</t>
  </si>
  <si>
    <t>IVA</t>
  </si>
  <si>
    <t>Cliente</t>
  </si>
  <si>
    <t>Población</t>
  </si>
  <si>
    <t>FAC/REM</t>
  </si>
  <si>
    <t>Transportadora</t>
  </si>
  <si>
    <t>Guía</t>
  </si>
  <si>
    <t>#Paquetes</t>
  </si>
  <si>
    <t>Empacó</t>
  </si>
  <si>
    <t>NOTAS</t>
  </si>
  <si>
    <t>Referencia</t>
  </si>
  <si>
    <t>Articulo</t>
  </si>
  <si>
    <t>Cantidad</t>
  </si>
  <si>
    <t>Precio</t>
  </si>
  <si>
    <t>Subtotal</t>
  </si>
  <si>
    <t>Peso (kg)</t>
  </si>
  <si>
    <t># paquetes</t>
  </si>
  <si>
    <t>Precios  IVA incl</t>
  </si>
  <si>
    <t>Total</t>
  </si>
  <si>
    <t>Remisionado</t>
  </si>
  <si>
    <t>NO</t>
  </si>
  <si>
    <t>Arley Jose Varon Varon</t>
  </si>
  <si>
    <t>Armenia</t>
  </si>
  <si>
    <t>Estelar Express</t>
  </si>
  <si>
    <t>014228</t>
  </si>
  <si>
    <t>Luis Rendón</t>
  </si>
  <si>
    <t>5 pacas</t>
  </si>
  <si>
    <t>208</t>
  </si>
  <si>
    <t>Fibra pp 12000 200 gr surtida</t>
  </si>
  <si>
    <t>Facturado</t>
  </si>
  <si>
    <t>Estella González Arias</t>
  </si>
  <si>
    <t>Tuluá</t>
  </si>
  <si>
    <t>015751</t>
  </si>
  <si>
    <t>957</t>
  </si>
  <si>
    <t>Soga cabuya 1/2 13mm 204m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</si>
</sst>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yyyy\-mm\-dd\ hh:mm:ss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49" fontId="2" fillId="0" borderId="1" xfId="0" applyNumberFormat="1" applyFont="1" applyBorder="1"/>
    <xf numFmtId="49" fontId="2" fillId="0" borderId="0" xfId="0" applyNumberFormat="1" applyFont="1" applyAlignment="1">
      <alignment horizontal="right"/>
    </xf>
    <xf numFmtId="0" fontId="3" fillId="0" borderId="0" xfId="0" applyFont="1"/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/>
    <xf numFmtId="10" fontId="2" fillId="0" borderId="0" xfId="0" applyNumberFormat="1" applyFont="1" applyAlignment="1">
      <alignment horizontal="right"/>
    </xf>
    <xf numFmtId="49" fontId="2" fillId="0" borderId="0" xfId="0" applyNumberFormat="1" applyFont="1"/>
    <xf numFmtId="0" fontId="4" fillId="0" borderId="2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"/>
  <sheetViews>
    <sheetView workbookViewId="0">
      <selection activeCell="B2" sqref="B2"/>
    </sheetView>
  </sheetViews>
  <sheetFormatPr baseColWidth="10" defaultColWidth="14.453125" defaultRowHeight="15.75" customHeight="1" x14ac:dyDescent="0.25"/>
  <sheetData>
    <row r="1" spans="1:23" ht="15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8"/>
    </row>
    <row r="2" spans="1:23" ht="15.75" customHeight="1" x14ac:dyDescent="0.35">
      <c r="A2" s="9">
        <v>44366</v>
      </c>
      <c r="B2" s="10">
        <v>5</v>
      </c>
      <c r="C2" s="10" t="s">
        <v>22</v>
      </c>
      <c r="D2" s="10" t="s">
        <v>23</v>
      </c>
      <c r="E2" s="11"/>
      <c r="F2" s="12" t="s">
        <v>24</v>
      </c>
      <c r="G2" s="10" t="s">
        <v>25</v>
      </c>
      <c r="H2" s="13"/>
      <c r="I2" s="15" t="s">
        <v>26</v>
      </c>
      <c r="J2" s="14" t="s">
        <v>27</v>
      </c>
      <c r="K2" s="15">
        <v>1</v>
      </c>
      <c r="L2" s="15" t="s">
        <v>28</v>
      </c>
      <c r="M2" s="10" t="s">
        <v>29</v>
      </c>
      <c r="N2" s="16" t="s">
        <v>30</v>
      </c>
      <c r="O2" s="15" t="s">
        <v>31</v>
      </c>
      <c r="P2" s="17">
        <v>180</v>
      </c>
      <c r="Q2" s="18">
        <v>1791</v>
      </c>
      <c r="R2" s="18">
        <f>P2*Q2</f>
        <v>322380</v>
      </c>
      <c r="S2" s="18">
        <v>36</v>
      </c>
      <c r="T2" s="18">
        <v>1</v>
      </c>
      <c r="U2" s="18"/>
      <c r="V2" s="19"/>
    </row>
    <row r="3" spans="1:23" ht="15.75" customHeight="1" x14ac:dyDescent="0.35">
      <c r="A3" s="9">
        <v>44365</v>
      </c>
      <c r="B3" s="10">
        <v>30</v>
      </c>
      <c r="C3" s="10" t="s">
        <v>32</v>
      </c>
      <c r="D3" s="10" t="s">
        <v>23</v>
      </c>
      <c r="E3" s="20">
        <v>0.19</v>
      </c>
      <c r="F3" s="12" t="s">
        <v>33</v>
      </c>
      <c r="G3" s="10" t="s">
        <v>34</v>
      </c>
      <c r="H3" s="13"/>
      <c r="I3" s="15" t="s">
        <v>26</v>
      </c>
      <c r="J3" s="21" t="s">
        <v>35</v>
      </c>
      <c r="K3" s="15">
        <v>1</v>
      </c>
      <c r="L3" s="15" t="s">
        <v>28</v>
      </c>
      <c r="M3" s="10"/>
      <c r="N3" s="16" t="s">
        <v>36</v>
      </c>
      <c r="O3" s="15" t="s">
        <v>37</v>
      </c>
      <c r="P3" s="17">
        <v>204</v>
      </c>
      <c r="Q3" s="18">
        <f>IF(E3="",U3, ROUND(U3/(1+E3),0))</f>
        <v>1280</v>
      </c>
      <c r="R3" s="18">
        <f>P3*Q3</f>
        <v>261120</v>
      </c>
      <c r="S3" s="18">
        <v>25</v>
      </c>
      <c r="T3" s="18"/>
      <c r="U3" s="18">
        <v>1523.2</v>
      </c>
      <c r="V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"/>
  <sheetViews>
    <sheetView tabSelected="1" workbookViewId="0"/>
  </sheetViews>
  <sheetFormatPr baseColWidth="10" defaultColWidth="8.7265625" defaultRowHeight="12.5" x14ac:dyDescent="0.25"/>
  <cols>
    <col min="1" max="1" width="17.81640625" bestFit="1" customWidth="1"/>
  </cols>
  <sheetData>
    <row r="1" spans="1:22" ht="13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</row>
    <row r="2" spans="1:22" x14ac:dyDescent="0.25">
      <c r="A2" s="23">
        <v>44365</v>
      </c>
      <c r="B2">
        <v>30</v>
      </c>
      <c r="C2" t="s">
        <v>32</v>
      </c>
      <c r="D2" t="s">
        <v>23</v>
      </c>
      <c r="E2">
        <v>0.19</v>
      </c>
      <c r="F2" t="s">
        <v>33</v>
      </c>
      <c r="G2" t="s">
        <v>34</v>
      </c>
      <c r="I2" t="s">
        <v>26</v>
      </c>
      <c r="J2">
        <v>15751</v>
      </c>
      <c r="K2">
        <v>1</v>
      </c>
      <c r="L2" t="s">
        <v>28</v>
      </c>
      <c r="N2">
        <v>957</v>
      </c>
      <c r="O2" t="s">
        <v>37</v>
      </c>
      <c r="P2">
        <v>204</v>
      </c>
      <c r="S2">
        <v>25</v>
      </c>
      <c r="U2">
        <v>1523.2</v>
      </c>
    </row>
    <row r="3" spans="1:22" x14ac:dyDescent="0.25">
      <c r="A3" s="23">
        <v>44366</v>
      </c>
      <c r="B3">
        <v>5</v>
      </c>
      <c r="C3" t="s">
        <v>22</v>
      </c>
      <c r="D3" t="s">
        <v>23</v>
      </c>
      <c r="F3" t="s">
        <v>24</v>
      </c>
      <c r="G3" t="s">
        <v>25</v>
      </c>
      <c r="I3" t="s">
        <v>26</v>
      </c>
      <c r="J3">
        <v>14228</v>
      </c>
      <c r="K3">
        <v>1</v>
      </c>
      <c r="L3" t="s">
        <v>28</v>
      </c>
      <c r="M3" t="s">
        <v>29</v>
      </c>
      <c r="N3">
        <v>208</v>
      </c>
      <c r="O3" t="s">
        <v>31</v>
      </c>
      <c r="P3">
        <v>180</v>
      </c>
      <c r="Q3">
        <v>1791</v>
      </c>
      <c r="R3">
        <v>322380</v>
      </c>
      <c r="S3">
        <v>36</v>
      </c>
      <c r="T3">
        <v>1</v>
      </c>
    </row>
    <row r="4" spans="1:22" x14ac:dyDescent="0.25">
      <c r="A4" s="23">
        <v>44365</v>
      </c>
      <c r="B4">
        <v>30</v>
      </c>
      <c r="C4" t="s">
        <v>32</v>
      </c>
      <c r="D4" t="s">
        <v>23</v>
      </c>
      <c r="E4">
        <v>0.19</v>
      </c>
      <c r="F4" t="s">
        <v>33</v>
      </c>
      <c r="G4" t="s">
        <v>34</v>
      </c>
      <c r="I4" t="s">
        <v>26</v>
      </c>
      <c r="J4">
        <v>15751</v>
      </c>
      <c r="K4">
        <v>1</v>
      </c>
      <c r="L4" t="s">
        <v>28</v>
      </c>
      <c r="N4">
        <v>957</v>
      </c>
      <c r="O4" t="s">
        <v>37</v>
      </c>
      <c r="P4">
        <v>204</v>
      </c>
      <c r="Q4">
        <v>1280</v>
      </c>
      <c r="R4">
        <v>261120</v>
      </c>
      <c r="S4">
        <v>25</v>
      </c>
      <c r="U4">
        <v>1523.2</v>
      </c>
    </row>
    <row r="5" spans="1:22" x14ac:dyDescent="0.25">
      <c r="A5" s="23">
        <v>44366</v>
      </c>
      <c r="B5">
        <v>5</v>
      </c>
      <c r="C5" t="s">
        <v>22</v>
      </c>
      <c r="D5" t="s">
        <v>23</v>
      </c>
      <c r="F5" t="s">
        <v>24</v>
      </c>
      <c r="G5" t="s">
        <v>25</v>
      </c>
      <c r="I5" t="s">
        <v>26</v>
      </c>
      <c r="J5">
        <v>14228</v>
      </c>
      <c r="K5">
        <v>1</v>
      </c>
      <c r="L5" t="s">
        <v>28</v>
      </c>
      <c r="M5" t="s">
        <v>29</v>
      </c>
      <c r="N5">
        <v>208</v>
      </c>
      <c r="O5" t="s">
        <v>31</v>
      </c>
      <c r="P5">
        <v>180</v>
      </c>
      <c r="Q5">
        <v>1791</v>
      </c>
      <c r="S5">
        <v>36</v>
      </c>
      <c r="T5">
        <v>1</v>
      </c>
    </row>
    <row r="6" spans="1:22" x14ac:dyDescent="0.25">
      <c r="A6" s="23">
        <v>44365</v>
      </c>
      <c r="B6">
        <v>30</v>
      </c>
      <c r="C6" t="s">
        <v>32</v>
      </c>
      <c r="D6" t="s">
        <v>23</v>
      </c>
      <c r="E6">
        <v>0.19</v>
      </c>
      <c r="F6" t="s">
        <v>33</v>
      </c>
      <c r="G6" t="s">
        <v>34</v>
      </c>
      <c r="I6" t="s">
        <v>26</v>
      </c>
      <c r="J6">
        <v>15751</v>
      </c>
      <c r="K6">
        <v>1</v>
      </c>
      <c r="L6" t="s">
        <v>28</v>
      </c>
      <c r="N6">
        <v>957</v>
      </c>
      <c r="O6" t="s">
        <v>37</v>
      </c>
      <c r="P6">
        <v>204</v>
      </c>
      <c r="S6">
        <v>25</v>
      </c>
      <c r="U6">
        <v>1523.2</v>
      </c>
    </row>
    <row r="7" spans="1:22" x14ac:dyDescent="0.25">
      <c r="A7" s="23">
        <v>44366</v>
      </c>
      <c r="B7">
        <v>5</v>
      </c>
      <c r="C7" t="s">
        <v>22</v>
      </c>
      <c r="D7" t="s">
        <v>23</v>
      </c>
      <c r="F7" t="s">
        <v>24</v>
      </c>
      <c r="G7" t="s">
        <v>25</v>
      </c>
      <c r="I7" t="s">
        <v>26</v>
      </c>
      <c r="J7">
        <v>14228</v>
      </c>
      <c r="K7">
        <v>1</v>
      </c>
      <c r="L7" t="s">
        <v>28</v>
      </c>
      <c r="M7" t="s">
        <v>29</v>
      </c>
      <c r="N7">
        <v>208</v>
      </c>
      <c r="O7" t="s">
        <v>31</v>
      </c>
      <c r="P7">
        <v>180</v>
      </c>
      <c r="Q7">
        <v>1791</v>
      </c>
      <c r="S7">
        <v>36</v>
      </c>
      <c r="T7">
        <v>1</v>
      </c>
    </row>
    <row r="8" spans="1:22" x14ac:dyDescent="0.25">
      <c r="A8" s="23">
        <v>44365</v>
      </c>
      <c r="B8">
        <v>30</v>
      </c>
      <c r="C8" t="s">
        <v>32</v>
      </c>
      <c r="D8" t="s">
        <v>23</v>
      </c>
      <c r="E8">
        <v>0.19</v>
      </c>
      <c r="F8" t="s">
        <v>33</v>
      </c>
      <c r="G8" t="s">
        <v>34</v>
      </c>
      <c r="I8" t="s">
        <v>26</v>
      </c>
      <c r="J8">
        <v>15751</v>
      </c>
      <c r="K8">
        <v>1</v>
      </c>
      <c r="L8" t="s">
        <v>28</v>
      </c>
      <c r="N8">
        <v>957</v>
      </c>
      <c r="O8" t="s">
        <v>37</v>
      </c>
      <c r="P8">
        <v>204</v>
      </c>
      <c r="S8">
        <v>25</v>
      </c>
      <c r="U8">
        <v>1523.2</v>
      </c>
    </row>
    <row r="9" spans="1:22" x14ac:dyDescent="0.25">
      <c r="A9" s="23">
        <v>44366</v>
      </c>
      <c r="B9">
        <v>5</v>
      </c>
      <c r="C9" t="s">
        <v>22</v>
      </c>
      <c r="D9" t="s">
        <v>23</v>
      </c>
      <c r="F9" t="s">
        <v>24</v>
      </c>
      <c r="G9" t="s">
        <v>25</v>
      </c>
      <c r="I9" t="s">
        <v>26</v>
      </c>
      <c r="J9">
        <v>14228</v>
      </c>
      <c r="K9">
        <v>1</v>
      </c>
      <c r="L9" t="s">
        <v>28</v>
      </c>
      <c r="M9" t="s">
        <v>29</v>
      </c>
      <c r="N9">
        <v>208</v>
      </c>
      <c r="O9" t="s">
        <v>31</v>
      </c>
      <c r="P9">
        <v>180</v>
      </c>
      <c r="Q9">
        <v>1791</v>
      </c>
      <c r="S9">
        <v>36</v>
      </c>
      <c r="T9">
        <v>1</v>
      </c>
    </row>
    <row r="10" spans="1:22" x14ac:dyDescent="0.25">
      <c r="A10" s="23">
        <v>44365</v>
      </c>
      <c r="B10">
        <v>30</v>
      </c>
      <c r="C10" t="s">
        <v>32</v>
      </c>
      <c r="D10" t="s">
        <v>23</v>
      </c>
      <c r="E10">
        <v>0.19</v>
      </c>
      <c r="F10" t="s">
        <v>33</v>
      </c>
      <c r="G10" t="s">
        <v>34</v>
      </c>
      <c r="I10" t="s">
        <v>26</v>
      </c>
      <c r="J10">
        <v>15751</v>
      </c>
      <c r="K10">
        <v>1</v>
      </c>
      <c r="L10" t="s">
        <v>28</v>
      </c>
      <c r="N10">
        <v>957</v>
      </c>
      <c r="O10" t="s">
        <v>37</v>
      </c>
      <c r="P10">
        <v>204</v>
      </c>
      <c r="S10">
        <v>25</v>
      </c>
      <c r="U10">
        <v>1523.2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Pendientes</vt:lpstr>
      <vt:lpstr>Facturados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Fernanda Orozco Dominguez</cp:lastModifiedBy>
  <dcterms:created xsi:type="dcterms:W3CDTF">2022-04-06T21:40:25Z</dcterms:created>
  <dcterms:modified xsi:type="dcterms:W3CDTF">2022-04-07T03:58:06Z</dcterms:modified>
</cp:coreProperties>
</file>