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20" windowWidth="20115" windowHeight="7995" tabRatio="864" activeTab="5"/>
  </bookViews>
  <sheets>
    <sheet name="Fig1" sheetId="8" r:id="rId1"/>
    <sheet name="Fig2" sheetId="11" r:id="rId2"/>
    <sheet name="Fig3" sheetId="26" r:id="rId3"/>
    <sheet name="Fig4" sheetId="27" r:id="rId4"/>
    <sheet name="Fig5" sheetId="23" r:id="rId5"/>
    <sheet name="Fig6" sheetId="28" r:id="rId6"/>
    <sheet name="Fig1&amp;2data" sheetId="1" r:id="rId7"/>
    <sheet name="Fig3&amp;4data" sheetId="25" r:id="rId8"/>
    <sheet name="Fig5data" sheetId="15" r:id="rId9"/>
    <sheet name="Fig6data" sheetId="29" r:id="rId10"/>
  </sheets>
  <calcPr calcId="145621"/>
</workbook>
</file>

<file path=xl/calcChain.xml><?xml version="1.0" encoding="utf-8"?>
<calcChain xmlns="http://schemas.openxmlformats.org/spreadsheetml/2006/main">
  <c r="F7" i="29" l="1"/>
  <c r="G79" i="29"/>
  <c r="F79" i="29"/>
  <c r="F80" i="29" s="1"/>
  <c r="F78" i="29"/>
  <c r="F77" i="29" s="1"/>
  <c r="G67" i="29"/>
  <c r="F67" i="29"/>
  <c r="F68" i="29" s="1"/>
  <c r="G55" i="29"/>
  <c r="F55" i="29"/>
  <c r="F56" i="29" s="1"/>
  <c r="F54" i="29"/>
  <c r="G43" i="29"/>
  <c r="F43" i="29"/>
  <c r="F44" i="29" s="1"/>
  <c r="F42" i="29"/>
  <c r="G31" i="29"/>
  <c r="F31" i="29"/>
  <c r="F32" i="29" s="1"/>
  <c r="F30" i="29"/>
  <c r="D27" i="29"/>
  <c r="D28" i="29" s="1"/>
  <c r="G19" i="29"/>
  <c r="F19" i="29"/>
  <c r="F18" i="29" s="1"/>
  <c r="G7" i="29"/>
  <c r="F6" i="29"/>
  <c r="D5" i="29"/>
  <c r="D6" i="29" s="1"/>
  <c r="D7" i="29" s="1"/>
  <c r="D8" i="29" s="1"/>
  <c r="D9" i="29" s="1"/>
  <c r="D10" i="29" s="1"/>
  <c r="D11" i="29" s="1"/>
  <c r="D12" i="29" s="1"/>
  <c r="D13" i="29" s="1"/>
  <c r="D14" i="29" s="1"/>
  <c r="D15" i="29" s="1"/>
  <c r="D16" i="29" s="1"/>
  <c r="D17" i="29" s="1"/>
  <c r="D18" i="29" s="1"/>
  <c r="D19" i="29" s="1"/>
  <c r="D20" i="29" s="1"/>
  <c r="D21" i="29" s="1"/>
  <c r="D22" i="29" s="1"/>
  <c r="E3" i="29"/>
  <c r="E4" i="29" s="1"/>
  <c r="E5" i="29" s="1"/>
  <c r="E6" i="29" s="1"/>
  <c r="E7" i="29" s="1"/>
  <c r="E8" i="29" s="1"/>
  <c r="E9" i="29" s="1"/>
  <c r="E10" i="29" s="1"/>
  <c r="E11" i="29" s="1"/>
  <c r="E12" i="29" s="1"/>
  <c r="E13" i="29" s="1"/>
  <c r="E14" i="29" s="1"/>
  <c r="E15" i="29" s="1"/>
  <c r="E16" i="29" s="1"/>
  <c r="E17" i="29" s="1"/>
  <c r="E18" i="29" s="1"/>
  <c r="E19" i="29" s="1"/>
  <c r="E20" i="29" s="1"/>
  <c r="E21" i="29" s="1"/>
  <c r="E22" i="29" s="1"/>
  <c r="E23" i="29" s="1"/>
  <c r="E24" i="29" s="1"/>
  <c r="E25" i="29" s="1"/>
  <c r="E26" i="29" s="1"/>
  <c r="E27" i="29" s="1"/>
  <c r="E28" i="29" s="1"/>
  <c r="E29" i="29" s="1"/>
  <c r="E30" i="29" s="1"/>
  <c r="E31" i="29" s="1"/>
  <c r="E32" i="29" s="1"/>
  <c r="E33" i="29" s="1"/>
  <c r="E34" i="29" s="1"/>
  <c r="E35" i="29" s="1"/>
  <c r="E36" i="29" s="1"/>
  <c r="E37" i="29" s="1"/>
  <c r="E38" i="29" s="1"/>
  <c r="E39" i="29" s="1"/>
  <c r="E40" i="29" s="1"/>
  <c r="E41" i="29" s="1"/>
  <c r="E42" i="29" s="1"/>
  <c r="E43" i="29" s="1"/>
  <c r="E44" i="29" s="1"/>
  <c r="E45" i="29" s="1"/>
  <c r="E46" i="29" s="1"/>
  <c r="E47" i="29" s="1"/>
  <c r="E48" i="29" s="1"/>
  <c r="E49" i="29" s="1"/>
  <c r="E50" i="29" s="1"/>
  <c r="E51" i="29" s="1"/>
  <c r="E52" i="29" s="1"/>
  <c r="E53" i="29" s="1"/>
  <c r="E54" i="29" s="1"/>
  <c r="E55" i="29" s="1"/>
  <c r="E56" i="29" s="1"/>
  <c r="E57" i="29" s="1"/>
  <c r="E58" i="29" s="1"/>
  <c r="E59" i="29" s="1"/>
  <c r="E60" i="29" s="1"/>
  <c r="E61" i="29" s="1"/>
  <c r="E62" i="29" s="1"/>
  <c r="E63" i="29" s="1"/>
  <c r="E64" i="29" s="1"/>
  <c r="E65" i="29" s="1"/>
  <c r="E66" i="29" s="1"/>
  <c r="E67" i="29" s="1"/>
  <c r="E68" i="29" s="1"/>
  <c r="E69" i="29" s="1"/>
  <c r="E70" i="29" s="1"/>
  <c r="E71" i="29" s="1"/>
  <c r="E72" i="29" s="1"/>
  <c r="E73" i="29" s="1"/>
  <c r="E74" i="29" s="1"/>
  <c r="E75" i="29" s="1"/>
  <c r="E76" i="29" s="1"/>
  <c r="E77" i="29" s="1"/>
  <c r="E78" i="29" s="1"/>
  <c r="E79" i="29" s="1"/>
  <c r="E80" i="29" s="1"/>
  <c r="L3" i="1"/>
  <c r="F27" i="25"/>
  <c r="E27" i="25"/>
  <c r="F23" i="25"/>
  <c r="E23" i="25"/>
  <c r="F19" i="25"/>
  <c r="E19" i="25"/>
  <c r="F15" i="25"/>
  <c r="E15" i="25"/>
  <c r="F11" i="25"/>
  <c r="E11" i="25"/>
  <c r="F7" i="25"/>
  <c r="E7" i="25"/>
  <c r="F3" i="25"/>
  <c r="E3" i="25"/>
  <c r="D3" i="25"/>
  <c r="F66" i="29" l="1"/>
  <c r="F8" i="29"/>
  <c r="F20" i="29"/>
  <c r="D4" i="25"/>
  <c r="D5" i="25" l="1"/>
  <c r="D6" i="25" s="1"/>
  <c r="D7" i="25" s="1"/>
  <c r="D8" i="25" s="1"/>
  <c r="D9" i="25" s="1"/>
  <c r="D10" i="25" s="1"/>
  <c r="D11" i="25" s="1"/>
  <c r="D12" i="25" s="1"/>
  <c r="D13" i="25" s="1"/>
  <c r="D14" i="25" s="1"/>
  <c r="D15" i="25" s="1"/>
  <c r="D16" i="25" s="1"/>
  <c r="D17" i="25" s="1"/>
  <c r="D18" i="25" s="1"/>
  <c r="D19" i="25" s="1"/>
  <c r="D20" i="25" s="1"/>
  <c r="D21" i="25" s="1"/>
  <c r="D22" i="25" s="1"/>
  <c r="E3" i="15" l="1"/>
  <c r="E4" i="15" s="1"/>
  <c r="E5" i="15" s="1"/>
  <c r="E6" i="15" s="1"/>
  <c r="E7" i="15" s="1"/>
  <c r="E8" i="15" s="1"/>
  <c r="E9" i="15" s="1"/>
  <c r="E10" i="15" s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E43" i="15" s="1"/>
  <c r="E44" i="15" s="1"/>
  <c r="E45" i="15" s="1"/>
  <c r="E46" i="15" s="1"/>
  <c r="E47" i="15" s="1"/>
  <c r="E48" i="15" s="1"/>
  <c r="E49" i="15" s="1"/>
  <c r="E50" i="15" s="1"/>
  <c r="E51" i="15" s="1"/>
  <c r="E52" i="15" s="1"/>
  <c r="E53" i="15" s="1"/>
  <c r="E54" i="15" s="1"/>
  <c r="E55" i="15" s="1"/>
  <c r="E56" i="15" s="1"/>
  <c r="E57" i="15" s="1"/>
  <c r="E58" i="15" s="1"/>
  <c r="E59" i="15" s="1"/>
  <c r="E60" i="15" s="1"/>
  <c r="E61" i="15" s="1"/>
  <c r="E62" i="15" s="1"/>
  <c r="E63" i="15" s="1"/>
  <c r="E64" i="15" s="1"/>
  <c r="E65" i="15" s="1"/>
  <c r="E66" i="15" s="1"/>
  <c r="E67" i="15" s="1"/>
  <c r="E68" i="15" s="1"/>
  <c r="E69" i="15" s="1"/>
  <c r="E70" i="15" s="1"/>
  <c r="E71" i="15" s="1"/>
  <c r="E72" i="15" s="1"/>
  <c r="E73" i="15" s="1"/>
  <c r="E74" i="15" s="1"/>
  <c r="E75" i="15" s="1"/>
  <c r="E76" i="15" s="1"/>
  <c r="E77" i="15" s="1"/>
  <c r="E78" i="15" s="1"/>
  <c r="E79" i="15" s="1"/>
  <c r="E80" i="15" s="1"/>
  <c r="D5" i="15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7" i="15"/>
  <c r="D28" i="15" s="1"/>
  <c r="F79" i="15"/>
  <c r="F67" i="15"/>
  <c r="F55" i="15"/>
  <c r="F43" i="15"/>
  <c r="F31" i="15"/>
  <c r="F19" i="15"/>
  <c r="F7" i="15"/>
  <c r="G79" i="15"/>
  <c r="G67" i="15"/>
  <c r="G55" i="15"/>
  <c r="G43" i="15"/>
  <c r="G31" i="15"/>
  <c r="G19" i="15"/>
  <c r="G7" i="15"/>
  <c r="O5" i="1"/>
  <c r="O4" i="1"/>
  <c r="O3" i="1"/>
  <c r="L4" i="1"/>
  <c r="L5" i="1"/>
  <c r="L6" i="1"/>
  <c r="L7" i="1"/>
  <c r="L8" i="1"/>
  <c r="L9" i="1"/>
  <c r="F20" i="15" l="1"/>
  <c r="F18" i="15"/>
  <c r="F44" i="15"/>
  <c r="F42" i="15"/>
  <c r="F66" i="15"/>
  <c r="F68" i="15"/>
  <c r="F8" i="15"/>
  <c r="F6" i="15"/>
  <c r="F32" i="15"/>
  <c r="F30" i="15"/>
  <c r="F56" i="15"/>
  <c r="F54" i="15"/>
  <c r="F78" i="15"/>
  <c r="F77" i="15" s="1"/>
  <c r="F80" i="15"/>
</calcChain>
</file>

<file path=xl/sharedStrings.xml><?xml version="1.0" encoding="utf-8"?>
<sst xmlns="http://schemas.openxmlformats.org/spreadsheetml/2006/main" count="198" uniqueCount="29">
  <si>
    <t>Construction</t>
  </si>
  <si>
    <t>Manufacturing</t>
  </si>
  <si>
    <t>Trade, transportation and utilities</t>
  </si>
  <si>
    <t>Professional and business services</t>
  </si>
  <si>
    <t>Education and health services</t>
  </si>
  <si>
    <t>Leisure and hospitality</t>
  </si>
  <si>
    <t>Government</t>
  </si>
  <si>
    <t>Nov 2011</t>
  </si>
  <si>
    <t>Nov 2012</t>
  </si>
  <si>
    <t>x</t>
  </si>
  <si>
    <t>y</t>
  </si>
  <si>
    <t>Difference</t>
  </si>
  <si>
    <t>scatter</t>
  </si>
  <si>
    <t>Oct 2012</t>
  </si>
  <si>
    <t>http://bls.gov/opub/ted/2013/ted_20130111.htm</t>
  </si>
  <si>
    <t>line connector</t>
  </si>
  <si>
    <t>Difference: Nov 2011-Nov2012</t>
  </si>
  <si>
    <t>Fig5</t>
  </si>
  <si>
    <t>Raw Data</t>
  </si>
  <si>
    <t>Sorted Data (Nov 2012)</t>
  </si>
  <si>
    <t>x-axis</t>
  </si>
  <si>
    <t>y-axis</t>
  </si>
  <si>
    <t>(counter)</t>
  </si>
  <si>
    <t>Nov 2011 value</t>
  </si>
  <si>
    <t>Oct 2012 value</t>
  </si>
  <si>
    <t>Nov 2012 value</t>
  </si>
  <si>
    <t>Source:</t>
  </si>
  <si>
    <t>http://www.fontsquirrel.com/fonts/cabin</t>
  </si>
  <si>
    <t>Note: Font used in charts is Cabin, available here: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</si>
</sst>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rgb="FFE46C0A"/>
      <name val="Cabin"/>
      <family val="2"/>
    </font>
    <font>
      <u/>
      <sz val="11"/>
      <color theme="10"/>
      <name val="Calibri"/>
      <family val="2"/>
    </font>
    <font>
      <b/>
      <sz val="9"/>
      <color rgb="FFFF0000"/>
      <name val="Tahoma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bin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DBEAFF"/>
        <bgColor indexed="64"/>
      </patternFill>
    </fill>
    <fill>
      <patternFill patternType="solid">
        <fgColor rgb="FFEEF4FF"/>
        <bgColor indexed="64"/>
      </patternFill>
    </fill>
  </fills>
  <borders count="3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1" fillId="3" borderId="1" xfId="0" applyFont="1" applyFill="1" applyBorder="1" applyAlignment="1">
      <alignment horizontal="center"/>
    </xf>
    <xf numFmtId="17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left" vertical="center"/>
    </xf>
    <xf numFmtId="3" fontId="2" fillId="2" borderId="1" xfId="0" applyNumberFormat="1" applyFont="1" applyFill="1" applyBorder="1" applyAlignment="1">
      <alignment horizontal="right"/>
    </xf>
    <xf numFmtId="0" fontId="1" fillId="5" borderId="1" xfId="0" applyFont="1" applyFill="1" applyBorder="1" applyAlignment="1">
      <alignment horizontal="left" vertical="center"/>
    </xf>
    <xf numFmtId="3" fontId="2" fillId="6" borderId="1" xfId="0" applyNumberFormat="1" applyFont="1" applyFill="1" applyBorder="1" applyAlignment="1">
      <alignment horizontal="right"/>
    </xf>
    <xf numFmtId="0" fontId="0" fillId="0" borderId="0" xfId="0" applyAlignment="1"/>
    <xf numFmtId="3" fontId="0" fillId="0" borderId="0" xfId="0" applyNumberFormat="1"/>
    <xf numFmtId="0" fontId="0" fillId="0" borderId="0" xfId="0" quotePrefix="1"/>
    <xf numFmtId="17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3" fontId="0" fillId="0" borderId="0" xfId="0" applyNumberFormat="1" applyAlignment="1"/>
    <xf numFmtId="17" fontId="1" fillId="3" borderId="1" xfId="0" quotePrefix="1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left" vertical="center"/>
    </xf>
    <xf numFmtId="0" fontId="3" fillId="0" borderId="0" xfId="0" applyFont="1"/>
    <xf numFmtId="0" fontId="4" fillId="0" borderId="0" xfId="1" applyAlignment="1" applyProtection="1"/>
    <xf numFmtId="0" fontId="5" fillId="4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left"/>
    </xf>
    <xf numFmtId="17" fontId="1" fillId="3" borderId="2" xfId="0" applyNumberFormat="1" applyFont="1" applyFill="1" applyBorder="1" applyAlignment="1">
      <alignment horizontal="center"/>
    </xf>
    <xf numFmtId="0" fontId="7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theme" Target="theme/theme1.xml"/><Relationship Id="rId5" Type="http://schemas.openxmlformats.org/officeDocument/2006/relationships/chartsheet" Target="chartsheets/sheet5.xml"/><Relationship Id="rId10" Type="http://schemas.openxmlformats.org/officeDocument/2006/relationships/worksheet" Target="worksheets/sheet4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581188784439574"/>
          <c:y val="0.10089400028663442"/>
          <c:w val="0.70820050303635151"/>
          <c:h val="0.80581289263257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'Fig1&amp;2data'!$I$2</c:f>
              <c:strCache>
                <c:ptCount val="1"/>
                <c:pt idx="0">
                  <c:v>Nov 2011 value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'Fig1&amp;2data'!$H$3:$H$9</c:f>
              <c:strCache>
                <c:ptCount val="7"/>
                <c:pt idx="0">
                  <c:v>Trade, transportation and utilities</c:v>
                </c:pt>
                <c:pt idx="1">
                  <c:v>Education and health services</c:v>
                </c:pt>
                <c:pt idx="2">
                  <c:v>Professional and business services</c:v>
                </c:pt>
                <c:pt idx="3">
                  <c:v>Leisure and hospitality</c:v>
                </c:pt>
                <c:pt idx="4">
                  <c:v>Government</c:v>
                </c:pt>
                <c:pt idx="5">
                  <c:v>Manufacturing</c:v>
                </c:pt>
                <c:pt idx="6">
                  <c:v>Construction</c:v>
                </c:pt>
              </c:strCache>
            </c:strRef>
          </c:cat>
          <c:val>
            <c:numRef>
              <c:f>'Fig1&amp;2data'!$I$3:$I$9</c:f>
              <c:numCache>
                <c:formatCode>#,##0</c:formatCode>
                <c:ptCount val="7"/>
                <c:pt idx="0">
                  <c:v>581</c:v>
                </c:pt>
                <c:pt idx="1">
                  <c:v>616</c:v>
                </c:pt>
                <c:pt idx="2">
                  <c:v>561</c:v>
                </c:pt>
                <c:pt idx="3">
                  <c:v>434</c:v>
                </c:pt>
                <c:pt idx="4">
                  <c:v>349</c:v>
                </c:pt>
                <c:pt idx="5">
                  <c:v>240</c:v>
                </c:pt>
                <c:pt idx="6">
                  <c:v>83</c:v>
                </c:pt>
              </c:numCache>
            </c:numRef>
          </c:val>
        </c:ser>
        <c:ser>
          <c:idx val="1"/>
          <c:order val="1"/>
          <c:tx>
            <c:strRef>
              <c:f>'Fig1&amp;2data'!$J$2</c:f>
              <c:strCache>
                <c:ptCount val="1"/>
                <c:pt idx="0">
                  <c:v>Oct 2012 value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'Fig1&amp;2data'!$H$3:$H$9</c:f>
              <c:strCache>
                <c:ptCount val="7"/>
                <c:pt idx="0">
                  <c:v>Trade, transportation and utilities</c:v>
                </c:pt>
                <c:pt idx="1">
                  <c:v>Education and health services</c:v>
                </c:pt>
                <c:pt idx="2">
                  <c:v>Professional and business services</c:v>
                </c:pt>
                <c:pt idx="3">
                  <c:v>Leisure and hospitality</c:v>
                </c:pt>
                <c:pt idx="4">
                  <c:v>Government</c:v>
                </c:pt>
                <c:pt idx="5">
                  <c:v>Manufacturing</c:v>
                </c:pt>
                <c:pt idx="6">
                  <c:v>Construction</c:v>
                </c:pt>
              </c:strCache>
            </c:strRef>
          </c:cat>
          <c:val>
            <c:numRef>
              <c:f>'Fig1&amp;2data'!$J$3:$J$9</c:f>
              <c:numCache>
                <c:formatCode>#,##0</c:formatCode>
                <c:ptCount val="7"/>
                <c:pt idx="0">
                  <c:v>610</c:v>
                </c:pt>
                <c:pt idx="1">
                  <c:v>681</c:v>
                </c:pt>
                <c:pt idx="2">
                  <c:v>645</c:v>
                </c:pt>
                <c:pt idx="3">
                  <c:v>442</c:v>
                </c:pt>
                <c:pt idx="4">
                  <c:v>364</c:v>
                </c:pt>
                <c:pt idx="5">
                  <c:v>281</c:v>
                </c:pt>
                <c:pt idx="6">
                  <c:v>99</c:v>
                </c:pt>
              </c:numCache>
            </c:numRef>
          </c:val>
        </c:ser>
        <c:ser>
          <c:idx val="2"/>
          <c:order val="2"/>
          <c:tx>
            <c:strRef>
              <c:f>'Fig1&amp;2data'!$K$2</c:f>
              <c:strCache>
                <c:ptCount val="1"/>
                <c:pt idx="0">
                  <c:v>Nov 2012 value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'Fig1&amp;2data'!$H$3:$H$9</c:f>
              <c:strCache>
                <c:ptCount val="7"/>
                <c:pt idx="0">
                  <c:v>Trade, transportation and utilities</c:v>
                </c:pt>
                <c:pt idx="1">
                  <c:v>Education and health services</c:v>
                </c:pt>
                <c:pt idx="2">
                  <c:v>Professional and business services</c:v>
                </c:pt>
                <c:pt idx="3">
                  <c:v>Leisure and hospitality</c:v>
                </c:pt>
                <c:pt idx="4">
                  <c:v>Government</c:v>
                </c:pt>
                <c:pt idx="5">
                  <c:v>Manufacturing</c:v>
                </c:pt>
                <c:pt idx="6">
                  <c:v>Construction</c:v>
                </c:pt>
              </c:strCache>
            </c:strRef>
          </c:cat>
          <c:val>
            <c:numRef>
              <c:f>'Fig1&amp;2data'!$K$3:$K$9</c:f>
              <c:numCache>
                <c:formatCode>#,##0</c:formatCode>
                <c:ptCount val="7"/>
                <c:pt idx="0">
                  <c:v>720</c:v>
                </c:pt>
                <c:pt idx="1">
                  <c:v>705</c:v>
                </c:pt>
                <c:pt idx="2">
                  <c:v>584</c:v>
                </c:pt>
                <c:pt idx="3">
                  <c:v>479</c:v>
                </c:pt>
                <c:pt idx="4">
                  <c:v>355</c:v>
                </c:pt>
                <c:pt idx="5">
                  <c:v>276</c:v>
                </c:pt>
                <c:pt idx="6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531840"/>
        <c:axId val="80533760"/>
      </c:barChart>
      <c:scatterChart>
        <c:scatterStyle val="lineMarker"/>
        <c:varyColors val="0"/>
        <c:ser>
          <c:idx val="3"/>
          <c:order val="3"/>
          <c:tx>
            <c:strRef>
              <c:f>'Fig1&amp;2data'!$N$3</c:f>
              <c:strCache>
                <c:ptCount val="1"/>
                <c:pt idx="0">
                  <c:v>Nov 2011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1.614304004586150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'Fig1&amp;2data'!$O$3</c:f>
              <c:numCache>
                <c:formatCode>#,##0</c:formatCode>
                <c:ptCount val="1"/>
                <c:pt idx="0">
                  <c:v>591</c:v>
                </c:pt>
              </c:numCache>
            </c:numRef>
          </c:xVal>
          <c:yVal>
            <c:numRef>
              <c:f>'Fig1&amp;2data'!$P$3</c:f>
              <c:numCache>
                <c:formatCode>General</c:formatCode>
                <c:ptCount val="1"/>
                <c:pt idx="0">
                  <c:v>9.8000000000000007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'Fig1&amp;2data'!$N$4</c:f>
              <c:strCache>
                <c:ptCount val="1"/>
                <c:pt idx="0">
                  <c:v>Oct 2012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1.008940002866342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'Fig1&amp;2data'!$O$4</c:f>
              <c:numCache>
                <c:formatCode>#,##0</c:formatCode>
                <c:ptCount val="1"/>
                <c:pt idx="0">
                  <c:v>620</c:v>
                </c:pt>
              </c:numCache>
            </c:numRef>
          </c:xVal>
          <c:yVal>
            <c:numRef>
              <c:f>'Fig1&amp;2data'!$P$4</c:f>
              <c:numCache>
                <c:formatCode>General</c:formatCode>
                <c:ptCount val="1"/>
                <c:pt idx="0">
                  <c:v>9.4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'Fig1&amp;2data'!$N$5</c:f>
              <c:strCache>
                <c:ptCount val="1"/>
                <c:pt idx="0">
                  <c:v>Nov 2012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'Fig1&amp;2data'!$O$5</c:f>
              <c:numCache>
                <c:formatCode>#,##0</c:formatCode>
                <c:ptCount val="1"/>
                <c:pt idx="0">
                  <c:v>730</c:v>
                </c:pt>
              </c:numCache>
            </c:numRef>
          </c:xVal>
          <c:yVal>
            <c:numRef>
              <c:f>'Fig1&amp;2data'!$P$5</c:f>
              <c:numCache>
                <c:formatCode>General</c:formatCode>
                <c:ptCount val="1"/>
                <c:pt idx="0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25888"/>
        <c:axId val="80724352"/>
      </c:scatterChart>
      <c:catAx>
        <c:axId val="80531840"/>
        <c:scaling>
          <c:orientation val="maxMin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80533760"/>
        <c:crosses val="autoZero"/>
        <c:auto val="1"/>
        <c:lblAlgn val="ctr"/>
        <c:lblOffset val="100"/>
        <c:noMultiLvlLbl val="0"/>
      </c:catAx>
      <c:valAx>
        <c:axId val="80533760"/>
        <c:scaling>
          <c:orientation val="minMax"/>
          <c:max val="1000"/>
          <c:min val="0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Job Openings (thousands)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spPr>
          <a:ln>
            <a:noFill/>
          </a:ln>
        </c:spPr>
        <c:crossAx val="80531840"/>
        <c:crosses val="max"/>
        <c:crossBetween val="between"/>
        <c:majorUnit val="200"/>
      </c:valAx>
      <c:valAx>
        <c:axId val="80724352"/>
        <c:scaling>
          <c:orientation val="minMax"/>
          <c:max val="1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80725888"/>
        <c:crosses val="max"/>
        <c:crossBetween val="midCat"/>
      </c:valAx>
      <c:valAx>
        <c:axId val="80725888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one"/>
        <c:crossAx val="807243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Cabin" pitchFamily="34" charset="0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7637108782191E-2"/>
          <c:y val="0.12648580318138644"/>
          <c:w val="0.92340865497529345"/>
          <c:h val="0.765211081370773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'Fig1&amp;2data'!$I$2</c:f>
              <c:strCache>
                <c:ptCount val="1"/>
                <c:pt idx="0">
                  <c:v>Nov 2011 value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'Fig1&amp;2data'!$H$3:$H$9</c:f>
              <c:strCache>
                <c:ptCount val="7"/>
                <c:pt idx="0">
                  <c:v>Trade, transportation and utilities</c:v>
                </c:pt>
                <c:pt idx="1">
                  <c:v>Education and health services</c:v>
                </c:pt>
                <c:pt idx="2">
                  <c:v>Professional and business services</c:v>
                </c:pt>
                <c:pt idx="3">
                  <c:v>Leisure and hospitality</c:v>
                </c:pt>
                <c:pt idx="4">
                  <c:v>Government</c:v>
                </c:pt>
                <c:pt idx="5">
                  <c:v>Manufacturing</c:v>
                </c:pt>
                <c:pt idx="6">
                  <c:v>Construction</c:v>
                </c:pt>
              </c:strCache>
            </c:strRef>
          </c:cat>
          <c:val>
            <c:numRef>
              <c:f>'Fig1&amp;2data'!$I$3:$I$9</c:f>
              <c:numCache>
                <c:formatCode>#,##0</c:formatCode>
                <c:ptCount val="7"/>
                <c:pt idx="0">
                  <c:v>581</c:v>
                </c:pt>
                <c:pt idx="1">
                  <c:v>616</c:v>
                </c:pt>
                <c:pt idx="2">
                  <c:v>561</c:v>
                </c:pt>
                <c:pt idx="3">
                  <c:v>434</c:v>
                </c:pt>
                <c:pt idx="4">
                  <c:v>349</c:v>
                </c:pt>
                <c:pt idx="5">
                  <c:v>240</c:v>
                </c:pt>
                <c:pt idx="6">
                  <c:v>83</c:v>
                </c:pt>
              </c:numCache>
            </c:numRef>
          </c:val>
        </c:ser>
        <c:ser>
          <c:idx val="1"/>
          <c:order val="1"/>
          <c:tx>
            <c:strRef>
              <c:f>'Fig1&amp;2data'!$J$2</c:f>
              <c:strCache>
                <c:ptCount val="1"/>
                <c:pt idx="0">
                  <c:v>Oct 2012 value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'Fig1&amp;2data'!$H$3:$H$9</c:f>
              <c:strCache>
                <c:ptCount val="7"/>
                <c:pt idx="0">
                  <c:v>Trade, transportation and utilities</c:v>
                </c:pt>
                <c:pt idx="1">
                  <c:v>Education and health services</c:v>
                </c:pt>
                <c:pt idx="2">
                  <c:v>Professional and business services</c:v>
                </c:pt>
                <c:pt idx="3">
                  <c:v>Leisure and hospitality</c:v>
                </c:pt>
                <c:pt idx="4">
                  <c:v>Government</c:v>
                </c:pt>
                <c:pt idx="5">
                  <c:v>Manufacturing</c:v>
                </c:pt>
                <c:pt idx="6">
                  <c:v>Construction</c:v>
                </c:pt>
              </c:strCache>
            </c:strRef>
          </c:cat>
          <c:val>
            <c:numRef>
              <c:f>'Fig1&amp;2data'!$J$3:$J$9</c:f>
              <c:numCache>
                <c:formatCode>#,##0</c:formatCode>
                <c:ptCount val="7"/>
                <c:pt idx="0">
                  <c:v>610</c:v>
                </c:pt>
                <c:pt idx="1">
                  <c:v>681</c:v>
                </c:pt>
                <c:pt idx="2">
                  <c:v>645</c:v>
                </c:pt>
                <c:pt idx="3">
                  <c:v>442</c:v>
                </c:pt>
                <c:pt idx="4">
                  <c:v>364</c:v>
                </c:pt>
                <c:pt idx="5">
                  <c:v>281</c:v>
                </c:pt>
                <c:pt idx="6">
                  <c:v>99</c:v>
                </c:pt>
              </c:numCache>
            </c:numRef>
          </c:val>
        </c:ser>
        <c:ser>
          <c:idx val="2"/>
          <c:order val="2"/>
          <c:tx>
            <c:strRef>
              <c:f>'Fig1&amp;2data'!$K$2</c:f>
              <c:strCache>
                <c:ptCount val="1"/>
                <c:pt idx="0">
                  <c:v>Nov 2012 value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'Fig1&amp;2data'!$H$3:$H$9</c:f>
              <c:strCache>
                <c:ptCount val="7"/>
                <c:pt idx="0">
                  <c:v>Trade, transportation and utilities</c:v>
                </c:pt>
                <c:pt idx="1">
                  <c:v>Education and health services</c:v>
                </c:pt>
                <c:pt idx="2">
                  <c:v>Professional and business services</c:v>
                </c:pt>
                <c:pt idx="3">
                  <c:v>Leisure and hospitality</c:v>
                </c:pt>
                <c:pt idx="4">
                  <c:v>Government</c:v>
                </c:pt>
                <c:pt idx="5">
                  <c:v>Manufacturing</c:v>
                </c:pt>
                <c:pt idx="6">
                  <c:v>Construction</c:v>
                </c:pt>
              </c:strCache>
            </c:strRef>
          </c:cat>
          <c:val>
            <c:numRef>
              <c:f>'Fig1&amp;2data'!$K$3:$K$9</c:f>
              <c:numCache>
                <c:formatCode>#,##0</c:formatCode>
                <c:ptCount val="7"/>
                <c:pt idx="0">
                  <c:v>720</c:v>
                </c:pt>
                <c:pt idx="1">
                  <c:v>705</c:v>
                </c:pt>
                <c:pt idx="2">
                  <c:v>584</c:v>
                </c:pt>
                <c:pt idx="3">
                  <c:v>479</c:v>
                </c:pt>
                <c:pt idx="4">
                  <c:v>355</c:v>
                </c:pt>
                <c:pt idx="5">
                  <c:v>276</c:v>
                </c:pt>
                <c:pt idx="6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707072"/>
        <c:axId val="88715648"/>
      </c:barChart>
      <c:catAx>
        <c:axId val="8870707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88715648"/>
        <c:crosses val="autoZero"/>
        <c:auto val="1"/>
        <c:lblAlgn val="ctr"/>
        <c:lblOffset val="100"/>
        <c:noMultiLvlLbl val="0"/>
      </c:catAx>
      <c:valAx>
        <c:axId val="887156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88707072"/>
        <c:crosses val="autoZero"/>
        <c:crossBetween val="between"/>
        <c:majorUnit val="200"/>
      </c:valAx>
    </c:plotArea>
    <c:legend>
      <c:legendPos val="t"/>
      <c:layout>
        <c:manualLayout>
          <c:xMode val="edge"/>
          <c:yMode val="edge"/>
          <c:x val="6.1975052128537725E-2"/>
          <c:y val="8.8786720252238202E-2"/>
          <c:w val="0.3164206854896951"/>
          <c:h val="3.7197790691503675E-2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Cabin" pitchFamily="34" charset="0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714456965752331E-2"/>
          <c:y val="9.5151304456146446E-2"/>
          <c:w val="0.90375092456346562"/>
          <c:h val="0.797597261021835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'Fig3&amp;4data'!$B$2</c:f>
              <c:strCache>
                <c:ptCount val="1"/>
                <c:pt idx="0">
                  <c:v>Trade, transportation and utilities</c:v>
                </c:pt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circle"/>
            <c:size val="7"/>
            <c:spPr>
              <a:solidFill>
                <a:schemeClr val="tx2"/>
              </a:solidFill>
              <a:ln w="12700">
                <a:solidFill>
                  <a:schemeClr val="tx2"/>
                </a:solidFill>
              </a:ln>
            </c:spPr>
          </c:marker>
          <c:dLbls>
            <c:dLbl>
              <c:idx val="0"/>
              <c:layout>
                <c:manualLayout>
                  <c:x val="6.3015085092137962E-2"/>
                  <c:y val="-4.8457720011681514E-3"/>
                </c:manualLayout>
              </c:layout>
              <c:tx>
                <c:rich>
                  <a:bodyPr/>
                  <a:lstStyle/>
                  <a:p>
                    <a:pPr>
                      <a:defRPr sz="1100"/>
                    </a:pPr>
                    <a:r>
                      <a:rPr lang="en-US" sz="1100"/>
                      <a:t>Nov 2011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11649395844205462"/>
                  <c:y val="-4.1347155758409825E-2"/>
                </c:manualLayout>
              </c:layout>
              <c:tx>
                <c:rich>
                  <a:bodyPr/>
                  <a:lstStyle/>
                  <a:p>
                    <a:pPr>
                      <a:defRPr sz="1100"/>
                    </a:pPr>
                    <a:r>
                      <a:rPr lang="en-US" sz="1100"/>
                      <a:t>Oct 2012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12675609381337274"/>
                  <c:y val="1.0576551217448989E-2"/>
                </c:manualLayout>
              </c:layout>
              <c:tx>
                <c:rich>
                  <a:bodyPr/>
                  <a:lstStyle/>
                  <a:p>
                    <a:pPr>
                      <a:defRPr sz="1100"/>
                    </a:pPr>
                    <a:r>
                      <a:rPr lang="en-US" sz="1100"/>
                      <a:t>Nov 2012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'Fig3&amp;4data'!$D$2:$D$4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'Fig3&amp;4data'!$C$2:$C$4</c:f>
              <c:numCache>
                <c:formatCode>#,##0</c:formatCode>
                <c:ptCount val="3"/>
                <c:pt idx="0">
                  <c:v>581</c:v>
                </c:pt>
                <c:pt idx="1">
                  <c:v>610</c:v>
                </c:pt>
                <c:pt idx="2">
                  <c:v>720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'Fig3&amp;4data'!$B$5</c:f>
              <c:strCache>
                <c:ptCount val="1"/>
                <c:pt idx="0">
                  <c:v>Education and health services</c:v>
                </c:pt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circle"/>
            <c:size val="7"/>
            <c:spPr>
              <a:solidFill>
                <a:schemeClr val="tx2"/>
              </a:solidFill>
              <a:ln w="12700">
                <a:solidFill>
                  <a:schemeClr val="tx2"/>
                </a:solidFill>
              </a:ln>
            </c:spPr>
          </c:marker>
          <c:xVal>
            <c:numRef>
              <c:f>'Fig3&amp;4data'!$D$5:$D$7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7</c:v>
                </c:pt>
              </c:numCache>
            </c:numRef>
          </c:xVal>
          <c:yVal>
            <c:numRef>
              <c:f>'Fig3&amp;4data'!$C$5:$C$7</c:f>
              <c:numCache>
                <c:formatCode>#,##0</c:formatCode>
                <c:ptCount val="3"/>
                <c:pt idx="0">
                  <c:v>616</c:v>
                </c:pt>
                <c:pt idx="1">
                  <c:v>681</c:v>
                </c:pt>
                <c:pt idx="2">
                  <c:v>705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'Fig3&amp;4data'!$B$8</c:f>
              <c:strCache>
                <c:ptCount val="1"/>
                <c:pt idx="0">
                  <c:v>Professional and business services</c:v>
                </c:pt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circle"/>
            <c:size val="7"/>
            <c:spPr>
              <a:solidFill>
                <a:schemeClr val="tx2"/>
              </a:solidFill>
              <a:ln w="12700">
                <a:solidFill>
                  <a:schemeClr val="tx2"/>
                </a:solidFill>
              </a:ln>
            </c:spPr>
          </c:marker>
          <c:xVal>
            <c:numRef>
              <c:f>'Fig3&amp;4data'!$D$8:$D$10</c:f>
              <c:numCache>
                <c:formatCode>General</c:formatCode>
                <c:ptCount val="3"/>
                <c:pt idx="0">
                  <c:v>9</c:v>
                </c:pt>
                <c:pt idx="1">
                  <c:v>10</c:v>
                </c:pt>
                <c:pt idx="2">
                  <c:v>11</c:v>
                </c:pt>
              </c:numCache>
            </c:numRef>
          </c:xVal>
          <c:yVal>
            <c:numRef>
              <c:f>'Fig3&amp;4data'!$C$8:$C$10</c:f>
              <c:numCache>
                <c:formatCode>#,##0</c:formatCode>
                <c:ptCount val="3"/>
                <c:pt idx="0">
                  <c:v>561</c:v>
                </c:pt>
                <c:pt idx="1">
                  <c:v>645</c:v>
                </c:pt>
                <c:pt idx="2">
                  <c:v>584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'Fig3&amp;4data'!$B$11</c:f>
              <c:strCache>
                <c:ptCount val="1"/>
                <c:pt idx="0">
                  <c:v>Leisure and hospitality</c:v>
                </c:pt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circle"/>
            <c:size val="7"/>
            <c:spPr>
              <a:solidFill>
                <a:schemeClr val="tx2"/>
              </a:solidFill>
              <a:ln w="12700">
                <a:solidFill>
                  <a:schemeClr val="tx2"/>
                </a:solidFill>
              </a:ln>
            </c:spPr>
          </c:marker>
          <c:xVal>
            <c:numRef>
              <c:f>'Fig3&amp;4data'!$D$11:$D$13</c:f>
              <c:numCache>
                <c:formatCode>General</c:formatCode>
                <c:ptCount val="3"/>
                <c:pt idx="0">
                  <c:v>13</c:v>
                </c:pt>
                <c:pt idx="1">
                  <c:v>14</c:v>
                </c:pt>
                <c:pt idx="2">
                  <c:v>15</c:v>
                </c:pt>
              </c:numCache>
            </c:numRef>
          </c:xVal>
          <c:yVal>
            <c:numRef>
              <c:f>'Fig3&amp;4data'!$C$11:$C$13</c:f>
              <c:numCache>
                <c:formatCode>#,##0</c:formatCode>
                <c:ptCount val="3"/>
                <c:pt idx="0">
                  <c:v>434</c:v>
                </c:pt>
                <c:pt idx="1">
                  <c:v>442</c:v>
                </c:pt>
                <c:pt idx="2">
                  <c:v>479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'Fig3&amp;4data'!$B$14</c:f>
              <c:strCache>
                <c:ptCount val="1"/>
                <c:pt idx="0">
                  <c:v>Government</c:v>
                </c:pt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circle"/>
            <c:size val="7"/>
            <c:spPr>
              <a:solidFill>
                <a:schemeClr val="tx2"/>
              </a:solidFill>
              <a:ln w="12700">
                <a:solidFill>
                  <a:schemeClr val="tx2"/>
                </a:solidFill>
              </a:ln>
            </c:spPr>
          </c:marker>
          <c:xVal>
            <c:numRef>
              <c:f>'Fig3&amp;4data'!$D$14:$D$16</c:f>
              <c:numCache>
                <c:formatCode>General</c:formatCode>
                <c:ptCount val="3"/>
                <c:pt idx="0">
                  <c:v>17</c:v>
                </c:pt>
                <c:pt idx="1">
                  <c:v>18</c:v>
                </c:pt>
                <c:pt idx="2">
                  <c:v>19</c:v>
                </c:pt>
              </c:numCache>
            </c:numRef>
          </c:xVal>
          <c:yVal>
            <c:numRef>
              <c:f>'Fig3&amp;4data'!$C$14:$C$16</c:f>
              <c:numCache>
                <c:formatCode>#,##0</c:formatCode>
                <c:ptCount val="3"/>
                <c:pt idx="0">
                  <c:v>349</c:v>
                </c:pt>
                <c:pt idx="1">
                  <c:v>364</c:v>
                </c:pt>
                <c:pt idx="2">
                  <c:v>355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'Fig3&amp;4data'!$B$17</c:f>
              <c:strCache>
                <c:ptCount val="1"/>
                <c:pt idx="0">
                  <c:v>Manufacturing</c:v>
                </c:pt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circle"/>
            <c:size val="7"/>
            <c:spPr>
              <a:solidFill>
                <a:schemeClr val="tx2"/>
              </a:solidFill>
              <a:ln w="12700">
                <a:solidFill>
                  <a:schemeClr val="tx2"/>
                </a:solidFill>
              </a:ln>
            </c:spPr>
          </c:marker>
          <c:xVal>
            <c:numRef>
              <c:f>'Fig3&amp;4data'!$D$17:$D$19</c:f>
              <c:numCache>
                <c:formatCode>General</c:formatCode>
                <c:ptCount val="3"/>
                <c:pt idx="0">
                  <c:v>21</c:v>
                </c:pt>
                <c:pt idx="1">
                  <c:v>22</c:v>
                </c:pt>
                <c:pt idx="2">
                  <c:v>23</c:v>
                </c:pt>
              </c:numCache>
            </c:numRef>
          </c:xVal>
          <c:yVal>
            <c:numRef>
              <c:f>'Fig3&amp;4data'!$C$17:$C$19</c:f>
              <c:numCache>
                <c:formatCode>#,##0</c:formatCode>
                <c:ptCount val="3"/>
                <c:pt idx="0">
                  <c:v>240</c:v>
                </c:pt>
                <c:pt idx="1">
                  <c:v>281</c:v>
                </c:pt>
                <c:pt idx="2">
                  <c:v>276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'Fig3&amp;4data'!$B$20</c:f>
              <c:strCache>
                <c:ptCount val="1"/>
                <c:pt idx="0">
                  <c:v>Construction</c:v>
                </c:pt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circle"/>
            <c:size val="7"/>
            <c:spPr>
              <a:solidFill>
                <a:schemeClr val="tx2"/>
              </a:solidFill>
              <a:ln w="12700">
                <a:solidFill>
                  <a:schemeClr val="tx2"/>
                </a:solidFill>
              </a:ln>
            </c:spPr>
          </c:marker>
          <c:xVal>
            <c:numRef>
              <c:f>'Fig3&amp;4data'!$D$20:$D$22</c:f>
              <c:numCache>
                <c:formatCode>General</c:formatCode>
                <c:ptCount val="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</c:numCache>
            </c:numRef>
          </c:xVal>
          <c:yVal>
            <c:numRef>
              <c:f>'Fig3&amp;4data'!$C$20:$C$22</c:f>
              <c:numCache>
                <c:formatCode>#,##0</c:formatCode>
                <c:ptCount val="3"/>
                <c:pt idx="0">
                  <c:v>83</c:v>
                </c:pt>
                <c:pt idx="1">
                  <c:v>99</c:v>
                </c:pt>
                <c:pt idx="2">
                  <c:v>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88736"/>
        <c:axId val="96146560"/>
      </c:scatterChart>
      <c:catAx>
        <c:axId val="95988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96146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146560"/>
        <c:scaling>
          <c:orientation val="minMax"/>
          <c:max val="8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95988736"/>
        <c:crosses val="autoZero"/>
        <c:crossBetween val="between"/>
        <c:majorUnit val="20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Cabin" pitchFamily="34" charset="0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249459335126395E-2"/>
          <c:y val="0.10322282447907719"/>
          <c:w val="0.90521592219409164"/>
          <c:h val="0.789525740998904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'Fig3&amp;4data'!$B$2</c:f>
              <c:strCache>
                <c:ptCount val="1"/>
                <c:pt idx="0">
                  <c:v>Trade, transportation and utilities</c:v>
                </c:pt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circle"/>
            <c:size val="7"/>
            <c:spPr>
              <a:solidFill>
                <a:schemeClr val="tx2"/>
              </a:solidFill>
              <a:ln w="12700">
                <a:solidFill>
                  <a:schemeClr val="tx2"/>
                </a:solidFill>
              </a:ln>
            </c:spPr>
          </c:marker>
          <c:dPt>
            <c:idx val="0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12700">
                  <a:solidFill>
                    <a:schemeClr val="accent1">
                      <a:lumMod val="40000"/>
                      <a:lumOff val="60000"/>
                    </a:schemeClr>
                  </a:solidFill>
                </a:ln>
              </c:spPr>
            </c:marker>
            <c:bubble3D val="0"/>
            <c:spPr>
              <a:ln w="12700"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dPt>
          <c:dPt>
            <c:idx val="1"/>
            <c:marker>
              <c:spPr>
                <a:solidFill>
                  <a:schemeClr val="tx2">
                    <a:lumMod val="60000"/>
                    <a:lumOff val="40000"/>
                  </a:schemeClr>
                </a:solidFill>
                <a:ln w="12700">
                  <a:solidFill>
                    <a:schemeClr val="tx2">
                      <a:lumMod val="60000"/>
                      <a:lumOff val="40000"/>
                    </a:schemeClr>
                  </a:solidFill>
                </a:ln>
              </c:spPr>
            </c:marker>
            <c:bubble3D val="0"/>
            <c:spPr>
              <a:ln w="1270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dLbls>
            <c:dLbl>
              <c:idx val="2"/>
              <c:layout>
                <c:manualLayout>
                  <c:x val="-7.6179876792545715E-3"/>
                  <c:y val="2.84017405247822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'Fig3&amp;4data'!$D$2:$D$4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'Fig3&amp;4data'!$C$2:$C$4</c:f>
              <c:numCache>
                <c:formatCode>#,##0</c:formatCode>
                <c:ptCount val="3"/>
                <c:pt idx="0">
                  <c:v>581</c:v>
                </c:pt>
                <c:pt idx="1">
                  <c:v>610</c:v>
                </c:pt>
                <c:pt idx="2">
                  <c:v>720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'Fig3&amp;4data'!$B$5</c:f>
              <c:strCache>
                <c:ptCount val="1"/>
                <c:pt idx="0">
                  <c:v>Education and health services</c:v>
                </c:pt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circle"/>
            <c:size val="7"/>
            <c:spPr>
              <a:solidFill>
                <a:schemeClr val="tx2"/>
              </a:solidFill>
              <a:ln w="12700">
                <a:solidFill>
                  <a:schemeClr val="tx2"/>
                </a:solidFill>
              </a:ln>
            </c:spPr>
          </c:marker>
          <c:dPt>
            <c:idx val="0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12700">
                  <a:solidFill>
                    <a:schemeClr val="accent1">
                      <a:lumMod val="40000"/>
                      <a:lumOff val="60000"/>
                    </a:schemeClr>
                  </a:solidFill>
                </a:ln>
              </c:spPr>
            </c:marker>
            <c:bubble3D val="0"/>
            <c:spPr>
              <a:ln w="12700"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dPt>
          <c:dPt>
            <c:idx val="1"/>
            <c:marker>
              <c:spPr>
                <a:solidFill>
                  <a:schemeClr val="tx2">
                    <a:lumMod val="60000"/>
                    <a:lumOff val="40000"/>
                  </a:schemeClr>
                </a:solidFill>
                <a:ln w="12700">
                  <a:solidFill>
                    <a:schemeClr val="tx2">
                      <a:lumMod val="60000"/>
                      <a:lumOff val="40000"/>
                    </a:schemeClr>
                  </a:solidFill>
                </a:ln>
              </c:spPr>
            </c:marker>
            <c:bubble3D val="0"/>
            <c:spPr>
              <a:ln w="1270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dLbls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'Fig3&amp;4data'!$D$5:$D$7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7</c:v>
                </c:pt>
              </c:numCache>
            </c:numRef>
          </c:xVal>
          <c:yVal>
            <c:numRef>
              <c:f>'Fig3&amp;4data'!$C$5:$C$7</c:f>
              <c:numCache>
                <c:formatCode>#,##0</c:formatCode>
                <c:ptCount val="3"/>
                <c:pt idx="0">
                  <c:v>616</c:v>
                </c:pt>
                <c:pt idx="1">
                  <c:v>681</c:v>
                </c:pt>
                <c:pt idx="2">
                  <c:v>705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'Fig3&amp;4data'!$B$8</c:f>
              <c:strCache>
                <c:ptCount val="1"/>
                <c:pt idx="0">
                  <c:v>Professional and business services</c:v>
                </c:pt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circle"/>
            <c:size val="7"/>
            <c:spPr>
              <a:solidFill>
                <a:schemeClr val="tx2"/>
              </a:solidFill>
              <a:ln w="12700">
                <a:solidFill>
                  <a:schemeClr val="tx2"/>
                </a:solidFill>
              </a:ln>
            </c:spPr>
          </c:marker>
          <c:dPt>
            <c:idx val="0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12700">
                  <a:solidFill>
                    <a:schemeClr val="accent1">
                      <a:lumMod val="40000"/>
                      <a:lumOff val="60000"/>
                    </a:schemeClr>
                  </a:solidFill>
                </a:ln>
              </c:spPr>
            </c:marker>
            <c:bubble3D val="0"/>
            <c:spPr>
              <a:ln w="12700"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dPt>
          <c:dPt>
            <c:idx val="1"/>
            <c:marker>
              <c:spPr>
                <a:solidFill>
                  <a:schemeClr val="tx2">
                    <a:lumMod val="60000"/>
                    <a:lumOff val="40000"/>
                  </a:schemeClr>
                </a:solidFill>
                <a:ln w="12700">
                  <a:solidFill>
                    <a:schemeClr val="tx2">
                      <a:lumMod val="60000"/>
                      <a:lumOff val="40000"/>
                    </a:schemeClr>
                  </a:solidFill>
                </a:ln>
              </c:spPr>
            </c:marker>
            <c:bubble3D val="0"/>
            <c:spPr>
              <a:ln w="1270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dLbls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'Fig3&amp;4data'!$D$8:$D$10</c:f>
              <c:numCache>
                <c:formatCode>General</c:formatCode>
                <c:ptCount val="3"/>
                <c:pt idx="0">
                  <c:v>9</c:v>
                </c:pt>
                <c:pt idx="1">
                  <c:v>10</c:v>
                </c:pt>
                <c:pt idx="2">
                  <c:v>11</c:v>
                </c:pt>
              </c:numCache>
            </c:numRef>
          </c:xVal>
          <c:yVal>
            <c:numRef>
              <c:f>'Fig3&amp;4data'!$C$8:$C$10</c:f>
              <c:numCache>
                <c:formatCode>#,##0</c:formatCode>
                <c:ptCount val="3"/>
                <c:pt idx="0">
                  <c:v>561</c:v>
                </c:pt>
                <c:pt idx="1">
                  <c:v>645</c:v>
                </c:pt>
                <c:pt idx="2">
                  <c:v>584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'Fig3&amp;4data'!$B$11</c:f>
              <c:strCache>
                <c:ptCount val="1"/>
                <c:pt idx="0">
                  <c:v>Leisure and hospitality</c:v>
                </c:pt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circle"/>
            <c:size val="7"/>
            <c:spPr>
              <a:solidFill>
                <a:schemeClr val="tx2"/>
              </a:solidFill>
              <a:ln w="12700">
                <a:solidFill>
                  <a:schemeClr val="tx2"/>
                </a:solidFill>
              </a:ln>
            </c:spPr>
          </c:marker>
          <c:dPt>
            <c:idx val="0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12700">
                  <a:solidFill>
                    <a:schemeClr val="accent1">
                      <a:lumMod val="40000"/>
                      <a:lumOff val="60000"/>
                    </a:schemeClr>
                  </a:solidFill>
                </a:ln>
              </c:spPr>
            </c:marker>
            <c:bubble3D val="0"/>
            <c:spPr>
              <a:ln w="12700"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dPt>
          <c:dPt>
            <c:idx val="1"/>
            <c:marker>
              <c:spPr>
                <a:solidFill>
                  <a:schemeClr val="tx2">
                    <a:lumMod val="60000"/>
                    <a:lumOff val="40000"/>
                  </a:schemeClr>
                </a:solidFill>
                <a:ln w="12700">
                  <a:solidFill>
                    <a:schemeClr val="tx2">
                      <a:lumMod val="60000"/>
                      <a:lumOff val="40000"/>
                    </a:schemeClr>
                  </a:solidFill>
                </a:ln>
              </c:spPr>
            </c:marker>
            <c:bubble3D val="0"/>
            <c:spPr>
              <a:ln w="1270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dLbls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'Fig3&amp;4data'!$D$11:$D$13</c:f>
              <c:numCache>
                <c:formatCode>General</c:formatCode>
                <c:ptCount val="3"/>
                <c:pt idx="0">
                  <c:v>13</c:v>
                </c:pt>
                <c:pt idx="1">
                  <c:v>14</c:v>
                </c:pt>
                <c:pt idx="2">
                  <c:v>15</c:v>
                </c:pt>
              </c:numCache>
            </c:numRef>
          </c:xVal>
          <c:yVal>
            <c:numRef>
              <c:f>'Fig3&amp;4data'!$C$11:$C$13</c:f>
              <c:numCache>
                <c:formatCode>#,##0</c:formatCode>
                <c:ptCount val="3"/>
                <c:pt idx="0">
                  <c:v>434</c:v>
                </c:pt>
                <c:pt idx="1">
                  <c:v>442</c:v>
                </c:pt>
                <c:pt idx="2">
                  <c:v>479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'Fig3&amp;4data'!$B$14</c:f>
              <c:strCache>
                <c:ptCount val="1"/>
                <c:pt idx="0">
                  <c:v>Government</c:v>
                </c:pt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circle"/>
            <c:size val="7"/>
            <c:spPr>
              <a:solidFill>
                <a:schemeClr val="tx2"/>
              </a:solidFill>
              <a:ln w="12700">
                <a:solidFill>
                  <a:schemeClr val="tx2"/>
                </a:solidFill>
              </a:ln>
            </c:spPr>
          </c:marker>
          <c:dPt>
            <c:idx val="0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12700">
                  <a:solidFill>
                    <a:schemeClr val="accent1">
                      <a:lumMod val="40000"/>
                      <a:lumOff val="60000"/>
                    </a:schemeClr>
                  </a:solidFill>
                </a:ln>
              </c:spPr>
            </c:marker>
            <c:bubble3D val="0"/>
            <c:spPr>
              <a:ln w="12700"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dPt>
          <c:dPt>
            <c:idx val="1"/>
            <c:marker>
              <c:spPr>
                <a:solidFill>
                  <a:schemeClr val="tx2">
                    <a:lumMod val="60000"/>
                    <a:lumOff val="40000"/>
                  </a:schemeClr>
                </a:solidFill>
                <a:ln w="12700">
                  <a:solidFill>
                    <a:schemeClr val="tx2">
                      <a:lumMod val="60000"/>
                      <a:lumOff val="40000"/>
                    </a:schemeClr>
                  </a:solidFill>
                </a:ln>
              </c:spPr>
            </c:marker>
            <c:bubble3D val="0"/>
            <c:spPr>
              <a:ln w="1270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dLbls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'Fig3&amp;4data'!$D$14:$D$16</c:f>
              <c:numCache>
                <c:formatCode>General</c:formatCode>
                <c:ptCount val="3"/>
                <c:pt idx="0">
                  <c:v>17</c:v>
                </c:pt>
                <c:pt idx="1">
                  <c:v>18</c:v>
                </c:pt>
                <c:pt idx="2">
                  <c:v>19</c:v>
                </c:pt>
              </c:numCache>
            </c:numRef>
          </c:xVal>
          <c:yVal>
            <c:numRef>
              <c:f>'Fig3&amp;4data'!$C$14:$C$16</c:f>
              <c:numCache>
                <c:formatCode>#,##0</c:formatCode>
                <c:ptCount val="3"/>
                <c:pt idx="0">
                  <c:v>349</c:v>
                </c:pt>
                <c:pt idx="1">
                  <c:v>364</c:v>
                </c:pt>
                <c:pt idx="2">
                  <c:v>355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'Fig3&amp;4data'!$B$17</c:f>
              <c:strCache>
                <c:ptCount val="1"/>
                <c:pt idx="0">
                  <c:v>Manufacturing</c:v>
                </c:pt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circle"/>
            <c:size val="7"/>
            <c:spPr>
              <a:solidFill>
                <a:schemeClr val="tx2"/>
              </a:solidFill>
              <a:ln w="12700">
                <a:solidFill>
                  <a:schemeClr val="tx2"/>
                </a:solidFill>
              </a:ln>
            </c:spPr>
          </c:marker>
          <c:dPt>
            <c:idx val="0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12700">
                  <a:solidFill>
                    <a:schemeClr val="accent1">
                      <a:lumMod val="40000"/>
                      <a:lumOff val="60000"/>
                    </a:schemeClr>
                  </a:solidFill>
                </a:ln>
              </c:spPr>
            </c:marker>
            <c:bubble3D val="0"/>
            <c:spPr>
              <a:ln w="12700"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dPt>
          <c:dPt>
            <c:idx val="1"/>
            <c:marker>
              <c:spPr>
                <a:solidFill>
                  <a:schemeClr val="tx2">
                    <a:lumMod val="60000"/>
                    <a:lumOff val="40000"/>
                  </a:schemeClr>
                </a:solidFill>
                <a:ln w="12700">
                  <a:solidFill>
                    <a:schemeClr val="tx2">
                      <a:lumMod val="60000"/>
                      <a:lumOff val="40000"/>
                    </a:schemeClr>
                  </a:solidFill>
                </a:ln>
              </c:spPr>
            </c:marker>
            <c:bubble3D val="0"/>
            <c:spPr>
              <a:ln w="1270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dLbls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'Fig3&amp;4data'!$D$17:$D$19</c:f>
              <c:numCache>
                <c:formatCode>General</c:formatCode>
                <c:ptCount val="3"/>
                <c:pt idx="0">
                  <c:v>21</c:v>
                </c:pt>
                <c:pt idx="1">
                  <c:v>22</c:v>
                </c:pt>
                <c:pt idx="2">
                  <c:v>23</c:v>
                </c:pt>
              </c:numCache>
            </c:numRef>
          </c:xVal>
          <c:yVal>
            <c:numRef>
              <c:f>'Fig3&amp;4data'!$C$17:$C$19</c:f>
              <c:numCache>
                <c:formatCode>#,##0</c:formatCode>
                <c:ptCount val="3"/>
                <c:pt idx="0">
                  <c:v>240</c:v>
                </c:pt>
                <c:pt idx="1">
                  <c:v>281</c:v>
                </c:pt>
                <c:pt idx="2">
                  <c:v>276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'Fig3&amp;4data'!$B$20</c:f>
              <c:strCache>
                <c:ptCount val="1"/>
                <c:pt idx="0">
                  <c:v>Construction</c:v>
                </c:pt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circle"/>
            <c:size val="7"/>
            <c:spPr>
              <a:solidFill>
                <a:schemeClr val="tx2"/>
              </a:solidFill>
              <a:ln w="12700">
                <a:solidFill>
                  <a:schemeClr val="tx2"/>
                </a:solidFill>
              </a:ln>
            </c:spPr>
          </c:marker>
          <c:dPt>
            <c:idx val="0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12700">
                  <a:solidFill>
                    <a:schemeClr val="accent1">
                      <a:lumMod val="40000"/>
                      <a:lumOff val="60000"/>
                    </a:schemeClr>
                  </a:solidFill>
                </a:ln>
              </c:spPr>
            </c:marker>
            <c:bubble3D val="0"/>
            <c:spPr>
              <a:ln w="12700"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dPt>
          <c:dPt>
            <c:idx val="1"/>
            <c:marker>
              <c:spPr>
                <a:solidFill>
                  <a:schemeClr val="tx2">
                    <a:lumMod val="60000"/>
                    <a:lumOff val="40000"/>
                  </a:schemeClr>
                </a:solidFill>
                <a:ln w="12700">
                  <a:solidFill>
                    <a:schemeClr val="tx2">
                      <a:lumMod val="60000"/>
                      <a:lumOff val="40000"/>
                    </a:schemeClr>
                  </a:solidFill>
                </a:ln>
              </c:spPr>
            </c:marker>
            <c:bubble3D val="0"/>
            <c:spPr>
              <a:ln w="1270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dLbls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'Fig3&amp;4data'!$D$20:$D$22</c:f>
              <c:numCache>
                <c:formatCode>General</c:formatCode>
                <c:ptCount val="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</c:numCache>
            </c:numRef>
          </c:xVal>
          <c:yVal>
            <c:numRef>
              <c:f>'Fig3&amp;4data'!$C$20:$C$22</c:f>
              <c:numCache>
                <c:formatCode>#,##0</c:formatCode>
                <c:ptCount val="3"/>
                <c:pt idx="0">
                  <c:v>83</c:v>
                </c:pt>
                <c:pt idx="1">
                  <c:v>99</c:v>
                </c:pt>
                <c:pt idx="2">
                  <c:v>93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'Fig3&amp;4data'!$B$25</c:f>
              <c:strCache>
                <c:ptCount val="1"/>
                <c:pt idx="0">
                  <c:v>Nov 2011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dLbls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'Fig3&amp;4data'!$C$25</c:f>
              <c:numCache>
                <c:formatCode>#,##0</c:formatCode>
                <c:ptCount val="1"/>
                <c:pt idx="0">
                  <c:v>10</c:v>
                </c:pt>
              </c:numCache>
            </c:numRef>
          </c:xVal>
          <c:yVal>
            <c:numRef>
              <c:f>'Fig3&amp;4data'!$D$25</c:f>
              <c:numCache>
                <c:formatCode>General</c:formatCode>
                <c:ptCount val="1"/>
                <c:pt idx="0">
                  <c:v>780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'Fig3&amp;4data'!$B$26</c:f>
              <c:strCache>
                <c:ptCount val="1"/>
                <c:pt idx="0">
                  <c:v>Oct 2012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circle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dLbls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'Fig3&amp;4data'!$C$26</c:f>
              <c:numCache>
                <c:formatCode>#,##0</c:formatCode>
                <c:ptCount val="1"/>
                <c:pt idx="0">
                  <c:v>14</c:v>
                </c:pt>
              </c:numCache>
            </c:numRef>
          </c:xVal>
          <c:yVal>
            <c:numRef>
              <c:f>'Fig3&amp;4data'!$D$26</c:f>
              <c:numCache>
                <c:formatCode>General</c:formatCode>
                <c:ptCount val="1"/>
                <c:pt idx="0">
                  <c:v>780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'Fig3&amp;4data'!$B$27</c:f>
              <c:strCache>
                <c:ptCount val="1"/>
                <c:pt idx="0">
                  <c:v>Nov 2012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circ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dLbls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'Fig3&amp;4data'!$C$27</c:f>
              <c:numCache>
                <c:formatCode>#,##0</c:formatCode>
                <c:ptCount val="1"/>
                <c:pt idx="0">
                  <c:v>18</c:v>
                </c:pt>
              </c:numCache>
            </c:numRef>
          </c:xVal>
          <c:yVal>
            <c:numRef>
              <c:f>'Fig3&amp;4data'!$D$27</c:f>
              <c:numCache>
                <c:formatCode>General</c:formatCode>
                <c:ptCount val="1"/>
                <c:pt idx="0">
                  <c:v>780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75296"/>
        <c:axId val="159976832"/>
      </c:scatterChart>
      <c:catAx>
        <c:axId val="159975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159976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976832"/>
        <c:scaling>
          <c:orientation val="minMax"/>
          <c:max val="8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159975296"/>
        <c:crosses val="autoZero"/>
        <c:crossBetween val="between"/>
        <c:majorUnit val="20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Cabin" pitchFamily="34" charset="0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714456965752317E-2"/>
          <c:y val="0.11331222450774055"/>
          <c:w val="0.90375092456346562"/>
          <c:h val="0.77943634097024073"/>
        </c:manualLayout>
      </c:layout>
      <c:barChart>
        <c:barDir val="col"/>
        <c:grouping val="clustered"/>
        <c:varyColors val="0"/>
        <c:ser>
          <c:idx val="10"/>
          <c:order val="10"/>
          <c:tx>
            <c:v>bars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4"/>
              <c:delete val="1"/>
            </c:dLbl>
            <c:dLbl>
              <c:idx val="6"/>
              <c:delete val="1"/>
            </c:dLbl>
            <c:dLbl>
              <c:idx val="16"/>
              <c:delete val="1"/>
            </c:dLbl>
            <c:dLbl>
              <c:idx val="18"/>
              <c:delete val="1"/>
            </c:dLbl>
            <c:dLbl>
              <c:idx val="28"/>
              <c:delete val="1"/>
            </c:dLbl>
            <c:dLbl>
              <c:idx val="30"/>
              <c:delete val="1"/>
            </c:dLbl>
            <c:dLbl>
              <c:idx val="40"/>
              <c:delete val="1"/>
            </c:dLbl>
            <c:dLbl>
              <c:idx val="42"/>
              <c:delete val="1"/>
            </c:dLbl>
            <c:dLbl>
              <c:idx val="52"/>
              <c:delete val="1"/>
            </c:dLbl>
            <c:dLbl>
              <c:idx val="54"/>
              <c:delete val="1"/>
            </c:dLbl>
            <c:dLbl>
              <c:idx val="64"/>
              <c:delete val="1"/>
            </c:dLbl>
            <c:dLbl>
              <c:idx val="66"/>
              <c:delete val="1"/>
            </c:dLbl>
            <c:dLbl>
              <c:idx val="75"/>
              <c:delete val="1"/>
            </c:dLbl>
            <c:dLbl>
              <c:idx val="77"/>
              <c:delete val="1"/>
            </c:dLbl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Fig5data!$F$2:$F$79</c:f>
              <c:numCache>
                <c:formatCode>General</c:formatCode>
                <c:ptCount val="78"/>
                <c:pt idx="4" formatCode="#,##0">
                  <c:v>139</c:v>
                </c:pt>
                <c:pt idx="5" formatCode="#,##0">
                  <c:v>139</c:v>
                </c:pt>
                <c:pt idx="6" formatCode="#,##0">
                  <c:v>139</c:v>
                </c:pt>
                <c:pt idx="16" formatCode="#,##0">
                  <c:v>89</c:v>
                </c:pt>
                <c:pt idx="17" formatCode="#,##0">
                  <c:v>89</c:v>
                </c:pt>
                <c:pt idx="18" formatCode="#,##0">
                  <c:v>89</c:v>
                </c:pt>
                <c:pt idx="28" formatCode="#,##0">
                  <c:v>23</c:v>
                </c:pt>
                <c:pt idx="29" formatCode="#,##0">
                  <c:v>23</c:v>
                </c:pt>
                <c:pt idx="30" formatCode="#,##0">
                  <c:v>23</c:v>
                </c:pt>
                <c:pt idx="40" formatCode="#,##0">
                  <c:v>45</c:v>
                </c:pt>
                <c:pt idx="41" formatCode="#,##0">
                  <c:v>45</c:v>
                </c:pt>
                <c:pt idx="42" formatCode="#,##0">
                  <c:v>45</c:v>
                </c:pt>
                <c:pt idx="52" formatCode="#,##0">
                  <c:v>6</c:v>
                </c:pt>
                <c:pt idx="53" formatCode="#,##0">
                  <c:v>6</c:v>
                </c:pt>
                <c:pt idx="54" formatCode="#,##0">
                  <c:v>6</c:v>
                </c:pt>
                <c:pt idx="64" formatCode="#,##0">
                  <c:v>36</c:v>
                </c:pt>
                <c:pt idx="65" formatCode="#,##0">
                  <c:v>36</c:v>
                </c:pt>
                <c:pt idx="66" formatCode="#,##0">
                  <c:v>36</c:v>
                </c:pt>
                <c:pt idx="75" formatCode="#,##0">
                  <c:v>10</c:v>
                </c:pt>
                <c:pt idx="76" formatCode="#,##0">
                  <c:v>10</c:v>
                </c:pt>
                <c:pt idx="77" formatCode="#,##0">
                  <c:v>10</c:v>
                </c:pt>
              </c:numCache>
            </c:numRef>
          </c:cat>
          <c:val>
            <c:numRef>
              <c:f>Fig5data!$F$2:$F$79</c:f>
              <c:numCache>
                <c:formatCode>General</c:formatCode>
                <c:ptCount val="78"/>
                <c:pt idx="4" formatCode="#,##0">
                  <c:v>139</c:v>
                </c:pt>
                <c:pt idx="5" formatCode="#,##0">
                  <c:v>139</c:v>
                </c:pt>
                <c:pt idx="6" formatCode="#,##0">
                  <c:v>139</c:v>
                </c:pt>
                <c:pt idx="16" formatCode="#,##0">
                  <c:v>89</c:v>
                </c:pt>
                <c:pt idx="17" formatCode="#,##0">
                  <c:v>89</c:v>
                </c:pt>
                <c:pt idx="18" formatCode="#,##0">
                  <c:v>89</c:v>
                </c:pt>
                <c:pt idx="28" formatCode="#,##0">
                  <c:v>23</c:v>
                </c:pt>
                <c:pt idx="29" formatCode="#,##0">
                  <c:v>23</c:v>
                </c:pt>
                <c:pt idx="30" formatCode="#,##0">
                  <c:v>23</c:v>
                </c:pt>
                <c:pt idx="40" formatCode="#,##0">
                  <c:v>45</c:v>
                </c:pt>
                <c:pt idx="41" formatCode="#,##0">
                  <c:v>45</c:v>
                </c:pt>
                <c:pt idx="42" formatCode="#,##0">
                  <c:v>45</c:v>
                </c:pt>
                <c:pt idx="52" formatCode="#,##0">
                  <c:v>6</c:v>
                </c:pt>
                <c:pt idx="53" formatCode="#,##0">
                  <c:v>6</c:v>
                </c:pt>
                <c:pt idx="54" formatCode="#,##0">
                  <c:v>6</c:v>
                </c:pt>
                <c:pt idx="64" formatCode="#,##0">
                  <c:v>36</c:v>
                </c:pt>
                <c:pt idx="65" formatCode="#,##0">
                  <c:v>36</c:v>
                </c:pt>
                <c:pt idx="66" formatCode="#,##0">
                  <c:v>36</c:v>
                </c:pt>
                <c:pt idx="75" formatCode="#,##0">
                  <c:v>10</c:v>
                </c:pt>
                <c:pt idx="76" formatCode="#,##0">
                  <c:v>10</c:v>
                </c:pt>
                <c:pt idx="77" formatCode="#,##0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59"/>
        <c:axId val="77884032"/>
        <c:axId val="77894016"/>
      </c:barChart>
      <c:scatterChart>
        <c:scatterStyle val="lineMarker"/>
        <c:varyColors val="0"/>
        <c:ser>
          <c:idx val="0"/>
          <c:order val="0"/>
          <c:tx>
            <c:strRef>
              <c:f>Fig5data!$B$2</c:f>
              <c:strCache>
                <c:ptCount val="1"/>
                <c:pt idx="0">
                  <c:v>Trade, transportation and utilities</c:v>
                </c:pt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circle"/>
            <c:size val="7"/>
            <c:spPr>
              <a:solidFill>
                <a:schemeClr val="tx2"/>
              </a:solidFill>
              <a:ln w="12700">
                <a:solidFill>
                  <a:schemeClr val="tx2"/>
                </a:solidFill>
              </a:ln>
            </c:spPr>
          </c:marker>
          <c:dPt>
            <c:idx val="0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12700">
                  <a:solidFill>
                    <a:schemeClr val="accent1">
                      <a:lumMod val="40000"/>
                      <a:lumOff val="60000"/>
                    </a:schemeClr>
                  </a:solidFill>
                </a:ln>
              </c:spPr>
            </c:marker>
            <c:bubble3D val="0"/>
            <c:spPr>
              <a:ln w="12700"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dPt>
          <c:dPt>
            <c:idx val="1"/>
            <c:marker>
              <c:spPr>
                <a:solidFill>
                  <a:schemeClr val="tx2">
                    <a:lumMod val="60000"/>
                    <a:lumOff val="40000"/>
                  </a:schemeClr>
                </a:solidFill>
                <a:ln w="12700">
                  <a:solidFill>
                    <a:schemeClr val="tx2">
                      <a:lumMod val="60000"/>
                      <a:lumOff val="40000"/>
                    </a:schemeClr>
                  </a:solidFill>
                </a:ln>
              </c:spPr>
            </c:marker>
            <c:bubble3D val="0"/>
            <c:spPr>
              <a:ln w="1270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dLbls>
            <c:dLbl>
              <c:idx val="2"/>
              <c:layout>
                <c:manualLayout>
                  <c:x val="-4.6879924180028157E-3"/>
                  <c:y val="2.03302205018515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Fig5data!$D$2:$D$4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11</c:v>
                </c:pt>
              </c:numCache>
            </c:numRef>
          </c:xVal>
          <c:yVal>
            <c:numRef>
              <c:f>Fig5data!$C$2:$C$4</c:f>
              <c:numCache>
                <c:formatCode>#,##0</c:formatCode>
                <c:ptCount val="3"/>
                <c:pt idx="0">
                  <c:v>581</c:v>
                </c:pt>
                <c:pt idx="1">
                  <c:v>610</c:v>
                </c:pt>
                <c:pt idx="2">
                  <c:v>720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Fig5data!$B$5</c:f>
              <c:strCache>
                <c:ptCount val="1"/>
                <c:pt idx="0">
                  <c:v>Education and health services</c:v>
                </c:pt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circle"/>
            <c:size val="7"/>
            <c:spPr>
              <a:solidFill>
                <a:schemeClr val="tx2"/>
              </a:solidFill>
              <a:ln w="12700">
                <a:solidFill>
                  <a:schemeClr val="tx2"/>
                </a:solidFill>
              </a:ln>
            </c:spPr>
          </c:marker>
          <c:dPt>
            <c:idx val="0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12700">
                  <a:solidFill>
                    <a:schemeClr val="accent1">
                      <a:lumMod val="40000"/>
                      <a:lumOff val="60000"/>
                    </a:schemeClr>
                  </a:solidFill>
                </a:ln>
              </c:spPr>
            </c:marker>
            <c:bubble3D val="0"/>
            <c:spPr>
              <a:ln w="12700"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dPt>
          <c:dPt>
            <c:idx val="1"/>
            <c:marker>
              <c:spPr>
                <a:solidFill>
                  <a:schemeClr val="tx2">
                    <a:lumMod val="60000"/>
                    <a:lumOff val="40000"/>
                  </a:schemeClr>
                </a:solidFill>
                <a:ln w="12700">
                  <a:solidFill>
                    <a:schemeClr val="tx2">
                      <a:lumMod val="60000"/>
                      <a:lumOff val="40000"/>
                    </a:schemeClr>
                  </a:solidFill>
                </a:ln>
              </c:spPr>
            </c:marker>
            <c:bubble3D val="0"/>
            <c:spPr>
              <a:ln w="1270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dLbls>
            <c:dLbl>
              <c:idx val="2"/>
              <c:layout>
                <c:manualLayout>
                  <c:x val="-7.7425701549298474E-3"/>
                  <c:y val="1.62944604903861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Fig5data!$D$5:$D$7</c:f>
              <c:numCache>
                <c:formatCode>General</c:formatCode>
                <c:ptCount val="3"/>
                <c:pt idx="0">
                  <c:v>13</c:v>
                </c:pt>
                <c:pt idx="1">
                  <c:v>22</c:v>
                </c:pt>
                <c:pt idx="2">
                  <c:v>23</c:v>
                </c:pt>
              </c:numCache>
            </c:numRef>
          </c:xVal>
          <c:yVal>
            <c:numRef>
              <c:f>Fig5data!$C$5:$C$7</c:f>
              <c:numCache>
                <c:formatCode>#,##0</c:formatCode>
                <c:ptCount val="3"/>
                <c:pt idx="0">
                  <c:v>616</c:v>
                </c:pt>
                <c:pt idx="1">
                  <c:v>681</c:v>
                </c:pt>
                <c:pt idx="2">
                  <c:v>705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Fig5data!$B$8</c:f>
              <c:strCache>
                <c:ptCount val="1"/>
                <c:pt idx="0">
                  <c:v>Professional and business services</c:v>
                </c:pt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circle"/>
            <c:size val="7"/>
            <c:spPr>
              <a:solidFill>
                <a:schemeClr val="tx2"/>
              </a:solidFill>
              <a:ln w="12700">
                <a:solidFill>
                  <a:schemeClr val="tx2"/>
                </a:solidFill>
              </a:ln>
            </c:spPr>
          </c:marker>
          <c:dPt>
            <c:idx val="0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12700">
                  <a:solidFill>
                    <a:schemeClr val="accent1">
                      <a:lumMod val="40000"/>
                      <a:lumOff val="60000"/>
                    </a:schemeClr>
                  </a:solidFill>
                </a:ln>
              </c:spPr>
            </c:marker>
            <c:bubble3D val="0"/>
            <c:spPr>
              <a:ln w="12700"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dPt>
          <c:dPt>
            <c:idx val="1"/>
            <c:marker>
              <c:spPr>
                <a:solidFill>
                  <a:schemeClr val="tx2">
                    <a:lumMod val="60000"/>
                    <a:lumOff val="40000"/>
                  </a:schemeClr>
                </a:solidFill>
                <a:ln w="12700">
                  <a:solidFill>
                    <a:schemeClr val="tx2">
                      <a:lumMod val="60000"/>
                      <a:lumOff val="40000"/>
                    </a:schemeClr>
                  </a:solidFill>
                </a:ln>
              </c:spPr>
            </c:marker>
            <c:bubble3D val="0"/>
            <c:spPr>
              <a:ln w="1270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dLbls>
            <c:dLbl>
              <c:idx val="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Fig5data!$D$8:$D$10</c:f>
              <c:numCache>
                <c:formatCode>General</c:formatCode>
                <c:ptCount val="3"/>
                <c:pt idx="0">
                  <c:v>25</c:v>
                </c:pt>
                <c:pt idx="1">
                  <c:v>34</c:v>
                </c:pt>
                <c:pt idx="2">
                  <c:v>35</c:v>
                </c:pt>
              </c:numCache>
            </c:numRef>
          </c:xVal>
          <c:yVal>
            <c:numRef>
              <c:f>Fig5data!$C$8:$C$10</c:f>
              <c:numCache>
                <c:formatCode>#,##0</c:formatCode>
                <c:ptCount val="3"/>
                <c:pt idx="0">
                  <c:v>561</c:v>
                </c:pt>
                <c:pt idx="1">
                  <c:v>645</c:v>
                </c:pt>
                <c:pt idx="2">
                  <c:v>584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Fig5data!$B$11</c:f>
              <c:strCache>
                <c:ptCount val="1"/>
                <c:pt idx="0">
                  <c:v>Leisure and hospitality</c:v>
                </c:pt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circle"/>
            <c:size val="7"/>
            <c:spPr>
              <a:solidFill>
                <a:schemeClr val="tx2"/>
              </a:solidFill>
              <a:ln w="12700">
                <a:solidFill>
                  <a:schemeClr val="tx2"/>
                </a:solidFill>
              </a:ln>
            </c:spPr>
          </c:marker>
          <c:dPt>
            <c:idx val="0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12700">
                  <a:solidFill>
                    <a:schemeClr val="accent1">
                      <a:lumMod val="40000"/>
                      <a:lumOff val="60000"/>
                    </a:schemeClr>
                  </a:solidFill>
                </a:ln>
              </c:spPr>
            </c:marker>
            <c:bubble3D val="0"/>
            <c:spPr>
              <a:ln w="12700"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dPt>
          <c:dPt>
            <c:idx val="1"/>
            <c:marker>
              <c:spPr>
                <a:solidFill>
                  <a:schemeClr val="tx2">
                    <a:lumMod val="60000"/>
                    <a:lumOff val="40000"/>
                  </a:schemeClr>
                </a:solidFill>
                <a:ln w="12700">
                  <a:solidFill>
                    <a:schemeClr val="tx2">
                      <a:lumMod val="60000"/>
                      <a:lumOff val="40000"/>
                    </a:schemeClr>
                  </a:solidFill>
                </a:ln>
              </c:spPr>
            </c:marker>
            <c:bubble3D val="0"/>
            <c:spPr>
              <a:ln w="1270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dLbls>
            <c:dLbl>
              <c:idx val="2"/>
              <c:layout>
                <c:manualLayout>
                  <c:x val="-1.267961217013905E-2"/>
                  <c:y val="2.84017405247822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Fig5data!$D$11:$D$13</c:f>
              <c:numCache>
                <c:formatCode>General</c:formatCode>
                <c:ptCount val="3"/>
                <c:pt idx="0">
                  <c:v>37</c:v>
                </c:pt>
                <c:pt idx="1">
                  <c:v>46</c:v>
                </c:pt>
                <c:pt idx="2">
                  <c:v>47</c:v>
                </c:pt>
              </c:numCache>
            </c:numRef>
          </c:xVal>
          <c:yVal>
            <c:numRef>
              <c:f>Fig5data!$C$11:$C$13</c:f>
              <c:numCache>
                <c:formatCode>#,##0</c:formatCode>
                <c:ptCount val="3"/>
                <c:pt idx="0">
                  <c:v>434</c:v>
                </c:pt>
                <c:pt idx="1">
                  <c:v>442</c:v>
                </c:pt>
                <c:pt idx="2">
                  <c:v>479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Fig5data!$B$14</c:f>
              <c:strCache>
                <c:ptCount val="1"/>
                <c:pt idx="0">
                  <c:v>Government</c:v>
                </c:pt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circle"/>
            <c:size val="7"/>
            <c:spPr>
              <a:solidFill>
                <a:schemeClr val="tx2"/>
              </a:solidFill>
              <a:ln w="12700">
                <a:solidFill>
                  <a:schemeClr val="tx2"/>
                </a:solidFill>
              </a:ln>
            </c:spPr>
          </c:marker>
          <c:dPt>
            <c:idx val="0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12700">
                  <a:solidFill>
                    <a:schemeClr val="accent1">
                      <a:lumMod val="40000"/>
                      <a:lumOff val="60000"/>
                    </a:schemeClr>
                  </a:solidFill>
                </a:ln>
              </c:spPr>
            </c:marker>
            <c:bubble3D val="0"/>
            <c:spPr>
              <a:ln w="12700"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dPt>
          <c:dPt>
            <c:idx val="1"/>
            <c:marker>
              <c:spPr>
                <a:solidFill>
                  <a:schemeClr val="tx2">
                    <a:lumMod val="60000"/>
                    <a:lumOff val="40000"/>
                  </a:schemeClr>
                </a:solidFill>
                <a:ln w="12700">
                  <a:solidFill>
                    <a:schemeClr val="tx2">
                      <a:lumMod val="60000"/>
                      <a:lumOff val="40000"/>
                    </a:schemeClr>
                  </a:solidFill>
                </a:ln>
              </c:spPr>
            </c:marker>
            <c:bubble3D val="0"/>
            <c:spPr>
              <a:ln w="1270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dLbls>
            <c:dLbl>
              <c:idx val="2"/>
              <c:layout>
                <c:manualLayout>
                  <c:x val="-1.1199964563206918E-2"/>
                  <c:y val="2.84017405247823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Fig5data!$D$14:$D$16</c:f>
              <c:numCache>
                <c:formatCode>General</c:formatCode>
                <c:ptCount val="3"/>
                <c:pt idx="0">
                  <c:v>49</c:v>
                </c:pt>
                <c:pt idx="1">
                  <c:v>58</c:v>
                </c:pt>
                <c:pt idx="2">
                  <c:v>59</c:v>
                </c:pt>
              </c:numCache>
            </c:numRef>
          </c:xVal>
          <c:yVal>
            <c:numRef>
              <c:f>Fig5data!$C$14:$C$16</c:f>
              <c:numCache>
                <c:formatCode>#,##0</c:formatCode>
                <c:ptCount val="3"/>
                <c:pt idx="0">
                  <c:v>349</c:v>
                </c:pt>
                <c:pt idx="1">
                  <c:v>364</c:v>
                </c:pt>
                <c:pt idx="2">
                  <c:v>355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Fig5data!$B$17</c:f>
              <c:strCache>
                <c:ptCount val="1"/>
                <c:pt idx="0">
                  <c:v>Manufacturing</c:v>
                </c:pt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circle"/>
            <c:size val="7"/>
            <c:spPr>
              <a:solidFill>
                <a:schemeClr val="tx2"/>
              </a:solidFill>
              <a:ln w="12700">
                <a:solidFill>
                  <a:schemeClr val="tx2"/>
                </a:solidFill>
              </a:ln>
            </c:spPr>
          </c:marker>
          <c:dPt>
            <c:idx val="0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12700">
                  <a:solidFill>
                    <a:schemeClr val="accent1">
                      <a:lumMod val="40000"/>
                      <a:lumOff val="60000"/>
                    </a:schemeClr>
                  </a:solidFill>
                </a:ln>
              </c:spPr>
            </c:marker>
            <c:bubble3D val="0"/>
            <c:spPr>
              <a:ln w="12700"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dPt>
          <c:dPt>
            <c:idx val="1"/>
            <c:marker>
              <c:spPr>
                <a:solidFill>
                  <a:schemeClr val="tx2">
                    <a:lumMod val="60000"/>
                    <a:lumOff val="40000"/>
                  </a:schemeClr>
                </a:solidFill>
                <a:ln w="12700">
                  <a:solidFill>
                    <a:schemeClr val="tx2">
                      <a:lumMod val="60000"/>
                      <a:lumOff val="40000"/>
                    </a:schemeClr>
                  </a:solidFill>
                </a:ln>
              </c:spPr>
            </c:marker>
            <c:bubble3D val="0"/>
            <c:spPr>
              <a:ln w="1270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dLbls>
            <c:dLbl>
              <c:idx val="2"/>
              <c:layout>
                <c:manualLayout>
                  <c:x val="-6.5485394088977897E-3"/>
                  <c:y val="2.63838605190496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Fig5data!$D$17:$D$19</c:f>
              <c:numCache>
                <c:formatCode>General</c:formatCode>
                <c:ptCount val="3"/>
                <c:pt idx="0">
                  <c:v>61</c:v>
                </c:pt>
                <c:pt idx="1">
                  <c:v>70</c:v>
                </c:pt>
                <c:pt idx="2">
                  <c:v>71</c:v>
                </c:pt>
              </c:numCache>
            </c:numRef>
          </c:xVal>
          <c:yVal>
            <c:numRef>
              <c:f>Fig5data!$C$17:$C$19</c:f>
              <c:numCache>
                <c:formatCode>#,##0</c:formatCode>
                <c:ptCount val="3"/>
                <c:pt idx="0">
                  <c:v>240</c:v>
                </c:pt>
                <c:pt idx="1">
                  <c:v>281</c:v>
                </c:pt>
                <c:pt idx="2">
                  <c:v>276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Fig5data!$B$20</c:f>
              <c:strCache>
                <c:ptCount val="1"/>
                <c:pt idx="0">
                  <c:v>Construction</c:v>
                </c:pt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circle"/>
            <c:size val="7"/>
            <c:spPr>
              <a:solidFill>
                <a:schemeClr val="tx2"/>
              </a:solidFill>
              <a:ln w="12700">
                <a:solidFill>
                  <a:schemeClr val="tx2"/>
                </a:solidFill>
              </a:ln>
            </c:spPr>
          </c:marker>
          <c:dPt>
            <c:idx val="0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12700">
                  <a:solidFill>
                    <a:schemeClr val="accent1">
                      <a:lumMod val="40000"/>
                      <a:lumOff val="60000"/>
                    </a:schemeClr>
                  </a:solidFill>
                </a:ln>
              </c:spPr>
            </c:marker>
            <c:bubble3D val="0"/>
            <c:spPr>
              <a:ln w="12700"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dPt>
          <c:dPt>
            <c:idx val="1"/>
            <c:marker>
              <c:spPr>
                <a:solidFill>
                  <a:schemeClr val="tx2">
                    <a:lumMod val="60000"/>
                    <a:lumOff val="40000"/>
                  </a:schemeClr>
                </a:solidFill>
                <a:ln w="12700">
                  <a:solidFill>
                    <a:schemeClr val="tx2">
                      <a:lumMod val="60000"/>
                      <a:lumOff val="40000"/>
                    </a:schemeClr>
                  </a:solidFill>
                </a:ln>
              </c:spPr>
            </c:marker>
            <c:bubble3D val="0"/>
            <c:spPr>
              <a:ln w="1270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dLbls>
            <c:dLbl>
              <c:idx val="2"/>
              <c:layout>
                <c:manualLayout>
                  <c:x val="-8.9145682594305511E-3"/>
                  <c:y val="2.84017405247822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Fig5data!$D$20:$D$22</c:f>
              <c:numCache>
                <c:formatCode>General</c:formatCode>
                <c:ptCount val="3"/>
                <c:pt idx="0">
                  <c:v>73</c:v>
                </c:pt>
                <c:pt idx="1">
                  <c:v>82</c:v>
                </c:pt>
                <c:pt idx="2">
                  <c:v>83</c:v>
                </c:pt>
              </c:numCache>
            </c:numRef>
          </c:xVal>
          <c:yVal>
            <c:numRef>
              <c:f>Fig5data!$C$20:$C$22</c:f>
              <c:numCache>
                <c:formatCode>#,##0</c:formatCode>
                <c:ptCount val="3"/>
                <c:pt idx="0">
                  <c:v>83</c:v>
                </c:pt>
                <c:pt idx="1">
                  <c:v>99</c:v>
                </c:pt>
                <c:pt idx="2">
                  <c:v>93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Fig5data!$B$26</c:f>
              <c:strCache>
                <c:ptCount val="1"/>
                <c:pt idx="0">
                  <c:v>Nov 2011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dLbls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Fig5data!$C$26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Fig5data!$D$26</c:f>
              <c:numCache>
                <c:formatCode>General</c:formatCode>
                <c:ptCount val="1"/>
                <c:pt idx="0">
                  <c:v>820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Fig5data!$B$27</c:f>
              <c:strCache>
                <c:ptCount val="1"/>
                <c:pt idx="0">
                  <c:v>Oct 2012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circle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dLbls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Fig5data!$C$27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Ref>
              <c:f>Fig5data!$D$27</c:f>
              <c:numCache>
                <c:formatCode>General</c:formatCode>
                <c:ptCount val="1"/>
                <c:pt idx="0">
                  <c:v>820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Fig5data!$B$28</c:f>
              <c:strCache>
                <c:ptCount val="1"/>
                <c:pt idx="0">
                  <c:v>Nov 2012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circ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dLbls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Fig5data!$C$28</c:f>
              <c:numCache>
                <c:formatCode>General</c:formatCode>
                <c:ptCount val="1"/>
                <c:pt idx="0">
                  <c:v>21</c:v>
                </c:pt>
              </c:numCache>
            </c:numRef>
          </c:xVal>
          <c:yVal>
            <c:numRef>
              <c:f>Fig5data!$D$28</c:f>
              <c:numCache>
                <c:formatCode>General</c:formatCode>
                <c:ptCount val="1"/>
                <c:pt idx="0">
                  <c:v>820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Fig5data!$B$32</c:f>
              <c:strCache>
                <c:ptCount val="1"/>
                <c:pt idx="0">
                  <c:v>Difference: Nov 2011-Nov2012</c:v>
                </c:pt>
              </c:strCache>
            </c:strRef>
          </c:tx>
          <c:dPt>
            <c:idx val="0"/>
            <c:marker>
              <c:symbol val="none"/>
            </c:marker>
            <c:bubble3D val="0"/>
          </c:dPt>
          <c:dLbls>
            <c:dLbl>
              <c:idx val="0"/>
              <c:layout>
                <c:manualLayout>
                  <c:x val="-4.3997570180307755E-2"/>
                  <c:y val="-4.10940468726514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Difference: </a:t>
                    </a:r>
                  </a:p>
                  <a:p>
                    <a:r>
                      <a:rPr lang="en-US"/>
                      <a:t>Nov 2011-Nov2012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100" b="1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Fig5data!$C$32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Fig5data!$D$32</c:f>
              <c:numCache>
                <c:formatCode>General</c:formatCode>
                <c:ptCount val="1"/>
                <c:pt idx="0">
                  <c:v>250</c:v>
                </c:pt>
              </c:numCache>
            </c:numRef>
          </c:yVal>
          <c:smooth val="0"/>
        </c:ser>
        <c:ser>
          <c:idx val="12"/>
          <c:order val="12"/>
          <c:tx>
            <c:v>holder</c:v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125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errBar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4</c:v>
                </c:pt>
              </c:numLit>
            </c:minus>
            <c:spPr>
              <a:ln>
                <a:solidFill>
                  <a:srgbClr val="F79646">
                    <a:lumMod val="75000"/>
                  </a:srgbClr>
                </a:solidFill>
              </a:ln>
            </c:spPr>
          </c:errBars>
          <c:xVal>
            <c:numRef>
              <c:f>Fig5data!$C$33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Fig5data!$D$33</c:f>
              <c:numCache>
                <c:formatCode>General</c:formatCode>
                <c:ptCount val="1"/>
                <c:pt idx="0">
                  <c:v>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84032"/>
        <c:axId val="77894016"/>
      </c:scatterChart>
      <c:catAx>
        <c:axId val="77884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77894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894016"/>
        <c:scaling>
          <c:orientation val="minMax"/>
          <c:max val="82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77884032"/>
        <c:crosses val="autoZero"/>
        <c:crossBetween val="between"/>
        <c:majorUnit val="20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Cabin" pitchFamily="34" charset="0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714456965752317E-2"/>
          <c:y val="0.11331222450774055"/>
          <c:w val="0.90375092456346562"/>
          <c:h val="0.77943634097024073"/>
        </c:manualLayout>
      </c:layout>
      <c:barChart>
        <c:barDir val="col"/>
        <c:grouping val="clustered"/>
        <c:varyColors val="0"/>
        <c:ser>
          <c:idx val="10"/>
          <c:order val="10"/>
          <c:tx>
            <c:v>bars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4"/>
              <c:delete val="1"/>
            </c:dLbl>
            <c:dLbl>
              <c:idx val="6"/>
              <c:delete val="1"/>
            </c:dLbl>
            <c:dLbl>
              <c:idx val="16"/>
              <c:delete val="1"/>
            </c:dLbl>
            <c:dLbl>
              <c:idx val="18"/>
              <c:delete val="1"/>
            </c:dLbl>
            <c:dLbl>
              <c:idx val="28"/>
              <c:delete val="1"/>
            </c:dLbl>
            <c:dLbl>
              <c:idx val="30"/>
              <c:delete val="1"/>
            </c:dLbl>
            <c:dLbl>
              <c:idx val="40"/>
              <c:delete val="1"/>
            </c:dLbl>
            <c:dLbl>
              <c:idx val="42"/>
              <c:delete val="1"/>
            </c:dLbl>
            <c:dLbl>
              <c:idx val="52"/>
              <c:delete val="1"/>
            </c:dLbl>
            <c:dLbl>
              <c:idx val="54"/>
              <c:delete val="1"/>
            </c:dLbl>
            <c:dLbl>
              <c:idx val="64"/>
              <c:delete val="1"/>
            </c:dLbl>
            <c:dLbl>
              <c:idx val="66"/>
              <c:delete val="1"/>
            </c:dLbl>
            <c:dLbl>
              <c:idx val="75"/>
              <c:delete val="1"/>
            </c:dLbl>
            <c:dLbl>
              <c:idx val="77"/>
              <c:delete val="1"/>
            </c:dLbl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Fig6data!$F$2:$F$79</c:f>
              <c:numCache>
                <c:formatCode>General</c:formatCode>
                <c:ptCount val="78"/>
                <c:pt idx="4" formatCode="#,##0">
                  <c:v>139</c:v>
                </c:pt>
                <c:pt idx="5" formatCode="#,##0">
                  <c:v>139</c:v>
                </c:pt>
                <c:pt idx="6" formatCode="#,##0">
                  <c:v>139</c:v>
                </c:pt>
                <c:pt idx="16" formatCode="#,##0">
                  <c:v>89</c:v>
                </c:pt>
                <c:pt idx="17" formatCode="#,##0">
                  <c:v>89</c:v>
                </c:pt>
                <c:pt idx="18" formatCode="#,##0">
                  <c:v>89</c:v>
                </c:pt>
                <c:pt idx="28" formatCode="#,##0">
                  <c:v>45</c:v>
                </c:pt>
                <c:pt idx="29" formatCode="#,##0">
                  <c:v>45</c:v>
                </c:pt>
                <c:pt idx="30" formatCode="#,##0">
                  <c:v>45</c:v>
                </c:pt>
                <c:pt idx="40" formatCode="#,##0">
                  <c:v>36</c:v>
                </c:pt>
                <c:pt idx="41" formatCode="#,##0">
                  <c:v>36</c:v>
                </c:pt>
                <c:pt idx="42" formatCode="#,##0">
                  <c:v>36</c:v>
                </c:pt>
                <c:pt idx="52" formatCode="#,##0">
                  <c:v>23</c:v>
                </c:pt>
                <c:pt idx="53" formatCode="#,##0">
                  <c:v>23</c:v>
                </c:pt>
                <c:pt idx="54" formatCode="#,##0">
                  <c:v>23</c:v>
                </c:pt>
                <c:pt idx="64" formatCode="#,##0">
                  <c:v>10</c:v>
                </c:pt>
                <c:pt idx="65" formatCode="#,##0">
                  <c:v>10</c:v>
                </c:pt>
                <c:pt idx="66" formatCode="#,##0">
                  <c:v>10</c:v>
                </c:pt>
                <c:pt idx="75" formatCode="#,##0">
                  <c:v>6</c:v>
                </c:pt>
                <c:pt idx="76" formatCode="#,##0">
                  <c:v>6</c:v>
                </c:pt>
                <c:pt idx="77" formatCode="#,##0">
                  <c:v>6</c:v>
                </c:pt>
              </c:numCache>
            </c:numRef>
          </c:cat>
          <c:val>
            <c:numRef>
              <c:f>Fig6data!$F$2:$F$79</c:f>
              <c:numCache>
                <c:formatCode>General</c:formatCode>
                <c:ptCount val="78"/>
                <c:pt idx="4" formatCode="#,##0">
                  <c:v>139</c:v>
                </c:pt>
                <c:pt idx="5" formatCode="#,##0">
                  <c:v>139</c:v>
                </c:pt>
                <c:pt idx="6" formatCode="#,##0">
                  <c:v>139</c:v>
                </c:pt>
                <c:pt idx="16" formatCode="#,##0">
                  <c:v>89</c:v>
                </c:pt>
                <c:pt idx="17" formatCode="#,##0">
                  <c:v>89</c:v>
                </c:pt>
                <c:pt idx="18" formatCode="#,##0">
                  <c:v>89</c:v>
                </c:pt>
                <c:pt idx="28" formatCode="#,##0">
                  <c:v>45</c:v>
                </c:pt>
                <c:pt idx="29" formatCode="#,##0">
                  <c:v>45</c:v>
                </c:pt>
                <c:pt idx="30" formatCode="#,##0">
                  <c:v>45</c:v>
                </c:pt>
                <c:pt idx="40" formatCode="#,##0">
                  <c:v>36</c:v>
                </c:pt>
                <c:pt idx="41" formatCode="#,##0">
                  <c:v>36</c:v>
                </c:pt>
                <c:pt idx="42" formatCode="#,##0">
                  <c:v>36</c:v>
                </c:pt>
                <c:pt idx="52" formatCode="#,##0">
                  <c:v>23</c:v>
                </c:pt>
                <c:pt idx="53" formatCode="#,##0">
                  <c:v>23</c:v>
                </c:pt>
                <c:pt idx="54" formatCode="#,##0">
                  <c:v>23</c:v>
                </c:pt>
                <c:pt idx="64" formatCode="#,##0">
                  <c:v>10</c:v>
                </c:pt>
                <c:pt idx="65" formatCode="#,##0">
                  <c:v>10</c:v>
                </c:pt>
                <c:pt idx="66" formatCode="#,##0">
                  <c:v>10</c:v>
                </c:pt>
                <c:pt idx="75" formatCode="#,##0">
                  <c:v>6</c:v>
                </c:pt>
                <c:pt idx="76" formatCode="#,##0">
                  <c:v>6</c:v>
                </c:pt>
                <c:pt idx="77" formatCode="#,##0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59"/>
        <c:axId val="80334208"/>
        <c:axId val="80340096"/>
      </c:barChart>
      <c:scatterChart>
        <c:scatterStyle val="lineMarker"/>
        <c:varyColors val="0"/>
        <c:ser>
          <c:idx val="0"/>
          <c:order val="0"/>
          <c:tx>
            <c:strRef>
              <c:f>Fig6data!$B$2</c:f>
              <c:strCache>
                <c:ptCount val="1"/>
                <c:pt idx="0">
                  <c:v>Trade, transportation and utilities</c:v>
                </c:pt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circle"/>
            <c:size val="7"/>
            <c:spPr>
              <a:solidFill>
                <a:schemeClr val="tx2"/>
              </a:solidFill>
              <a:ln w="12700">
                <a:solidFill>
                  <a:schemeClr val="tx2"/>
                </a:solidFill>
              </a:ln>
            </c:spPr>
          </c:marker>
          <c:dPt>
            <c:idx val="0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12700">
                  <a:solidFill>
                    <a:schemeClr val="accent1">
                      <a:lumMod val="40000"/>
                      <a:lumOff val="60000"/>
                    </a:schemeClr>
                  </a:solidFill>
                </a:ln>
              </c:spPr>
            </c:marker>
            <c:bubble3D val="0"/>
            <c:spPr>
              <a:ln w="12700"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dPt>
          <c:dPt>
            <c:idx val="1"/>
            <c:marker>
              <c:spPr>
                <a:solidFill>
                  <a:schemeClr val="tx2">
                    <a:lumMod val="60000"/>
                    <a:lumOff val="40000"/>
                  </a:schemeClr>
                </a:solidFill>
                <a:ln w="12700">
                  <a:solidFill>
                    <a:schemeClr val="tx2">
                      <a:lumMod val="60000"/>
                      <a:lumOff val="40000"/>
                    </a:schemeClr>
                  </a:solidFill>
                </a:ln>
              </c:spPr>
            </c:marker>
            <c:bubble3D val="0"/>
            <c:spPr>
              <a:ln w="1270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dLbls>
            <c:dLbl>
              <c:idx val="2"/>
              <c:layout>
                <c:manualLayout>
                  <c:x val="-4.6879924180028157E-3"/>
                  <c:y val="2.03302205018515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Fig6data!$D$2:$D$4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11</c:v>
                </c:pt>
              </c:numCache>
            </c:numRef>
          </c:xVal>
          <c:yVal>
            <c:numRef>
              <c:f>Fig6data!$C$2:$C$4</c:f>
              <c:numCache>
                <c:formatCode>#,##0</c:formatCode>
                <c:ptCount val="3"/>
                <c:pt idx="0">
                  <c:v>581</c:v>
                </c:pt>
                <c:pt idx="1">
                  <c:v>610</c:v>
                </c:pt>
                <c:pt idx="2">
                  <c:v>720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Fig6data!$B$5</c:f>
              <c:strCache>
                <c:ptCount val="1"/>
                <c:pt idx="0">
                  <c:v>Education and health services</c:v>
                </c:pt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circle"/>
            <c:size val="7"/>
            <c:spPr>
              <a:solidFill>
                <a:schemeClr val="tx2"/>
              </a:solidFill>
              <a:ln w="12700">
                <a:solidFill>
                  <a:schemeClr val="tx2"/>
                </a:solidFill>
              </a:ln>
            </c:spPr>
          </c:marker>
          <c:dPt>
            <c:idx val="0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12700">
                  <a:solidFill>
                    <a:schemeClr val="accent1">
                      <a:lumMod val="40000"/>
                      <a:lumOff val="60000"/>
                    </a:schemeClr>
                  </a:solidFill>
                </a:ln>
              </c:spPr>
            </c:marker>
            <c:bubble3D val="0"/>
            <c:spPr>
              <a:ln w="12700"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dPt>
          <c:dPt>
            <c:idx val="1"/>
            <c:marker>
              <c:spPr>
                <a:solidFill>
                  <a:schemeClr val="tx2">
                    <a:lumMod val="60000"/>
                    <a:lumOff val="40000"/>
                  </a:schemeClr>
                </a:solidFill>
                <a:ln w="12700">
                  <a:solidFill>
                    <a:schemeClr val="tx2">
                      <a:lumMod val="60000"/>
                      <a:lumOff val="40000"/>
                    </a:schemeClr>
                  </a:solidFill>
                </a:ln>
              </c:spPr>
            </c:marker>
            <c:bubble3D val="0"/>
            <c:spPr>
              <a:ln w="1270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dLbls>
            <c:dLbl>
              <c:idx val="2"/>
              <c:layout>
                <c:manualLayout>
                  <c:x val="-7.7425701549298474E-3"/>
                  <c:y val="1.62944604903861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Fig6data!$D$5:$D$7</c:f>
              <c:numCache>
                <c:formatCode>General</c:formatCode>
                <c:ptCount val="3"/>
                <c:pt idx="0">
                  <c:v>13</c:v>
                </c:pt>
                <c:pt idx="1">
                  <c:v>22</c:v>
                </c:pt>
                <c:pt idx="2">
                  <c:v>23</c:v>
                </c:pt>
              </c:numCache>
            </c:numRef>
          </c:xVal>
          <c:yVal>
            <c:numRef>
              <c:f>Fig6data!$C$5:$C$7</c:f>
              <c:numCache>
                <c:formatCode>#,##0</c:formatCode>
                <c:ptCount val="3"/>
                <c:pt idx="0">
                  <c:v>616</c:v>
                </c:pt>
                <c:pt idx="1">
                  <c:v>681</c:v>
                </c:pt>
                <c:pt idx="2">
                  <c:v>705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Fig6data!$B$8</c:f>
              <c:strCache>
                <c:ptCount val="1"/>
                <c:pt idx="0">
                  <c:v>Leisure and hospitality</c:v>
                </c:pt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circle"/>
            <c:size val="7"/>
            <c:spPr>
              <a:solidFill>
                <a:schemeClr val="tx2"/>
              </a:solidFill>
              <a:ln w="12700">
                <a:solidFill>
                  <a:schemeClr val="tx2"/>
                </a:solidFill>
              </a:ln>
            </c:spPr>
          </c:marker>
          <c:dPt>
            <c:idx val="0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12700">
                  <a:solidFill>
                    <a:schemeClr val="accent1">
                      <a:lumMod val="40000"/>
                      <a:lumOff val="60000"/>
                    </a:schemeClr>
                  </a:solidFill>
                </a:ln>
              </c:spPr>
            </c:marker>
            <c:bubble3D val="0"/>
            <c:spPr>
              <a:ln w="12700"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dPt>
          <c:dPt>
            <c:idx val="1"/>
            <c:marker>
              <c:spPr>
                <a:solidFill>
                  <a:schemeClr val="tx2">
                    <a:lumMod val="60000"/>
                    <a:lumOff val="40000"/>
                  </a:schemeClr>
                </a:solidFill>
                <a:ln w="12700">
                  <a:solidFill>
                    <a:schemeClr val="tx2">
                      <a:lumMod val="60000"/>
                      <a:lumOff val="40000"/>
                    </a:schemeClr>
                  </a:solidFill>
                </a:ln>
              </c:spPr>
            </c:marker>
            <c:bubble3D val="0"/>
            <c:spPr>
              <a:ln w="1270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dLbls>
            <c:dLbl>
              <c:idx val="1"/>
              <c:layout>
                <c:manualLayout>
                  <c:x val="-2.1555070674698855E-2"/>
                  <c:y val="2.00154949860429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4251863080527744E-3"/>
                  <c:y val="2.167995946341425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Fig6data!$D$8:$D$10</c:f>
              <c:numCache>
                <c:formatCode>General</c:formatCode>
                <c:ptCount val="3"/>
                <c:pt idx="0">
                  <c:v>25</c:v>
                </c:pt>
                <c:pt idx="1">
                  <c:v>34</c:v>
                </c:pt>
                <c:pt idx="2">
                  <c:v>35</c:v>
                </c:pt>
              </c:numCache>
            </c:numRef>
          </c:xVal>
          <c:yVal>
            <c:numRef>
              <c:f>Fig6data!$C$8:$C$10</c:f>
              <c:numCache>
                <c:formatCode>#,##0</c:formatCode>
                <c:ptCount val="3"/>
                <c:pt idx="0">
                  <c:v>434</c:v>
                </c:pt>
                <c:pt idx="1">
                  <c:v>442</c:v>
                </c:pt>
                <c:pt idx="2">
                  <c:v>479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Fig6data!$B$11</c:f>
              <c:strCache>
                <c:ptCount val="1"/>
                <c:pt idx="0">
                  <c:v>Manufacturing</c:v>
                </c:pt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circle"/>
            <c:size val="7"/>
            <c:spPr>
              <a:solidFill>
                <a:schemeClr val="tx2"/>
              </a:solidFill>
              <a:ln w="12700">
                <a:solidFill>
                  <a:schemeClr val="tx2"/>
                </a:solidFill>
              </a:ln>
            </c:spPr>
          </c:marker>
          <c:dPt>
            <c:idx val="0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12700">
                  <a:solidFill>
                    <a:schemeClr val="accent1">
                      <a:lumMod val="40000"/>
                      <a:lumOff val="60000"/>
                    </a:schemeClr>
                  </a:solidFill>
                </a:ln>
              </c:spPr>
            </c:marker>
            <c:bubble3D val="0"/>
            <c:spPr>
              <a:ln w="12700"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dPt>
          <c:dPt>
            <c:idx val="1"/>
            <c:marker>
              <c:spPr>
                <a:solidFill>
                  <a:schemeClr val="tx2">
                    <a:lumMod val="60000"/>
                    <a:lumOff val="40000"/>
                  </a:schemeClr>
                </a:solidFill>
                <a:ln w="12700">
                  <a:solidFill>
                    <a:schemeClr val="tx2">
                      <a:lumMod val="60000"/>
                      <a:lumOff val="40000"/>
                    </a:schemeClr>
                  </a:solidFill>
                </a:ln>
              </c:spPr>
            </c:marker>
            <c:bubble3D val="0"/>
            <c:spPr>
              <a:ln w="1270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dLbls>
            <c:dLbl>
              <c:idx val="2"/>
              <c:layout>
                <c:manualLayout>
                  <c:x val="-1.267961217013905E-2"/>
                  <c:y val="2.84017405247822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Fig6data!$D$11:$D$13</c:f>
              <c:numCache>
                <c:formatCode>General</c:formatCode>
                <c:ptCount val="3"/>
                <c:pt idx="0">
                  <c:v>37</c:v>
                </c:pt>
                <c:pt idx="1">
                  <c:v>46</c:v>
                </c:pt>
                <c:pt idx="2">
                  <c:v>47</c:v>
                </c:pt>
              </c:numCache>
            </c:numRef>
          </c:xVal>
          <c:yVal>
            <c:numRef>
              <c:f>Fig6data!$C$11:$C$13</c:f>
              <c:numCache>
                <c:formatCode>#,##0</c:formatCode>
                <c:ptCount val="3"/>
                <c:pt idx="0">
                  <c:v>240</c:v>
                </c:pt>
                <c:pt idx="1">
                  <c:v>281</c:v>
                </c:pt>
                <c:pt idx="2">
                  <c:v>276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Fig6data!$B$14</c:f>
              <c:strCache>
                <c:ptCount val="1"/>
                <c:pt idx="0">
                  <c:v>Professional and business services</c:v>
                </c:pt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circle"/>
            <c:size val="7"/>
            <c:spPr>
              <a:solidFill>
                <a:schemeClr val="tx2"/>
              </a:solidFill>
              <a:ln w="12700">
                <a:solidFill>
                  <a:schemeClr val="tx2"/>
                </a:solidFill>
              </a:ln>
            </c:spPr>
          </c:marker>
          <c:dPt>
            <c:idx val="0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12700">
                  <a:solidFill>
                    <a:schemeClr val="accent1">
                      <a:lumMod val="40000"/>
                      <a:lumOff val="60000"/>
                    </a:schemeClr>
                  </a:solidFill>
                </a:ln>
              </c:spPr>
            </c:marker>
            <c:bubble3D val="0"/>
            <c:spPr>
              <a:ln w="12700"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dPt>
          <c:dPt>
            <c:idx val="1"/>
            <c:marker>
              <c:spPr>
                <a:solidFill>
                  <a:schemeClr val="tx2">
                    <a:lumMod val="60000"/>
                    <a:lumOff val="40000"/>
                  </a:schemeClr>
                </a:solidFill>
                <a:ln w="12700">
                  <a:solidFill>
                    <a:schemeClr val="tx2">
                      <a:lumMod val="60000"/>
                      <a:lumOff val="40000"/>
                    </a:schemeClr>
                  </a:solidFill>
                </a:ln>
              </c:spPr>
            </c:marker>
            <c:bubble3D val="0"/>
            <c:spPr>
              <a:ln w="1270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dLbls>
            <c:dLbl>
              <c:idx val="1"/>
              <c:layout>
                <c:manualLayout>
                  <c:x val="-2.6962155024776269E-3"/>
                  <c:y val="1.513293881831014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1199964563206918E-2"/>
                  <c:y val="2.84017405247823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Fig6data!$D$14:$D$16</c:f>
              <c:numCache>
                <c:formatCode>General</c:formatCode>
                <c:ptCount val="3"/>
                <c:pt idx="0">
                  <c:v>49</c:v>
                </c:pt>
                <c:pt idx="1">
                  <c:v>58</c:v>
                </c:pt>
                <c:pt idx="2">
                  <c:v>59</c:v>
                </c:pt>
              </c:numCache>
            </c:numRef>
          </c:xVal>
          <c:yVal>
            <c:numRef>
              <c:f>Fig6data!$C$14:$C$16</c:f>
              <c:numCache>
                <c:formatCode>#,##0</c:formatCode>
                <c:ptCount val="3"/>
                <c:pt idx="0">
                  <c:v>561</c:v>
                </c:pt>
                <c:pt idx="1">
                  <c:v>645</c:v>
                </c:pt>
                <c:pt idx="2">
                  <c:v>584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Fig6data!$B$17</c:f>
              <c:strCache>
                <c:ptCount val="1"/>
                <c:pt idx="0">
                  <c:v>Construction</c:v>
                </c:pt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circle"/>
            <c:size val="7"/>
            <c:spPr>
              <a:solidFill>
                <a:schemeClr val="tx2"/>
              </a:solidFill>
              <a:ln w="12700">
                <a:solidFill>
                  <a:schemeClr val="tx2"/>
                </a:solidFill>
              </a:ln>
            </c:spPr>
          </c:marker>
          <c:dPt>
            <c:idx val="0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12700">
                  <a:solidFill>
                    <a:schemeClr val="accent1">
                      <a:lumMod val="40000"/>
                      <a:lumOff val="60000"/>
                    </a:schemeClr>
                  </a:solidFill>
                </a:ln>
              </c:spPr>
            </c:marker>
            <c:bubble3D val="0"/>
            <c:spPr>
              <a:ln w="12700"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dPt>
          <c:dPt>
            <c:idx val="1"/>
            <c:marker>
              <c:spPr>
                <a:solidFill>
                  <a:schemeClr val="tx2">
                    <a:lumMod val="60000"/>
                    <a:lumOff val="40000"/>
                  </a:schemeClr>
                </a:solidFill>
                <a:ln w="12700">
                  <a:solidFill>
                    <a:schemeClr val="tx2">
                      <a:lumMod val="60000"/>
                      <a:lumOff val="40000"/>
                    </a:schemeClr>
                  </a:solidFill>
                </a:ln>
              </c:spPr>
            </c:marker>
            <c:bubble3D val="0"/>
            <c:spPr>
              <a:ln w="1270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dLbls>
            <c:dLbl>
              <c:idx val="2"/>
              <c:layout>
                <c:manualLayout>
                  <c:x val="-1.0944548857540986E-2"/>
                  <c:y val="2.23505407921625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Fig6data!$D$17:$D$19</c:f>
              <c:numCache>
                <c:formatCode>General</c:formatCode>
                <c:ptCount val="3"/>
                <c:pt idx="0">
                  <c:v>61</c:v>
                </c:pt>
                <c:pt idx="1">
                  <c:v>70</c:v>
                </c:pt>
                <c:pt idx="2">
                  <c:v>71</c:v>
                </c:pt>
              </c:numCache>
            </c:numRef>
          </c:xVal>
          <c:yVal>
            <c:numRef>
              <c:f>Fig6data!$C$17:$C$19</c:f>
              <c:numCache>
                <c:formatCode>#,##0</c:formatCode>
                <c:ptCount val="3"/>
                <c:pt idx="0">
                  <c:v>83</c:v>
                </c:pt>
                <c:pt idx="1">
                  <c:v>99</c:v>
                </c:pt>
                <c:pt idx="2">
                  <c:v>93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Fig6data!$B$20</c:f>
              <c:strCache>
                <c:ptCount val="1"/>
                <c:pt idx="0">
                  <c:v>Government</c:v>
                </c:pt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circle"/>
            <c:size val="7"/>
            <c:spPr>
              <a:solidFill>
                <a:schemeClr val="tx2"/>
              </a:solidFill>
              <a:ln w="12700">
                <a:solidFill>
                  <a:schemeClr val="tx2"/>
                </a:solidFill>
              </a:ln>
            </c:spPr>
          </c:marker>
          <c:dPt>
            <c:idx val="0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12700">
                  <a:solidFill>
                    <a:schemeClr val="accent1">
                      <a:lumMod val="40000"/>
                      <a:lumOff val="60000"/>
                    </a:schemeClr>
                  </a:solidFill>
                </a:ln>
              </c:spPr>
            </c:marker>
            <c:bubble3D val="0"/>
            <c:spPr>
              <a:ln w="12700"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dPt>
          <c:dPt>
            <c:idx val="1"/>
            <c:marker>
              <c:spPr>
                <a:solidFill>
                  <a:schemeClr val="tx2">
                    <a:lumMod val="60000"/>
                    <a:lumOff val="40000"/>
                  </a:schemeClr>
                </a:solidFill>
                <a:ln w="12700">
                  <a:solidFill>
                    <a:schemeClr val="tx2">
                      <a:lumMod val="60000"/>
                      <a:lumOff val="40000"/>
                    </a:schemeClr>
                  </a:solidFill>
                </a:ln>
              </c:spPr>
            </c:marker>
            <c:bubble3D val="0"/>
            <c:spPr>
              <a:ln w="1270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dLbls>
            <c:dLbl>
              <c:idx val="2"/>
              <c:layout>
                <c:manualLayout>
                  <c:x val="-8.9145682594305511E-3"/>
                  <c:y val="2.84017405247822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Fig6data!$D$20:$D$22</c:f>
              <c:numCache>
                <c:formatCode>General</c:formatCode>
                <c:ptCount val="3"/>
                <c:pt idx="0">
                  <c:v>73</c:v>
                </c:pt>
                <c:pt idx="1">
                  <c:v>82</c:v>
                </c:pt>
                <c:pt idx="2">
                  <c:v>83</c:v>
                </c:pt>
              </c:numCache>
            </c:numRef>
          </c:xVal>
          <c:yVal>
            <c:numRef>
              <c:f>Fig6data!$C$20:$C$22</c:f>
              <c:numCache>
                <c:formatCode>#,##0</c:formatCode>
                <c:ptCount val="3"/>
                <c:pt idx="0">
                  <c:v>349</c:v>
                </c:pt>
                <c:pt idx="1">
                  <c:v>364</c:v>
                </c:pt>
                <c:pt idx="2">
                  <c:v>355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Fig6data!$B$26</c:f>
              <c:strCache>
                <c:ptCount val="1"/>
                <c:pt idx="0">
                  <c:v>Nov 2011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dLbls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Fig6data!$C$26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Fig6data!$D$26</c:f>
              <c:numCache>
                <c:formatCode>General</c:formatCode>
                <c:ptCount val="1"/>
                <c:pt idx="0">
                  <c:v>820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Fig6data!$B$27</c:f>
              <c:strCache>
                <c:ptCount val="1"/>
                <c:pt idx="0">
                  <c:v>Oct 2012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circle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dLbls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Fig6data!$C$27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Ref>
              <c:f>Fig6data!$D$27</c:f>
              <c:numCache>
                <c:formatCode>General</c:formatCode>
                <c:ptCount val="1"/>
                <c:pt idx="0">
                  <c:v>820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Fig6data!$B$28</c:f>
              <c:strCache>
                <c:ptCount val="1"/>
                <c:pt idx="0">
                  <c:v>Nov 2012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circ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dLbls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Fig6data!$C$28</c:f>
              <c:numCache>
                <c:formatCode>General</c:formatCode>
                <c:ptCount val="1"/>
                <c:pt idx="0">
                  <c:v>21</c:v>
                </c:pt>
              </c:numCache>
            </c:numRef>
          </c:xVal>
          <c:yVal>
            <c:numRef>
              <c:f>Fig6data!$D$28</c:f>
              <c:numCache>
                <c:formatCode>General</c:formatCode>
                <c:ptCount val="1"/>
                <c:pt idx="0">
                  <c:v>820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Fig6data!$B$32</c:f>
              <c:strCache>
                <c:ptCount val="1"/>
                <c:pt idx="0">
                  <c:v>Difference: Nov 2011-Nov2012</c:v>
                </c:pt>
              </c:strCache>
            </c:strRef>
          </c:tx>
          <c:dPt>
            <c:idx val="0"/>
            <c:marker>
              <c:symbol val="none"/>
            </c:marker>
            <c:bubble3D val="0"/>
          </c:dPt>
          <c:dLbls>
            <c:dLbl>
              <c:idx val="0"/>
              <c:layout>
                <c:manualLayout>
                  <c:x val="-4.3997570180307755E-2"/>
                  <c:y val="-4.10940468726514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Difference: </a:t>
                    </a:r>
                  </a:p>
                  <a:p>
                    <a:r>
                      <a:rPr lang="en-US"/>
                      <a:t>Nov 2011-Nov2012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100" b="1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Fig6data!$C$32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Fig6data!$D$32</c:f>
              <c:numCache>
                <c:formatCode>General</c:formatCode>
                <c:ptCount val="1"/>
                <c:pt idx="0">
                  <c:v>250</c:v>
                </c:pt>
              </c:numCache>
            </c:numRef>
          </c:yVal>
          <c:smooth val="0"/>
        </c:ser>
        <c:ser>
          <c:idx val="12"/>
          <c:order val="12"/>
          <c:tx>
            <c:v>holder</c:v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125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errBar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4</c:v>
                </c:pt>
              </c:numLit>
            </c:minus>
            <c:spPr>
              <a:ln>
                <a:solidFill>
                  <a:srgbClr val="F79646">
                    <a:lumMod val="75000"/>
                  </a:srgbClr>
                </a:solidFill>
              </a:ln>
            </c:spPr>
          </c:errBars>
          <c:xVal>
            <c:numRef>
              <c:f>Fig6data!$C$33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Fig6data!$D$33</c:f>
              <c:numCache>
                <c:formatCode>General</c:formatCode>
                <c:ptCount val="1"/>
                <c:pt idx="0">
                  <c:v>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34208"/>
        <c:axId val="80340096"/>
      </c:scatterChart>
      <c:catAx>
        <c:axId val="80334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80340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340096"/>
        <c:scaling>
          <c:orientation val="minMax"/>
          <c:max val="82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80334208"/>
        <c:crosses val="autoZero"/>
        <c:crossBetween val="between"/>
        <c:majorUnit val="20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Cabin" pitchFamily="34" charset="0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3"/>
  <sheetViews>
    <sheetView zoomScale="7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0.05424</cdr:x>
      <cdr:y>0.8986</cdr:y>
    </cdr:from>
    <cdr:to>
      <cdr:x>0.18609</cdr:x>
      <cdr:y>1</cdr:y>
    </cdr:to>
    <cdr:sp macro="" textlink="">
      <cdr:nvSpPr>
        <cdr:cNvPr id="2" name="TextBox 5"/>
        <cdr:cNvSpPr txBox="1"/>
      </cdr:nvSpPr>
      <cdr:spPr>
        <a:xfrm xmlns:a="http://schemas.openxmlformats.org/drawingml/2006/main">
          <a:off x="470236" y="5667606"/>
          <a:ext cx="1143001" cy="6381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latin typeface="Cabin" pitchFamily="34" charset="0"/>
            </a:rPr>
            <a:t>Trade, transportation and</a:t>
          </a:r>
          <a:r>
            <a:rPr lang="en-US" sz="1100" baseline="0">
              <a:latin typeface="Cabin" pitchFamily="34" charset="0"/>
            </a:rPr>
            <a:t> utilities</a:t>
          </a:r>
          <a:endParaRPr lang="en-US" sz="1100">
            <a:latin typeface="Cabin" pitchFamily="34" charset="0"/>
          </a:endParaRPr>
        </a:p>
      </cdr:txBody>
    </cdr:sp>
  </cdr:relSizeAnchor>
  <cdr:relSizeAnchor xmlns:cdr="http://schemas.openxmlformats.org/drawingml/2006/chartDrawing">
    <cdr:from>
      <cdr:x>0.18437</cdr:x>
      <cdr:y>0.89984</cdr:y>
    </cdr:from>
    <cdr:to>
      <cdr:x>0.31294</cdr:x>
      <cdr:y>0.974</cdr:y>
    </cdr:to>
    <cdr:sp macro="" textlink="">
      <cdr:nvSpPr>
        <cdr:cNvPr id="3" name="TextBox 6"/>
        <cdr:cNvSpPr txBox="1"/>
      </cdr:nvSpPr>
      <cdr:spPr>
        <a:xfrm xmlns:a="http://schemas.openxmlformats.org/drawingml/2006/main">
          <a:off x="1598253" y="5663381"/>
          <a:ext cx="1114568" cy="4667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latin typeface="Cabin" pitchFamily="34" charset="0"/>
            </a:rPr>
            <a:t>Education</a:t>
          </a:r>
          <a:r>
            <a:rPr lang="en-US" sz="1100" baseline="0">
              <a:latin typeface="Cabin" pitchFamily="34" charset="0"/>
            </a:rPr>
            <a:t> and health services</a:t>
          </a:r>
          <a:endParaRPr lang="en-US" sz="1100">
            <a:latin typeface="Cabin" pitchFamily="34" charset="0"/>
          </a:endParaRPr>
        </a:p>
      </cdr:txBody>
    </cdr:sp>
  </cdr:relSizeAnchor>
  <cdr:relSizeAnchor xmlns:cdr="http://schemas.openxmlformats.org/drawingml/2006/chartDrawing">
    <cdr:from>
      <cdr:x>0.31093</cdr:x>
      <cdr:y>0.89984</cdr:y>
    </cdr:from>
    <cdr:to>
      <cdr:x>0.45063</cdr:x>
      <cdr:y>0.97854</cdr:y>
    </cdr:to>
    <cdr:sp macro="" textlink="">
      <cdr:nvSpPr>
        <cdr:cNvPr id="4" name="TextBox 7"/>
        <cdr:cNvSpPr txBox="1"/>
      </cdr:nvSpPr>
      <cdr:spPr>
        <a:xfrm xmlns:a="http://schemas.openxmlformats.org/drawingml/2006/main">
          <a:off x="2695419" y="5663381"/>
          <a:ext cx="1211053" cy="4953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latin typeface="Cabin" pitchFamily="34" charset="0"/>
            </a:rPr>
            <a:t>Professional and business services</a:t>
          </a:r>
        </a:p>
      </cdr:txBody>
    </cdr:sp>
  </cdr:relSizeAnchor>
  <cdr:relSizeAnchor xmlns:cdr="http://schemas.openxmlformats.org/drawingml/2006/chartDrawing">
    <cdr:from>
      <cdr:x>0.4528</cdr:x>
      <cdr:y>0.90176</cdr:y>
    </cdr:from>
    <cdr:to>
      <cdr:x>0.56607</cdr:x>
      <cdr:y>0.97743</cdr:y>
    </cdr:to>
    <cdr:sp macro="" textlink="">
      <cdr:nvSpPr>
        <cdr:cNvPr id="5" name="TextBox 8"/>
        <cdr:cNvSpPr txBox="1"/>
      </cdr:nvSpPr>
      <cdr:spPr>
        <a:xfrm xmlns:a="http://schemas.openxmlformats.org/drawingml/2006/main">
          <a:off x="3925261" y="5675438"/>
          <a:ext cx="981933" cy="4762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latin typeface="Cabin" pitchFamily="34" charset="0"/>
            </a:rPr>
            <a:t>Leisure and hospitality</a:t>
          </a:r>
        </a:p>
      </cdr:txBody>
    </cdr:sp>
  </cdr:relSizeAnchor>
  <cdr:relSizeAnchor xmlns:cdr="http://schemas.openxmlformats.org/drawingml/2006/chartDrawing">
    <cdr:from>
      <cdr:x>0.58693</cdr:x>
      <cdr:y>0.90559</cdr:y>
    </cdr:from>
    <cdr:to>
      <cdr:x>0.70237</cdr:x>
      <cdr:y>0.95333</cdr:y>
    </cdr:to>
    <cdr:sp macro="" textlink="">
      <cdr:nvSpPr>
        <cdr:cNvPr id="6" name="TextBox 9"/>
        <cdr:cNvSpPr txBox="1"/>
      </cdr:nvSpPr>
      <cdr:spPr>
        <a:xfrm xmlns:a="http://schemas.openxmlformats.org/drawingml/2006/main">
          <a:off x="5088058" y="5699552"/>
          <a:ext cx="1000744" cy="3004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latin typeface="Cabin" pitchFamily="34" charset="0"/>
            </a:rPr>
            <a:t>Government</a:t>
          </a:r>
        </a:p>
      </cdr:txBody>
    </cdr:sp>
  </cdr:relSizeAnchor>
  <cdr:relSizeAnchor xmlns:cdr="http://schemas.openxmlformats.org/drawingml/2006/chartDrawing">
    <cdr:from>
      <cdr:x>0.7121</cdr:x>
      <cdr:y>0.89984</cdr:y>
    </cdr:from>
    <cdr:to>
      <cdr:x>0.83449</cdr:x>
      <cdr:y>0.95072</cdr:y>
    </cdr:to>
    <cdr:sp macro="" textlink="">
      <cdr:nvSpPr>
        <cdr:cNvPr id="7" name="TextBox 10"/>
        <cdr:cNvSpPr txBox="1"/>
      </cdr:nvSpPr>
      <cdr:spPr>
        <a:xfrm xmlns:a="http://schemas.openxmlformats.org/drawingml/2006/main">
          <a:off x="6173151" y="5663381"/>
          <a:ext cx="1060994" cy="3202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latin typeface="Cabin" pitchFamily="34" charset="0"/>
            </a:rPr>
            <a:t>Manufacturing</a:t>
          </a:r>
        </a:p>
      </cdr:txBody>
    </cdr:sp>
  </cdr:relSizeAnchor>
  <cdr:relSizeAnchor xmlns:cdr="http://schemas.openxmlformats.org/drawingml/2006/chartDrawing">
    <cdr:from>
      <cdr:x>0.83727</cdr:x>
      <cdr:y>0.89984</cdr:y>
    </cdr:from>
    <cdr:to>
      <cdr:x>0.96523</cdr:x>
      <cdr:y>0.94729</cdr:y>
    </cdr:to>
    <cdr:sp macro="" textlink="">
      <cdr:nvSpPr>
        <cdr:cNvPr id="8" name="TextBox 11"/>
        <cdr:cNvSpPr txBox="1"/>
      </cdr:nvSpPr>
      <cdr:spPr>
        <a:xfrm xmlns:a="http://schemas.openxmlformats.org/drawingml/2006/main">
          <a:off x="7258259" y="5663381"/>
          <a:ext cx="1109279" cy="2986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latin typeface="Cabin" pitchFamily="34" charset="0"/>
            </a:rPr>
            <a:t>Construction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0.92768</cdr:x>
      <cdr:y>0.09004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0" y="0"/>
          <a:ext cx="8041994" cy="5666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 baseline="0">
              <a:latin typeface="Cabin" pitchFamily="34" charset="0"/>
            </a:rPr>
            <a:t>Job openings by industry, November 2011, October 2012 and November 2012, seasonally adjusted </a:t>
          </a:r>
          <a:r>
            <a:rPr lang="en-US" sz="1200" b="0" i="0" baseline="0">
              <a:latin typeface="Cabin" pitchFamily="34" charset="0"/>
            </a:rPr>
            <a:t>(Thousands of jobs)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0.05424</cdr:x>
      <cdr:y>0.8986</cdr:y>
    </cdr:from>
    <cdr:to>
      <cdr:x>0.18609</cdr:x>
      <cdr:y>1</cdr:y>
    </cdr:to>
    <cdr:sp macro="" textlink="">
      <cdr:nvSpPr>
        <cdr:cNvPr id="2" name="TextBox 5"/>
        <cdr:cNvSpPr txBox="1"/>
      </cdr:nvSpPr>
      <cdr:spPr>
        <a:xfrm xmlns:a="http://schemas.openxmlformats.org/drawingml/2006/main">
          <a:off x="470236" y="5667606"/>
          <a:ext cx="1143001" cy="6381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latin typeface="Cabin" pitchFamily="34" charset="0"/>
            </a:rPr>
            <a:t>Trade, transportation and</a:t>
          </a:r>
          <a:r>
            <a:rPr lang="en-US" sz="1100" baseline="0">
              <a:latin typeface="Cabin" pitchFamily="34" charset="0"/>
            </a:rPr>
            <a:t> utilities</a:t>
          </a:r>
          <a:endParaRPr lang="en-US" sz="1100">
            <a:latin typeface="Cabin" pitchFamily="34" charset="0"/>
          </a:endParaRPr>
        </a:p>
      </cdr:txBody>
    </cdr:sp>
  </cdr:relSizeAnchor>
  <cdr:relSizeAnchor xmlns:cdr="http://schemas.openxmlformats.org/drawingml/2006/chartDrawing">
    <cdr:from>
      <cdr:x>0.18437</cdr:x>
      <cdr:y>0.89984</cdr:y>
    </cdr:from>
    <cdr:to>
      <cdr:x>0.31294</cdr:x>
      <cdr:y>0.974</cdr:y>
    </cdr:to>
    <cdr:sp macro="" textlink="">
      <cdr:nvSpPr>
        <cdr:cNvPr id="3" name="TextBox 6"/>
        <cdr:cNvSpPr txBox="1"/>
      </cdr:nvSpPr>
      <cdr:spPr>
        <a:xfrm xmlns:a="http://schemas.openxmlformats.org/drawingml/2006/main">
          <a:off x="1598253" y="5663381"/>
          <a:ext cx="1114568" cy="4667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latin typeface="Cabin" pitchFamily="34" charset="0"/>
            </a:rPr>
            <a:t>Education</a:t>
          </a:r>
          <a:r>
            <a:rPr lang="en-US" sz="1100" baseline="0">
              <a:latin typeface="Cabin" pitchFamily="34" charset="0"/>
            </a:rPr>
            <a:t> and health services</a:t>
          </a:r>
          <a:endParaRPr lang="en-US" sz="1100">
            <a:latin typeface="Cabin" pitchFamily="34" charset="0"/>
          </a:endParaRPr>
        </a:p>
      </cdr:txBody>
    </cdr:sp>
  </cdr:relSizeAnchor>
  <cdr:relSizeAnchor xmlns:cdr="http://schemas.openxmlformats.org/drawingml/2006/chartDrawing">
    <cdr:from>
      <cdr:x>0.31093</cdr:x>
      <cdr:y>0.89984</cdr:y>
    </cdr:from>
    <cdr:to>
      <cdr:x>0.45063</cdr:x>
      <cdr:y>0.97854</cdr:y>
    </cdr:to>
    <cdr:sp macro="" textlink="">
      <cdr:nvSpPr>
        <cdr:cNvPr id="4" name="TextBox 7"/>
        <cdr:cNvSpPr txBox="1"/>
      </cdr:nvSpPr>
      <cdr:spPr>
        <a:xfrm xmlns:a="http://schemas.openxmlformats.org/drawingml/2006/main">
          <a:off x="2695419" y="5663381"/>
          <a:ext cx="1211053" cy="4953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latin typeface="Cabin" pitchFamily="34" charset="0"/>
            </a:rPr>
            <a:t>Professional and business services</a:t>
          </a:r>
        </a:p>
      </cdr:txBody>
    </cdr:sp>
  </cdr:relSizeAnchor>
  <cdr:relSizeAnchor xmlns:cdr="http://schemas.openxmlformats.org/drawingml/2006/chartDrawing">
    <cdr:from>
      <cdr:x>0.4528</cdr:x>
      <cdr:y>0.90176</cdr:y>
    </cdr:from>
    <cdr:to>
      <cdr:x>0.56607</cdr:x>
      <cdr:y>0.97743</cdr:y>
    </cdr:to>
    <cdr:sp macro="" textlink="">
      <cdr:nvSpPr>
        <cdr:cNvPr id="5" name="TextBox 8"/>
        <cdr:cNvSpPr txBox="1"/>
      </cdr:nvSpPr>
      <cdr:spPr>
        <a:xfrm xmlns:a="http://schemas.openxmlformats.org/drawingml/2006/main">
          <a:off x="3925261" y="5675438"/>
          <a:ext cx="981933" cy="4762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latin typeface="Cabin" pitchFamily="34" charset="0"/>
            </a:rPr>
            <a:t>Leisure and hospitality</a:t>
          </a:r>
        </a:p>
      </cdr:txBody>
    </cdr:sp>
  </cdr:relSizeAnchor>
  <cdr:relSizeAnchor xmlns:cdr="http://schemas.openxmlformats.org/drawingml/2006/chartDrawing">
    <cdr:from>
      <cdr:x>0.58693</cdr:x>
      <cdr:y>0.90559</cdr:y>
    </cdr:from>
    <cdr:to>
      <cdr:x>0.70237</cdr:x>
      <cdr:y>0.95333</cdr:y>
    </cdr:to>
    <cdr:sp macro="" textlink="">
      <cdr:nvSpPr>
        <cdr:cNvPr id="6" name="TextBox 9"/>
        <cdr:cNvSpPr txBox="1"/>
      </cdr:nvSpPr>
      <cdr:spPr>
        <a:xfrm xmlns:a="http://schemas.openxmlformats.org/drawingml/2006/main">
          <a:off x="5088058" y="5699552"/>
          <a:ext cx="1000744" cy="3004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latin typeface="Cabin" pitchFamily="34" charset="0"/>
            </a:rPr>
            <a:t>Government</a:t>
          </a:r>
        </a:p>
      </cdr:txBody>
    </cdr:sp>
  </cdr:relSizeAnchor>
  <cdr:relSizeAnchor xmlns:cdr="http://schemas.openxmlformats.org/drawingml/2006/chartDrawing">
    <cdr:from>
      <cdr:x>0.7121</cdr:x>
      <cdr:y>0.89984</cdr:y>
    </cdr:from>
    <cdr:to>
      <cdr:x>0.83449</cdr:x>
      <cdr:y>0.95072</cdr:y>
    </cdr:to>
    <cdr:sp macro="" textlink="">
      <cdr:nvSpPr>
        <cdr:cNvPr id="7" name="TextBox 10"/>
        <cdr:cNvSpPr txBox="1"/>
      </cdr:nvSpPr>
      <cdr:spPr>
        <a:xfrm xmlns:a="http://schemas.openxmlformats.org/drawingml/2006/main">
          <a:off x="6173151" y="5663381"/>
          <a:ext cx="1060994" cy="3202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latin typeface="Cabin" pitchFamily="34" charset="0"/>
            </a:rPr>
            <a:t>Manufacturing</a:t>
          </a:r>
        </a:p>
      </cdr:txBody>
    </cdr:sp>
  </cdr:relSizeAnchor>
  <cdr:relSizeAnchor xmlns:cdr="http://schemas.openxmlformats.org/drawingml/2006/chartDrawing">
    <cdr:from>
      <cdr:x>0.83727</cdr:x>
      <cdr:y>0.89984</cdr:y>
    </cdr:from>
    <cdr:to>
      <cdr:x>0.96523</cdr:x>
      <cdr:y>0.94729</cdr:y>
    </cdr:to>
    <cdr:sp macro="" textlink="">
      <cdr:nvSpPr>
        <cdr:cNvPr id="8" name="TextBox 11"/>
        <cdr:cNvSpPr txBox="1"/>
      </cdr:nvSpPr>
      <cdr:spPr>
        <a:xfrm xmlns:a="http://schemas.openxmlformats.org/drawingml/2006/main">
          <a:off x="7258259" y="5663381"/>
          <a:ext cx="1109279" cy="2986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latin typeface="Cabin" pitchFamily="34" charset="0"/>
            </a:rPr>
            <a:t>Construction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0.92768</cdr:x>
      <cdr:y>0.09004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0" y="0"/>
          <a:ext cx="8041994" cy="5666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 baseline="0">
              <a:latin typeface="Cabin" pitchFamily="34" charset="0"/>
            </a:rPr>
            <a:t>Job openings by industry, November 2011, October 2012 and November 2012, seasonally adjusted </a:t>
          </a:r>
          <a:r>
            <a:rPr lang="en-US" sz="1200" b="0" i="0" baseline="0">
              <a:latin typeface="Cabin" pitchFamily="34" charset="0"/>
            </a:rPr>
            <a:t>(Thousands of jobs)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0.01391</cdr:x>
      <cdr:y>0.0249</cdr:y>
    </cdr:from>
    <cdr:to>
      <cdr:x>0.94159</cdr:x>
      <cdr:y>0.0728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569" y="156740"/>
          <a:ext cx="8041994" cy="3014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 baseline="0">
              <a:latin typeface="Cabin" pitchFamily="34" charset="0"/>
              <a:ea typeface="+mn-ea"/>
              <a:cs typeface="+mn-cs"/>
            </a:rPr>
            <a:t>Job openings by industry, November 2011, October 2012 and November 2012, seasonally adjusted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0.92768</cdr:x>
      <cdr:y>0.09004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8041994" cy="5666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 baseline="0">
              <a:latin typeface="Cabin" pitchFamily="34" charset="0"/>
            </a:rPr>
            <a:t>Job openings by industry, November 2011, October 2012 and November 2012, seasonally adjusted </a:t>
          </a:r>
          <a:r>
            <a:rPr lang="en-US" sz="1200" b="0" i="0" baseline="0">
              <a:latin typeface="Cabin" pitchFamily="34" charset="0"/>
            </a:rPr>
            <a:t>(Thousands of jobs)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0.92768</cdr:x>
      <cdr:y>0.09004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0" y="0"/>
          <a:ext cx="8041994" cy="5666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 baseline="0">
              <a:latin typeface="Cabin" pitchFamily="34" charset="0"/>
            </a:rPr>
            <a:t>Job openings by industry, November 2011, October 2012 and November 2012, seasonally adjusted </a:t>
          </a:r>
          <a:r>
            <a:rPr lang="en-US" sz="1200" b="0" i="0" baseline="0">
              <a:latin typeface="Cabin" pitchFamily="34" charset="0"/>
            </a:rPr>
            <a:t>(Thousands of jobs)</a:t>
          </a:r>
        </a:p>
      </cdr:txBody>
    </cdr:sp>
  </cdr:relSizeAnchor>
  <cdr:relSizeAnchor xmlns:cdr="http://schemas.openxmlformats.org/drawingml/2006/chartDrawing">
    <cdr:from>
      <cdr:x>0.04312</cdr:x>
      <cdr:y>0.89847</cdr:y>
    </cdr:from>
    <cdr:to>
      <cdr:x>0.17497</cdr:x>
      <cdr:y>0.99987</cdr:y>
    </cdr:to>
    <cdr:sp macro="" textlink="">
      <cdr:nvSpPr>
        <cdr:cNvPr id="10" name="TextBox 5"/>
        <cdr:cNvSpPr txBox="1"/>
      </cdr:nvSpPr>
      <cdr:spPr>
        <a:xfrm xmlns:a="http://schemas.openxmlformats.org/drawingml/2006/main">
          <a:off x="373765" y="5654715"/>
          <a:ext cx="1143001" cy="6381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latin typeface="Cabin" pitchFamily="34" charset="0"/>
            </a:rPr>
            <a:t>Trade, transportation and</a:t>
          </a:r>
          <a:r>
            <a:rPr lang="en-US" sz="1100" baseline="0">
              <a:latin typeface="Cabin" pitchFamily="34" charset="0"/>
            </a:rPr>
            <a:t> utilities</a:t>
          </a:r>
          <a:endParaRPr lang="en-US" sz="1100">
            <a:latin typeface="Cabin" pitchFamily="34" charset="0"/>
          </a:endParaRPr>
        </a:p>
      </cdr:txBody>
    </cdr:sp>
  </cdr:relSizeAnchor>
  <cdr:relSizeAnchor xmlns:cdr="http://schemas.openxmlformats.org/drawingml/2006/chartDrawing">
    <cdr:from>
      <cdr:x>0.17324</cdr:x>
      <cdr:y>0.90025</cdr:y>
    </cdr:from>
    <cdr:to>
      <cdr:x>0.30181</cdr:x>
      <cdr:y>0.97441</cdr:y>
    </cdr:to>
    <cdr:sp macro="" textlink="">
      <cdr:nvSpPr>
        <cdr:cNvPr id="11" name="TextBox 6"/>
        <cdr:cNvSpPr txBox="1"/>
      </cdr:nvSpPr>
      <cdr:spPr>
        <a:xfrm xmlns:a="http://schemas.openxmlformats.org/drawingml/2006/main">
          <a:off x="1501783" y="5665939"/>
          <a:ext cx="1114568" cy="4667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latin typeface="Cabin" pitchFamily="34" charset="0"/>
            </a:rPr>
            <a:t>Education</a:t>
          </a:r>
          <a:r>
            <a:rPr lang="en-US" sz="1100" baseline="0">
              <a:latin typeface="Cabin" pitchFamily="34" charset="0"/>
            </a:rPr>
            <a:t> and health services</a:t>
          </a:r>
          <a:endParaRPr lang="en-US" sz="1100">
            <a:latin typeface="Cabin" pitchFamily="34" charset="0"/>
          </a:endParaRPr>
        </a:p>
      </cdr:txBody>
    </cdr:sp>
  </cdr:relSizeAnchor>
  <cdr:relSizeAnchor xmlns:cdr="http://schemas.openxmlformats.org/drawingml/2006/chartDrawing">
    <cdr:from>
      <cdr:x>0.30536</cdr:x>
      <cdr:y>0.90025</cdr:y>
    </cdr:from>
    <cdr:to>
      <cdr:x>0.44506</cdr:x>
      <cdr:y>0.97895</cdr:y>
    </cdr:to>
    <cdr:sp macro="" textlink="">
      <cdr:nvSpPr>
        <cdr:cNvPr id="12" name="TextBox 7"/>
        <cdr:cNvSpPr txBox="1"/>
      </cdr:nvSpPr>
      <cdr:spPr>
        <a:xfrm xmlns:a="http://schemas.openxmlformats.org/drawingml/2006/main">
          <a:off x="2647176" y="5665939"/>
          <a:ext cx="1211053" cy="4953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latin typeface="Cabin" pitchFamily="34" charset="0"/>
            </a:rPr>
            <a:t>Professional and business services</a:t>
          </a:r>
        </a:p>
      </cdr:txBody>
    </cdr:sp>
  </cdr:relSizeAnchor>
  <cdr:relSizeAnchor xmlns:cdr="http://schemas.openxmlformats.org/drawingml/2006/chartDrawing">
    <cdr:from>
      <cdr:x>0.45418</cdr:x>
      <cdr:y>0.90025</cdr:y>
    </cdr:from>
    <cdr:to>
      <cdr:x>0.56745</cdr:x>
      <cdr:y>0.97592</cdr:y>
    </cdr:to>
    <cdr:sp macro="" textlink="">
      <cdr:nvSpPr>
        <cdr:cNvPr id="13" name="TextBox 8"/>
        <cdr:cNvSpPr txBox="1"/>
      </cdr:nvSpPr>
      <cdr:spPr>
        <a:xfrm xmlns:a="http://schemas.openxmlformats.org/drawingml/2006/main">
          <a:off x="3937303" y="5665939"/>
          <a:ext cx="981933" cy="4762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latin typeface="Cabin" pitchFamily="34" charset="0"/>
            </a:rPr>
            <a:t>Leisure and hospitality</a:t>
          </a:r>
        </a:p>
      </cdr:txBody>
    </cdr:sp>
  </cdr:relSizeAnchor>
  <cdr:relSizeAnchor xmlns:cdr="http://schemas.openxmlformats.org/drawingml/2006/chartDrawing">
    <cdr:from>
      <cdr:x>0.58275</cdr:x>
      <cdr:y>0.90025</cdr:y>
    </cdr:from>
    <cdr:to>
      <cdr:x>0.69819</cdr:x>
      <cdr:y>0.94799</cdr:y>
    </cdr:to>
    <cdr:sp macro="" textlink="">
      <cdr:nvSpPr>
        <cdr:cNvPr id="14" name="TextBox 9"/>
        <cdr:cNvSpPr txBox="1"/>
      </cdr:nvSpPr>
      <cdr:spPr>
        <a:xfrm xmlns:a="http://schemas.openxmlformats.org/drawingml/2006/main">
          <a:off x="5051872" y="5665939"/>
          <a:ext cx="1000744" cy="3004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latin typeface="Cabin" pitchFamily="34" charset="0"/>
            </a:rPr>
            <a:t>Government</a:t>
          </a:r>
        </a:p>
      </cdr:txBody>
    </cdr:sp>
  </cdr:relSizeAnchor>
  <cdr:relSizeAnchor xmlns:cdr="http://schemas.openxmlformats.org/drawingml/2006/chartDrawing">
    <cdr:from>
      <cdr:x>0.7121</cdr:x>
      <cdr:y>0.90025</cdr:y>
    </cdr:from>
    <cdr:to>
      <cdr:x>0.83449</cdr:x>
      <cdr:y>0.95113</cdr:y>
    </cdr:to>
    <cdr:sp macro="" textlink="">
      <cdr:nvSpPr>
        <cdr:cNvPr id="15" name="TextBox 10"/>
        <cdr:cNvSpPr txBox="1"/>
      </cdr:nvSpPr>
      <cdr:spPr>
        <a:xfrm xmlns:a="http://schemas.openxmlformats.org/drawingml/2006/main">
          <a:off x="6173135" y="5665939"/>
          <a:ext cx="1060994" cy="3202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latin typeface="Cabin" pitchFamily="34" charset="0"/>
            </a:rPr>
            <a:t>Manufacturing</a:t>
          </a:r>
        </a:p>
      </cdr:txBody>
    </cdr:sp>
  </cdr:relSizeAnchor>
  <cdr:relSizeAnchor xmlns:cdr="http://schemas.openxmlformats.org/drawingml/2006/chartDrawing">
    <cdr:from>
      <cdr:x>0.84422</cdr:x>
      <cdr:y>0.90025</cdr:y>
    </cdr:from>
    <cdr:to>
      <cdr:x>0.97218</cdr:x>
      <cdr:y>0.9477</cdr:y>
    </cdr:to>
    <cdr:sp macro="" textlink="">
      <cdr:nvSpPr>
        <cdr:cNvPr id="16" name="TextBox 11"/>
        <cdr:cNvSpPr txBox="1"/>
      </cdr:nvSpPr>
      <cdr:spPr>
        <a:xfrm xmlns:a="http://schemas.openxmlformats.org/drawingml/2006/main">
          <a:off x="7318528" y="5665939"/>
          <a:ext cx="1109279" cy="2986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latin typeface="Cabin" pitchFamily="34" charset="0"/>
            </a:rPr>
            <a:t>Construction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0.92768</cdr:x>
      <cdr:y>0.09004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0" y="0"/>
          <a:ext cx="8041994" cy="5666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 baseline="0">
              <a:latin typeface="Cabin" pitchFamily="34" charset="0"/>
            </a:rPr>
            <a:t>Job openings by industry, November 2011, October 2012 and November 2012, seasonally adjusted </a:t>
          </a:r>
          <a:r>
            <a:rPr lang="en-US" sz="1200" b="0" i="0" baseline="0">
              <a:latin typeface="Cabin" pitchFamily="34" charset="0"/>
            </a:rPr>
            <a:t>(Thousands of jobs)</a:t>
          </a:r>
        </a:p>
      </cdr:txBody>
    </cdr:sp>
  </cdr:relSizeAnchor>
  <cdr:relSizeAnchor xmlns:cdr="http://schemas.openxmlformats.org/drawingml/2006/chartDrawing">
    <cdr:from>
      <cdr:x>0.03894</cdr:x>
      <cdr:y>0.8986</cdr:y>
    </cdr:from>
    <cdr:to>
      <cdr:x>0.17079</cdr:x>
      <cdr:y>1</cdr:y>
    </cdr:to>
    <cdr:sp macro="" textlink="">
      <cdr:nvSpPr>
        <cdr:cNvPr id="17" name="TextBox 5"/>
        <cdr:cNvSpPr txBox="1"/>
      </cdr:nvSpPr>
      <cdr:spPr>
        <a:xfrm xmlns:a="http://schemas.openxmlformats.org/drawingml/2006/main">
          <a:off x="337595" y="5666773"/>
          <a:ext cx="1143001" cy="6381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latin typeface="Cabin" pitchFamily="34" charset="0"/>
            </a:rPr>
            <a:t>Trade, transportation and</a:t>
          </a:r>
          <a:r>
            <a:rPr lang="en-US" sz="1100" baseline="0">
              <a:latin typeface="Cabin" pitchFamily="34" charset="0"/>
            </a:rPr>
            <a:t> utilities</a:t>
          </a:r>
          <a:endParaRPr lang="en-US" sz="1100">
            <a:latin typeface="Cabin" pitchFamily="34" charset="0"/>
          </a:endParaRPr>
        </a:p>
      </cdr:txBody>
    </cdr:sp>
  </cdr:relSizeAnchor>
  <cdr:relSizeAnchor xmlns:cdr="http://schemas.openxmlformats.org/drawingml/2006/chartDrawing">
    <cdr:from>
      <cdr:x>0.16906</cdr:x>
      <cdr:y>0.90038</cdr:y>
    </cdr:from>
    <cdr:to>
      <cdr:x>0.29763</cdr:x>
      <cdr:y>0.97454</cdr:y>
    </cdr:to>
    <cdr:sp macro="" textlink="">
      <cdr:nvSpPr>
        <cdr:cNvPr id="18" name="TextBox 6"/>
        <cdr:cNvSpPr txBox="1"/>
      </cdr:nvSpPr>
      <cdr:spPr>
        <a:xfrm xmlns:a="http://schemas.openxmlformats.org/drawingml/2006/main">
          <a:off x="1465613" y="5666773"/>
          <a:ext cx="1114568" cy="4667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latin typeface="Cabin" pitchFamily="34" charset="0"/>
            </a:rPr>
            <a:t>Education</a:t>
          </a:r>
          <a:r>
            <a:rPr lang="en-US" sz="1100" baseline="0">
              <a:latin typeface="Cabin" pitchFamily="34" charset="0"/>
            </a:rPr>
            <a:t> and health services</a:t>
          </a:r>
          <a:endParaRPr lang="en-US" sz="1100">
            <a:latin typeface="Cabin" pitchFamily="34" charset="0"/>
          </a:endParaRPr>
        </a:p>
      </cdr:txBody>
    </cdr:sp>
  </cdr:relSizeAnchor>
  <cdr:relSizeAnchor xmlns:cdr="http://schemas.openxmlformats.org/drawingml/2006/chartDrawing">
    <cdr:from>
      <cdr:x>0.30119</cdr:x>
      <cdr:y>0.90038</cdr:y>
    </cdr:from>
    <cdr:to>
      <cdr:x>0.44089</cdr:x>
      <cdr:y>0.97908</cdr:y>
    </cdr:to>
    <cdr:sp macro="" textlink="">
      <cdr:nvSpPr>
        <cdr:cNvPr id="19" name="TextBox 7"/>
        <cdr:cNvSpPr txBox="1"/>
      </cdr:nvSpPr>
      <cdr:spPr>
        <a:xfrm xmlns:a="http://schemas.openxmlformats.org/drawingml/2006/main">
          <a:off x="2611006" y="5666773"/>
          <a:ext cx="1211053" cy="4953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latin typeface="Cabin" pitchFamily="34" charset="0"/>
            </a:rPr>
            <a:t>Professional and business services</a:t>
          </a:r>
        </a:p>
      </cdr:txBody>
    </cdr:sp>
  </cdr:relSizeAnchor>
  <cdr:relSizeAnchor xmlns:cdr="http://schemas.openxmlformats.org/drawingml/2006/chartDrawing">
    <cdr:from>
      <cdr:x>0.45001</cdr:x>
      <cdr:y>0.90038</cdr:y>
    </cdr:from>
    <cdr:to>
      <cdr:x>0.56328</cdr:x>
      <cdr:y>0.97605</cdr:y>
    </cdr:to>
    <cdr:sp macro="" textlink="">
      <cdr:nvSpPr>
        <cdr:cNvPr id="20" name="TextBox 8"/>
        <cdr:cNvSpPr txBox="1"/>
      </cdr:nvSpPr>
      <cdr:spPr>
        <a:xfrm xmlns:a="http://schemas.openxmlformats.org/drawingml/2006/main">
          <a:off x="3901133" y="5666773"/>
          <a:ext cx="981933" cy="4762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latin typeface="Cabin" pitchFamily="34" charset="0"/>
            </a:rPr>
            <a:t>Leisure and hospitality</a:t>
          </a:r>
        </a:p>
      </cdr:txBody>
    </cdr:sp>
  </cdr:relSizeAnchor>
  <cdr:relSizeAnchor xmlns:cdr="http://schemas.openxmlformats.org/drawingml/2006/chartDrawing">
    <cdr:from>
      <cdr:x>0.57858</cdr:x>
      <cdr:y>0.90038</cdr:y>
    </cdr:from>
    <cdr:to>
      <cdr:x>0.69402</cdr:x>
      <cdr:y>0.94812</cdr:y>
    </cdr:to>
    <cdr:sp macro="" textlink="">
      <cdr:nvSpPr>
        <cdr:cNvPr id="21" name="TextBox 9"/>
        <cdr:cNvSpPr txBox="1"/>
      </cdr:nvSpPr>
      <cdr:spPr>
        <a:xfrm xmlns:a="http://schemas.openxmlformats.org/drawingml/2006/main">
          <a:off x="5015702" y="5666773"/>
          <a:ext cx="1000744" cy="3004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latin typeface="Cabin" pitchFamily="34" charset="0"/>
            </a:rPr>
            <a:t>Government</a:t>
          </a:r>
        </a:p>
      </cdr:txBody>
    </cdr:sp>
  </cdr:relSizeAnchor>
  <cdr:relSizeAnchor xmlns:cdr="http://schemas.openxmlformats.org/drawingml/2006/chartDrawing">
    <cdr:from>
      <cdr:x>0.70792</cdr:x>
      <cdr:y>0.90038</cdr:y>
    </cdr:from>
    <cdr:to>
      <cdr:x>0.83031</cdr:x>
      <cdr:y>0.95126</cdr:y>
    </cdr:to>
    <cdr:sp macro="" textlink="">
      <cdr:nvSpPr>
        <cdr:cNvPr id="22" name="TextBox 10"/>
        <cdr:cNvSpPr txBox="1"/>
      </cdr:nvSpPr>
      <cdr:spPr>
        <a:xfrm xmlns:a="http://schemas.openxmlformats.org/drawingml/2006/main">
          <a:off x="6136965" y="5666773"/>
          <a:ext cx="1060994" cy="3202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latin typeface="Cabin" pitchFamily="34" charset="0"/>
            </a:rPr>
            <a:t>Manufacturing</a:t>
          </a:r>
        </a:p>
      </cdr:txBody>
    </cdr:sp>
  </cdr:relSizeAnchor>
  <cdr:relSizeAnchor xmlns:cdr="http://schemas.openxmlformats.org/drawingml/2006/chartDrawing">
    <cdr:from>
      <cdr:x>0.84005</cdr:x>
      <cdr:y>0.90038</cdr:y>
    </cdr:from>
    <cdr:to>
      <cdr:x>0.96801</cdr:x>
      <cdr:y>0.94783</cdr:y>
    </cdr:to>
    <cdr:sp macro="" textlink="">
      <cdr:nvSpPr>
        <cdr:cNvPr id="23" name="TextBox 11"/>
        <cdr:cNvSpPr txBox="1"/>
      </cdr:nvSpPr>
      <cdr:spPr>
        <a:xfrm xmlns:a="http://schemas.openxmlformats.org/drawingml/2006/main">
          <a:off x="7282358" y="5666773"/>
          <a:ext cx="1109279" cy="2986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>
              <a:latin typeface="Cabin" pitchFamily="34" charset="0"/>
            </a:rPr>
            <a:t>Construction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fontsquirrel.com/fonts/cabin" TargetMode="External"/><Relationship Id="rId1" Type="http://schemas.openxmlformats.org/officeDocument/2006/relationships/hyperlink" Target="http://bls.gov/opub/ted/2013/ted_2013011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 tint="-0.249977111117893"/>
  </sheetPr>
  <dimension ref="A1:P24"/>
  <sheetViews>
    <sheetView workbookViewId="0"/>
  </sheetViews>
  <sheetFormatPr defaultRowHeight="15" x14ac:dyDescent="0.25"/>
  <cols>
    <col min="1" max="1" width="31.5703125" style="7" bestFit="1" customWidth="1"/>
    <col min="2" max="4" width="7.5703125" style="7" bestFit="1" customWidth="1"/>
    <col min="8" max="8" width="31.5703125" bestFit="1" customWidth="1"/>
  </cols>
  <sheetData>
    <row r="1" spans="1:16" ht="15.75" thickBot="1" x14ac:dyDescent="0.3">
      <c r="A1" s="7" t="s">
        <v>18</v>
      </c>
      <c r="H1" t="s">
        <v>19</v>
      </c>
    </row>
    <row r="2" spans="1:16" ht="15.75" thickBot="1" x14ac:dyDescent="0.3">
      <c r="A2" s="1"/>
      <c r="B2" s="2">
        <v>40848</v>
      </c>
      <c r="C2" s="2">
        <v>41183</v>
      </c>
      <c r="D2" s="2">
        <v>41214</v>
      </c>
      <c r="H2" s="1"/>
      <c r="I2" s="13" t="s">
        <v>23</v>
      </c>
      <c r="J2" s="13" t="s">
        <v>24</v>
      </c>
      <c r="K2" s="13" t="s">
        <v>25</v>
      </c>
      <c r="L2" s="19" t="s">
        <v>11</v>
      </c>
      <c r="N2" t="s">
        <v>12</v>
      </c>
      <c r="O2" t="s">
        <v>9</v>
      </c>
      <c r="P2" t="s">
        <v>10</v>
      </c>
    </row>
    <row r="3" spans="1:16" ht="15.75" thickBot="1" x14ac:dyDescent="0.3">
      <c r="A3" s="3" t="s">
        <v>0</v>
      </c>
      <c r="B3" s="4">
        <v>83000</v>
      </c>
      <c r="C3" s="4">
        <v>99000</v>
      </c>
      <c r="D3" s="4">
        <v>93000</v>
      </c>
      <c r="H3" s="3" t="s">
        <v>2</v>
      </c>
      <c r="I3" s="4">
        <v>581</v>
      </c>
      <c r="J3" s="4">
        <v>610</v>
      </c>
      <c r="K3" s="4">
        <v>720</v>
      </c>
      <c r="L3" s="8">
        <f>K3-I3</f>
        <v>139</v>
      </c>
      <c r="N3" s="9" t="s">
        <v>7</v>
      </c>
      <c r="O3" s="8">
        <f>I3+$O$6</f>
        <v>591</v>
      </c>
      <c r="P3">
        <v>9.8000000000000007</v>
      </c>
    </row>
    <row r="4" spans="1:16" ht="15.75" thickBot="1" x14ac:dyDescent="0.3">
      <c r="A4" s="5" t="s">
        <v>1</v>
      </c>
      <c r="B4" s="6">
        <v>240000</v>
      </c>
      <c r="C4" s="6">
        <v>281000</v>
      </c>
      <c r="D4" s="6">
        <v>276000</v>
      </c>
      <c r="H4" s="3" t="s">
        <v>4</v>
      </c>
      <c r="I4" s="4">
        <v>616</v>
      </c>
      <c r="J4" s="4">
        <v>681</v>
      </c>
      <c r="K4" s="4">
        <v>705</v>
      </c>
      <c r="L4" s="8">
        <f t="shared" ref="L4:L9" si="0">K4-I4</f>
        <v>89</v>
      </c>
      <c r="N4" s="9" t="s">
        <v>13</v>
      </c>
      <c r="O4" s="8">
        <f>J3+$O$6</f>
        <v>620</v>
      </c>
      <c r="P4">
        <v>9.4</v>
      </c>
    </row>
    <row r="5" spans="1:16" ht="15.75" thickBot="1" x14ac:dyDescent="0.3">
      <c r="A5" s="3" t="s">
        <v>2</v>
      </c>
      <c r="B5" s="4">
        <v>581000</v>
      </c>
      <c r="C5" s="4">
        <v>610000</v>
      </c>
      <c r="D5" s="4">
        <v>720000</v>
      </c>
      <c r="H5" s="5" t="s">
        <v>3</v>
      </c>
      <c r="I5" s="6">
        <v>561</v>
      </c>
      <c r="J5" s="6">
        <v>645</v>
      </c>
      <c r="K5" s="6">
        <v>584</v>
      </c>
      <c r="L5" s="8">
        <f t="shared" si="0"/>
        <v>23</v>
      </c>
      <c r="N5" s="9" t="s">
        <v>8</v>
      </c>
      <c r="O5" s="8">
        <f>K3+$O$6</f>
        <v>730</v>
      </c>
      <c r="P5">
        <v>9</v>
      </c>
    </row>
    <row r="6" spans="1:16" ht="15.75" thickBot="1" x14ac:dyDescent="0.3">
      <c r="A6" s="5" t="s">
        <v>3</v>
      </c>
      <c r="B6" s="6">
        <v>561000</v>
      </c>
      <c r="C6" s="6">
        <v>645000</v>
      </c>
      <c r="D6" s="6">
        <v>584000</v>
      </c>
      <c r="H6" s="5" t="s">
        <v>5</v>
      </c>
      <c r="I6" s="6">
        <v>434</v>
      </c>
      <c r="J6" s="6">
        <v>442</v>
      </c>
      <c r="K6" s="6">
        <v>479</v>
      </c>
      <c r="L6" s="8">
        <f t="shared" si="0"/>
        <v>45</v>
      </c>
      <c r="O6">
        <v>10</v>
      </c>
    </row>
    <row r="7" spans="1:16" ht="15.75" thickBot="1" x14ac:dyDescent="0.3">
      <c r="A7" s="3" t="s">
        <v>4</v>
      </c>
      <c r="B7" s="4">
        <v>616000</v>
      </c>
      <c r="C7" s="4">
        <v>681000</v>
      </c>
      <c r="D7" s="4">
        <v>705000</v>
      </c>
      <c r="H7" s="3" t="s">
        <v>6</v>
      </c>
      <c r="I7" s="4">
        <v>349</v>
      </c>
      <c r="J7" s="4">
        <v>364</v>
      </c>
      <c r="K7" s="4">
        <v>355</v>
      </c>
      <c r="L7" s="8">
        <f t="shared" si="0"/>
        <v>6</v>
      </c>
    </row>
    <row r="8" spans="1:16" ht="15.75" thickBot="1" x14ac:dyDescent="0.3">
      <c r="A8" s="5" t="s">
        <v>5</v>
      </c>
      <c r="B8" s="6">
        <v>434000</v>
      </c>
      <c r="C8" s="6">
        <v>442000</v>
      </c>
      <c r="D8" s="6">
        <v>479000</v>
      </c>
      <c r="H8" s="5" t="s">
        <v>1</v>
      </c>
      <c r="I8" s="6">
        <v>240</v>
      </c>
      <c r="J8" s="6">
        <v>281</v>
      </c>
      <c r="K8" s="6">
        <v>276</v>
      </c>
      <c r="L8" s="8">
        <f t="shared" si="0"/>
        <v>36</v>
      </c>
    </row>
    <row r="9" spans="1:16" ht="15.75" thickBot="1" x14ac:dyDescent="0.3">
      <c r="A9" s="3" t="s">
        <v>6</v>
      </c>
      <c r="B9" s="4">
        <v>349000</v>
      </c>
      <c r="C9" s="4">
        <v>364000</v>
      </c>
      <c r="D9" s="4">
        <v>355000</v>
      </c>
      <c r="H9" s="3" t="s">
        <v>0</v>
      </c>
      <c r="I9" s="4">
        <v>83</v>
      </c>
      <c r="J9" s="4">
        <v>99</v>
      </c>
      <c r="K9" s="4">
        <v>93</v>
      </c>
      <c r="L9" s="8">
        <f t="shared" si="0"/>
        <v>10</v>
      </c>
    </row>
    <row r="10" spans="1:16" x14ac:dyDescent="0.25">
      <c r="I10" s="8"/>
      <c r="J10" s="8"/>
      <c r="K10" s="8"/>
    </row>
    <row r="11" spans="1:16" x14ac:dyDescent="0.25">
      <c r="A11" s="7" t="s">
        <v>26</v>
      </c>
    </row>
    <row r="12" spans="1:16" x14ac:dyDescent="0.25">
      <c r="A12" s="16" t="s">
        <v>14</v>
      </c>
    </row>
    <row r="14" spans="1:16" x14ac:dyDescent="0.25">
      <c r="A14" s="20" t="s">
        <v>28</v>
      </c>
    </row>
    <row r="15" spans="1:16" x14ac:dyDescent="0.25">
      <c r="A15" s="16" t="s">
        <v>27</v>
      </c>
      <c r="G15" s="21"/>
    </row>
    <row r="16" spans="1:16" x14ac:dyDescent="0.25">
      <c r="A16" s="9"/>
    </row>
    <row r="22" spans="3:3" x14ac:dyDescent="0.25">
      <c r="C22" s="12"/>
    </row>
    <row r="23" spans="3:3" x14ac:dyDescent="0.25">
      <c r="C23" s="12"/>
    </row>
    <row r="24" spans="3:3" x14ac:dyDescent="0.25">
      <c r="C24" s="12"/>
    </row>
  </sheetData>
  <sortState ref="H2:K8">
    <sortCondition descending="1" ref="K2:K8"/>
  </sortState>
  <hyperlinks>
    <hyperlink ref="A12" r:id="rId1"/>
    <hyperlink ref="A15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7"/>
  <sheetViews>
    <sheetView workbookViewId="0"/>
  </sheetViews>
  <sheetFormatPr defaultRowHeight="15" x14ac:dyDescent="0.25"/>
  <sheetData>
    <row r="1" spans="1:19" ht="15.75" thickBot="1" x14ac:dyDescent="0.3">
      <c r="B1" s="1"/>
      <c r="C1" s="2" t="s">
        <v>21</v>
      </c>
      <c r="D1" t="s">
        <v>20</v>
      </c>
      <c r="E1" t="s">
        <v>11</v>
      </c>
    </row>
    <row r="2" spans="1:19" ht="15.75" thickBot="1" x14ac:dyDescent="0.3">
      <c r="A2" s="10" t="s">
        <v>7</v>
      </c>
      <c r="B2" s="3" t="s">
        <v>2</v>
      </c>
      <c r="C2" s="4">
        <v>581</v>
      </c>
      <c r="D2">
        <v>1</v>
      </c>
      <c r="Q2" s="10"/>
      <c r="R2" s="8"/>
      <c r="S2" s="8"/>
    </row>
    <row r="3" spans="1:19" ht="15.75" thickBot="1" x14ac:dyDescent="0.3">
      <c r="A3" s="10" t="s">
        <v>13</v>
      </c>
      <c r="B3" s="3" t="s">
        <v>2</v>
      </c>
      <c r="C3" s="4">
        <v>610</v>
      </c>
      <c r="D3">
        <f>D2+1</f>
        <v>2</v>
      </c>
      <c r="E3" s="8">
        <f>C4-C2</f>
        <v>139</v>
      </c>
      <c r="F3" t="str">
        <f>B3</f>
        <v>Trade, transportation and utilities</v>
      </c>
      <c r="Q3" s="11"/>
      <c r="R3" s="8"/>
      <c r="S3" s="8"/>
    </row>
    <row r="4" spans="1:19" ht="15.75" thickBot="1" x14ac:dyDescent="0.3">
      <c r="A4" s="11" t="s">
        <v>8</v>
      </c>
      <c r="B4" s="3" t="s">
        <v>2</v>
      </c>
      <c r="C4" s="4">
        <v>720</v>
      </c>
      <c r="D4">
        <f>D3+1</f>
        <v>3</v>
      </c>
      <c r="E4" s="8"/>
      <c r="Q4" s="11"/>
      <c r="R4" s="8"/>
      <c r="S4" s="8"/>
    </row>
    <row r="5" spans="1:19" ht="15.75" thickBot="1" x14ac:dyDescent="0.3">
      <c r="A5" s="10" t="s">
        <v>7</v>
      </c>
      <c r="B5" s="3" t="s">
        <v>4</v>
      </c>
      <c r="C5" s="4">
        <v>616</v>
      </c>
      <c r="D5">
        <f>D4+2</f>
        <v>5</v>
      </c>
    </row>
    <row r="6" spans="1:19" ht="15.75" thickBot="1" x14ac:dyDescent="0.3">
      <c r="A6" s="10" t="s">
        <v>13</v>
      </c>
      <c r="B6" s="3" t="s">
        <v>4</v>
      </c>
      <c r="C6" s="4">
        <v>681</v>
      </c>
      <c r="D6">
        <f>D5+1</f>
        <v>6</v>
      </c>
      <c r="E6" s="8"/>
    </row>
    <row r="7" spans="1:19" ht="15.75" thickBot="1" x14ac:dyDescent="0.3">
      <c r="A7" s="11" t="s">
        <v>8</v>
      </c>
      <c r="B7" s="3" t="s">
        <v>4</v>
      </c>
      <c r="C7" s="4">
        <v>705</v>
      </c>
      <c r="D7">
        <f>D6+1</f>
        <v>7</v>
      </c>
      <c r="E7" s="8">
        <f>C7-C5</f>
        <v>89</v>
      </c>
      <c r="F7" t="str">
        <f>B5</f>
        <v>Education and health services</v>
      </c>
    </row>
    <row r="8" spans="1:19" ht="15.75" thickBot="1" x14ac:dyDescent="0.3">
      <c r="A8" s="10" t="s">
        <v>7</v>
      </c>
      <c r="B8" s="5" t="s">
        <v>3</v>
      </c>
      <c r="C8" s="6">
        <v>561</v>
      </c>
      <c r="D8">
        <f>D7+2</f>
        <v>9</v>
      </c>
    </row>
    <row r="9" spans="1:19" ht="15.75" thickBot="1" x14ac:dyDescent="0.3">
      <c r="A9" s="10" t="s">
        <v>13</v>
      </c>
      <c r="B9" s="5" t="s">
        <v>3</v>
      </c>
      <c r="C9" s="6">
        <v>645</v>
      </c>
      <c r="D9">
        <f>D8+1</f>
        <v>10</v>
      </c>
    </row>
    <row r="10" spans="1:19" ht="15.75" thickBot="1" x14ac:dyDescent="0.3">
      <c r="A10" s="11" t="s">
        <v>8</v>
      </c>
      <c r="B10" s="5" t="s">
        <v>3</v>
      </c>
      <c r="C10" s="6">
        <v>584</v>
      </c>
      <c r="D10">
        <f>D9+1</f>
        <v>11</v>
      </c>
    </row>
    <row r="11" spans="1:19" ht="15.75" thickBot="1" x14ac:dyDescent="0.3">
      <c r="A11" s="10" t="s">
        <v>7</v>
      </c>
      <c r="B11" s="5" t="s">
        <v>5</v>
      </c>
      <c r="C11" s="6">
        <v>434</v>
      </c>
      <c r="D11">
        <f>D10+2</f>
        <v>13</v>
      </c>
      <c r="E11" s="8">
        <f>C10-C8</f>
        <v>23</v>
      </c>
      <c r="F11" t="str">
        <f>B8</f>
        <v>Professional and business services</v>
      </c>
    </row>
    <row r="12" spans="1:19" ht="15.75" thickBot="1" x14ac:dyDescent="0.3">
      <c r="A12" s="10" t="s">
        <v>13</v>
      </c>
      <c r="B12" s="5" t="s">
        <v>5</v>
      </c>
      <c r="C12" s="6">
        <v>442</v>
      </c>
      <c r="D12">
        <f>D11+1</f>
        <v>14</v>
      </c>
    </row>
    <row r="13" spans="1:19" ht="15.75" thickBot="1" x14ac:dyDescent="0.3">
      <c r="A13" s="11" t="s">
        <v>8</v>
      </c>
      <c r="B13" s="5" t="s">
        <v>5</v>
      </c>
      <c r="C13" s="6">
        <v>479</v>
      </c>
      <c r="D13">
        <f>D12+1</f>
        <v>15</v>
      </c>
    </row>
    <row r="14" spans="1:19" ht="15.75" thickBot="1" x14ac:dyDescent="0.3">
      <c r="A14" s="10" t="s">
        <v>7</v>
      </c>
      <c r="B14" s="3" t="s">
        <v>6</v>
      </c>
      <c r="C14" s="4">
        <v>349</v>
      </c>
      <c r="D14">
        <f>D13+2</f>
        <v>17</v>
      </c>
    </row>
    <row r="15" spans="1:19" ht="15.75" thickBot="1" x14ac:dyDescent="0.3">
      <c r="A15" s="10" t="s">
        <v>13</v>
      </c>
      <c r="B15" s="3" t="s">
        <v>6</v>
      </c>
      <c r="C15" s="4">
        <v>364</v>
      </c>
      <c r="D15">
        <f>D14+1</f>
        <v>18</v>
      </c>
      <c r="E15" s="8">
        <f>C13-C11</f>
        <v>45</v>
      </c>
      <c r="F15" t="str">
        <f>B11</f>
        <v>Leisure and hospitality</v>
      </c>
    </row>
    <row r="16" spans="1:19" ht="15.75" thickBot="1" x14ac:dyDescent="0.3">
      <c r="A16" s="11" t="s">
        <v>8</v>
      </c>
      <c r="B16" s="3" t="s">
        <v>6</v>
      </c>
      <c r="C16" s="4">
        <v>355</v>
      </c>
      <c r="D16">
        <f>D15+1</f>
        <v>19</v>
      </c>
    </row>
    <row r="17" spans="1:9" ht="15.75" thickBot="1" x14ac:dyDescent="0.3">
      <c r="A17" s="10" t="s">
        <v>7</v>
      </c>
      <c r="B17" s="5" t="s">
        <v>1</v>
      </c>
      <c r="C17" s="6">
        <v>240</v>
      </c>
      <c r="D17">
        <f>D16+2</f>
        <v>21</v>
      </c>
    </row>
    <row r="18" spans="1:9" ht="15.75" thickBot="1" x14ac:dyDescent="0.3">
      <c r="A18" s="10" t="s">
        <v>13</v>
      </c>
      <c r="B18" s="5" t="s">
        <v>1</v>
      </c>
      <c r="C18" s="6">
        <v>281</v>
      </c>
      <c r="D18">
        <f>D17+1</f>
        <v>22</v>
      </c>
    </row>
    <row r="19" spans="1:9" ht="15.75" thickBot="1" x14ac:dyDescent="0.3">
      <c r="A19" s="11" t="s">
        <v>8</v>
      </c>
      <c r="B19" s="5" t="s">
        <v>1</v>
      </c>
      <c r="C19" s="6">
        <v>276</v>
      </c>
      <c r="D19">
        <f>D18+1</f>
        <v>23</v>
      </c>
      <c r="E19" s="8">
        <f>C16-C14</f>
        <v>6</v>
      </c>
      <c r="F19" t="str">
        <f>B14</f>
        <v>Government</v>
      </c>
    </row>
    <row r="20" spans="1:9" ht="15.75" thickBot="1" x14ac:dyDescent="0.3">
      <c r="A20" s="10" t="s">
        <v>7</v>
      </c>
      <c r="B20" s="3" t="s">
        <v>0</v>
      </c>
      <c r="C20" s="4">
        <v>83</v>
      </c>
      <c r="D20">
        <f>D19+2</f>
        <v>25</v>
      </c>
    </row>
    <row r="21" spans="1:9" ht="15.75" thickBot="1" x14ac:dyDescent="0.3">
      <c r="A21" s="10" t="s">
        <v>13</v>
      </c>
      <c r="B21" s="3" t="s">
        <v>0</v>
      </c>
      <c r="C21" s="4">
        <v>99</v>
      </c>
      <c r="D21">
        <f>D20+1</f>
        <v>26</v>
      </c>
    </row>
    <row r="22" spans="1:9" ht="15.75" thickBot="1" x14ac:dyDescent="0.3">
      <c r="A22" s="11" t="s">
        <v>8</v>
      </c>
      <c r="B22" s="3" t="s">
        <v>0</v>
      </c>
      <c r="C22" s="4">
        <v>93</v>
      </c>
      <c r="D22">
        <f>D21+1</f>
        <v>27</v>
      </c>
    </row>
    <row r="23" spans="1:9" x14ac:dyDescent="0.25">
      <c r="E23" s="8">
        <f>C19-C17</f>
        <v>36</v>
      </c>
      <c r="F23" t="str">
        <f>B17</f>
        <v>Manufacturing</v>
      </c>
    </row>
    <row r="24" spans="1:9" x14ac:dyDescent="0.25">
      <c r="B24" s="14" t="s">
        <v>12</v>
      </c>
      <c r="I24" s="8"/>
    </row>
    <row r="25" spans="1:9" x14ac:dyDescent="0.25">
      <c r="B25" s="10" t="s">
        <v>7</v>
      </c>
      <c r="C25" s="8">
        <v>10</v>
      </c>
      <c r="D25">
        <v>780</v>
      </c>
      <c r="I25" s="8"/>
    </row>
    <row r="26" spans="1:9" x14ac:dyDescent="0.25">
      <c r="B26" s="10" t="s">
        <v>13</v>
      </c>
      <c r="C26" s="8">
        <v>14</v>
      </c>
      <c r="D26">
        <v>780</v>
      </c>
    </row>
    <row r="27" spans="1:9" x14ac:dyDescent="0.25">
      <c r="B27" s="11" t="s">
        <v>8</v>
      </c>
      <c r="C27" s="8">
        <v>18</v>
      </c>
      <c r="D27">
        <v>780</v>
      </c>
      <c r="E27" s="8">
        <f>C22-C20</f>
        <v>10</v>
      </c>
      <c r="F27" t="str">
        <f>B20</f>
        <v>Construction</v>
      </c>
      <c r="I27" s="8"/>
    </row>
    <row r="28" spans="1:9" x14ac:dyDescent="0.25">
      <c r="B28" s="10"/>
      <c r="C28" s="8"/>
      <c r="I28" s="8"/>
    </row>
    <row r="29" spans="1:9" x14ac:dyDescent="0.25">
      <c r="B29" s="10"/>
      <c r="C29" s="8"/>
      <c r="I29" s="8"/>
    </row>
    <row r="30" spans="1:9" x14ac:dyDescent="0.25">
      <c r="B30" s="11"/>
      <c r="C30" s="8"/>
      <c r="I30" s="8"/>
    </row>
    <row r="31" spans="1:9" x14ac:dyDescent="0.25">
      <c r="I31" s="8"/>
    </row>
    <row r="33" spans="2:9" x14ac:dyDescent="0.25">
      <c r="I33" s="8"/>
    </row>
    <row r="34" spans="2:9" x14ac:dyDescent="0.25">
      <c r="B34" s="15"/>
      <c r="I34" s="8"/>
    </row>
    <row r="36" spans="2:9" x14ac:dyDescent="0.25">
      <c r="I36" s="8"/>
    </row>
    <row r="37" spans="2:9" x14ac:dyDescent="0.25">
      <c r="I3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6" tint="-0.249977111117893"/>
  </sheetPr>
  <dimension ref="A1:T80"/>
  <sheetViews>
    <sheetView topLeftCell="A2" workbookViewId="0"/>
  </sheetViews>
  <sheetFormatPr defaultRowHeight="15" x14ac:dyDescent="0.25"/>
  <sheetData>
    <row r="1" spans="1:20" ht="15.75" thickBot="1" x14ac:dyDescent="0.3">
      <c r="B1" s="1"/>
      <c r="C1" s="2" t="s">
        <v>21</v>
      </c>
      <c r="D1" t="s">
        <v>20</v>
      </c>
      <c r="E1" t="s">
        <v>22</v>
      </c>
      <c r="F1" t="s">
        <v>11</v>
      </c>
    </row>
    <row r="2" spans="1:20" ht="15.75" thickBot="1" x14ac:dyDescent="0.3">
      <c r="A2" s="10" t="s">
        <v>7</v>
      </c>
      <c r="B2" s="3" t="s">
        <v>2</v>
      </c>
      <c r="C2" s="4">
        <v>581</v>
      </c>
      <c r="D2">
        <v>1</v>
      </c>
      <c r="E2">
        <v>1</v>
      </c>
      <c r="R2" s="10"/>
      <c r="S2" s="8"/>
      <c r="T2" s="8"/>
    </row>
    <row r="3" spans="1:20" ht="15.75" thickBot="1" x14ac:dyDescent="0.3">
      <c r="A3" s="10" t="s">
        <v>13</v>
      </c>
      <c r="B3" s="3" t="s">
        <v>2</v>
      </c>
      <c r="C3" s="4">
        <v>610</v>
      </c>
      <c r="D3">
        <v>10</v>
      </c>
      <c r="E3">
        <f>E2+1</f>
        <v>2</v>
      </c>
      <c r="R3" s="11"/>
      <c r="S3" s="8"/>
      <c r="T3" s="8"/>
    </row>
    <row r="4" spans="1:20" ht="15.75" thickBot="1" x14ac:dyDescent="0.3">
      <c r="A4" s="11" t="s">
        <v>8</v>
      </c>
      <c r="B4" s="3" t="s">
        <v>2</v>
      </c>
      <c r="C4" s="4">
        <v>720</v>
      </c>
      <c r="D4">
        <v>11</v>
      </c>
      <c r="E4">
        <f t="shared" ref="E4:E67" si="0">E3+1</f>
        <v>3</v>
      </c>
      <c r="R4" s="11"/>
      <c r="S4" s="8"/>
      <c r="T4" s="8"/>
    </row>
    <row r="5" spans="1:20" ht="15.75" thickBot="1" x14ac:dyDescent="0.3">
      <c r="A5" s="10" t="s">
        <v>7</v>
      </c>
      <c r="B5" s="3" t="s">
        <v>4</v>
      </c>
      <c r="C5" s="4">
        <v>616</v>
      </c>
      <c r="D5">
        <f>D4+2</f>
        <v>13</v>
      </c>
      <c r="E5">
        <f t="shared" si="0"/>
        <v>4</v>
      </c>
    </row>
    <row r="6" spans="1:20" ht="15.75" thickBot="1" x14ac:dyDescent="0.3">
      <c r="A6" s="10" t="s">
        <v>13</v>
      </c>
      <c r="B6" s="3" t="s">
        <v>4</v>
      </c>
      <c r="C6" s="4">
        <v>681</v>
      </c>
      <c r="D6">
        <f>D5+9</f>
        <v>22</v>
      </c>
      <c r="E6">
        <f t="shared" si="0"/>
        <v>5</v>
      </c>
      <c r="F6" s="8">
        <f>F7</f>
        <v>139</v>
      </c>
    </row>
    <row r="7" spans="1:20" ht="15.75" thickBot="1" x14ac:dyDescent="0.3">
      <c r="A7" s="11" t="s">
        <v>8</v>
      </c>
      <c r="B7" s="3" t="s">
        <v>4</v>
      </c>
      <c r="C7" s="4">
        <v>705</v>
      </c>
      <c r="D7">
        <f>D6+1</f>
        <v>23</v>
      </c>
      <c r="E7">
        <f t="shared" si="0"/>
        <v>6</v>
      </c>
      <c r="F7" s="8">
        <f>C4-C2</f>
        <v>139</v>
      </c>
      <c r="G7" t="str">
        <f>B3</f>
        <v>Trade, transportation and utilities</v>
      </c>
    </row>
    <row r="8" spans="1:20" ht="15.75" thickBot="1" x14ac:dyDescent="0.3">
      <c r="A8" s="10" t="s">
        <v>7</v>
      </c>
      <c r="B8" s="5" t="s">
        <v>3</v>
      </c>
      <c r="C8" s="6">
        <v>561</v>
      </c>
      <c r="D8">
        <f>D7+2</f>
        <v>25</v>
      </c>
      <c r="E8">
        <f t="shared" si="0"/>
        <v>7</v>
      </c>
      <c r="F8" s="8">
        <f>F7</f>
        <v>139</v>
      </c>
    </row>
    <row r="9" spans="1:20" ht="15.75" thickBot="1" x14ac:dyDescent="0.3">
      <c r="A9" s="10" t="s">
        <v>13</v>
      </c>
      <c r="B9" s="5" t="s">
        <v>3</v>
      </c>
      <c r="C9" s="6">
        <v>645</v>
      </c>
      <c r="D9">
        <f>D8+9</f>
        <v>34</v>
      </c>
      <c r="E9">
        <f t="shared" si="0"/>
        <v>8</v>
      </c>
      <c r="F9" s="8"/>
    </row>
    <row r="10" spans="1:20" ht="15.75" thickBot="1" x14ac:dyDescent="0.3">
      <c r="A10" s="11" t="s">
        <v>8</v>
      </c>
      <c r="B10" s="5" t="s">
        <v>3</v>
      </c>
      <c r="C10" s="6">
        <v>584</v>
      </c>
      <c r="D10">
        <f>D9+1</f>
        <v>35</v>
      </c>
      <c r="E10">
        <f t="shared" si="0"/>
        <v>9</v>
      </c>
      <c r="F10" s="8"/>
    </row>
    <row r="11" spans="1:20" ht="15.75" thickBot="1" x14ac:dyDescent="0.3">
      <c r="A11" s="10" t="s">
        <v>7</v>
      </c>
      <c r="B11" s="5" t="s">
        <v>5</v>
      </c>
      <c r="C11" s="6">
        <v>434</v>
      </c>
      <c r="D11">
        <f>D10+2</f>
        <v>37</v>
      </c>
      <c r="E11">
        <f t="shared" si="0"/>
        <v>10</v>
      </c>
      <c r="F11" s="8"/>
    </row>
    <row r="12" spans="1:20" ht="15.75" thickBot="1" x14ac:dyDescent="0.3">
      <c r="A12" s="10" t="s">
        <v>13</v>
      </c>
      <c r="B12" s="5" t="s">
        <v>5</v>
      </c>
      <c r="C12" s="6">
        <v>442</v>
      </c>
      <c r="D12">
        <f>D11+9</f>
        <v>46</v>
      </c>
      <c r="E12">
        <f t="shared" si="0"/>
        <v>11</v>
      </c>
    </row>
    <row r="13" spans="1:20" ht="15.75" thickBot="1" x14ac:dyDescent="0.3">
      <c r="A13" s="11" t="s">
        <v>8</v>
      </c>
      <c r="B13" s="5" t="s">
        <v>5</v>
      </c>
      <c r="C13" s="6">
        <v>479</v>
      </c>
      <c r="D13">
        <f>D12+1</f>
        <v>47</v>
      </c>
      <c r="E13">
        <f t="shared" si="0"/>
        <v>12</v>
      </c>
    </row>
    <row r="14" spans="1:20" ht="15.75" thickBot="1" x14ac:dyDescent="0.3">
      <c r="A14" s="10" t="s">
        <v>7</v>
      </c>
      <c r="B14" s="3" t="s">
        <v>6</v>
      </c>
      <c r="C14" s="4">
        <v>349</v>
      </c>
      <c r="D14">
        <f>D13+2</f>
        <v>49</v>
      </c>
      <c r="E14">
        <f t="shared" si="0"/>
        <v>13</v>
      </c>
    </row>
    <row r="15" spans="1:20" ht="15.75" thickBot="1" x14ac:dyDescent="0.3">
      <c r="A15" s="10" t="s">
        <v>13</v>
      </c>
      <c r="B15" s="3" t="s">
        <v>6</v>
      </c>
      <c r="C15" s="4">
        <v>364</v>
      </c>
      <c r="D15">
        <f>D14+9</f>
        <v>58</v>
      </c>
      <c r="E15">
        <f t="shared" si="0"/>
        <v>14</v>
      </c>
    </row>
    <row r="16" spans="1:20" ht="15.75" thickBot="1" x14ac:dyDescent="0.3">
      <c r="A16" s="11" t="s">
        <v>8</v>
      </c>
      <c r="B16" s="3" t="s">
        <v>6</v>
      </c>
      <c r="C16" s="4">
        <v>355</v>
      </c>
      <c r="D16">
        <f>D15+1</f>
        <v>59</v>
      </c>
      <c r="E16">
        <f t="shared" si="0"/>
        <v>15</v>
      </c>
    </row>
    <row r="17" spans="1:10" ht="15.75" thickBot="1" x14ac:dyDescent="0.3">
      <c r="A17" s="10" t="s">
        <v>7</v>
      </c>
      <c r="B17" s="5" t="s">
        <v>1</v>
      </c>
      <c r="C17" s="6">
        <v>240</v>
      </c>
      <c r="D17">
        <f>D16+2</f>
        <v>61</v>
      </c>
      <c r="E17">
        <f t="shared" si="0"/>
        <v>16</v>
      </c>
    </row>
    <row r="18" spans="1:10" ht="15.75" thickBot="1" x14ac:dyDescent="0.3">
      <c r="A18" s="10" t="s">
        <v>13</v>
      </c>
      <c r="B18" s="5" t="s">
        <v>1</v>
      </c>
      <c r="C18" s="6">
        <v>281</v>
      </c>
      <c r="D18">
        <f>D17+9</f>
        <v>70</v>
      </c>
      <c r="E18">
        <f t="shared" si="0"/>
        <v>17</v>
      </c>
      <c r="F18" s="8">
        <f>F19</f>
        <v>89</v>
      </c>
    </row>
    <row r="19" spans="1:10" ht="15.75" thickBot="1" x14ac:dyDescent="0.3">
      <c r="A19" s="11" t="s">
        <v>8</v>
      </c>
      <c r="B19" s="5" t="s">
        <v>1</v>
      </c>
      <c r="C19" s="6">
        <v>276</v>
      </c>
      <c r="D19">
        <f>D18+1</f>
        <v>71</v>
      </c>
      <c r="E19">
        <f t="shared" si="0"/>
        <v>18</v>
      </c>
      <c r="F19" s="8">
        <f>C7-C5</f>
        <v>89</v>
      </c>
      <c r="G19" t="str">
        <f>B5</f>
        <v>Education and health services</v>
      </c>
    </row>
    <row r="20" spans="1:10" ht="15.75" thickBot="1" x14ac:dyDescent="0.3">
      <c r="A20" s="10" t="s">
        <v>7</v>
      </c>
      <c r="B20" s="3" t="s">
        <v>0</v>
      </c>
      <c r="C20" s="4">
        <v>83</v>
      </c>
      <c r="D20">
        <f>D19+2</f>
        <v>73</v>
      </c>
      <c r="E20">
        <f t="shared" si="0"/>
        <v>19</v>
      </c>
      <c r="F20" s="8">
        <f>F19</f>
        <v>89</v>
      </c>
    </row>
    <row r="21" spans="1:10" ht="15.75" thickBot="1" x14ac:dyDescent="0.3">
      <c r="A21" s="10" t="s">
        <v>13</v>
      </c>
      <c r="B21" s="3" t="s">
        <v>0</v>
      </c>
      <c r="C21" s="4">
        <v>99</v>
      </c>
      <c r="D21">
        <f>D20+9</f>
        <v>82</v>
      </c>
      <c r="E21">
        <f t="shared" si="0"/>
        <v>20</v>
      </c>
    </row>
    <row r="22" spans="1:10" ht="15.75" thickBot="1" x14ac:dyDescent="0.3">
      <c r="A22" s="11" t="s">
        <v>8</v>
      </c>
      <c r="B22" s="3" t="s">
        <v>0</v>
      </c>
      <c r="C22" s="4">
        <v>93</v>
      </c>
      <c r="D22">
        <f>D21+1</f>
        <v>83</v>
      </c>
      <c r="E22">
        <f t="shared" si="0"/>
        <v>21</v>
      </c>
    </row>
    <row r="23" spans="1:10" x14ac:dyDescent="0.25">
      <c r="E23">
        <f t="shared" si="0"/>
        <v>22</v>
      </c>
    </row>
    <row r="24" spans="1:10" x14ac:dyDescent="0.25">
      <c r="B24" s="14" t="s">
        <v>12</v>
      </c>
      <c r="E24">
        <f t="shared" si="0"/>
        <v>23</v>
      </c>
      <c r="J24" s="8"/>
    </row>
    <row r="25" spans="1:10" x14ac:dyDescent="0.25">
      <c r="B25" s="17" t="s">
        <v>17</v>
      </c>
      <c r="E25">
        <f t="shared" si="0"/>
        <v>24</v>
      </c>
      <c r="J25" s="8"/>
    </row>
    <row r="26" spans="1:10" x14ac:dyDescent="0.25">
      <c r="B26" s="10" t="s">
        <v>7</v>
      </c>
      <c r="C26">
        <v>1</v>
      </c>
      <c r="D26">
        <v>820</v>
      </c>
      <c r="E26">
        <f t="shared" si="0"/>
        <v>25</v>
      </c>
    </row>
    <row r="27" spans="1:10" x14ac:dyDescent="0.25">
      <c r="B27" s="10" t="s">
        <v>13</v>
      </c>
      <c r="C27">
        <v>11</v>
      </c>
      <c r="D27">
        <f>D26</f>
        <v>820</v>
      </c>
      <c r="E27">
        <f t="shared" si="0"/>
        <v>26</v>
      </c>
      <c r="J27" s="8"/>
    </row>
    <row r="28" spans="1:10" x14ac:dyDescent="0.25">
      <c r="B28" s="11" t="s">
        <v>8</v>
      </c>
      <c r="C28">
        <v>21</v>
      </c>
      <c r="D28">
        <f>D27</f>
        <v>820</v>
      </c>
      <c r="E28">
        <f t="shared" si="0"/>
        <v>27</v>
      </c>
      <c r="J28" s="8"/>
    </row>
    <row r="29" spans="1:10" x14ac:dyDescent="0.25">
      <c r="B29" s="18"/>
      <c r="E29">
        <f t="shared" si="0"/>
        <v>28</v>
      </c>
    </row>
    <row r="30" spans="1:10" x14ac:dyDescent="0.25">
      <c r="B30" t="s">
        <v>15</v>
      </c>
      <c r="E30">
        <f t="shared" si="0"/>
        <v>29</v>
      </c>
      <c r="F30" s="8">
        <f>F31</f>
        <v>23</v>
      </c>
      <c r="J30" s="8"/>
    </row>
    <row r="31" spans="1:10" x14ac:dyDescent="0.25">
      <c r="B31" t="s">
        <v>12</v>
      </c>
      <c r="C31" t="s">
        <v>9</v>
      </c>
      <c r="D31" t="s">
        <v>10</v>
      </c>
      <c r="E31">
        <f t="shared" si="0"/>
        <v>30</v>
      </c>
      <c r="F31" s="8">
        <f>C10-C8</f>
        <v>23</v>
      </c>
      <c r="G31" t="str">
        <f>B8</f>
        <v>Professional and business services</v>
      </c>
      <c r="J31" s="8"/>
    </row>
    <row r="32" spans="1:10" x14ac:dyDescent="0.25">
      <c r="B32" s="20" t="s">
        <v>16</v>
      </c>
      <c r="C32">
        <v>7</v>
      </c>
      <c r="D32">
        <v>250</v>
      </c>
      <c r="E32">
        <f t="shared" si="0"/>
        <v>31</v>
      </c>
      <c r="F32" s="8">
        <f>F31</f>
        <v>23</v>
      </c>
    </row>
    <row r="33" spans="3:10" x14ac:dyDescent="0.25">
      <c r="C33">
        <v>10</v>
      </c>
      <c r="D33">
        <v>125</v>
      </c>
      <c r="E33">
        <f t="shared" si="0"/>
        <v>32</v>
      </c>
      <c r="J33" s="8"/>
    </row>
    <row r="34" spans="3:10" x14ac:dyDescent="0.25">
      <c r="E34">
        <f t="shared" si="0"/>
        <v>33</v>
      </c>
      <c r="J34" s="8"/>
    </row>
    <row r="35" spans="3:10" x14ac:dyDescent="0.25">
      <c r="E35">
        <f t="shared" si="0"/>
        <v>34</v>
      </c>
    </row>
    <row r="36" spans="3:10" x14ac:dyDescent="0.25">
      <c r="E36">
        <f t="shared" si="0"/>
        <v>35</v>
      </c>
      <c r="J36" s="8"/>
    </row>
    <row r="37" spans="3:10" x14ac:dyDescent="0.25">
      <c r="E37">
        <f t="shared" si="0"/>
        <v>36</v>
      </c>
      <c r="J37" s="8"/>
    </row>
    <row r="38" spans="3:10" x14ac:dyDescent="0.25">
      <c r="E38">
        <f t="shared" si="0"/>
        <v>37</v>
      </c>
    </row>
    <row r="39" spans="3:10" x14ac:dyDescent="0.25">
      <c r="E39">
        <f t="shared" si="0"/>
        <v>38</v>
      </c>
    </row>
    <row r="40" spans="3:10" x14ac:dyDescent="0.25">
      <c r="E40">
        <f t="shared" si="0"/>
        <v>39</v>
      </c>
    </row>
    <row r="41" spans="3:10" x14ac:dyDescent="0.25">
      <c r="E41">
        <f t="shared" si="0"/>
        <v>40</v>
      </c>
    </row>
    <row r="42" spans="3:10" x14ac:dyDescent="0.25">
      <c r="E42">
        <f t="shared" si="0"/>
        <v>41</v>
      </c>
      <c r="F42" s="8">
        <f>F43</f>
        <v>45</v>
      </c>
    </row>
    <row r="43" spans="3:10" x14ac:dyDescent="0.25">
      <c r="E43">
        <f t="shared" si="0"/>
        <v>42</v>
      </c>
      <c r="F43" s="8">
        <f>C13-C11</f>
        <v>45</v>
      </c>
      <c r="G43" t="str">
        <f>B11</f>
        <v>Leisure and hospitality</v>
      </c>
    </row>
    <row r="44" spans="3:10" x14ac:dyDescent="0.25">
      <c r="E44">
        <f t="shared" si="0"/>
        <v>43</v>
      </c>
      <c r="F44" s="8">
        <f>F43</f>
        <v>45</v>
      </c>
    </row>
    <row r="45" spans="3:10" x14ac:dyDescent="0.25">
      <c r="E45">
        <f t="shared" si="0"/>
        <v>44</v>
      </c>
    </row>
    <row r="46" spans="3:10" x14ac:dyDescent="0.25">
      <c r="E46">
        <f t="shared" si="0"/>
        <v>45</v>
      </c>
    </row>
    <row r="47" spans="3:10" x14ac:dyDescent="0.25">
      <c r="E47">
        <f t="shared" si="0"/>
        <v>46</v>
      </c>
    </row>
    <row r="48" spans="3:10" x14ac:dyDescent="0.25">
      <c r="E48">
        <f t="shared" si="0"/>
        <v>47</v>
      </c>
    </row>
    <row r="49" spans="5:7" x14ac:dyDescent="0.25">
      <c r="E49">
        <f t="shared" si="0"/>
        <v>48</v>
      </c>
    </row>
    <row r="50" spans="5:7" x14ac:dyDescent="0.25">
      <c r="E50">
        <f t="shared" si="0"/>
        <v>49</v>
      </c>
    </row>
    <row r="51" spans="5:7" x14ac:dyDescent="0.25">
      <c r="E51">
        <f t="shared" si="0"/>
        <v>50</v>
      </c>
    </row>
    <row r="52" spans="5:7" x14ac:dyDescent="0.25">
      <c r="E52">
        <f t="shared" si="0"/>
        <v>51</v>
      </c>
    </row>
    <row r="53" spans="5:7" x14ac:dyDescent="0.25">
      <c r="E53">
        <f t="shared" si="0"/>
        <v>52</v>
      </c>
    </row>
    <row r="54" spans="5:7" x14ac:dyDescent="0.25">
      <c r="E54">
        <f t="shared" si="0"/>
        <v>53</v>
      </c>
      <c r="F54" s="8">
        <f>F55</f>
        <v>6</v>
      </c>
    </row>
    <row r="55" spans="5:7" x14ac:dyDescent="0.25">
      <c r="E55">
        <f t="shared" si="0"/>
        <v>54</v>
      </c>
      <c r="F55" s="8">
        <f>C16-C14</f>
        <v>6</v>
      </c>
      <c r="G55" t="str">
        <f>B14</f>
        <v>Government</v>
      </c>
    </row>
    <row r="56" spans="5:7" x14ac:dyDescent="0.25">
      <c r="E56">
        <f t="shared" si="0"/>
        <v>55</v>
      </c>
      <c r="F56" s="8">
        <f>F55</f>
        <v>6</v>
      </c>
    </row>
    <row r="57" spans="5:7" x14ac:dyDescent="0.25">
      <c r="E57">
        <f t="shared" si="0"/>
        <v>56</v>
      </c>
    </row>
    <row r="58" spans="5:7" x14ac:dyDescent="0.25">
      <c r="E58">
        <f t="shared" si="0"/>
        <v>57</v>
      </c>
    </row>
    <row r="59" spans="5:7" x14ac:dyDescent="0.25">
      <c r="E59">
        <f t="shared" si="0"/>
        <v>58</v>
      </c>
    </row>
    <row r="60" spans="5:7" x14ac:dyDescent="0.25">
      <c r="E60">
        <f t="shared" si="0"/>
        <v>59</v>
      </c>
    </row>
    <row r="61" spans="5:7" x14ac:dyDescent="0.25">
      <c r="E61">
        <f t="shared" si="0"/>
        <v>60</v>
      </c>
    </row>
    <row r="62" spans="5:7" x14ac:dyDescent="0.25">
      <c r="E62">
        <f t="shared" si="0"/>
        <v>61</v>
      </c>
    </row>
    <row r="63" spans="5:7" x14ac:dyDescent="0.25">
      <c r="E63">
        <f t="shared" si="0"/>
        <v>62</v>
      </c>
    </row>
    <row r="64" spans="5:7" x14ac:dyDescent="0.25">
      <c r="E64">
        <f t="shared" si="0"/>
        <v>63</v>
      </c>
    </row>
    <row r="65" spans="5:7" x14ac:dyDescent="0.25">
      <c r="E65">
        <f t="shared" si="0"/>
        <v>64</v>
      </c>
    </row>
    <row r="66" spans="5:7" x14ac:dyDescent="0.25">
      <c r="E66">
        <f t="shared" si="0"/>
        <v>65</v>
      </c>
      <c r="F66" s="8">
        <f>F67</f>
        <v>36</v>
      </c>
    </row>
    <row r="67" spans="5:7" x14ac:dyDescent="0.25">
      <c r="E67">
        <f t="shared" si="0"/>
        <v>66</v>
      </c>
      <c r="F67" s="8">
        <f>C19-C17</f>
        <v>36</v>
      </c>
      <c r="G67" t="str">
        <f>B17</f>
        <v>Manufacturing</v>
      </c>
    </row>
    <row r="68" spans="5:7" x14ac:dyDescent="0.25">
      <c r="E68">
        <f t="shared" ref="E68:E80" si="1">E67+1</f>
        <v>67</v>
      </c>
      <c r="F68" s="8">
        <f>F67</f>
        <v>36</v>
      </c>
    </row>
    <row r="69" spans="5:7" x14ac:dyDescent="0.25">
      <c r="E69">
        <f t="shared" si="1"/>
        <v>68</v>
      </c>
    </row>
    <row r="70" spans="5:7" x14ac:dyDescent="0.25">
      <c r="E70">
        <f t="shared" si="1"/>
        <v>69</v>
      </c>
    </row>
    <row r="71" spans="5:7" x14ac:dyDescent="0.25">
      <c r="E71">
        <f t="shared" si="1"/>
        <v>70</v>
      </c>
    </row>
    <row r="72" spans="5:7" x14ac:dyDescent="0.25">
      <c r="E72">
        <f t="shared" si="1"/>
        <v>71</v>
      </c>
    </row>
    <row r="73" spans="5:7" x14ac:dyDescent="0.25">
      <c r="E73">
        <f t="shared" si="1"/>
        <v>72</v>
      </c>
    </row>
    <row r="74" spans="5:7" x14ac:dyDescent="0.25">
      <c r="E74">
        <f t="shared" si="1"/>
        <v>73</v>
      </c>
    </row>
    <row r="75" spans="5:7" x14ac:dyDescent="0.25">
      <c r="E75">
        <f t="shared" si="1"/>
        <v>74</v>
      </c>
    </row>
    <row r="76" spans="5:7" x14ac:dyDescent="0.25">
      <c r="E76">
        <f t="shared" si="1"/>
        <v>75</v>
      </c>
    </row>
    <row r="77" spans="5:7" x14ac:dyDescent="0.25">
      <c r="E77">
        <f t="shared" si="1"/>
        <v>76</v>
      </c>
      <c r="F77" s="8">
        <f>F78</f>
        <v>10</v>
      </c>
    </row>
    <row r="78" spans="5:7" x14ac:dyDescent="0.25">
      <c r="E78">
        <f t="shared" si="1"/>
        <v>77</v>
      </c>
      <c r="F78" s="8">
        <f>F79</f>
        <v>10</v>
      </c>
    </row>
    <row r="79" spans="5:7" x14ac:dyDescent="0.25">
      <c r="E79">
        <f t="shared" si="1"/>
        <v>78</v>
      </c>
      <c r="F79" s="8">
        <f>C22-C20</f>
        <v>10</v>
      </c>
      <c r="G79" t="str">
        <f>B20</f>
        <v>Construction</v>
      </c>
    </row>
    <row r="80" spans="5:7" x14ac:dyDescent="0.25">
      <c r="E80">
        <f t="shared" si="1"/>
        <v>79</v>
      </c>
      <c r="F80" s="8">
        <f>F79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Q80"/>
  <sheetViews>
    <sheetView workbookViewId="0">
      <selection activeCell="O15" sqref="O15"/>
    </sheetView>
  </sheetViews>
  <sheetFormatPr defaultRowHeight="15" x14ac:dyDescent="0.25"/>
  <sheetData>
    <row r="1" spans="1:17" ht="15.75" thickBot="1" x14ac:dyDescent="0.3">
      <c r="B1" s="1"/>
      <c r="C1" s="2" t="s">
        <v>21</v>
      </c>
      <c r="D1" t="s">
        <v>20</v>
      </c>
      <c r="E1" t="s">
        <v>22</v>
      </c>
      <c r="F1" t="s">
        <v>11</v>
      </c>
    </row>
    <row r="2" spans="1:17" ht="15.75" thickBot="1" x14ac:dyDescent="0.3">
      <c r="A2" s="10" t="s">
        <v>7</v>
      </c>
      <c r="B2" s="3" t="s">
        <v>2</v>
      </c>
      <c r="C2" s="4">
        <v>581</v>
      </c>
      <c r="D2">
        <v>1</v>
      </c>
      <c r="E2">
        <v>1</v>
      </c>
      <c r="I2">
        <v>1</v>
      </c>
      <c r="J2" s="3" t="s">
        <v>2</v>
      </c>
      <c r="K2" s="8">
        <v>139</v>
      </c>
      <c r="O2" s="10"/>
      <c r="P2" s="8"/>
      <c r="Q2" s="8"/>
    </row>
    <row r="3" spans="1:17" ht="15.75" thickBot="1" x14ac:dyDescent="0.3">
      <c r="A3" s="10" t="s">
        <v>13</v>
      </c>
      <c r="B3" s="3" t="s">
        <v>2</v>
      </c>
      <c r="C3" s="4">
        <v>610</v>
      </c>
      <c r="D3">
        <v>10</v>
      </c>
      <c r="E3">
        <f>E2+1</f>
        <v>2</v>
      </c>
      <c r="I3">
        <v>2</v>
      </c>
      <c r="J3" s="3" t="s">
        <v>4</v>
      </c>
      <c r="K3" s="8">
        <v>89</v>
      </c>
      <c r="O3" s="11"/>
      <c r="P3" s="8"/>
      <c r="Q3" s="8"/>
    </row>
    <row r="4" spans="1:17" ht="15.75" thickBot="1" x14ac:dyDescent="0.3">
      <c r="A4" s="11" t="s">
        <v>8</v>
      </c>
      <c r="B4" s="3" t="s">
        <v>2</v>
      </c>
      <c r="C4" s="4">
        <v>720</v>
      </c>
      <c r="D4">
        <v>11</v>
      </c>
      <c r="E4">
        <f t="shared" ref="E4:E67" si="0">E3+1</f>
        <v>3</v>
      </c>
      <c r="I4">
        <v>4</v>
      </c>
      <c r="J4" s="5" t="s">
        <v>5</v>
      </c>
      <c r="K4" s="8">
        <v>45</v>
      </c>
      <c r="O4" s="11"/>
      <c r="P4" s="8"/>
      <c r="Q4" s="8"/>
    </row>
    <row r="5" spans="1:17" ht="15.75" thickBot="1" x14ac:dyDescent="0.3">
      <c r="A5" s="10" t="s">
        <v>7</v>
      </c>
      <c r="B5" s="3" t="s">
        <v>4</v>
      </c>
      <c r="C5" s="4">
        <v>616</v>
      </c>
      <c r="D5">
        <f>D4+2</f>
        <v>13</v>
      </c>
      <c r="E5">
        <f t="shared" si="0"/>
        <v>4</v>
      </c>
      <c r="I5">
        <v>6</v>
      </c>
      <c r="J5" s="5" t="s">
        <v>1</v>
      </c>
      <c r="K5" s="8">
        <v>36</v>
      </c>
    </row>
    <row r="6" spans="1:17" ht="15.75" thickBot="1" x14ac:dyDescent="0.3">
      <c r="A6" s="10" t="s">
        <v>13</v>
      </c>
      <c r="B6" s="3" t="s">
        <v>4</v>
      </c>
      <c r="C6" s="4">
        <v>681</v>
      </c>
      <c r="D6">
        <f>D5+9</f>
        <v>22</v>
      </c>
      <c r="E6">
        <f t="shared" si="0"/>
        <v>5</v>
      </c>
      <c r="F6" s="8">
        <f>F7</f>
        <v>139</v>
      </c>
      <c r="I6">
        <v>3</v>
      </c>
      <c r="J6" s="5" t="s">
        <v>3</v>
      </c>
      <c r="K6" s="8">
        <v>23</v>
      </c>
    </row>
    <row r="7" spans="1:17" ht="15.75" thickBot="1" x14ac:dyDescent="0.3">
      <c r="A7" s="11" t="s">
        <v>8</v>
      </c>
      <c r="B7" s="3" t="s">
        <v>4</v>
      </c>
      <c r="C7" s="4">
        <v>705</v>
      </c>
      <c r="D7">
        <f>D6+1</f>
        <v>23</v>
      </c>
      <c r="E7">
        <f t="shared" si="0"/>
        <v>6</v>
      </c>
      <c r="F7" s="8">
        <f>C4-C2</f>
        <v>139</v>
      </c>
      <c r="G7" t="str">
        <f>B3</f>
        <v>Trade, transportation and utilities</v>
      </c>
      <c r="I7">
        <v>7</v>
      </c>
      <c r="J7" s="3" t="s">
        <v>0</v>
      </c>
      <c r="K7" s="8">
        <v>10</v>
      </c>
    </row>
    <row r="8" spans="1:17" ht="15.75" thickBot="1" x14ac:dyDescent="0.3">
      <c r="A8" s="10" t="s">
        <v>7</v>
      </c>
      <c r="B8" s="5" t="s">
        <v>5</v>
      </c>
      <c r="C8" s="6">
        <v>434</v>
      </c>
      <c r="D8">
        <f>D7+2</f>
        <v>25</v>
      </c>
      <c r="E8">
        <f t="shared" si="0"/>
        <v>7</v>
      </c>
      <c r="F8" s="8">
        <f>F7</f>
        <v>139</v>
      </c>
      <c r="I8">
        <v>5</v>
      </c>
      <c r="J8" s="3" t="s">
        <v>6</v>
      </c>
      <c r="K8" s="8">
        <v>6</v>
      </c>
    </row>
    <row r="9" spans="1:17" ht="15.75" thickBot="1" x14ac:dyDescent="0.3">
      <c r="A9" s="10" t="s">
        <v>13</v>
      </c>
      <c r="B9" s="5" t="s">
        <v>5</v>
      </c>
      <c r="C9" s="6">
        <v>442</v>
      </c>
      <c r="D9">
        <f>D8+9</f>
        <v>34</v>
      </c>
      <c r="E9">
        <f t="shared" si="0"/>
        <v>8</v>
      </c>
      <c r="F9" s="8"/>
    </row>
    <row r="10" spans="1:17" ht="15.75" thickBot="1" x14ac:dyDescent="0.3">
      <c r="A10" s="11" t="s">
        <v>8</v>
      </c>
      <c r="B10" s="5" t="s">
        <v>5</v>
      </c>
      <c r="C10" s="6">
        <v>479</v>
      </c>
      <c r="D10">
        <f>D9+1</f>
        <v>35</v>
      </c>
      <c r="E10">
        <f t="shared" si="0"/>
        <v>9</v>
      </c>
      <c r="F10" s="8"/>
    </row>
    <row r="11" spans="1:17" ht="15.75" thickBot="1" x14ac:dyDescent="0.3">
      <c r="A11" s="10" t="s">
        <v>7</v>
      </c>
      <c r="B11" s="5" t="s">
        <v>1</v>
      </c>
      <c r="C11" s="6">
        <v>240</v>
      </c>
      <c r="D11">
        <f>D10+2</f>
        <v>37</v>
      </c>
      <c r="E11">
        <f t="shared" si="0"/>
        <v>10</v>
      </c>
      <c r="F11" s="8"/>
    </row>
    <row r="12" spans="1:17" ht="15.75" thickBot="1" x14ac:dyDescent="0.3">
      <c r="A12" s="10" t="s">
        <v>13</v>
      </c>
      <c r="B12" s="5" t="s">
        <v>1</v>
      </c>
      <c r="C12" s="6">
        <v>281</v>
      </c>
      <c r="D12">
        <f>D11+9</f>
        <v>46</v>
      </c>
      <c r="E12">
        <f t="shared" si="0"/>
        <v>11</v>
      </c>
    </row>
    <row r="13" spans="1:17" ht="15.75" thickBot="1" x14ac:dyDescent="0.3">
      <c r="A13" s="11" t="s">
        <v>8</v>
      </c>
      <c r="B13" s="5" t="s">
        <v>1</v>
      </c>
      <c r="C13" s="6">
        <v>276</v>
      </c>
      <c r="D13">
        <f>D12+1</f>
        <v>47</v>
      </c>
      <c r="E13">
        <f t="shared" si="0"/>
        <v>12</v>
      </c>
    </row>
    <row r="14" spans="1:17" ht="15.75" thickBot="1" x14ac:dyDescent="0.3">
      <c r="A14" s="10" t="s">
        <v>7</v>
      </c>
      <c r="B14" s="5" t="s">
        <v>3</v>
      </c>
      <c r="C14" s="6">
        <v>561</v>
      </c>
      <c r="D14">
        <f>D13+2</f>
        <v>49</v>
      </c>
      <c r="E14">
        <f t="shared" si="0"/>
        <v>13</v>
      </c>
    </row>
    <row r="15" spans="1:17" ht="15.75" thickBot="1" x14ac:dyDescent="0.3">
      <c r="A15" s="10" t="s">
        <v>13</v>
      </c>
      <c r="B15" s="5" t="s">
        <v>3</v>
      </c>
      <c r="C15" s="6">
        <v>645</v>
      </c>
      <c r="D15">
        <f>D14+9</f>
        <v>58</v>
      </c>
      <c r="E15">
        <f t="shared" si="0"/>
        <v>14</v>
      </c>
    </row>
    <row r="16" spans="1:17" ht="15.75" thickBot="1" x14ac:dyDescent="0.3">
      <c r="A16" s="11" t="s">
        <v>8</v>
      </c>
      <c r="B16" s="5" t="s">
        <v>3</v>
      </c>
      <c r="C16" s="6">
        <v>584</v>
      </c>
      <c r="D16">
        <f>D15+1</f>
        <v>59</v>
      </c>
      <c r="E16">
        <f t="shared" si="0"/>
        <v>15</v>
      </c>
    </row>
    <row r="17" spans="1:10" ht="15.75" thickBot="1" x14ac:dyDescent="0.3">
      <c r="A17" s="10" t="s">
        <v>7</v>
      </c>
      <c r="B17" s="3" t="s">
        <v>0</v>
      </c>
      <c r="C17" s="4">
        <v>83</v>
      </c>
      <c r="D17">
        <f>D16+2</f>
        <v>61</v>
      </c>
      <c r="E17">
        <f t="shared" si="0"/>
        <v>16</v>
      </c>
    </row>
    <row r="18" spans="1:10" ht="15.75" thickBot="1" x14ac:dyDescent="0.3">
      <c r="A18" s="10" t="s">
        <v>13</v>
      </c>
      <c r="B18" s="3" t="s">
        <v>0</v>
      </c>
      <c r="C18" s="4">
        <v>99</v>
      </c>
      <c r="D18">
        <f>D17+9</f>
        <v>70</v>
      </c>
      <c r="E18">
        <f t="shared" si="0"/>
        <v>17</v>
      </c>
      <c r="F18" s="8">
        <f>F19</f>
        <v>89</v>
      </c>
    </row>
    <row r="19" spans="1:10" ht="15.75" thickBot="1" x14ac:dyDescent="0.3">
      <c r="A19" s="11" t="s">
        <v>8</v>
      </c>
      <c r="B19" s="3" t="s">
        <v>0</v>
      </c>
      <c r="C19" s="4">
        <v>93</v>
      </c>
      <c r="D19">
        <f>D18+1</f>
        <v>71</v>
      </c>
      <c r="E19">
        <f t="shared" si="0"/>
        <v>18</v>
      </c>
      <c r="F19" s="8">
        <f>C7-C5</f>
        <v>89</v>
      </c>
      <c r="G19" t="str">
        <f>B5</f>
        <v>Education and health services</v>
      </c>
    </row>
    <row r="20" spans="1:10" ht="15.75" thickBot="1" x14ac:dyDescent="0.3">
      <c r="A20" s="10" t="s">
        <v>7</v>
      </c>
      <c r="B20" s="3" t="s">
        <v>6</v>
      </c>
      <c r="C20" s="4">
        <v>349</v>
      </c>
      <c r="D20">
        <f>D19+2</f>
        <v>73</v>
      </c>
      <c r="E20">
        <f t="shared" si="0"/>
        <v>19</v>
      </c>
      <c r="F20" s="8">
        <f>F19</f>
        <v>89</v>
      </c>
    </row>
    <row r="21" spans="1:10" ht="15.75" thickBot="1" x14ac:dyDescent="0.3">
      <c r="A21" s="10" t="s">
        <v>13</v>
      </c>
      <c r="B21" s="3" t="s">
        <v>6</v>
      </c>
      <c r="C21" s="4">
        <v>364</v>
      </c>
      <c r="D21">
        <f>D20+9</f>
        <v>82</v>
      </c>
      <c r="E21">
        <f t="shared" si="0"/>
        <v>20</v>
      </c>
    </row>
    <row r="22" spans="1:10" ht="15.75" thickBot="1" x14ac:dyDescent="0.3">
      <c r="A22" s="11" t="s">
        <v>8</v>
      </c>
      <c r="B22" s="3" t="s">
        <v>6</v>
      </c>
      <c r="C22" s="4">
        <v>355</v>
      </c>
      <c r="D22">
        <f>D21+1</f>
        <v>83</v>
      </c>
      <c r="E22">
        <f t="shared" si="0"/>
        <v>21</v>
      </c>
    </row>
    <row r="23" spans="1:10" x14ac:dyDescent="0.25">
      <c r="E23">
        <f t="shared" si="0"/>
        <v>22</v>
      </c>
    </row>
    <row r="24" spans="1:10" x14ac:dyDescent="0.25">
      <c r="B24" s="14" t="s">
        <v>12</v>
      </c>
      <c r="E24">
        <f t="shared" si="0"/>
        <v>23</v>
      </c>
      <c r="J24" s="8"/>
    </row>
    <row r="25" spans="1:10" x14ac:dyDescent="0.25">
      <c r="B25" s="17" t="s">
        <v>17</v>
      </c>
      <c r="E25">
        <f t="shared" si="0"/>
        <v>24</v>
      </c>
      <c r="J25" s="8"/>
    </row>
    <row r="26" spans="1:10" x14ac:dyDescent="0.25">
      <c r="B26" s="10" t="s">
        <v>7</v>
      </c>
      <c r="C26">
        <v>1</v>
      </c>
      <c r="D26">
        <v>820</v>
      </c>
      <c r="E26">
        <f t="shared" si="0"/>
        <v>25</v>
      </c>
    </row>
    <row r="27" spans="1:10" x14ac:dyDescent="0.25">
      <c r="B27" s="10" t="s">
        <v>13</v>
      </c>
      <c r="C27">
        <v>11</v>
      </c>
      <c r="D27">
        <f>D26</f>
        <v>820</v>
      </c>
      <c r="E27">
        <f t="shared" si="0"/>
        <v>26</v>
      </c>
      <c r="J27" s="8"/>
    </row>
    <row r="28" spans="1:10" x14ac:dyDescent="0.25">
      <c r="B28" s="11" t="s">
        <v>8</v>
      </c>
      <c r="C28">
        <v>21</v>
      </c>
      <c r="D28">
        <f>D27</f>
        <v>820</v>
      </c>
      <c r="E28">
        <f t="shared" si="0"/>
        <v>27</v>
      </c>
      <c r="J28" s="8"/>
    </row>
    <row r="29" spans="1:10" x14ac:dyDescent="0.25">
      <c r="B29" s="18"/>
      <c r="E29">
        <f t="shared" si="0"/>
        <v>28</v>
      </c>
    </row>
    <row r="30" spans="1:10" x14ac:dyDescent="0.25">
      <c r="B30" t="s">
        <v>15</v>
      </c>
      <c r="E30">
        <f t="shared" si="0"/>
        <v>29</v>
      </c>
      <c r="F30" s="8">
        <f>F31</f>
        <v>45</v>
      </c>
      <c r="J30" s="8"/>
    </row>
    <row r="31" spans="1:10" x14ac:dyDescent="0.25">
      <c r="B31" t="s">
        <v>12</v>
      </c>
      <c r="C31" t="s">
        <v>9</v>
      </c>
      <c r="D31" t="s">
        <v>10</v>
      </c>
      <c r="E31">
        <f t="shared" si="0"/>
        <v>30</v>
      </c>
      <c r="F31" s="8">
        <f>C10-C8</f>
        <v>45</v>
      </c>
      <c r="G31" t="str">
        <f>B8</f>
        <v>Leisure and hospitality</v>
      </c>
      <c r="J31" s="8"/>
    </row>
    <row r="32" spans="1:10" x14ac:dyDescent="0.25">
      <c r="B32" s="20" t="s">
        <v>16</v>
      </c>
      <c r="C32">
        <v>7</v>
      </c>
      <c r="D32">
        <v>250</v>
      </c>
      <c r="E32">
        <f t="shared" si="0"/>
        <v>31</v>
      </c>
      <c r="F32" s="8">
        <f>F31</f>
        <v>45</v>
      </c>
    </row>
    <row r="33" spans="3:10" x14ac:dyDescent="0.25">
      <c r="C33">
        <v>10</v>
      </c>
      <c r="D33">
        <v>125</v>
      </c>
      <c r="E33">
        <f t="shared" si="0"/>
        <v>32</v>
      </c>
      <c r="J33" s="8"/>
    </row>
    <row r="34" spans="3:10" x14ac:dyDescent="0.25">
      <c r="E34">
        <f t="shared" si="0"/>
        <v>33</v>
      </c>
      <c r="J34" s="8"/>
    </row>
    <row r="35" spans="3:10" x14ac:dyDescent="0.25">
      <c r="E35">
        <f t="shared" si="0"/>
        <v>34</v>
      </c>
    </row>
    <row r="36" spans="3:10" x14ac:dyDescent="0.25">
      <c r="E36">
        <f t="shared" si="0"/>
        <v>35</v>
      </c>
      <c r="J36" s="8"/>
    </row>
    <row r="37" spans="3:10" x14ac:dyDescent="0.25">
      <c r="E37">
        <f t="shared" si="0"/>
        <v>36</v>
      </c>
      <c r="J37" s="8"/>
    </row>
    <row r="38" spans="3:10" x14ac:dyDescent="0.25">
      <c r="E38">
        <f t="shared" si="0"/>
        <v>37</v>
      </c>
    </row>
    <row r="39" spans="3:10" x14ac:dyDescent="0.25">
      <c r="E39">
        <f t="shared" si="0"/>
        <v>38</v>
      </c>
    </row>
    <row r="40" spans="3:10" x14ac:dyDescent="0.25">
      <c r="E40">
        <f t="shared" si="0"/>
        <v>39</v>
      </c>
    </row>
    <row r="41" spans="3:10" x14ac:dyDescent="0.25">
      <c r="E41">
        <f t="shared" si="0"/>
        <v>40</v>
      </c>
    </row>
    <row r="42" spans="3:10" x14ac:dyDescent="0.25">
      <c r="E42">
        <f t="shared" si="0"/>
        <v>41</v>
      </c>
      <c r="F42" s="8">
        <f>F43</f>
        <v>36</v>
      </c>
    </row>
    <row r="43" spans="3:10" x14ac:dyDescent="0.25">
      <c r="E43">
        <f t="shared" si="0"/>
        <v>42</v>
      </c>
      <c r="F43" s="8">
        <f>C13-C11</f>
        <v>36</v>
      </c>
      <c r="G43" t="str">
        <f>B11</f>
        <v>Manufacturing</v>
      </c>
    </row>
    <row r="44" spans="3:10" x14ac:dyDescent="0.25">
      <c r="E44">
        <f t="shared" si="0"/>
        <v>43</v>
      </c>
      <c r="F44" s="8">
        <f>F43</f>
        <v>36</v>
      </c>
    </row>
    <row r="45" spans="3:10" x14ac:dyDescent="0.25">
      <c r="E45">
        <f t="shared" si="0"/>
        <v>44</v>
      </c>
    </row>
    <row r="46" spans="3:10" x14ac:dyDescent="0.25">
      <c r="E46">
        <f t="shared" si="0"/>
        <v>45</v>
      </c>
    </row>
    <row r="47" spans="3:10" x14ac:dyDescent="0.25">
      <c r="E47">
        <f t="shared" si="0"/>
        <v>46</v>
      </c>
    </row>
    <row r="48" spans="3:10" x14ac:dyDescent="0.25">
      <c r="E48">
        <f t="shared" si="0"/>
        <v>47</v>
      </c>
    </row>
    <row r="49" spans="5:7" x14ac:dyDescent="0.25">
      <c r="E49">
        <f t="shared" si="0"/>
        <v>48</v>
      </c>
    </row>
    <row r="50" spans="5:7" x14ac:dyDescent="0.25">
      <c r="E50">
        <f t="shared" si="0"/>
        <v>49</v>
      </c>
    </row>
    <row r="51" spans="5:7" x14ac:dyDescent="0.25">
      <c r="E51">
        <f t="shared" si="0"/>
        <v>50</v>
      </c>
    </row>
    <row r="52" spans="5:7" x14ac:dyDescent="0.25">
      <c r="E52">
        <f t="shared" si="0"/>
        <v>51</v>
      </c>
    </row>
    <row r="53" spans="5:7" x14ac:dyDescent="0.25">
      <c r="E53">
        <f t="shared" si="0"/>
        <v>52</v>
      </c>
    </row>
    <row r="54" spans="5:7" x14ac:dyDescent="0.25">
      <c r="E54">
        <f t="shared" si="0"/>
        <v>53</v>
      </c>
      <c r="F54" s="8">
        <f>F55</f>
        <v>23</v>
      </c>
    </row>
    <row r="55" spans="5:7" x14ac:dyDescent="0.25">
      <c r="E55">
        <f t="shared" si="0"/>
        <v>54</v>
      </c>
      <c r="F55" s="8">
        <f>C16-C14</f>
        <v>23</v>
      </c>
      <c r="G55" t="str">
        <f>B14</f>
        <v>Professional and business services</v>
      </c>
    </row>
    <row r="56" spans="5:7" x14ac:dyDescent="0.25">
      <c r="E56">
        <f t="shared" si="0"/>
        <v>55</v>
      </c>
      <c r="F56" s="8">
        <f>F55</f>
        <v>23</v>
      </c>
    </row>
    <row r="57" spans="5:7" x14ac:dyDescent="0.25">
      <c r="E57">
        <f t="shared" si="0"/>
        <v>56</v>
      </c>
    </row>
    <row r="58" spans="5:7" x14ac:dyDescent="0.25">
      <c r="E58">
        <f t="shared" si="0"/>
        <v>57</v>
      </c>
    </row>
    <row r="59" spans="5:7" x14ac:dyDescent="0.25">
      <c r="E59">
        <f t="shared" si="0"/>
        <v>58</v>
      </c>
    </row>
    <row r="60" spans="5:7" x14ac:dyDescent="0.25">
      <c r="E60">
        <f t="shared" si="0"/>
        <v>59</v>
      </c>
    </row>
    <row r="61" spans="5:7" x14ac:dyDescent="0.25">
      <c r="E61">
        <f t="shared" si="0"/>
        <v>60</v>
      </c>
    </row>
    <row r="62" spans="5:7" x14ac:dyDescent="0.25">
      <c r="E62">
        <f t="shared" si="0"/>
        <v>61</v>
      </c>
    </row>
    <row r="63" spans="5:7" x14ac:dyDescent="0.25">
      <c r="E63">
        <f t="shared" si="0"/>
        <v>62</v>
      </c>
    </row>
    <row r="64" spans="5:7" x14ac:dyDescent="0.25">
      <c r="E64">
        <f t="shared" si="0"/>
        <v>63</v>
      </c>
    </row>
    <row r="65" spans="5:7" x14ac:dyDescent="0.25">
      <c r="E65">
        <f t="shared" si="0"/>
        <v>64</v>
      </c>
    </row>
    <row r="66" spans="5:7" x14ac:dyDescent="0.25">
      <c r="E66">
        <f t="shared" si="0"/>
        <v>65</v>
      </c>
      <c r="F66" s="8">
        <f>F67</f>
        <v>10</v>
      </c>
    </row>
    <row r="67" spans="5:7" x14ac:dyDescent="0.25">
      <c r="E67">
        <f t="shared" si="0"/>
        <v>66</v>
      </c>
      <c r="F67" s="8">
        <f>C19-C17</f>
        <v>10</v>
      </c>
      <c r="G67" t="str">
        <f>B17</f>
        <v>Construction</v>
      </c>
    </row>
    <row r="68" spans="5:7" x14ac:dyDescent="0.25">
      <c r="E68">
        <f t="shared" ref="E68:E80" si="1">E67+1</f>
        <v>67</v>
      </c>
      <c r="F68" s="8">
        <f>F67</f>
        <v>10</v>
      </c>
    </row>
    <row r="69" spans="5:7" x14ac:dyDescent="0.25">
      <c r="E69">
        <f t="shared" si="1"/>
        <v>68</v>
      </c>
    </row>
    <row r="70" spans="5:7" x14ac:dyDescent="0.25">
      <c r="E70">
        <f t="shared" si="1"/>
        <v>69</v>
      </c>
    </row>
    <row r="71" spans="5:7" x14ac:dyDescent="0.25">
      <c r="E71">
        <f t="shared" si="1"/>
        <v>70</v>
      </c>
    </row>
    <row r="72" spans="5:7" x14ac:dyDescent="0.25">
      <c r="E72">
        <f t="shared" si="1"/>
        <v>71</v>
      </c>
    </row>
    <row r="73" spans="5:7" x14ac:dyDescent="0.25">
      <c r="E73">
        <f t="shared" si="1"/>
        <v>72</v>
      </c>
    </row>
    <row r="74" spans="5:7" x14ac:dyDescent="0.25">
      <c r="E74">
        <f t="shared" si="1"/>
        <v>73</v>
      </c>
    </row>
    <row r="75" spans="5:7" x14ac:dyDescent="0.25">
      <c r="E75">
        <f t="shared" si="1"/>
        <v>74</v>
      </c>
    </row>
    <row r="76" spans="5:7" x14ac:dyDescent="0.25">
      <c r="E76">
        <f t="shared" si="1"/>
        <v>75</v>
      </c>
    </row>
    <row r="77" spans="5:7" x14ac:dyDescent="0.25">
      <c r="E77">
        <f t="shared" si="1"/>
        <v>76</v>
      </c>
      <c r="F77" s="8">
        <f>F78</f>
        <v>6</v>
      </c>
    </row>
    <row r="78" spans="5:7" x14ac:dyDescent="0.25">
      <c r="E78">
        <f t="shared" si="1"/>
        <v>77</v>
      </c>
      <c r="F78" s="8">
        <f>F79</f>
        <v>6</v>
      </c>
    </row>
    <row r="79" spans="5:7" x14ac:dyDescent="0.25">
      <c r="E79">
        <f t="shared" si="1"/>
        <v>78</v>
      </c>
      <c r="F79" s="8">
        <f>C22-C20</f>
        <v>6</v>
      </c>
      <c r="G79" t="str">
        <f>B20</f>
        <v>Government</v>
      </c>
    </row>
    <row r="80" spans="5:7" x14ac:dyDescent="0.25">
      <c r="E80">
        <f t="shared" si="1"/>
        <v>79</v>
      </c>
      <c r="F80" s="8">
        <f>F79</f>
        <v>6</v>
      </c>
    </row>
  </sheetData>
  <sortState ref="I2:K8">
    <sortCondition descending="1" ref="K2:K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6</vt:i4>
      </vt:variant>
    </vt:vector>
  </HeadingPairs>
  <TitlesOfParts>
    <vt:vector size="10" baseType="lpstr">
      <vt:lpstr>Fig1&amp;2data</vt:lpstr>
      <vt:lpstr>Fig3&amp;4data</vt:lpstr>
      <vt:lpstr>Fig5data</vt:lpstr>
      <vt:lpstr>Fig6data</vt:lpstr>
      <vt:lpstr>Fig1</vt:lpstr>
      <vt:lpstr>Fig2</vt:lpstr>
      <vt:lpstr>Fig3</vt:lpstr>
      <vt:lpstr>Fig4</vt:lpstr>
      <vt:lpstr>Fig5</vt:lpstr>
      <vt:lpstr>Fig6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Jonathan Schwabish</cp:lastModifiedBy>
  <cp:lastPrinted>2013-01-12T01:06:55Z</cp:lastPrinted>
  <dcterms:created xsi:type="dcterms:W3CDTF">2013-01-11T21:15:37Z</dcterms:created>
  <dcterms:modified xsi:type="dcterms:W3CDTF">2013-01-30T21:31:50Z</dcterms:modified>
</cp:coreProperties>
</file>