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50" windowWidth="20115" windowHeight="7995" activeTab="8"/>
  </bookViews>
  <sheets>
    <sheet name="RawData" sheetId="2" r:id="rId1"/>
    <sheet name="RawImage" sheetId="3" r:id="rId2"/>
    <sheet name="F1" sheetId="4" r:id="rId3"/>
    <sheet name="F2" sheetId="5" r:id="rId4"/>
    <sheet name="F3" sheetId="10" r:id="rId5"/>
    <sheet name="F4" sheetId="7" r:id="rId6"/>
    <sheet name="F5" sheetId="8" r:id="rId7"/>
    <sheet name="F6" sheetId="9" r:id="rId8"/>
    <sheet name="F7" sheetId="12" r:id="rId9"/>
    <sheet name="F8" sheetId="6" r:id="rId10"/>
  </sheets>
  <externalReferences>
    <externalReference r:id="rId11"/>
  </externalReferences>
  <calcPr calcId="145621"/>
</workbook>
</file>

<file path=xl/calcChain.xml><?xml version="1.0" encoding="utf-8"?>
<calcChain xmlns="http://schemas.openxmlformats.org/spreadsheetml/2006/main">
  <c r="D2" i="12" l="1"/>
  <c r="E2" i="12"/>
  <c r="F2" i="12"/>
  <c r="G2" i="12"/>
  <c r="H2" i="12"/>
  <c r="D3" i="12"/>
  <c r="E3" i="12"/>
  <c r="F3" i="12"/>
  <c r="G3" i="12" s="1"/>
  <c r="H3" i="12"/>
  <c r="D4" i="12"/>
  <c r="E4" i="12"/>
  <c r="F4" i="12"/>
  <c r="G4" i="12"/>
  <c r="H4" i="12"/>
  <c r="D5" i="12"/>
  <c r="E5" i="12"/>
  <c r="F5" i="12"/>
  <c r="G5" i="12" s="1"/>
  <c r="H5" i="12"/>
  <c r="D6" i="12"/>
  <c r="E6" i="12"/>
  <c r="F6" i="12"/>
  <c r="G6" i="12"/>
  <c r="H6" i="12"/>
  <c r="D7" i="12"/>
  <c r="E7" i="12"/>
  <c r="F7" i="12"/>
  <c r="G7" i="12" s="1"/>
  <c r="H7" i="12"/>
  <c r="D8" i="12"/>
  <c r="E8" i="12"/>
  <c r="F8" i="12"/>
  <c r="G8" i="12"/>
  <c r="H8" i="12"/>
  <c r="D9" i="12"/>
  <c r="E9" i="12"/>
  <c r="F9" i="12"/>
  <c r="G9" i="12" s="1"/>
  <c r="H9" i="12"/>
  <c r="D10" i="12"/>
  <c r="E10" i="12"/>
  <c r="F10" i="12"/>
  <c r="G10" i="12"/>
  <c r="H10" i="12"/>
  <c r="D11" i="12"/>
  <c r="E11" i="12"/>
  <c r="F11" i="12"/>
  <c r="G11" i="12" s="1"/>
  <c r="H11" i="12"/>
  <c r="D12" i="12"/>
  <c r="E12" i="12"/>
  <c r="F12" i="12"/>
  <c r="G12" i="12"/>
  <c r="H12" i="12"/>
  <c r="D13" i="12"/>
  <c r="E13" i="12"/>
  <c r="F13" i="12"/>
  <c r="G13" i="12" s="1"/>
  <c r="H13" i="12"/>
  <c r="D14" i="12"/>
  <c r="E14" i="12"/>
  <c r="F14" i="12"/>
  <c r="G14" i="12"/>
  <c r="H14" i="12"/>
  <c r="D15" i="12"/>
  <c r="E15" i="12"/>
  <c r="F15" i="12"/>
  <c r="G15" i="12" s="1"/>
  <c r="H15" i="12"/>
  <c r="D16" i="12"/>
  <c r="E16" i="12"/>
  <c r="F16" i="12"/>
  <c r="G16" i="12"/>
  <c r="H16" i="12"/>
  <c r="D17" i="12"/>
  <c r="E17" i="12"/>
  <c r="F17" i="12"/>
  <c r="G17" i="12" s="1"/>
  <c r="H17" i="12"/>
  <c r="D18" i="12"/>
  <c r="E18" i="12"/>
  <c r="F18" i="12"/>
  <c r="G18" i="12"/>
  <c r="H18" i="12"/>
  <c r="D19" i="12"/>
  <c r="E19" i="12"/>
  <c r="F19" i="12"/>
  <c r="G19" i="12" s="1"/>
  <c r="H19" i="12"/>
  <c r="D20" i="12"/>
  <c r="E20" i="12"/>
  <c r="F20" i="12"/>
  <c r="G20" i="12"/>
  <c r="H20" i="12"/>
  <c r="D21" i="12"/>
  <c r="E21" i="12"/>
  <c r="F21" i="12"/>
  <c r="G21" i="12" s="1"/>
  <c r="H21" i="12"/>
  <c r="D22" i="12"/>
  <c r="E22" i="12"/>
  <c r="F22" i="12"/>
  <c r="G22" i="12"/>
  <c r="H22" i="12"/>
  <c r="D23" i="12"/>
  <c r="E23" i="12"/>
  <c r="F23" i="12"/>
  <c r="G23" i="12" s="1"/>
  <c r="H23" i="12"/>
  <c r="D24" i="12"/>
  <c r="E24" i="12"/>
  <c r="F24" i="12"/>
  <c r="G24" i="12"/>
  <c r="H24" i="12"/>
  <c r="D25" i="12"/>
  <c r="E25" i="12"/>
  <c r="F25" i="12"/>
  <c r="G25" i="12" s="1"/>
  <c r="H25" i="12"/>
  <c r="D26" i="12"/>
  <c r="E26" i="12"/>
  <c r="F26" i="12"/>
  <c r="G26" i="12"/>
  <c r="H26" i="12"/>
  <c r="D27" i="12"/>
  <c r="E27" i="12"/>
  <c r="F27" i="12"/>
  <c r="G27" i="12" s="1"/>
  <c r="H27" i="12"/>
  <c r="D28" i="12"/>
  <c r="E28" i="12"/>
  <c r="F28" i="12"/>
  <c r="G28" i="12"/>
  <c r="H28" i="12"/>
  <c r="D29" i="12"/>
  <c r="E29" i="12"/>
  <c r="F29" i="12"/>
  <c r="G29" i="12" s="1"/>
  <c r="H29" i="12"/>
  <c r="D30" i="12"/>
  <c r="E30" i="12"/>
  <c r="F30" i="12"/>
  <c r="G30" i="12" s="1"/>
  <c r="H30" i="12"/>
  <c r="D31" i="12"/>
  <c r="E31" i="12"/>
  <c r="F31" i="12"/>
  <c r="G31" i="12" s="1"/>
  <c r="H31" i="12"/>
  <c r="D32" i="12"/>
  <c r="E32" i="12"/>
  <c r="F32" i="12"/>
  <c r="G32" i="12" s="1"/>
  <c r="H32" i="12"/>
  <c r="D33" i="12"/>
  <c r="E33" i="12"/>
  <c r="F33" i="12"/>
  <c r="G33" i="12" s="1"/>
  <c r="H33" i="12"/>
  <c r="D34" i="12"/>
  <c r="E34" i="12"/>
  <c r="F34" i="12"/>
  <c r="G34" i="12" s="1"/>
  <c r="H34" i="12"/>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E34" i="9" l="1"/>
  <c r="D34" i="9"/>
  <c r="E33" i="9"/>
  <c r="D33" i="9"/>
  <c r="E32" i="9"/>
  <c r="D32" i="9"/>
  <c r="E31" i="9"/>
  <c r="D31" i="9"/>
  <c r="E30" i="9"/>
  <c r="D30" i="9"/>
  <c r="E29" i="9"/>
  <c r="D29" i="9"/>
  <c r="E28" i="9"/>
  <c r="D28" i="9"/>
  <c r="E27" i="9"/>
  <c r="D27" i="9"/>
  <c r="E26" i="9"/>
  <c r="D26" i="9"/>
  <c r="E25" i="9"/>
  <c r="D25" i="9"/>
  <c r="E24" i="9"/>
  <c r="D24" i="9"/>
  <c r="E23" i="9"/>
  <c r="D23" i="9"/>
  <c r="E22" i="9"/>
  <c r="D22" i="9"/>
  <c r="E21" i="9"/>
  <c r="D21" i="9"/>
  <c r="E20" i="9"/>
  <c r="D20" i="9"/>
  <c r="E19" i="9"/>
  <c r="D19" i="9"/>
  <c r="E18" i="9"/>
  <c r="D18" i="9"/>
  <c r="E17" i="9"/>
  <c r="D17" i="9"/>
  <c r="E16" i="9"/>
  <c r="D16" i="9"/>
  <c r="E15" i="9"/>
  <c r="D15" i="9"/>
  <c r="E14" i="9"/>
  <c r="D14" i="9"/>
  <c r="E13" i="9"/>
  <c r="D13" i="9"/>
  <c r="E12" i="9"/>
  <c r="D12" i="9"/>
  <c r="E11" i="9"/>
  <c r="D11" i="9"/>
  <c r="E10" i="9"/>
  <c r="D10" i="9"/>
  <c r="E9" i="9"/>
  <c r="D9" i="9"/>
  <c r="E8" i="9"/>
  <c r="D8" i="9"/>
  <c r="E7" i="9"/>
  <c r="D7" i="9"/>
  <c r="E6" i="9"/>
  <c r="D6" i="9"/>
  <c r="E5" i="9"/>
  <c r="D5" i="9"/>
  <c r="E4" i="9"/>
  <c r="D4" i="9"/>
  <c r="E3" i="9"/>
  <c r="D3" i="9"/>
  <c r="E2" i="9"/>
  <c r="D2" i="9"/>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37"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7" i="5" s="1"/>
  <c r="D3" i="5"/>
  <c r="D2" i="5"/>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alcChain>
</file>

<file path=xl/sharedStrings.xml><?xml version="1.0" encoding="utf-8"?>
<sst xmlns="http://schemas.openxmlformats.org/spreadsheetml/2006/main" count="744" uniqueCount="103">
  <si>
    <t>Men</t>
  </si>
  <si>
    <t>Women</t>
  </si>
  <si>
    <t>Difference</t>
  </si>
  <si>
    <t>Ratio</t>
  </si>
  <si>
    <t>United States</t>
  </si>
  <si>
    <t>New Zealand</t>
  </si>
  <si>
    <t>United Kingdom</t>
  </si>
  <si>
    <t>Italy</t>
  </si>
  <si>
    <t>Ireland</t>
  </si>
  <si>
    <t>Mexico</t>
  </si>
  <si>
    <t>Australia</t>
  </si>
  <si>
    <t>Estonia</t>
  </si>
  <si>
    <t>Poland</t>
  </si>
  <si>
    <t>Belgium</t>
  </si>
  <si>
    <t>France</t>
  </si>
  <si>
    <t>Greece</t>
  </si>
  <si>
    <t>Hungary</t>
  </si>
  <si>
    <t>Canada</t>
  </si>
  <si>
    <t>Spain</t>
  </si>
  <si>
    <t>Iceland</t>
  </si>
  <si>
    <t>Slovenia</t>
  </si>
  <si>
    <t>Netherlands</t>
  </si>
  <si>
    <t>Finland</t>
  </si>
  <si>
    <t>OECD average</t>
  </si>
  <si>
    <t>Israel</t>
  </si>
  <si>
    <t>Slovak Republic</t>
  </si>
  <si>
    <t>Portugal</t>
  </si>
  <si>
    <t>Czech Republic</t>
  </si>
  <si>
    <t>Sweden</t>
  </si>
  <si>
    <t>Switzerland</t>
  </si>
  <si>
    <t>Austria</t>
  </si>
  <si>
    <t>Norway</t>
  </si>
  <si>
    <t>Luxembourg</t>
  </si>
  <si>
    <t>Germany</t>
  </si>
  <si>
    <t>Turkey</t>
  </si>
  <si>
    <t>Denmark</t>
  </si>
  <si>
    <t>Korea</t>
  </si>
  <si>
    <r>
      <t>Percentage of employed who are senior managers</t>
    </r>
    <r>
      <rPr>
        <b/>
        <sz val="10"/>
        <color indexed="8"/>
        <rFont val="Calibri"/>
        <family val="2"/>
      </rPr>
      <t xml:space="preserve">, by sex,1990-2001
</t>
    </r>
  </si>
  <si>
    <t>Legislators, senior officials and managers, corresponding to category 1 of the International Standard Classification of Occupations (ISCO)</t>
  </si>
  <si>
    <t>Country</t>
  </si>
  <si>
    <t>Country code</t>
  </si>
  <si>
    <t>OECD</t>
  </si>
  <si>
    <t>..</t>
  </si>
  <si>
    <t>AUS</t>
  </si>
  <si>
    <t>AUT</t>
  </si>
  <si>
    <t>BEL</t>
  </si>
  <si>
    <t>CAN</t>
  </si>
  <si>
    <t>Chile</t>
  </si>
  <si>
    <t>CHL</t>
  </si>
  <si>
    <t>CZE</t>
  </si>
  <si>
    <t>DNK</t>
  </si>
  <si>
    <t>EST</t>
  </si>
  <si>
    <t>FIN</t>
  </si>
  <si>
    <t>FRA</t>
  </si>
  <si>
    <t>DEU</t>
  </si>
  <si>
    <t>GRC</t>
  </si>
  <si>
    <t>HUN</t>
  </si>
  <si>
    <t>ISL</t>
  </si>
  <si>
    <t>IRL</t>
  </si>
  <si>
    <t>Israel*</t>
  </si>
  <si>
    <t>ISR</t>
  </si>
  <si>
    <t>ITA</t>
  </si>
  <si>
    <t>Japan</t>
  </si>
  <si>
    <t>JPN</t>
  </si>
  <si>
    <t>KOR</t>
  </si>
  <si>
    <t>LUX</t>
  </si>
  <si>
    <t>MEX</t>
  </si>
  <si>
    <t>NLD</t>
  </si>
  <si>
    <t>NZL</t>
  </si>
  <si>
    <t>NOR</t>
  </si>
  <si>
    <t>POL</t>
  </si>
  <si>
    <t>PRT</t>
  </si>
  <si>
    <t>SVK</t>
  </si>
  <si>
    <t>SVN</t>
  </si>
  <si>
    <t>ESP</t>
  </si>
  <si>
    <t>SWE</t>
  </si>
  <si>
    <t>CHE</t>
  </si>
  <si>
    <t>TUR</t>
  </si>
  <si>
    <t>GBR</t>
  </si>
  <si>
    <t>USA</t>
  </si>
  <si>
    <t>Brazil</t>
  </si>
  <si>
    <t>BRA</t>
  </si>
  <si>
    <t>China</t>
  </si>
  <si>
    <t>CHN</t>
  </si>
  <si>
    <t>India</t>
  </si>
  <si>
    <t>IND</t>
  </si>
  <si>
    <t>Indonesia</t>
  </si>
  <si>
    <t>IDN</t>
  </si>
  <si>
    <t>Russian Federation</t>
  </si>
  <si>
    <t>RUS</t>
  </si>
  <si>
    <t>South Africa</t>
  </si>
  <si>
    <t>ZAF</t>
  </si>
  <si>
    <t>.. Not available</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</si>
  <si>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</si>
  <si>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Source: ILO (2012), “Key Indicators of the Labour Market (KILM)”</t>
  </si>
  <si>
    <t>http://economix.blogs.nytimes.com/2013/04/02/comparing-the-worlds-glass-ceilings/?smid=tw-share</t>
  </si>
  <si>
    <t>http://www.oecd.org/gender/data/proportionofemployedwhoareseniormanagersbysex.htm</t>
  </si>
  <si>
    <t>Height</t>
  </si>
  <si>
    <t>scatter</t>
  </si>
  <si>
    <t>x</t>
  </si>
  <si>
    <t>y</t>
  </si>
  <si>
    <t>Ratioplot</t>
  </si>
  <si>
    <t>BarFiller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</si>
</sst>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sz val="10"/>
      <color theme="1"/>
      <name val="Calibri"/>
      <family val="2"/>
      <scheme val="minor"/>
    </font>
    <font>
      <sz val="11"/>
      <color rgb="FF000000"/>
      <name val="Calibri"/>
      <family val="2"/>
      <scheme val="minor"/>
    </font>
    <font>
      <b/>
      <sz val="10"/>
      <color theme="1"/>
      <name val="Calibri"/>
      <family val="2"/>
      <scheme val="minor"/>
    </font>
    <font>
      <b/>
      <sz val="10"/>
      <color indexed="8"/>
      <name val="Calibri"/>
      <family val="2"/>
    </font>
    <font>
      <i/>
      <sz val="10"/>
      <color theme="1"/>
      <name val="Calibri"/>
      <family val="2"/>
      <scheme val="minor"/>
    </font>
    <font>
      <u/>
      <sz val="10"/>
      <color theme="10"/>
      <name val="Arial"/>
      <family val="2"/>
    </font>
    <font>
      <u/>
      <sz val="10"/>
      <color theme="10"/>
      <name val="Calibri"/>
      <family val="2"/>
      <scheme val="minor"/>
    </font>
    <font>
      <b/>
      <sz val="11"/>
      <color indexed="8"/>
      <name val="Calibri"/>
      <family val="2"/>
      <scheme val="minor"/>
    </font>
  </fonts>
  <fills count="2">
    <fill>
      <patternFill patternType="none"/>
    </fill>
    <fill>
      <patternFill patternType="gray125"/>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48">
    <xf numFmtId="0" fontId="0" fillId="0" borderId="0" xfId="0"/>
    <xf numFmtId="0" fontId="1" fillId="0" borderId="0" xfId="0" applyFont="1"/>
    <xf numFmtId="0" fontId="2" fillId="0" borderId="0" xfId="0" applyFont="1" applyBorder="1"/>
    <xf numFmtId="164" fontId="2" fillId="0" borderId="0" xfId="0" applyNumberFormat="1" applyFont="1" applyBorder="1" applyAlignment="1">
      <alignment horizontal="center"/>
    </xf>
    <xf numFmtId="0" fontId="2" fillId="0" borderId="0" xfId="0" applyFont="1"/>
    <xf numFmtId="0" fontId="4" fillId="0" borderId="1" xfId="0" applyFont="1" applyBorder="1"/>
    <xf numFmtId="164" fontId="4" fillId="0" borderId="2"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4"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6" fillId="0" borderId="0" xfId="0" applyFont="1" applyBorder="1"/>
    <xf numFmtId="0" fontId="4" fillId="0" borderId="2" xfId="0" applyFont="1" applyBorder="1" applyAlignment="1">
      <alignment horizontal="center"/>
    </xf>
    <xf numFmtId="0" fontId="4" fillId="0" borderId="4" xfId="0" applyFont="1" applyBorder="1" applyAlignment="1">
      <alignment horizontal="center"/>
    </xf>
    <xf numFmtId="164" fontId="4" fillId="0" borderId="4" xfId="0" applyNumberFormat="1" applyFont="1" applyBorder="1" applyAlignment="1">
      <alignment horizontal="center"/>
    </xf>
    <xf numFmtId="0" fontId="4" fillId="0" borderId="1" xfId="0" applyFont="1" applyBorder="1" applyAlignment="1">
      <alignment horizontal="right"/>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0" fontId="2" fillId="0" borderId="1" xfId="0" applyFont="1" applyBorder="1" applyAlignment="1">
      <alignment horizontal="right"/>
    </xf>
    <xf numFmtId="0" fontId="2" fillId="0" borderId="0" xfId="0" applyFont="1" applyBorder="1" applyAlignment="1">
      <alignment horizontal="center"/>
    </xf>
    <xf numFmtId="0" fontId="8" fillId="0" borderId="0" xfId="1" applyFont="1" applyAlignment="1" applyProtection="1"/>
    <xf numFmtId="164" fontId="2" fillId="0" borderId="2" xfId="0" applyNumberFormat="1" applyFont="1" applyBorder="1" applyAlignment="1">
      <alignment horizontal="center"/>
    </xf>
    <xf numFmtId="0" fontId="4" fillId="0" borderId="0" xfId="0" applyFont="1" applyBorder="1"/>
    <xf numFmtId="0" fontId="4" fillId="0" borderId="0" xfId="0" applyFont="1" applyBorder="1" applyAlignment="1">
      <alignment horizontal="right"/>
    </xf>
    <xf numFmtId="0" fontId="7" fillId="0" borderId="0" xfId="1" applyAlignment="1" applyProtection="1"/>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2" fillId="0" borderId="0" xfId="0" applyFont="1" applyFill="1" applyBorder="1"/>
    <xf numFmtId="0" fontId="1" fillId="0" borderId="0" xfId="0" applyFont="1" applyBorder="1"/>
    <xf numFmtId="0" fontId="0" fillId="0" borderId="0" xfId="0" applyBorder="1"/>
    <xf numFmtId="164" fontId="0" fillId="0" borderId="0" xfId="0" applyNumberFormat="1" applyBorder="1"/>
    <xf numFmtId="2" fontId="0" fillId="0" borderId="0" xfId="0" applyNumberFormat="1" applyBorder="1"/>
    <xf numFmtId="0" fontId="9" fillId="0" borderId="0" xfId="0" applyFont="1" applyBorder="1"/>
    <xf numFmtId="0" fontId="2" fillId="0" borderId="0" xfId="0" applyFont="1" applyBorder="1" applyAlignment="1">
      <alignment horizontal="right"/>
    </xf>
    <xf numFmtId="2" fontId="3" fillId="0" borderId="0" xfId="0" applyNumberFormat="1" applyFont="1" applyBorder="1" applyAlignment="1">
      <alignment vertical="center"/>
    </xf>
    <xf numFmtId="0" fontId="1" fillId="0" borderId="0" xfId="0" applyFont="1" applyAlignment="1">
      <alignment horizontal="center"/>
    </xf>
    <xf numFmtId="0" fontId="1" fillId="0" borderId="0" xfId="0" applyFont="1" applyBorder="1" applyAlignment="1">
      <alignment horizontal="center"/>
    </xf>
    <xf numFmtId="0" fontId="9" fillId="0" borderId="0" xfId="0" applyFont="1" applyFill="1" applyBorder="1" applyAlignment="1">
      <alignment horizontal="center"/>
    </xf>
    <xf numFmtId="0" fontId="1" fillId="0" borderId="0" xfId="0" applyFont="1" applyFill="1" applyBorder="1" applyAlignment="1">
      <alignment horizontal="center"/>
    </xf>
    <xf numFmtId="0" fontId="4" fillId="0" borderId="3" xfId="0" applyFont="1" applyBorder="1" applyAlignment="1">
      <alignment horizontal="left"/>
    </xf>
    <xf numFmtId="0" fontId="4" fillId="0" borderId="1" xfId="0" applyFont="1" applyBorder="1" applyAlignment="1">
      <alignment horizontal="left"/>
    </xf>
    <xf numFmtId="0" fontId="4" fillId="0" borderId="2"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3" xfId="0" applyFont="1" applyBorder="1" applyAlignment="1">
      <alignment horizontal="right" wrapText="1"/>
    </xf>
    <xf numFmtId="0" fontId="4" fillId="0" borderId="1" xfId="0" applyFont="1" applyBorder="1" applyAlignment="1">
      <alignment horizontal="right" wrapText="1"/>
    </xf>
    <xf numFmtId="0" fontId="6" fillId="0" borderId="0" xfId="0" applyNumberFormat="1"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704F18"/>
      <color rgb="FFD59B3A"/>
      <color rgb="FF0983A5"/>
      <color rgb="FFF05700"/>
      <color rgb="FF091FA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a:pPr>
            <a:r>
              <a:rPr lang="en-US" sz="1400"/>
              <a:t>Percentage of Employed Who are Senior Managers, by Gender, 2008</a:t>
            </a:r>
          </a:p>
          <a:p>
            <a:pPr algn="l">
              <a:defRPr/>
            </a:pPr>
            <a:r>
              <a:rPr lang="en-US" sz="1100" b="0"/>
              <a:t>(Percent)</a:t>
            </a:r>
          </a:p>
        </c:rich>
      </c:tx>
      <c:layout>
        <c:manualLayout>
          <c:xMode val="edge"/>
          <c:yMode val="edge"/>
          <c:x val="9.1191104588977841E-3"/>
          <c:y val="1.5432098765432098E-2"/>
        </c:manualLayout>
      </c:layout>
      <c:overlay val="1"/>
    </c:title>
    <c:autoTitleDeleted val="0"/>
    <c:plotArea>
      <c:layout>
        <c:manualLayout>
          <c:layoutTarget val="inner"/>
          <c:xMode val="edge"/>
          <c:yMode val="edge"/>
          <c:x val="4.8059020438856827E-2"/>
          <c:y val="0.16081024594147952"/>
          <c:w val="0.93154227766035502"/>
          <c:h val="0.59652911441625356"/>
        </c:manualLayout>
      </c:layout>
      <c:barChart>
        <c:barDir val="col"/>
        <c:grouping val="clustered"/>
        <c:varyColors val="0"/>
        <c:ser>
          <c:idx val="1"/>
          <c:order val="1"/>
          <c:tx>
            <c:v>Women</c:v>
          </c:tx>
          <c:spPr>
            <a:solidFill>
              <a:srgbClr val="F05700"/>
            </a:solidFill>
          </c:spPr>
          <c:invertIfNegative val="0"/>
          <c:dPt>
            <c:idx val="13"/>
            <c:invertIfNegative val="0"/>
            <c:bubble3D val="0"/>
            <c:spPr>
              <a:solidFill>
                <a:schemeClr val="accent2">
                  <a:lumMod val="50000"/>
                </a:schemeClr>
              </a:solidFill>
            </c:spPr>
          </c:dPt>
          <c:cat>
            <c:strRef>
              <c:f>'F1'!$A$6:$A$38</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'F1'!$C$6:$C$38</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val>
        </c:ser>
        <c:dLbls>
          <c:showLegendKey val="0"/>
          <c:showVal val="0"/>
          <c:showCatName val="0"/>
          <c:showSerName val="0"/>
          <c:showPercent val="0"/>
          <c:showBubbleSize val="0"/>
        </c:dLbls>
        <c:gapWidth val="150"/>
        <c:axId val="103193600"/>
        <c:axId val="130626688"/>
      </c:barChart>
      <c:lineChart>
        <c:grouping val="standard"/>
        <c:varyColors val="0"/>
        <c:ser>
          <c:idx val="0"/>
          <c:order val="0"/>
          <c:tx>
            <c:v>Men</c:v>
          </c:tx>
          <c:spPr>
            <a:ln>
              <a:noFill/>
            </a:ln>
          </c:spPr>
          <c:marker>
            <c:spPr>
              <a:solidFill>
                <a:srgbClr val="0983A5"/>
              </a:solidFill>
              <a:ln>
                <a:solidFill>
                  <a:srgbClr val="0983A5"/>
                </a:solidFill>
              </a:ln>
            </c:spPr>
          </c:marker>
          <c:dPt>
            <c:idx val="13"/>
            <c:marker>
              <c:spPr>
                <a:solidFill>
                  <a:schemeClr val="accent5">
                    <a:lumMod val="50000"/>
                  </a:schemeClr>
                </a:solidFill>
                <a:ln>
                  <a:solidFill>
                    <a:schemeClr val="accent5">
                      <a:lumMod val="50000"/>
                    </a:schemeClr>
                  </a:solidFill>
                </a:ln>
              </c:spPr>
            </c:marker>
            <c:bubble3D val="0"/>
          </c:dPt>
          <c:cat>
            <c:strRef>
              <c:f>'F1'!$A$6:$A$38</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'F1'!$B$6:$B$38</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mooth val="0"/>
        </c:ser>
        <c:dLbls>
          <c:showLegendKey val="0"/>
          <c:showVal val="0"/>
          <c:showCatName val="0"/>
          <c:showSerName val="0"/>
          <c:showPercent val="0"/>
          <c:showBubbleSize val="0"/>
        </c:dLbls>
        <c:marker val="1"/>
        <c:smooth val="0"/>
        <c:axId val="103193600"/>
        <c:axId val="130626688"/>
      </c:lineChart>
      <c:catAx>
        <c:axId val="103193600"/>
        <c:scaling>
          <c:orientation val="minMax"/>
        </c:scaling>
        <c:delete val="0"/>
        <c:axPos val="b"/>
        <c:numFmt formatCode="General" sourceLinked="1"/>
        <c:majorTickMark val="out"/>
        <c:minorTickMark val="none"/>
        <c:tickLblPos val="nextTo"/>
        <c:crossAx val="130626688"/>
        <c:crosses val="autoZero"/>
        <c:auto val="1"/>
        <c:lblAlgn val="ctr"/>
        <c:lblOffset val="100"/>
        <c:noMultiLvlLbl val="0"/>
      </c:catAx>
      <c:valAx>
        <c:axId val="130626688"/>
        <c:scaling>
          <c:orientation val="minMax"/>
          <c:max val="20"/>
          <c:min val="0"/>
        </c:scaling>
        <c:delete val="0"/>
        <c:axPos val="l"/>
        <c:majorGridlines>
          <c:spPr>
            <a:ln>
              <a:solidFill>
                <a:schemeClr val="bg1">
                  <a:lumMod val="75000"/>
                </a:schemeClr>
              </a:solidFill>
            </a:ln>
          </c:spPr>
        </c:majorGridlines>
        <c:numFmt formatCode="0" sourceLinked="0"/>
        <c:majorTickMark val="out"/>
        <c:minorTickMark val="none"/>
        <c:tickLblPos val="nextTo"/>
        <c:spPr>
          <a:ln>
            <a:noFill/>
          </a:ln>
        </c:spPr>
        <c:crossAx val="103193600"/>
        <c:crosses val="autoZero"/>
        <c:crossBetween val="between"/>
        <c:majorUnit val="5"/>
      </c:valAx>
    </c:plotArea>
    <c:legend>
      <c:legendPos val="t"/>
      <c:layout>
        <c:manualLayout>
          <c:xMode val="edge"/>
          <c:yMode val="edge"/>
          <c:x val="0.10250793059768781"/>
          <c:y val="7.407407407407407E-2"/>
          <c:w val="0.16776610851320917"/>
          <c:h val="5.564328764459997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97659667541557"/>
          <c:y val="0.13384677280303467"/>
          <c:w val="0.71527340332458444"/>
          <c:h val="0.79624943962296679"/>
        </c:manualLayout>
      </c:layout>
      <c:barChart>
        <c:barDir val="bar"/>
        <c:grouping val="clustered"/>
        <c:varyColors val="0"/>
        <c:ser>
          <c:idx val="0"/>
          <c:order val="0"/>
          <c:tx>
            <c:strRef>
              <c:f>'F2'!$B$1</c:f>
              <c:strCache>
                <c:ptCount val="1"/>
                <c:pt idx="0">
                  <c:v>Women</c:v>
                </c:pt>
              </c:strCache>
            </c:strRef>
          </c:tx>
          <c:spPr>
            <a:solidFill>
              <a:srgbClr val="F05700"/>
            </a:solidFill>
          </c:spPr>
          <c:invertIfNegative val="0"/>
          <c:dPt>
            <c:idx val="14"/>
            <c:invertIfNegative val="0"/>
            <c:bubble3D val="0"/>
            <c:spPr>
              <a:solidFill>
                <a:schemeClr val="accent2">
                  <a:lumMod val="50000"/>
                </a:schemeClr>
              </a:solidFill>
            </c:spPr>
          </c:dPt>
          <c:cat>
            <c:strRef>
              <c:f>'F2'!$A$2:$A$34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'F2'!$B$2:$B$34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val>
        </c:ser>
        <c:dLbls>
          <c:showLegendKey val="0"/>
          <c:showVal val="0"/>
          <c:showCatName val="0"/>
          <c:showSerName val="0"/>
          <c:showPercent val="0"/>
          <c:showBubbleSize val="0"/>
        </c:dLbls>
        <c:gapWidth val="150"/>
        <c:axId val="157863936"/>
        <c:axId val="162193792"/>
      </c:barChart>
      <c:scatterChart>
        <c:scatterStyle val="lineMarker"/>
        <c:varyColors val="0"/>
        <c:ser>
          <c:idx val="1"/>
          <c:order val="1"/>
          <c:tx>
            <c:strRef>
              <c:f>'F2'!$C$1</c:f>
              <c:strCache>
                <c:ptCount val="1"/>
                <c:pt idx="0">
                  <c:v>Men</c:v>
                </c:pt>
              </c:strCache>
            </c:strRef>
          </c:tx>
          <c:spPr>
            <a:ln w="28575">
              <a:noFill/>
            </a:ln>
          </c:spPr>
          <c:marker>
            <c:symbol val="diamond"/>
            <c:size val="7"/>
            <c:spPr>
              <a:solidFill>
                <a:srgbClr val="0983A5"/>
              </a:solidFill>
              <a:ln>
                <a:solidFill>
                  <a:srgbClr val="0983A5"/>
                </a:solidFill>
              </a:ln>
            </c:spPr>
          </c:marker>
          <c:dPt>
            <c:idx val="14"/>
            <c:marker>
              <c:spPr>
                <a:solidFill>
                  <a:schemeClr val="accent5">
                    <a:lumMod val="50000"/>
                  </a:schemeClr>
                </a:solidFill>
                <a:ln>
                  <a:solidFill>
                    <a:schemeClr val="accent5">
                      <a:lumMod val="50000"/>
                    </a:schemeClr>
                  </a:solidFill>
                </a:ln>
              </c:spPr>
            </c:marker>
            <c:bubble3D val="0"/>
          </c:dPt>
          <c:xVal>
            <c:numRef>
              <c:f>'F2'!$C$2:$C$34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xVal>
          <c:yVal>
            <c:numRef>
              <c:f>'F2'!$D$2:$D$34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dLbls>
          <c:showLegendKey val="0"/>
          <c:showVal val="0"/>
          <c:showCatName val="0"/>
          <c:showSerName val="0"/>
          <c:showPercent val="0"/>
          <c:showBubbleSize val="0"/>
        </c:dLbls>
        <c:axId val="162195712"/>
        <c:axId val="162197888"/>
      </c:scatterChart>
      <c:catAx>
        <c:axId val="157863936"/>
        <c:scaling>
          <c:orientation val="maxMin"/>
        </c:scaling>
        <c:delete val="0"/>
        <c:axPos val="l"/>
        <c:numFmt formatCode="General" sourceLinked="1"/>
        <c:majorTickMark val="none"/>
        <c:minorTickMark val="none"/>
        <c:tickLblPos val="nextTo"/>
        <c:crossAx val="162193792"/>
        <c:crosses val="autoZero"/>
        <c:auto val="1"/>
        <c:lblAlgn val="ctr"/>
        <c:lblOffset val="100"/>
        <c:noMultiLvlLbl val="0"/>
      </c:catAx>
      <c:valAx>
        <c:axId val="162193792"/>
        <c:scaling>
          <c:orientation val="minMax"/>
          <c:max val="20"/>
          <c:min val="0"/>
        </c:scaling>
        <c:delete val="0"/>
        <c:axPos val="b"/>
        <c:majorGridlines>
          <c:spPr>
            <a:ln>
              <a:solidFill>
                <a:schemeClr val="bg1">
                  <a:lumMod val="75000"/>
                </a:schemeClr>
              </a:solidFill>
            </a:ln>
          </c:spPr>
        </c:majorGridlines>
        <c:title>
          <c:tx>
            <c:rich>
              <a:bodyPr/>
              <a:lstStyle/>
              <a:p>
                <a:pPr>
                  <a:defRPr/>
                </a:pPr>
                <a:r>
                  <a:rPr lang="en-US"/>
                  <a:t>Percent</a:t>
                </a:r>
              </a:p>
            </c:rich>
          </c:tx>
          <c:layout/>
          <c:overlay val="0"/>
        </c:title>
        <c:numFmt formatCode="0" sourceLinked="0"/>
        <c:majorTickMark val="out"/>
        <c:minorTickMark val="none"/>
        <c:tickLblPos val="nextTo"/>
        <c:spPr>
          <a:ln>
            <a:noFill/>
          </a:ln>
        </c:spPr>
        <c:crossAx val="157863936"/>
        <c:crosses val="max"/>
        <c:crossBetween val="between"/>
      </c:valAx>
      <c:valAx>
        <c:axId val="162195712"/>
        <c:scaling>
          <c:orientation val="minMax"/>
        </c:scaling>
        <c:delete val="1"/>
        <c:axPos val="b"/>
        <c:numFmt formatCode="0.0" sourceLinked="1"/>
        <c:majorTickMark val="out"/>
        <c:minorTickMark val="none"/>
        <c:tickLblPos val="nextTo"/>
        <c:crossAx val="162197888"/>
        <c:crosses val="autoZero"/>
        <c:crossBetween val="midCat"/>
      </c:valAx>
      <c:valAx>
        <c:axId val="162197888"/>
        <c:scaling>
          <c:orientation val="minMax"/>
          <c:max val="1"/>
          <c:min val="0"/>
        </c:scaling>
        <c:delete val="0"/>
        <c:axPos val="r"/>
        <c:numFmt formatCode="0.00" sourceLinked="1"/>
        <c:majorTickMark val="none"/>
        <c:minorTickMark val="none"/>
        <c:tickLblPos val="none"/>
        <c:spPr>
          <a:ln>
            <a:noFill/>
          </a:ln>
        </c:spPr>
        <c:crossAx val="162195712"/>
        <c:crosses val="max"/>
        <c:crossBetween val="midCat"/>
      </c:valAx>
    </c:plotArea>
    <c:legend>
      <c:legendPos val="t"/>
      <c:layout>
        <c:manualLayout>
          <c:xMode val="edge"/>
          <c:yMode val="edge"/>
          <c:x val="0.16925129100736211"/>
          <c:y val="9.0124566545970078E-2"/>
          <c:w val="0.23063830214339845"/>
          <c:h val="3.5091825200682034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697659667541557"/>
          <c:y val="0.14165334288824186"/>
          <c:w val="0.71478740157480314"/>
          <c:h val="0.7812465526433503"/>
        </c:manualLayout>
      </c:layout>
      <c:barChart>
        <c:barDir val="bar"/>
        <c:grouping val="stacked"/>
        <c:varyColors val="0"/>
        <c:ser>
          <c:idx val="0"/>
          <c:order val="0"/>
          <c:tx>
            <c:strRef>
              <c:f>'F3'!$B$1</c:f>
              <c:strCache>
                <c:ptCount val="1"/>
                <c:pt idx="0">
                  <c:v>Women</c:v>
                </c:pt>
              </c:strCache>
            </c:strRef>
          </c:tx>
          <c:spPr>
            <a:solidFill>
              <a:schemeClr val="accent2"/>
            </a:solidFill>
          </c:spPr>
          <c:invertIfNegative val="0"/>
          <c:dPt>
            <c:idx val="14"/>
            <c:invertIfNegative val="0"/>
            <c:bubble3D val="0"/>
            <c:spPr>
              <a:solidFill>
                <a:schemeClr val="accent2">
                  <a:lumMod val="50000"/>
                </a:schemeClr>
              </a:solidFill>
            </c:spPr>
          </c:dPt>
          <c:cat>
            <c:strRef>
              <c:f>'F3'!$A$2:$A$34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'F3'!$B$2:$B$34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val>
        </c:ser>
        <c:ser>
          <c:idx val="1"/>
          <c:order val="1"/>
          <c:tx>
            <c:strRef>
              <c:f>'F3'!$C$1</c:f>
              <c:strCache>
                <c:ptCount val="1"/>
                <c:pt idx="0">
                  <c:v>20</c:v>
                </c:pt>
              </c:strCache>
            </c:strRef>
          </c:tx>
          <c:spPr>
            <a:noFill/>
          </c:spPr>
          <c:invertIfNegative val="0"/>
          <c:cat>
            <c:strRef>
              <c:f>'F3'!$A$2:$A$34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'F3'!$C$2:$C$34</c:f>
              <c:numCache>
                <c:formatCode>0.0</c:formatCode>
                <c:ptCount val="33"/>
                <c:pt idx="0">
                  <c:v>6.1000003814697266</c:v>
                </c:pt>
                <c:pt idx="1">
                  <c:v>8.3000001907348633</c:v>
                </c:pt>
                <c:pt idx="2">
                  <c:v>8.3999996185302734</c:v>
                </c:pt>
                <c:pt idx="3">
                  <c:v>8.6999998092651367</c:v>
                </c:pt>
                <c:pt idx="4">
                  <c:v>11</c:v>
                </c:pt>
                <c:pt idx="5">
                  <c:v>11.199999809265137</c:v>
                </c:pt>
                <c:pt idx="6">
                  <c:v>12</c:v>
                </c:pt>
                <c:pt idx="7">
                  <c:v>12.400000095367432</c:v>
                </c:pt>
                <c:pt idx="8">
                  <c:v>12.900000095367432</c:v>
                </c:pt>
                <c:pt idx="9">
                  <c:v>13.099999904632568</c:v>
                </c:pt>
                <c:pt idx="10">
                  <c:v>13.199999809265137</c:v>
                </c:pt>
                <c:pt idx="11">
                  <c:v>13.199999809265137</c:v>
                </c:pt>
                <c:pt idx="12">
                  <c:v>13.5</c:v>
                </c:pt>
                <c:pt idx="13">
                  <c:v>13.900000095367432</c:v>
                </c:pt>
                <c:pt idx="14">
                  <c:v>13.9499999769032</c:v>
                </c:pt>
                <c:pt idx="15">
                  <c:v>14</c:v>
                </c:pt>
                <c:pt idx="16">
                  <c:v>14.099999904632568</c:v>
                </c:pt>
                <c:pt idx="17">
                  <c:v>14.599999904632568</c:v>
                </c:pt>
                <c:pt idx="18">
                  <c:v>14.699999809265137</c:v>
                </c:pt>
                <c:pt idx="19">
                  <c:v>14.900000095367432</c:v>
                </c:pt>
                <c:pt idx="20">
                  <c:v>15.599999904632568</c:v>
                </c:pt>
                <c:pt idx="21">
                  <c:v>15.599999904632568</c:v>
                </c:pt>
                <c:pt idx="22">
                  <c:v>15.699999809265137</c:v>
                </c:pt>
                <c:pt idx="23">
                  <c:v>15.800000190734863</c:v>
                </c:pt>
                <c:pt idx="24">
                  <c:v>16</c:v>
                </c:pt>
                <c:pt idx="25">
                  <c:v>16.299999952316284</c:v>
                </c:pt>
                <c:pt idx="26">
                  <c:v>16.400000095367432</c:v>
                </c:pt>
                <c:pt idx="27">
                  <c:v>16.5</c:v>
                </c:pt>
                <c:pt idx="28">
                  <c:v>16.700000047683716</c:v>
                </c:pt>
                <c:pt idx="29">
                  <c:v>16.700000047683716</c:v>
                </c:pt>
                <c:pt idx="30">
                  <c:v>17</c:v>
                </c:pt>
                <c:pt idx="31">
                  <c:v>18.399999976158142</c:v>
                </c:pt>
                <c:pt idx="32">
                  <c:v>19.5</c:v>
                </c:pt>
              </c:numCache>
            </c:numRef>
          </c:val>
        </c:ser>
        <c:ser>
          <c:idx val="2"/>
          <c:order val="2"/>
          <c:tx>
            <c:strRef>
              <c:f>'F3'!$D$1</c:f>
              <c:strCache>
                <c:ptCount val="1"/>
                <c:pt idx="0">
                  <c:v>Men</c:v>
                </c:pt>
              </c:strCache>
            </c:strRef>
          </c:tx>
          <c:spPr>
            <a:solidFill>
              <a:schemeClr val="accent5"/>
            </a:solidFill>
          </c:spPr>
          <c:invertIfNegative val="0"/>
          <c:dPt>
            <c:idx val="14"/>
            <c:invertIfNegative val="0"/>
            <c:bubble3D val="0"/>
            <c:spPr>
              <a:solidFill>
                <a:schemeClr val="tx2">
                  <a:lumMod val="50000"/>
                </a:schemeClr>
              </a:solidFill>
            </c:spPr>
          </c:dPt>
          <c:cat>
            <c:strRef>
              <c:f>'F3'!$A$2:$A$34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'F3'!$D$2:$D$34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er>
        <c:dLbls>
          <c:showLegendKey val="0"/>
          <c:showVal val="0"/>
          <c:showCatName val="0"/>
          <c:showSerName val="0"/>
          <c:showPercent val="0"/>
          <c:showBubbleSize val="0"/>
        </c:dLbls>
        <c:gapWidth val="150"/>
        <c:overlap val="100"/>
        <c:axId val="39970304"/>
        <c:axId val="39971840"/>
      </c:barChart>
      <c:scatterChart>
        <c:scatterStyle val="lineMarker"/>
        <c:varyColors val="0"/>
        <c:ser>
          <c:idx val="3"/>
          <c:order val="3"/>
          <c:tx>
            <c:strRef>
              <c:f>'F3'!$A$38</c:f>
              <c:strCache>
                <c:ptCount val="1"/>
                <c:pt idx="0">
                  <c:v>0</c:v>
                </c:pt>
              </c:strCache>
            </c:strRef>
          </c:tx>
          <c:spPr>
            <a:ln w="28575">
              <a:noFill/>
            </a:ln>
          </c:spPr>
          <c:marker>
            <c:symbol val="none"/>
          </c:marker>
          <c:dLbls>
            <c:dLblPos val="b"/>
            <c:showLegendKey val="0"/>
            <c:showVal val="0"/>
            <c:showCatName val="0"/>
            <c:showSerName val="1"/>
            <c:showPercent val="0"/>
            <c:showBubbleSize val="0"/>
            <c:showLeaderLines val="0"/>
          </c:dLbls>
          <c:xVal>
            <c:numRef>
              <c:f>'F3'!$B$38</c:f>
              <c:numCache>
                <c:formatCode>General</c:formatCode>
                <c:ptCount val="1"/>
                <c:pt idx="0">
                  <c:v>0</c:v>
                </c:pt>
              </c:numCache>
            </c:numRef>
          </c:xVal>
          <c:yVal>
            <c:numRef>
              <c:f>'F3'!$C$38</c:f>
              <c:numCache>
                <c:formatCode>General</c:formatCode>
                <c:ptCount val="1"/>
                <c:pt idx="0">
                  <c:v>0.01</c:v>
                </c:pt>
              </c:numCache>
            </c:numRef>
          </c:yVal>
          <c:smooth val="0"/>
        </c:ser>
        <c:ser>
          <c:idx val="4"/>
          <c:order val="4"/>
          <c:tx>
            <c:strRef>
              <c:f>'F3'!$A$39</c:f>
              <c:strCache>
                <c:ptCount val="1"/>
                <c:pt idx="0">
                  <c:v>10</c:v>
                </c:pt>
              </c:strCache>
            </c:strRef>
          </c:tx>
          <c:spPr>
            <a:ln w="28575">
              <a:noFill/>
            </a:ln>
          </c:spPr>
          <c:marker>
            <c:symbol val="none"/>
          </c:marker>
          <c:dLbls>
            <c:dLblPos val="b"/>
            <c:showLegendKey val="0"/>
            <c:showVal val="0"/>
            <c:showCatName val="0"/>
            <c:showSerName val="1"/>
            <c:showPercent val="0"/>
            <c:showBubbleSize val="0"/>
            <c:showLeaderLines val="0"/>
          </c:dLbls>
          <c:xVal>
            <c:numRef>
              <c:f>'F3'!$B$39</c:f>
              <c:numCache>
                <c:formatCode>General</c:formatCode>
                <c:ptCount val="1"/>
                <c:pt idx="0">
                  <c:v>10</c:v>
                </c:pt>
              </c:numCache>
            </c:numRef>
          </c:xVal>
          <c:yVal>
            <c:numRef>
              <c:f>'F3'!$C$39</c:f>
              <c:numCache>
                <c:formatCode>General</c:formatCode>
                <c:ptCount val="1"/>
                <c:pt idx="0">
                  <c:v>0.01</c:v>
                </c:pt>
              </c:numCache>
            </c:numRef>
          </c:yVal>
          <c:smooth val="0"/>
        </c:ser>
        <c:ser>
          <c:idx val="5"/>
          <c:order val="5"/>
          <c:tx>
            <c:strRef>
              <c:f>'F3'!$A$40</c:f>
              <c:strCache>
                <c:ptCount val="1"/>
                <c:pt idx="0">
                  <c:v>0</c:v>
                </c:pt>
              </c:strCache>
            </c:strRef>
          </c:tx>
          <c:spPr>
            <a:ln w="28575">
              <a:noFill/>
            </a:ln>
          </c:spPr>
          <c:marker>
            <c:symbol val="none"/>
          </c:marker>
          <c:dLbls>
            <c:dLblPos val="b"/>
            <c:showLegendKey val="0"/>
            <c:showVal val="0"/>
            <c:showCatName val="0"/>
            <c:showSerName val="1"/>
            <c:showPercent val="0"/>
            <c:showBubbleSize val="0"/>
            <c:showLeaderLines val="0"/>
          </c:dLbls>
          <c:xVal>
            <c:numRef>
              <c:f>'F3'!$B$40</c:f>
              <c:numCache>
                <c:formatCode>General</c:formatCode>
                <c:ptCount val="1"/>
                <c:pt idx="0">
                  <c:v>20</c:v>
                </c:pt>
              </c:numCache>
            </c:numRef>
          </c:xVal>
          <c:yVal>
            <c:numRef>
              <c:f>'F3'!$C$40</c:f>
              <c:numCache>
                <c:formatCode>General</c:formatCode>
                <c:ptCount val="1"/>
                <c:pt idx="0">
                  <c:v>0.01</c:v>
                </c:pt>
              </c:numCache>
            </c:numRef>
          </c:yVal>
          <c:smooth val="0"/>
        </c:ser>
        <c:ser>
          <c:idx val="6"/>
          <c:order val="6"/>
          <c:tx>
            <c:strRef>
              <c:f>'F3'!$A$41</c:f>
              <c:strCache>
                <c:ptCount val="1"/>
                <c:pt idx="0">
                  <c:v>10</c:v>
                </c:pt>
              </c:strCache>
            </c:strRef>
          </c:tx>
          <c:spPr>
            <a:ln w="28575">
              <a:noFill/>
            </a:ln>
          </c:spPr>
          <c:marker>
            <c:symbol val="none"/>
          </c:marker>
          <c:dLbls>
            <c:dLblPos val="b"/>
            <c:showLegendKey val="0"/>
            <c:showVal val="0"/>
            <c:showCatName val="0"/>
            <c:showSerName val="1"/>
            <c:showPercent val="0"/>
            <c:showBubbleSize val="0"/>
            <c:showLeaderLines val="0"/>
          </c:dLbls>
          <c:xVal>
            <c:numRef>
              <c:f>'F3'!$B$41</c:f>
              <c:numCache>
                <c:formatCode>General</c:formatCode>
                <c:ptCount val="1"/>
                <c:pt idx="0">
                  <c:v>30</c:v>
                </c:pt>
              </c:numCache>
            </c:numRef>
          </c:xVal>
          <c:yVal>
            <c:numRef>
              <c:f>'F3'!$C$41</c:f>
              <c:numCache>
                <c:formatCode>General</c:formatCode>
                <c:ptCount val="1"/>
                <c:pt idx="0">
                  <c:v>0.01</c:v>
                </c:pt>
              </c:numCache>
            </c:numRef>
          </c:yVal>
          <c:smooth val="0"/>
        </c:ser>
        <c:dLbls>
          <c:showLegendKey val="0"/>
          <c:showVal val="0"/>
          <c:showCatName val="0"/>
          <c:showSerName val="0"/>
          <c:showPercent val="0"/>
          <c:showBubbleSize val="0"/>
        </c:dLbls>
        <c:axId val="39974016"/>
        <c:axId val="39975552"/>
      </c:scatterChart>
      <c:catAx>
        <c:axId val="39970304"/>
        <c:scaling>
          <c:orientation val="maxMin"/>
        </c:scaling>
        <c:delete val="0"/>
        <c:axPos val="l"/>
        <c:numFmt formatCode="General" sourceLinked="1"/>
        <c:majorTickMark val="none"/>
        <c:minorTickMark val="none"/>
        <c:tickLblPos val="nextTo"/>
        <c:spPr>
          <a:ln>
            <a:solidFill>
              <a:schemeClr val="bg1">
                <a:lumMod val="75000"/>
              </a:schemeClr>
            </a:solidFill>
          </a:ln>
        </c:spPr>
        <c:crossAx val="39971840"/>
        <c:crosses val="autoZero"/>
        <c:auto val="1"/>
        <c:lblAlgn val="ctr"/>
        <c:lblOffset val="100"/>
        <c:noMultiLvlLbl val="0"/>
      </c:catAx>
      <c:valAx>
        <c:axId val="39971840"/>
        <c:scaling>
          <c:orientation val="minMax"/>
          <c:max val="39.9"/>
          <c:min val="0"/>
        </c:scaling>
        <c:delete val="0"/>
        <c:axPos val="b"/>
        <c:majorGridlines>
          <c:spPr>
            <a:ln>
              <a:solidFill>
                <a:schemeClr val="bg1">
                  <a:lumMod val="75000"/>
                </a:schemeClr>
              </a:solidFill>
            </a:ln>
          </c:spPr>
        </c:majorGridlines>
        <c:title>
          <c:tx>
            <c:rich>
              <a:bodyPr/>
              <a:lstStyle/>
              <a:p>
                <a:pPr>
                  <a:defRPr/>
                </a:pPr>
                <a:r>
                  <a:rPr lang="en-US"/>
                  <a:t>Percent</a:t>
                </a:r>
              </a:p>
            </c:rich>
          </c:tx>
          <c:layout>
            <c:manualLayout>
              <c:xMode val="edge"/>
              <c:yMode val="edge"/>
              <c:x val="0.52155555555555555"/>
              <c:y val="0.95191874678216659"/>
            </c:manualLayout>
          </c:layout>
          <c:overlay val="0"/>
        </c:title>
        <c:numFmt formatCode="0.0" sourceLinked="1"/>
        <c:majorTickMark val="out"/>
        <c:minorTickMark val="none"/>
        <c:tickLblPos val="none"/>
        <c:spPr>
          <a:ln>
            <a:solidFill>
              <a:schemeClr val="bg1">
                <a:lumMod val="75000"/>
              </a:schemeClr>
            </a:solidFill>
          </a:ln>
        </c:spPr>
        <c:crossAx val="39970304"/>
        <c:crosses val="max"/>
        <c:crossBetween val="between"/>
        <c:majorUnit val="10"/>
      </c:valAx>
      <c:valAx>
        <c:axId val="39974016"/>
        <c:scaling>
          <c:orientation val="minMax"/>
        </c:scaling>
        <c:delete val="1"/>
        <c:axPos val="b"/>
        <c:numFmt formatCode="General" sourceLinked="1"/>
        <c:majorTickMark val="out"/>
        <c:minorTickMark val="none"/>
        <c:tickLblPos val="nextTo"/>
        <c:crossAx val="39975552"/>
        <c:crosses val="autoZero"/>
        <c:crossBetween val="midCat"/>
      </c:valAx>
      <c:valAx>
        <c:axId val="39975552"/>
        <c:scaling>
          <c:orientation val="minMax"/>
          <c:max val="1"/>
          <c:min val="0"/>
        </c:scaling>
        <c:delete val="0"/>
        <c:axPos val="r"/>
        <c:numFmt formatCode="General" sourceLinked="1"/>
        <c:majorTickMark val="none"/>
        <c:minorTickMark val="none"/>
        <c:tickLblPos val="none"/>
        <c:spPr>
          <a:ln>
            <a:noFill/>
          </a:ln>
        </c:spPr>
        <c:crossAx val="39974016"/>
        <c:crosses val="max"/>
        <c:crossBetween val="midCat"/>
      </c:valAx>
    </c:plotArea>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809662284302773"/>
          <c:y val="0.14148811594949975"/>
          <c:w val="0.72695603071295922"/>
          <c:h val="0.80185961129858763"/>
        </c:manualLayout>
      </c:layout>
      <c:barChart>
        <c:barDir val="bar"/>
        <c:grouping val="clustered"/>
        <c:varyColors val="0"/>
        <c:ser>
          <c:idx val="0"/>
          <c:order val="0"/>
          <c:tx>
            <c:strRef>
              <c:f>'F4'!$B$1</c:f>
              <c:strCache>
                <c:ptCount val="1"/>
                <c:pt idx="0">
                  <c:v>Men</c:v>
                </c:pt>
              </c:strCache>
            </c:strRef>
          </c:tx>
          <c:spPr>
            <a:noFill/>
            <a:ln>
              <a:noFill/>
            </a:ln>
          </c:spPr>
          <c:invertIfNegative val="0"/>
          <c:cat>
            <c:strRef>
              <c:f>'F4'!$A$2:$A$34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'F4'!$B$2:$B$34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er>
        <c:dLbls>
          <c:showLegendKey val="0"/>
          <c:showVal val="0"/>
          <c:showCatName val="0"/>
          <c:showSerName val="0"/>
          <c:showPercent val="0"/>
          <c:showBubbleSize val="0"/>
        </c:dLbls>
        <c:gapWidth val="150"/>
        <c:axId val="40004992"/>
        <c:axId val="40006784"/>
      </c:barChart>
      <c:scatterChart>
        <c:scatterStyle val="lineMarker"/>
        <c:varyColors val="0"/>
        <c:ser>
          <c:idx val="2"/>
          <c:order val="1"/>
          <c:tx>
            <c:strRef>
              <c:f>'F4'!$C$1</c:f>
              <c:strCache>
                <c:ptCount val="1"/>
                <c:pt idx="0">
                  <c:v>Women</c:v>
                </c:pt>
              </c:strCache>
            </c:strRef>
          </c:tx>
          <c:spPr>
            <a:ln w="28575">
              <a:noFill/>
            </a:ln>
          </c:spPr>
          <c:marker>
            <c:symbol val="circle"/>
            <c:size val="7"/>
            <c:spPr>
              <a:solidFill>
                <a:schemeClr val="accent2"/>
              </a:solidFill>
              <a:ln>
                <a:solidFill>
                  <a:schemeClr val="accent2"/>
                </a:solidFill>
              </a:ln>
            </c:spPr>
          </c:marker>
          <c:dPt>
            <c:idx val="14"/>
            <c:marker>
              <c:spPr>
                <a:solidFill>
                  <a:schemeClr val="accent2">
                    <a:lumMod val="50000"/>
                  </a:schemeClr>
                </a:solidFill>
                <a:ln>
                  <a:solidFill>
                    <a:schemeClr val="accent2">
                      <a:lumMod val="50000"/>
                    </a:schemeClr>
                  </a:solidFill>
                </a:ln>
              </c:spPr>
            </c:marker>
            <c:bubble3D val="0"/>
          </c:dPt>
          <c:errBars>
            <c:errDir val="x"/>
            <c:errBarType val="plus"/>
            <c:errValType val="cust"/>
            <c:noEndCap val="1"/>
            <c:plus>
              <c:numRef>
                <c:f>[1]F4!$E$2:$E$34</c:f>
                <c:numCache>
                  <c:formatCode>General</c:formatCode>
                  <c:ptCount val="33"/>
                  <c:pt idx="0">
                    <c:v>2.3999996185302734</c:v>
                  </c:pt>
                  <c:pt idx="1">
                    <c:v>3.6999998092651367</c:v>
                  </c:pt>
                  <c:pt idx="2">
                    <c:v>6.8999996185302734</c:v>
                  </c:pt>
                  <c:pt idx="3">
                    <c:v>6.9999990463256836</c:v>
                  </c:pt>
                  <c:pt idx="4">
                    <c:v>3.8000001907348633</c:v>
                  </c:pt>
                  <c:pt idx="5">
                    <c:v>6.5</c:v>
                  </c:pt>
                  <c:pt idx="6">
                    <c:v>5.3000001907348633</c:v>
                  </c:pt>
                  <c:pt idx="7">
                    <c:v>4.7999997138977051</c:v>
                  </c:pt>
                  <c:pt idx="8">
                    <c:v>4.2000002861022949</c:v>
                  </c:pt>
                  <c:pt idx="9">
                    <c:v>4.9999995231628418</c:v>
                  </c:pt>
                  <c:pt idx="10">
                    <c:v>3</c:v>
                  </c:pt>
                  <c:pt idx="11">
                    <c:v>2.3000001907348633</c:v>
                  </c:pt>
                  <c:pt idx="12">
                    <c:v>7.3999996185302734</c:v>
                  </c:pt>
                  <c:pt idx="13">
                    <c:v>7.5000004768371582</c:v>
                  </c:pt>
                  <c:pt idx="14">
                    <c:v>4.2437499277293682</c:v>
                  </c:pt>
                  <c:pt idx="15">
                    <c:v>2.8000001907348633</c:v>
                  </c:pt>
                  <c:pt idx="16">
                    <c:v>3.0999999046325684</c:v>
                  </c:pt>
                  <c:pt idx="17">
                    <c:v>4.4999995231628418</c:v>
                  </c:pt>
                  <c:pt idx="18">
                    <c:v>2.8999996185302734</c:v>
                  </c:pt>
                  <c:pt idx="19">
                    <c:v>2.2000002861022949</c:v>
                  </c:pt>
                  <c:pt idx="20">
                    <c:v>3.9999995231628418</c:v>
                  </c:pt>
                  <c:pt idx="21">
                    <c:v>4.0999999046325684</c:v>
                  </c:pt>
                  <c:pt idx="22">
                    <c:v>4.8000001907348633</c:v>
                  </c:pt>
                  <c:pt idx="23">
                    <c:v>3.7000002861022949</c:v>
                  </c:pt>
                  <c:pt idx="24">
                    <c:v>3.8000001907348633</c:v>
                  </c:pt>
                  <c:pt idx="25">
                    <c:v>3.2000000476837158</c:v>
                  </c:pt>
                  <c:pt idx="26">
                    <c:v>3.8000001907348633</c:v>
                  </c:pt>
                  <c:pt idx="27">
                    <c:v>3.0999999046325684</c:v>
                  </c:pt>
                  <c:pt idx="28">
                    <c:v>3.3999998569488525</c:v>
                  </c:pt>
                  <c:pt idx="29">
                    <c:v>7.5000002384185791</c:v>
                  </c:pt>
                  <c:pt idx="30">
                    <c:v>5.3999996185302734</c:v>
                  </c:pt>
                  <c:pt idx="31">
                    <c:v>0.60000002384185791</c:v>
                  </c:pt>
                  <c:pt idx="32">
                    <c:v>3.0999999046325684</c:v>
                  </c:pt>
                </c:numCache>
              </c:numRef>
            </c:plus>
            <c:spPr>
              <a:ln w="12700">
                <a:solidFill>
                  <a:schemeClr val="bg1">
                    <a:lumMod val="75000"/>
                  </a:schemeClr>
                </a:solidFill>
              </a:ln>
            </c:spPr>
          </c:errBars>
          <c:xVal>
            <c:numRef>
              <c:f>'F4'!$C$2:$C$34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xVal>
          <c:yVal>
            <c:numRef>
              <c:f>'F4'!$D$2:$D$34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1"/>
          <c:order val="2"/>
          <c:tx>
            <c:strRef>
              <c:f>'F4'!$D$1</c:f>
              <c:strCache>
                <c:ptCount val="1"/>
                <c:pt idx="0">
                  <c:v>Men</c:v>
                </c:pt>
              </c:strCache>
            </c:strRef>
          </c:tx>
          <c:spPr>
            <a:ln w="28575">
              <a:noFill/>
            </a:ln>
          </c:spPr>
          <c:marker>
            <c:symbol val="circle"/>
            <c:size val="7"/>
            <c:spPr>
              <a:solidFill>
                <a:schemeClr val="accent5"/>
              </a:solidFill>
              <a:ln>
                <a:solidFill>
                  <a:schemeClr val="accent5"/>
                </a:solidFill>
              </a:ln>
            </c:spPr>
          </c:marker>
          <c:dPt>
            <c:idx val="14"/>
            <c:marker>
              <c:spPr>
                <a:solidFill>
                  <a:schemeClr val="accent5">
                    <a:lumMod val="50000"/>
                  </a:schemeClr>
                </a:solidFill>
                <a:ln w="9525">
                  <a:solidFill>
                    <a:schemeClr val="accent5">
                      <a:lumMod val="50000"/>
                    </a:schemeClr>
                  </a:solidFill>
                </a:ln>
              </c:spPr>
            </c:marker>
            <c:bubble3D val="0"/>
          </c:dPt>
          <c:xVal>
            <c:numRef>
              <c:f>'F4'!$B$2:$B$34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xVal>
          <c:yVal>
            <c:numRef>
              <c:f>'F4'!$D$2:$D$34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dLbls>
          <c:showLegendKey val="0"/>
          <c:showVal val="0"/>
          <c:showCatName val="0"/>
          <c:showSerName val="0"/>
          <c:showPercent val="0"/>
          <c:showBubbleSize val="0"/>
        </c:dLbls>
        <c:axId val="40001536"/>
        <c:axId val="40003456"/>
      </c:scatterChart>
      <c:valAx>
        <c:axId val="40001536"/>
        <c:scaling>
          <c:orientation val="minMax"/>
        </c:scaling>
        <c:delete val="0"/>
        <c:axPos val="b"/>
        <c:title>
          <c:tx>
            <c:rich>
              <a:bodyPr/>
              <a:lstStyle/>
              <a:p>
                <a:pPr>
                  <a:defRPr/>
                </a:pPr>
                <a:r>
                  <a:rPr lang="en-US"/>
                  <a:t>Percent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bin"/>
                <a:ea typeface="Cabin"/>
                <a:cs typeface="Cabin"/>
              </a:defRPr>
            </a:pPr>
            <a:endParaRPr lang="en-US"/>
          </a:p>
        </c:txPr>
        <c:crossAx val="40003456"/>
        <c:crosses val="autoZero"/>
        <c:crossBetween val="midCat"/>
      </c:valAx>
      <c:valAx>
        <c:axId val="40003456"/>
        <c:scaling>
          <c:orientation val="minMax"/>
          <c:max val="1"/>
          <c:min val="0"/>
        </c:scaling>
        <c:delete val="0"/>
        <c:axPos val="r"/>
        <c:numFmt formatCode="0.00" sourceLinked="1"/>
        <c:majorTickMark val="none"/>
        <c:minorTickMark val="none"/>
        <c:tickLblPos val="none"/>
        <c:spPr>
          <a:ln>
            <a:noFill/>
          </a:ln>
        </c:spPr>
        <c:crossAx val="40001536"/>
        <c:crosses val="max"/>
        <c:crossBetween val="midCat"/>
        <c:majorUnit val="0.5"/>
      </c:valAx>
      <c:catAx>
        <c:axId val="40004992"/>
        <c:scaling>
          <c:orientation val="maxMin"/>
        </c:scaling>
        <c:delete val="0"/>
        <c:axPos val="l"/>
        <c:numFmt formatCode="General" sourceLinked="1"/>
        <c:majorTickMark val="none"/>
        <c:minorTickMark val="none"/>
        <c:tickLblPos val="nextTo"/>
        <c:spPr>
          <a:ln>
            <a:noFill/>
          </a:ln>
        </c:spPr>
        <c:crossAx val="40006784"/>
        <c:crossesAt val="0"/>
        <c:auto val="1"/>
        <c:lblAlgn val="ctr"/>
        <c:lblOffset val="100"/>
        <c:noMultiLvlLbl val="0"/>
      </c:catAx>
      <c:valAx>
        <c:axId val="40006784"/>
        <c:scaling>
          <c:orientation val="minMax"/>
        </c:scaling>
        <c:delete val="0"/>
        <c:axPos val="b"/>
        <c:numFmt formatCode="0.0" sourceLinked="1"/>
        <c:majorTickMark val="none"/>
        <c:minorTickMark val="none"/>
        <c:tickLblPos val="none"/>
        <c:spPr>
          <a:ln>
            <a:noFill/>
          </a:ln>
        </c:spPr>
        <c:crossAx val="40004992"/>
        <c:crosses val="max"/>
        <c:crossBetween val="between"/>
      </c:valAx>
    </c:plotArea>
    <c:legend>
      <c:legendPos val="r"/>
      <c:legendEntry>
        <c:idx val="0"/>
        <c:delete val="1"/>
      </c:legendEntry>
      <c:layout>
        <c:manualLayout>
          <c:xMode val="edge"/>
          <c:yMode val="edge"/>
          <c:x val="0.16545428696412948"/>
          <c:y val="7.8053993250843653E-2"/>
          <c:w val="0.29472987751531055"/>
          <c:h val="3.7459536307961505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09667541557306"/>
          <c:y val="0.14148811594949975"/>
          <c:w val="0.85195603674540687"/>
          <c:h val="0.80185961129858763"/>
        </c:manualLayout>
      </c:layout>
      <c:barChart>
        <c:barDir val="bar"/>
        <c:grouping val="clustered"/>
        <c:varyColors val="0"/>
        <c:ser>
          <c:idx val="0"/>
          <c:order val="0"/>
          <c:tx>
            <c:strRef>
              <c:f>'F5'!$B$1</c:f>
              <c:strCache>
                <c:ptCount val="1"/>
                <c:pt idx="0">
                  <c:v>Men</c:v>
                </c:pt>
              </c:strCache>
            </c:strRef>
          </c:tx>
          <c:spPr>
            <a:noFill/>
            <a:ln>
              <a:noFill/>
            </a:ln>
          </c:spPr>
          <c:invertIfNegative val="0"/>
          <c:cat>
            <c:strRef>
              <c:f>'F5'!$A$2:$A$34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'F5'!$B$2:$B$34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er>
        <c:dLbls>
          <c:showLegendKey val="0"/>
          <c:showVal val="0"/>
          <c:showCatName val="0"/>
          <c:showSerName val="0"/>
          <c:showPercent val="0"/>
          <c:showBubbleSize val="0"/>
        </c:dLbls>
        <c:gapWidth val="150"/>
        <c:axId val="40077184"/>
        <c:axId val="40078720"/>
      </c:barChart>
      <c:scatterChart>
        <c:scatterStyle val="lineMarker"/>
        <c:varyColors val="0"/>
        <c:ser>
          <c:idx val="2"/>
          <c:order val="1"/>
          <c:tx>
            <c:strRef>
              <c:f>'F5'!$C$1</c:f>
              <c:strCache>
                <c:ptCount val="1"/>
                <c:pt idx="0">
                  <c:v>Women</c:v>
                </c:pt>
              </c:strCache>
            </c:strRef>
          </c:tx>
          <c:spPr>
            <a:ln w="28575">
              <a:noFill/>
            </a:ln>
          </c:spPr>
          <c:marker>
            <c:symbol val="circle"/>
            <c:size val="7"/>
            <c:spPr>
              <a:solidFill>
                <a:schemeClr val="accent2"/>
              </a:solidFill>
              <a:ln>
                <a:solidFill>
                  <a:schemeClr val="accent2"/>
                </a:solidFill>
              </a:ln>
            </c:spPr>
          </c:marker>
          <c:dPt>
            <c:idx val="14"/>
            <c:marker>
              <c:spPr>
                <a:solidFill>
                  <a:schemeClr val="accent2">
                    <a:lumMod val="50000"/>
                  </a:schemeClr>
                </a:solidFill>
                <a:ln>
                  <a:solidFill>
                    <a:schemeClr val="accent2">
                      <a:lumMod val="50000"/>
                    </a:schemeClr>
                  </a:solidFill>
                </a:ln>
              </c:spPr>
            </c:marker>
            <c:bubble3D val="0"/>
          </c:dPt>
          <c:dLbls>
            <c:dLbl>
              <c:idx val="0"/>
              <c:layout/>
              <c:tx>
                <c:rich>
                  <a:bodyPr/>
                  <a:lstStyle/>
                  <a:p>
                    <a:pPr>
                      <a:defRPr/>
                    </a:pPr>
                    <a:r>
                      <a:rPr lang="en-US"/>
                      <a:t>United States</a:t>
                    </a:r>
                  </a:p>
                </c:rich>
              </c:tx>
              <c:spPr/>
              <c:dLblPos val="l"/>
              <c:showLegendKey val="0"/>
              <c:showVal val="0"/>
              <c:showCatName val="0"/>
              <c:showSerName val="0"/>
              <c:showPercent val="0"/>
              <c:showBubbleSize val="0"/>
            </c:dLbl>
            <c:dLbl>
              <c:idx val="1"/>
              <c:layout/>
              <c:tx>
                <c:rich>
                  <a:bodyPr/>
                  <a:lstStyle/>
                  <a:p>
                    <a:pPr>
                      <a:defRPr/>
                    </a:pPr>
                    <a:r>
                      <a:rPr lang="en-US"/>
                      <a:t>New Zealand</a:t>
                    </a:r>
                  </a:p>
                </c:rich>
              </c:tx>
              <c:spPr/>
              <c:dLblPos val="l"/>
              <c:showLegendKey val="0"/>
              <c:showVal val="0"/>
              <c:showCatName val="0"/>
              <c:showSerName val="0"/>
              <c:showPercent val="0"/>
              <c:showBubbleSize val="0"/>
            </c:dLbl>
            <c:dLbl>
              <c:idx val="2"/>
              <c:delete val="1"/>
            </c:dLbl>
            <c:dLbl>
              <c:idx val="3"/>
              <c:layout/>
              <c:tx>
                <c:rich>
                  <a:bodyPr/>
                  <a:lstStyle/>
                  <a:p>
                    <a:pPr>
                      <a:defRPr/>
                    </a:pPr>
                    <a:r>
                      <a:rPr lang="en-US"/>
                      <a:t>Ireland</a:t>
                    </a:r>
                  </a:p>
                </c:rich>
              </c:tx>
              <c:spPr/>
              <c:dLblPos val="l"/>
              <c:showLegendKey val="0"/>
              <c:showVal val="0"/>
              <c:showCatName val="0"/>
              <c:showSerName val="0"/>
              <c:showPercent val="0"/>
              <c:showBubbleSize val="0"/>
            </c:dLbl>
            <c:dLbl>
              <c:idx val="4"/>
              <c:layout/>
              <c:tx>
                <c:rich>
                  <a:bodyPr/>
                  <a:lstStyle/>
                  <a:p>
                    <a:pPr>
                      <a:defRPr/>
                    </a:pPr>
                    <a:r>
                      <a:rPr lang="en-US"/>
                      <a:t>Australia</a:t>
                    </a:r>
                  </a:p>
                </c:rich>
              </c:tx>
              <c:spPr/>
              <c:dLblPos val="l"/>
              <c:showLegendKey val="0"/>
              <c:showVal val="0"/>
              <c:showCatName val="0"/>
              <c:showSerName val="0"/>
              <c:showPercent val="0"/>
              <c:showBubbleSize val="0"/>
            </c:dLbl>
            <c:dLbl>
              <c:idx val="5"/>
              <c:layout/>
              <c:tx>
                <c:rich>
                  <a:bodyPr/>
                  <a:lstStyle/>
                  <a:p>
                    <a:pPr>
                      <a:defRPr/>
                    </a:pPr>
                    <a:r>
                      <a:rPr lang="en-US"/>
                      <a:t>Estonia</a:t>
                    </a:r>
                  </a:p>
                </c:rich>
              </c:tx>
              <c:spPr/>
              <c:dLblPos val="l"/>
              <c:showLegendKey val="0"/>
              <c:showVal val="0"/>
              <c:showCatName val="0"/>
              <c:showSerName val="0"/>
              <c:showPercent val="0"/>
              <c:showBubbleSize val="0"/>
            </c:dLbl>
            <c:dLbl>
              <c:idx val="6"/>
              <c:layout/>
              <c:tx>
                <c:rich>
                  <a:bodyPr/>
                  <a:lstStyle/>
                  <a:p>
                    <a:pPr>
                      <a:defRPr/>
                    </a:pPr>
                    <a:r>
                      <a:rPr lang="en-US"/>
                      <a:t>Belgium</a:t>
                    </a:r>
                  </a:p>
                </c:rich>
              </c:tx>
              <c:spPr/>
              <c:dLblPos val="l"/>
              <c:showLegendKey val="0"/>
              <c:showVal val="0"/>
              <c:showCatName val="0"/>
              <c:showSerName val="0"/>
              <c:showPercent val="0"/>
              <c:showBubbleSize val="0"/>
            </c:dLbl>
            <c:dLbl>
              <c:idx val="7"/>
              <c:layout/>
              <c:tx>
                <c:rich>
                  <a:bodyPr/>
                  <a:lstStyle/>
                  <a:p>
                    <a:pPr>
                      <a:defRPr/>
                    </a:pPr>
                    <a:r>
                      <a:rPr lang="en-US"/>
                      <a:t>Greece</a:t>
                    </a:r>
                  </a:p>
                </c:rich>
              </c:tx>
              <c:spPr/>
              <c:dLblPos val="l"/>
              <c:showLegendKey val="0"/>
              <c:showVal val="0"/>
              <c:showCatName val="0"/>
              <c:showSerName val="0"/>
              <c:showPercent val="0"/>
              <c:showBubbleSize val="0"/>
            </c:dLbl>
            <c:dLbl>
              <c:idx val="8"/>
              <c:layout/>
              <c:tx>
                <c:rich>
                  <a:bodyPr/>
                  <a:lstStyle/>
                  <a:p>
                    <a:pPr>
                      <a:defRPr/>
                    </a:pPr>
                    <a:r>
                      <a:rPr lang="en-US"/>
                      <a:t>Canada</a:t>
                    </a:r>
                  </a:p>
                </c:rich>
              </c:tx>
              <c:spPr/>
              <c:dLblPos val="l"/>
              <c:showLegendKey val="0"/>
              <c:showVal val="0"/>
              <c:showCatName val="0"/>
              <c:showSerName val="0"/>
              <c:showPercent val="0"/>
              <c:showBubbleSize val="0"/>
            </c:dLbl>
            <c:dLbl>
              <c:idx val="9"/>
              <c:layout/>
              <c:tx>
                <c:rich>
                  <a:bodyPr/>
                  <a:lstStyle/>
                  <a:p>
                    <a:pPr>
                      <a:defRPr/>
                    </a:pPr>
                    <a:r>
                      <a:rPr lang="en-US"/>
                      <a:t>Iceland</a:t>
                    </a:r>
                  </a:p>
                </c:rich>
              </c:tx>
              <c:spPr/>
              <c:dLblPos val="l"/>
              <c:showLegendKey val="0"/>
              <c:showVal val="0"/>
              <c:showCatName val="0"/>
              <c:showSerName val="0"/>
              <c:showPercent val="0"/>
              <c:showBubbleSize val="0"/>
            </c:dLbl>
            <c:dLbl>
              <c:idx val="10"/>
              <c:layout/>
              <c:tx>
                <c:rich>
                  <a:bodyPr/>
                  <a:lstStyle/>
                  <a:p>
                    <a:pPr>
                      <a:defRPr/>
                    </a:pPr>
                    <a:r>
                      <a:rPr lang="en-US"/>
                      <a:t>France</a:t>
                    </a:r>
                  </a:p>
                </c:rich>
              </c:tx>
              <c:spPr/>
              <c:dLblPos val="l"/>
              <c:showLegendKey val="0"/>
              <c:showVal val="0"/>
              <c:showCatName val="0"/>
              <c:showSerName val="0"/>
              <c:showPercent val="0"/>
              <c:showBubbleSize val="0"/>
            </c:dLbl>
            <c:dLbl>
              <c:idx val="11"/>
              <c:layout/>
              <c:tx>
                <c:rich>
                  <a:bodyPr/>
                  <a:lstStyle/>
                  <a:p>
                    <a:pPr>
                      <a:defRPr/>
                    </a:pPr>
                    <a:r>
                      <a:rPr lang="en-US"/>
                      <a:t>Italy</a:t>
                    </a:r>
                  </a:p>
                </c:rich>
              </c:tx>
              <c:spPr/>
              <c:dLblPos val="l"/>
              <c:showLegendKey val="0"/>
              <c:showVal val="0"/>
              <c:showCatName val="0"/>
              <c:showSerName val="0"/>
              <c:showPercent val="0"/>
              <c:showBubbleSize val="0"/>
            </c:dLbl>
            <c:dLbl>
              <c:idx val="12"/>
              <c:layout/>
              <c:tx>
                <c:rich>
                  <a:bodyPr/>
                  <a:lstStyle/>
                  <a:p>
                    <a:pPr>
                      <a:defRPr/>
                    </a:pPr>
                    <a:r>
                      <a:rPr lang="en-US"/>
                      <a:t>Netherlands</a:t>
                    </a:r>
                  </a:p>
                </c:rich>
              </c:tx>
              <c:spPr/>
              <c:dLblPos val="l"/>
              <c:showLegendKey val="0"/>
              <c:showVal val="0"/>
              <c:showCatName val="0"/>
              <c:showSerName val="0"/>
              <c:showPercent val="0"/>
              <c:showBubbleSize val="0"/>
            </c:dLbl>
            <c:dLbl>
              <c:idx val="13"/>
              <c:layout/>
              <c:tx>
                <c:rich>
                  <a:bodyPr/>
                  <a:lstStyle/>
                  <a:p>
                    <a:pPr>
                      <a:defRPr/>
                    </a:pPr>
                    <a:r>
                      <a:rPr lang="en-US"/>
                      <a:t>Finland</a:t>
                    </a:r>
                  </a:p>
                </c:rich>
              </c:tx>
              <c:spPr/>
              <c:dLblPos val="l"/>
              <c:showLegendKey val="0"/>
              <c:showVal val="0"/>
              <c:showCatName val="0"/>
              <c:showSerName val="0"/>
              <c:showPercent val="0"/>
              <c:showBubbleSize val="0"/>
            </c:dLbl>
            <c:dLbl>
              <c:idx val="14"/>
              <c:layout/>
              <c:tx>
                <c:rich>
                  <a:bodyPr/>
                  <a:lstStyle/>
                  <a:p>
                    <a:pPr>
                      <a:defRPr/>
                    </a:pPr>
                    <a:r>
                      <a:rPr lang="en-US"/>
                      <a:t>OECD average</a:t>
                    </a:r>
                  </a:p>
                </c:rich>
              </c:tx>
              <c:spPr/>
              <c:dLblPos val="l"/>
              <c:showLegendKey val="0"/>
              <c:showVal val="0"/>
              <c:showCatName val="0"/>
              <c:showSerName val="0"/>
              <c:showPercent val="0"/>
              <c:showBubbleSize val="0"/>
            </c:dLbl>
            <c:dLbl>
              <c:idx val="15"/>
              <c:layout/>
              <c:tx>
                <c:rich>
                  <a:bodyPr/>
                  <a:lstStyle/>
                  <a:p>
                    <a:pPr>
                      <a:defRPr/>
                    </a:pPr>
                    <a:r>
                      <a:rPr lang="en-US"/>
                      <a:t>Hungary</a:t>
                    </a:r>
                  </a:p>
                </c:rich>
              </c:tx>
              <c:spPr/>
              <c:dLblPos val="l"/>
              <c:showLegendKey val="0"/>
              <c:showVal val="0"/>
              <c:showCatName val="0"/>
              <c:showSerName val="0"/>
              <c:showPercent val="0"/>
              <c:showBubbleSize val="0"/>
            </c:dLbl>
            <c:dLbl>
              <c:idx val="16"/>
              <c:layout/>
              <c:tx>
                <c:rich>
                  <a:bodyPr/>
                  <a:lstStyle/>
                  <a:p>
                    <a:pPr>
                      <a:defRPr/>
                    </a:pPr>
                    <a:r>
                      <a:rPr lang="en-US"/>
                      <a:t>Spain</a:t>
                    </a:r>
                  </a:p>
                </c:rich>
              </c:tx>
              <c:spPr/>
              <c:dLblPos val="l"/>
              <c:showLegendKey val="0"/>
              <c:showVal val="0"/>
              <c:showCatName val="0"/>
              <c:showSerName val="0"/>
              <c:showPercent val="0"/>
              <c:showBubbleSize val="0"/>
            </c:dLbl>
            <c:dLbl>
              <c:idx val="17"/>
              <c:layout/>
              <c:tx>
                <c:rich>
                  <a:bodyPr/>
                  <a:lstStyle/>
                  <a:p>
                    <a:pPr>
                      <a:defRPr/>
                    </a:pPr>
                    <a:r>
                      <a:rPr lang="en-US"/>
                      <a:t>Israel</a:t>
                    </a:r>
                  </a:p>
                </c:rich>
              </c:tx>
              <c:spPr/>
              <c:dLblPos val="l"/>
              <c:showLegendKey val="0"/>
              <c:showVal val="0"/>
              <c:showCatName val="0"/>
              <c:showSerName val="0"/>
              <c:showPercent val="0"/>
              <c:showBubbleSize val="0"/>
            </c:dLbl>
            <c:dLbl>
              <c:idx val="18"/>
              <c:layout/>
              <c:tx>
                <c:rich>
                  <a:bodyPr/>
                  <a:lstStyle/>
                  <a:p>
                    <a:pPr>
                      <a:defRPr/>
                    </a:pPr>
                    <a:r>
                      <a:rPr lang="en-US"/>
                      <a:t>Slovenia</a:t>
                    </a:r>
                  </a:p>
                </c:rich>
              </c:tx>
              <c:spPr/>
              <c:dLblPos val="l"/>
              <c:showLegendKey val="0"/>
              <c:showVal val="0"/>
              <c:showCatName val="0"/>
              <c:showSerName val="0"/>
              <c:showPercent val="0"/>
              <c:showBubbleSize val="0"/>
            </c:dLbl>
            <c:dLbl>
              <c:idx val="19"/>
              <c:layout/>
              <c:tx>
                <c:rich>
                  <a:bodyPr/>
                  <a:lstStyle/>
                  <a:p>
                    <a:pPr>
                      <a:defRPr/>
                    </a:pPr>
                    <a:r>
                      <a:rPr lang="en-US"/>
                      <a:t>Poland</a:t>
                    </a:r>
                  </a:p>
                </c:rich>
              </c:tx>
              <c:spPr/>
              <c:dLblPos val="l"/>
              <c:showLegendKey val="0"/>
              <c:showVal val="0"/>
              <c:showCatName val="0"/>
              <c:showSerName val="0"/>
              <c:showPercent val="0"/>
              <c:showBubbleSize val="0"/>
            </c:dLbl>
            <c:dLbl>
              <c:idx val="20"/>
              <c:layout/>
              <c:tx>
                <c:rich>
                  <a:bodyPr/>
                  <a:lstStyle/>
                  <a:p>
                    <a:pPr>
                      <a:defRPr/>
                    </a:pPr>
                    <a:r>
                      <a:rPr lang="en-US"/>
                      <a:t>Czech Republic</a:t>
                    </a:r>
                  </a:p>
                </c:rich>
              </c:tx>
              <c:spPr/>
              <c:dLblPos val="l"/>
              <c:showLegendKey val="0"/>
              <c:showVal val="0"/>
              <c:showCatName val="0"/>
              <c:showSerName val="0"/>
              <c:showPercent val="0"/>
              <c:showBubbleSize val="0"/>
            </c:dLbl>
            <c:dLbl>
              <c:idx val="21"/>
              <c:layout/>
              <c:tx>
                <c:rich>
                  <a:bodyPr/>
                  <a:lstStyle/>
                  <a:p>
                    <a:pPr>
                      <a:defRPr/>
                    </a:pPr>
                    <a:r>
                      <a:rPr lang="en-US"/>
                      <a:t>Switzerland</a:t>
                    </a:r>
                  </a:p>
                </c:rich>
              </c:tx>
              <c:spPr/>
              <c:dLblPos val="l"/>
              <c:showLegendKey val="0"/>
              <c:showVal val="0"/>
              <c:showCatName val="0"/>
              <c:showSerName val="0"/>
              <c:showPercent val="0"/>
              <c:showBubbleSize val="0"/>
            </c:dLbl>
            <c:dLbl>
              <c:idx val="22"/>
              <c:layout/>
              <c:tx>
                <c:rich>
                  <a:bodyPr/>
                  <a:lstStyle/>
                  <a:p>
                    <a:pPr>
                      <a:defRPr/>
                    </a:pPr>
                    <a:r>
                      <a:rPr lang="en-US"/>
                      <a:t>Austria</a:t>
                    </a:r>
                  </a:p>
                </c:rich>
              </c:tx>
              <c:spPr/>
              <c:dLblPos val="l"/>
              <c:showLegendKey val="0"/>
              <c:showVal val="0"/>
              <c:showCatName val="0"/>
              <c:showSerName val="0"/>
              <c:showPercent val="0"/>
              <c:showBubbleSize val="0"/>
            </c:dLbl>
            <c:dLbl>
              <c:idx val="23"/>
              <c:layout/>
              <c:tx>
                <c:rich>
                  <a:bodyPr/>
                  <a:lstStyle/>
                  <a:p>
                    <a:pPr>
                      <a:defRPr/>
                    </a:pPr>
                    <a:r>
                      <a:rPr lang="en-US"/>
                      <a:t>Portugal</a:t>
                    </a:r>
                  </a:p>
                </c:rich>
              </c:tx>
              <c:spPr/>
              <c:dLblPos val="l"/>
              <c:showLegendKey val="0"/>
              <c:showVal val="0"/>
              <c:showCatName val="0"/>
              <c:showSerName val="0"/>
              <c:showPercent val="0"/>
              <c:showBubbleSize val="0"/>
            </c:dLbl>
            <c:dLbl>
              <c:idx val="24"/>
              <c:layout/>
              <c:tx>
                <c:rich>
                  <a:bodyPr/>
                  <a:lstStyle/>
                  <a:p>
                    <a:pPr>
                      <a:defRPr/>
                    </a:pPr>
                    <a:r>
                      <a:rPr lang="en-US"/>
                      <a:t>Norway</a:t>
                    </a:r>
                  </a:p>
                </c:rich>
              </c:tx>
              <c:spPr/>
              <c:dLblPos val="l"/>
              <c:showLegendKey val="0"/>
              <c:showVal val="0"/>
              <c:showCatName val="0"/>
              <c:showSerName val="0"/>
              <c:showPercent val="0"/>
              <c:showBubbleSize val="0"/>
            </c:dLbl>
            <c:dLbl>
              <c:idx val="25"/>
              <c:delete val="1"/>
            </c:dLbl>
            <c:dLbl>
              <c:idx val="26"/>
              <c:layout/>
              <c:tx>
                <c:rich>
                  <a:bodyPr/>
                  <a:lstStyle/>
                  <a:p>
                    <a:pPr>
                      <a:defRPr/>
                    </a:pPr>
                    <a:r>
                      <a:rPr lang="en-US"/>
                      <a:t>Germany</a:t>
                    </a:r>
                  </a:p>
                </c:rich>
              </c:tx>
              <c:spPr/>
              <c:dLblPos val="l"/>
              <c:showLegendKey val="0"/>
              <c:showVal val="0"/>
              <c:showCatName val="0"/>
              <c:showSerName val="0"/>
              <c:showPercent val="0"/>
              <c:showBubbleSize val="0"/>
            </c:dLbl>
            <c:dLbl>
              <c:idx val="27"/>
              <c:layout/>
              <c:tx>
                <c:rich>
                  <a:bodyPr/>
                  <a:lstStyle/>
                  <a:p>
                    <a:pPr>
                      <a:defRPr/>
                    </a:pPr>
                    <a:r>
                      <a:rPr lang="en-US"/>
                      <a:t>Sweden</a:t>
                    </a:r>
                  </a:p>
                </c:rich>
              </c:tx>
              <c:spPr/>
              <c:dLblPos val="l"/>
              <c:showLegendKey val="0"/>
              <c:showVal val="0"/>
              <c:showCatName val="0"/>
              <c:showSerName val="0"/>
              <c:showPercent val="0"/>
              <c:showBubbleSize val="0"/>
            </c:dLbl>
            <c:dLbl>
              <c:idx val="28"/>
              <c:layout/>
              <c:tx>
                <c:rich>
                  <a:bodyPr/>
                  <a:lstStyle/>
                  <a:p>
                    <a:pPr>
                      <a:defRPr/>
                    </a:pPr>
                    <a:r>
                      <a:rPr lang="en-US"/>
                      <a:t>Luxembourg</a:t>
                    </a:r>
                  </a:p>
                </c:rich>
              </c:tx>
              <c:spPr/>
              <c:dLblPos val="l"/>
              <c:showLegendKey val="0"/>
              <c:showVal val="0"/>
              <c:showCatName val="0"/>
              <c:showSerName val="0"/>
              <c:showPercent val="0"/>
              <c:showBubbleSize val="0"/>
            </c:dLbl>
            <c:dLbl>
              <c:idx val="29"/>
              <c:layout/>
              <c:tx>
                <c:rich>
                  <a:bodyPr/>
                  <a:lstStyle/>
                  <a:p>
                    <a:pPr>
                      <a:defRPr/>
                    </a:pPr>
                    <a:r>
                      <a:rPr lang="en-US"/>
                      <a:t>Turkey</a:t>
                    </a:r>
                  </a:p>
                </c:rich>
              </c:tx>
              <c:spPr/>
              <c:dLblPos val="l"/>
              <c:showLegendKey val="0"/>
              <c:showVal val="0"/>
              <c:showCatName val="0"/>
              <c:showSerName val="0"/>
              <c:showPercent val="0"/>
              <c:showBubbleSize val="0"/>
            </c:dLbl>
            <c:dLbl>
              <c:idx val="30"/>
              <c:layout/>
              <c:tx>
                <c:rich>
                  <a:bodyPr/>
                  <a:lstStyle/>
                  <a:p>
                    <a:pPr>
                      <a:defRPr/>
                    </a:pPr>
                    <a:r>
                      <a:rPr lang="en-US"/>
                      <a:t>Denmark</a:t>
                    </a:r>
                  </a:p>
                </c:rich>
              </c:tx>
              <c:spPr/>
              <c:dLblPos val="l"/>
              <c:showLegendKey val="0"/>
              <c:showVal val="0"/>
              <c:showCatName val="0"/>
              <c:showSerName val="0"/>
              <c:showPercent val="0"/>
              <c:showBubbleSize val="0"/>
            </c:dLbl>
            <c:dLbl>
              <c:idx val="31"/>
              <c:layout/>
              <c:tx>
                <c:rich>
                  <a:bodyPr/>
                  <a:lstStyle/>
                  <a:p>
                    <a:pPr>
                      <a:defRPr/>
                    </a:pPr>
                    <a:r>
                      <a:rPr lang="en-US"/>
                      <a:t>Mexico</a:t>
                    </a:r>
                  </a:p>
                </c:rich>
              </c:tx>
              <c:spPr/>
              <c:dLblPos val="l"/>
              <c:showLegendKey val="0"/>
              <c:showVal val="0"/>
              <c:showCatName val="0"/>
              <c:showSerName val="0"/>
              <c:showPercent val="0"/>
              <c:showBubbleSize val="0"/>
            </c:dLbl>
            <c:dLbl>
              <c:idx val="32"/>
              <c:layout/>
              <c:tx>
                <c:rich>
                  <a:bodyPr/>
                  <a:lstStyle/>
                  <a:p>
                    <a:pPr>
                      <a:defRPr/>
                    </a:pPr>
                    <a:r>
                      <a:rPr lang="en-US"/>
                      <a:t>Korea</a:t>
                    </a:r>
                  </a:p>
                </c:rich>
              </c:tx>
              <c:spPr/>
              <c:dLblPos val="l"/>
              <c:showLegendKey val="0"/>
              <c:showVal val="0"/>
              <c:showCatName val="0"/>
              <c:showSerName val="0"/>
              <c:showPercent val="0"/>
              <c:showBubbleSize val="0"/>
            </c:dLbl>
            <c:dLblPos val="l"/>
            <c:showLegendKey val="0"/>
            <c:showVal val="1"/>
            <c:showCatName val="0"/>
            <c:showSerName val="0"/>
            <c:showPercent val="0"/>
            <c:showBubbleSize val="0"/>
            <c:showLeaderLines val="0"/>
          </c:dLbls>
          <c:errBars>
            <c:errDir val="x"/>
            <c:errBarType val="plus"/>
            <c:errValType val="cust"/>
            <c:noEndCap val="1"/>
            <c:plus>
              <c:numRef>
                <c:f>[1]F4!$E$2:$E$34</c:f>
                <c:numCache>
                  <c:formatCode>General</c:formatCode>
                  <c:ptCount val="33"/>
                  <c:pt idx="0">
                    <c:v>2.3999996185302734</c:v>
                  </c:pt>
                  <c:pt idx="1">
                    <c:v>3.6999998092651367</c:v>
                  </c:pt>
                  <c:pt idx="2">
                    <c:v>6.8999996185302734</c:v>
                  </c:pt>
                  <c:pt idx="3">
                    <c:v>6.9999990463256836</c:v>
                  </c:pt>
                  <c:pt idx="4">
                    <c:v>3.8000001907348633</c:v>
                  </c:pt>
                  <c:pt idx="5">
                    <c:v>6.5</c:v>
                  </c:pt>
                  <c:pt idx="6">
                    <c:v>5.3000001907348633</c:v>
                  </c:pt>
                  <c:pt idx="7">
                    <c:v>4.7999997138977051</c:v>
                  </c:pt>
                  <c:pt idx="8">
                    <c:v>4.2000002861022949</c:v>
                  </c:pt>
                  <c:pt idx="9">
                    <c:v>4.9999995231628418</c:v>
                  </c:pt>
                  <c:pt idx="10">
                    <c:v>3</c:v>
                  </c:pt>
                  <c:pt idx="11">
                    <c:v>2.3000001907348633</c:v>
                  </c:pt>
                  <c:pt idx="12">
                    <c:v>7.3999996185302734</c:v>
                  </c:pt>
                  <c:pt idx="13">
                    <c:v>7.5000004768371582</c:v>
                  </c:pt>
                  <c:pt idx="14">
                    <c:v>4.2437499277293682</c:v>
                  </c:pt>
                  <c:pt idx="15">
                    <c:v>2.8000001907348633</c:v>
                  </c:pt>
                  <c:pt idx="16">
                    <c:v>3.0999999046325684</c:v>
                  </c:pt>
                  <c:pt idx="17">
                    <c:v>4.4999995231628418</c:v>
                  </c:pt>
                  <c:pt idx="18">
                    <c:v>2.8999996185302734</c:v>
                  </c:pt>
                  <c:pt idx="19">
                    <c:v>2.2000002861022949</c:v>
                  </c:pt>
                  <c:pt idx="20">
                    <c:v>3.9999995231628418</c:v>
                  </c:pt>
                  <c:pt idx="21">
                    <c:v>4.0999999046325684</c:v>
                  </c:pt>
                  <c:pt idx="22">
                    <c:v>4.8000001907348633</c:v>
                  </c:pt>
                  <c:pt idx="23">
                    <c:v>3.7000002861022949</c:v>
                  </c:pt>
                  <c:pt idx="24">
                    <c:v>3.8000001907348633</c:v>
                  </c:pt>
                  <c:pt idx="25">
                    <c:v>3.2000000476837158</c:v>
                  </c:pt>
                  <c:pt idx="26">
                    <c:v>3.8000001907348633</c:v>
                  </c:pt>
                  <c:pt idx="27">
                    <c:v>3.0999999046325684</c:v>
                  </c:pt>
                  <c:pt idx="28">
                    <c:v>3.3999998569488525</c:v>
                  </c:pt>
                  <c:pt idx="29">
                    <c:v>7.5000002384185791</c:v>
                  </c:pt>
                  <c:pt idx="30">
                    <c:v>5.3999996185302734</c:v>
                  </c:pt>
                  <c:pt idx="31">
                    <c:v>0.60000002384185791</c:v>
                  </c:pt>
                  <c:pt idx="32">
                    <c:v>3.0999999046325684</c:v>
                  </c:pt>
                </c:numCache>
              </c:numRef>
            </c:plus>
            <c:spPr>
              <a:ln w="12700">
                <a:solidFill>
                  <a:schemeClr val="bg1">
                    <a:lumMod val="75000"/>
                  </a:schemeClr>
                </a:solidFill>
              </a:ln>
            </c:spPr>
          </c:errBars>
          <c:xVal>
            <c:numRef>
              <c:f>'F5'!$C$2:$C$34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xVal>
          <c:yVal>
            <c:numRef>
              <c:f>'F5'!$D$2:$D$34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1"/>
          <c:order val="2"/>
          <c:tx>
            <c:strRef>
              <c:f>'F5'!$D$1</c:f>
              <c:strCache>
                <c:ptCount val="1"/>
                <c:pt idx="0">
                  <c:v>Men</c:v>
                </c:pt>
              </c:strCache>
            </c:strRef>
          </c:tx>
          <c:spPr>
            <a:ln w="28575">
              <a:noFill/>
            </a:ln>
          </c:spPr>
          <c:marker>
            <c:symbol val="circle"/>
            <c:size val="7"/>
            <c:spPr>
              <a:solidFill>
                <a:schemeClr val="accent5"/>
              </a:solidFill>
              <a:ln>
                <a:solidFill>
                  <a:schemeClr val="accent5"/>
                </a:solidFill>
              </a:ln>
            </c:spPr>
          </c:marker>
          <c:dPt>
            <c:idx val="14"/>
            <c:marker>
              <c:spPr>
                <a:solidFill>
                  <a:schemeClr val="accent5">
                    <a:lumMod val="50000"/>
                  </a:schemeClr>
                </a:solidFill>
                <a:ln w="9525">
                  <a:solidFill>
                    <a:schemeClr val="accent5">
                      <a:lumMod val="50000"/>
                    </a:schemeClr>
                  </a:solidFill>
                </a:ln>
              </c:spPr>
            </c:marker>
            <c:bubble3D val="0"/>
          </c:dPt>
          <c:xVal>
            <c:numRef>
              <c:f>'F5'!$B$2:$B$34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xVal>
          <c:yVal>
            <c:numRef>
              <c:f>'F5'!$D$2:$D$34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dLbls>
          <c:showLegendKey val="0"/>
          <c:showVal val="0"/>
          <c:showCatName val="0"/>
          <c:showSerName val="0"/>
          <c:showPercent val="0"/>
          <c:showBubbleSize val="0"/>
        </c:dLbls>
        <c:axId val="40073472"/>
        <c:axId val="40075648"/>
      </c:scatterChart>
      <c:valAx>
        <c:axId val="40073472"/>
        <c:scaling>
          <c:orientation val="minMax"/>
        </c:scaling>
        <c:delete val="0"/>
        <c:axPos val="b"/>
        <c:title>
          <c:tx>
            <c:rich>
              <a:bodyPr/>
              <a:lstStyle/>
              <a:p>
                <a:pPr>
                  <a:defRPr/>
                </a:pPr>
                <a:r>
                  <a:rPr lang="en-US"/>
                  <a:t>Percent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bin"/>
                <a:ea typeface="Cabin"/>
                <a:cs typeface="Cabin"/>
              </a:defRPr>
            </a:pPr>
            <a:endParaRPr lang="en-US"/>
          </a:p>
        </c:txPr>
        <c:crossAx val="40075648"/>
        <c:crosses val="autoZero"/>
        <c:crossBetween val="midCat"/>
      </c:valAx>
      <c:valAx>
        <c:axId val="40075648"/>
        <c:scaling>
          <c:orientation val="minMax"/>
          <c:max val="1"/>
          <c:min val="0"/>
        </c:scaling>
        <c:delete val="0"/>
        <c:axPos val="r"/>
        <c:numFmt formatCode="0.00" sourceLinked="1"/>
        <c:majorTickMark val="none"/>
        <c:minorTickMark val="none"/>
        <c:tickLblPos val="none"/>
        <c:spPr>
          <a:ln>
            <a:noFill/>
          </a:ln>
        </c:spPr>
        <c:crossAx val="40073472"/>
        <c:crosses val="max"/>
        <c:crossBetween val="midCat"/>
        <c:majorUnit val="0.5"/>
      </c:valAx>
      <c:catAx>
        <c:axId val="40077184"/>
        <c:scaling>
          <c:orientation val="maxMin"/>
        </c:scaling>
        <c:delete val="1"/>
        <c:axPos val="l"/>
        <c:majorTickMark val="out"/>
        <c:minorTickMark val="none"/>
        <c:tickLblPos val="nextTo"/>
        <c:crossAx val="40078720"/>
        <c:crossesAt val="0"/>
        <c:auto val="1"/>
        <c:lblAlgn val="ctr"/>
        <c:lblOffset val="100"/>
        <c:noMultiLvlLbl val="0"/>
      </c:catAx>
      <c:valAx>
        <c:axId val="40078720"/>
        <c:scaling>
          <c:orientation val="minMax"/>
        </c:scaling>
        <c:delete val="0"/>
        <c:axPos val="b"/>
        <c:numFmt formatCode="0.0" sourceLinked="1"/>
        <c:majorTickMark val="none"/>
        <c:minorTickMark val="none"/>
        <c:tickLblPos val="none"/>
        <c:spPr>
          <a:ln>
            <a:noFill/>
          </a:ln>
        </c:spPr>
        <c:crossAx val="40077184"/>
        <c:crosses val="max"/>
        <c:crossBetween val="between"/>
      </c:valAx>
    </c:plotArea>
    <c:legend>
      <c:legendPos val="r"/>
      <c:legendEntry>
        <c:idx val="0"/>
        <c:delete val="1"/>
      </c:legendEntry>
      <c:layout>
        <c:manualLayout>
          <c:xMode val="edge"/>
          <c:yMode val="edge"/>
          <c:x val="0.16545428696412948"/>
          <c:y val="7.8053993250843653E-2"/>
          <c:w val="0.29472987751531055"/>
          <c:h val="3.7459536307961505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6334208223972"/>
          <c:y val="0.14148811594949975"/>
          <c:w val="0.83528937007874016"/>
          <c:h val="0.80185961129858763"/>
        </c:manualLayout>
      </c:layout>
      <c:barChart>
        <c:barDir val="bar"/>
        <c:grouping val="clustered"/>
        <c:varyColors val="0"/>
        <c:ser>
          <c:idx val="0"/>
          <c:order val="0"/>
          <c:tx>
            <c:strRef>
              <c:f>'F6'!$B$1</c:f>
              <c:strCache>
                <c:ptCount val="1"/>
                <c:pt idx="0">
                  <c:v>Men</c:v>
                </c:pt>
              </c:strCache>
            </c:strRef>
          </c:tx>
          <c:spPr>
            <a:noFill/>
            <a:ln>
              <a:noFill/>
            </a:ln>
          </c:spPr>
          <c:invertIfNegative val="0"/>
          <c:cat>
            <c:strRef>
              <c:f>'F6'!$A$2:$A$34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'F6'!$B$2:$B$34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er>
        <c:dLbls>
          <c:showLegendKey val="0"/>
          <c:showVal val="0"/>
          <c:showCatName val="0"/>
          <c:showSerName val="0"/>
          <c:showPercent val="0"/>
          <c:showBubbleSize val="0"/>
        </c:dLbls>
        <c:gapWidth val="150"/>
        <c:axId val="40205312"/>
        <c:axId val="40231680"/>
      </c:barChart>
      <c:scatterChart>
        <c:scatterStyle val="lineMarker"/>
        <c:varyColors val="0"/>
        <c:ser>
          <c:idx val="2"/>
          <c:order val="1"/>
          <c:tx>
            <c:strRef>
              <c:f>'F6'!$C$1</c:f>
              <c:strCache>
                <c:ptCount val="1"/>
                <c:pt idx="0">
                  <c:v>Women</c:v>
                </c:pt>
              </c:strCache>
            </c:strRef>
          </c:tx>
          <c:spPr>
            <a:ln w="28575">
              <a:noFill/>
            </a:ln>
          </c:spPr>
          <c:marker>
            <c:symbol val="circle"/>
            <c:size val="7"/>
            <c:spPr>
              <a:solidFill>
                <a:schemeClr val="accent2"/>
              </a:solidFill>
              <a:ln>
                <a:solidFill>
                  <a:schemeClr val="accent2"/>
                </a:solidFill>
              </a:ln>
            </c:spPr>
          </c:marker>
          <c:dPt>
            <c:idx val="14"/>
            <c:marker>
              <c:spPr>
                <a:solidFill>
                  <a:schemeClr val="accent2">
                    <a:lumMod val="50000"/>
                  </a:schemeClr>
                </a:solidFill>
                <a:ln>
                  <a:solidFill>
                    <a:schemeClr val="accent2">
                      <a:lumMod val="50000"/>
                    </a:schemeClr>
                  </a:solidFill>
                </a:ln>
              </c:spPr>
            </c:marker>
            <c:bubble3D val="0"/>
          </c:dPt>
          <c:dLbls>
            <c:dLbl>
              <c:idx val="0"/>
              <c:layout/>
              <c:tx>
                <c:rich>
                  <a:bodyPr/>
                  <a:lstStyle/>
                  <a:p>
                    <a:pPr>
                      <a:defRPr/>
                    </a:pPr>
                    <a:r>
                      <a:rPr lang="en-US"/>
                      <a:t>United States</a:t>
                    </a:r>
                  </a:p>
                </c:rich>
              </c:tx>
              <c:spPr/>
              <c:dLblPos val="l"/>
              <c:showLegendKey val="0"/>
              <c:showVal val="0"/>
              <c:showCatName val="0"/>
              <c:showSerName val="0"/>
              <c:showPercent val="0"/>
              <c:showBubbleSize val="0"/>
            </c:dLbl>
            <c:dLbl>
              <c:idx val="1"/>
              <c:layout/>
              <c:tx>
                <c:rich>
                  <a:bodyPr/>
                  <a:lstStyle/>
                  <a:p>
                    <a:pPr>
                      <a:defRPr/>
                    </a:pPr>
                    <a:r>
                      <a:rPr lang="en-US"/>
                      <a:t>New Zealand</a:t>
                    </a:r>
                  </a:p>
                </c:rich>
              </c:tx>
              <c:spPr/>
              <c:dLblPos val="l"/>
              <c:showLegendKey val="0"/>
              <c:showVal val="0"/>
              <c:showCatName val="0"/>
              <c:showSerName val="0"/>
              <c:showPercent val="0"/>
              <c:showBubbleSize val="0"/>
            </c:dLbl>
            <c:dLbl>
              <c:idx val="2"/>
              <c:delete val="1"/>
            </c:dLbl>
            <c:dLbl>
              <c:idx val="3"/>
              <c:layout/>
              <c:tx>
                <c:rich>
                  <a:bodyPr/>
                  <a:lstStyle/>
                  <a:p>
                    <a:pPr>
                      <a:defRPr/>
                    </a:pPr>
                    <a:r>
                      <a:rPr lang="en-US"/>
                      <a:t>Ireland</a:t>
                    </a:r>
                  </a:p>
                </c:rich>
              </c:tx>
              <c:spPr/>
              <c:dLblPos val="l"/>
              <c:showLegendKey val="0"/>
              <c:showVal val="0"/>
              <c:showCatName val="0"/>
              <c:showSerName val="0"/>
              <c:showPercent val="0"/>
              <c:showBubbleSize val="0"/>
            </c:dLbl>
            <c:dLbl>
              <c:idx val="4"/>
              <c:layout/>
              <c:tx>
                <c:rich>
                  <a:bodyPr/>
                  <a:lstStyle/>
                  <a:p>
                    <a:pPr>
                      <a:defRPr/>
                    </a:pPr>
                    <a:r>
                      <a:rPr lang="en-US"/>
                      <a:t>Australia</a:t>
                    </a:r>
                  </a:p>
                </c:rich>
              </c:tx>
              <c:spPr/>
              <c:dLblPos val="l"/>
              <c:showLegendKey val="0"/>
              <c:showVal val="0"/>
              <c:showCatName val="0"/>
              <c:showSerName val="0"/>
              <c:showPercent val="0"/>
              <c:showBubbleSize val="0"/>
            </c:dLbl>
            <c:dLbl>
              <c:idx val="5"/>
              <c:layout/>
              <c:tx>
                <c:rich>
                  <a:bodyPr/>
                  <a:lstStyle/>
                  <a:p>
                    <a:pPr>
                      <a:defRPr/>
                    </a:pPr>
                    <a:r>
                      <a:rPr lang="en-US"/>
                      <a:t>Estonia</a:t>
                    </a:r>
                  </a:p>
                </c:rich>
              </c:tx>
              <c:spPr/>
              <c:dLblPos val="l"/>
              <c:showLegendKey val="0"/>
              <c:showVal val="0"/>
              <c:showCatName val="0"/>
              <c:showSerName val="0"/>
              <c:showPercent val="0"/>
              <c:showBubbleSize val="0"/>
            </c:dLbl>
            <c:dLbl>
              <c:idx val="6"/>
              <c:layout/>
              <c:tx>
                <c:rich>
                  <a:bodyPr/>
                  <a:lstStyle/>
                  <a:p>
                    <a:pPr>
                      <a:defRPr/>
                    </a:pPr>
                    <a:r>
                      <a:rPr lang="en-US"/>
                      <a:t>Belgium</a:t>
                    </a:r>
                  </a:p>
                </c:rich>
              </c:tx>
              <c:spPr/>
              <c:dLblPos val="l"/>
              <c:showLegendKey val="0"/>
              <c:showVal val="0"/>
              <c:showCatName val="0"/>
              <c:showSerName val="0"/>
              <c:showPercent val="0"/>
              <c:showBubbleSize val="0"/>
            </c:dLbl>
            <c:dLbl>
              <c:idx val="7"/>
              <c:layout/>
              <c:tx>
                <c:rich>
                  <a:bodyPr/>
                  <a:lstStyle/>
                  <a:p>
                    <a:pPr>
                      <a:defRPr/>
                    </a:pPr>
                    <a:r>
                      <a:rPr lang="en-US"/>
                      <a:t>Greece</a:t>
                    </a:r>
                  </a:p>
                </c:rich>
              </c:tx>
              <c:spPr/>
              <c:dLblPos val="l"/>
              <c:showLegendKey val="0"/>
              <c:showVal val="0"/>
              <c:showCatName val="0"/>
              <c:showSerName val="0"/>
              <c:showPercent val="0"/>
              <c:showBubbleSize val="0"/>
            </c:dLbl>
            <c:dLbl>
              <c:idx val="8"/>
              <c:layout/>
              <c:tx>
                <c:rich>
                  <a:bodyPr/>
                  <a:lstStyle/>
                  <a:p>
                    <a:pPr>
                      <a:defRPr/>
                    </a:pPr>
                    <a:r>
                      <a:rPr lang="en-US"/>
                      <a:t>Canada</a:t>
                    </a:r>
                  </a:p>
                </c:rich>
              </c:tx>
              <c:spPr/>
              <c:dLblPos val="l"/>
              <c:showLegendKey val="0"/>
              <c:showVal val="0"/>
              <c:showCatName val="0"/>
              <c:showSerName val="0"/>
              <c:showPercent val="0"/>
              <c:showBubbleSize val="0"/>
            </c:dLbl>
            <c:dLbl>
              <c:idx val="9"/>
              <c:layout/>
              <c:tx>
                <c:rich>
                  <a:bodyPr/>
                  <a:lstStyle/>
                  <a:p>
                    <a:pPr>
                      <a:defRPr/>
                    </a:pPr>
                    <a:r>
                      <a:rPr lang="en-US"/>
                      <a:t>Iceland</a:t>
                    </a:r>
                  </a:p>
                </c:rich>
              </c:tx>
              <c:spPr/>
              <c:dLblPos val="l"/>
              <c:showLegendKey val="0"/>
              <c:showVal val="0"/>
              <c:showCatName val="0"/>
              <c:showSerName val="0"/>
              <c:showPercent val="0"/>
              <c:showBubbleSize val="0"/>
            </c:dLbl>
            <c:dLbl>
              <c:idx val="10"/>
              <c:layout/>
              <c:tx>
                <c:rich>
                  <a:bodyPr/>
                  <a:lstStyle/>
                  <a:p>
                    <a:pPr>
                      <a:defRPr/>
                    </a:pPr>
                    <a:r>
                      <a:rPr lang="en-US"/>
                      <a:t>France</a:t>
                    </a:r>
                  </a:p>
                </c:rich>
              </c:tx>
              <c:spPr/>
              <c:dLblPos val="l"/>
              <c:showLegendKey val="0"/>
              <c:showVal val="0"/>
              <c:showCatName val="0"/>
              <c:showSerName val="0"/>
              <c:showPercent val="0"/>
              <c:showBubbleSize val="0"/>
            </c:dLbl>
            <c:dLbl>
              <c:idx val="11"/>
              <c:layout/>
              <c:tx>
                <c:rich>
                  <a:bodyPr/>
                  <a:lstStyle/>
                  <a:p>
                    <a:pPr>
                      <a:defRPr/>
                    </a:pPr>
                    <a:r>
                      <a:rPr lang="en-US"/>
                      <a:t>Italy</a:t>
                    </a:r>
                  </a:p>
                </c:rich>
              </c:tx>
              <c:spPr/>
              <c:dLblPos val="l"/>
              <c:showLegendKey val="0"/>
              <c:showVal val="0"/>
              <c:showCatName val="0"/>
              <c:showSerName val="0"/>
              <c:showPercent val="0"/>
              <c:showBubbleSize val="0"/>
            </c:dLbl>
            <c:dLbl>
              <c:idx val="12"/>
              <c:layout/>
              <c:tx>
                <c:rich>
                  <a:bodyPr/>
                  <a:lstStyle/>
                  <a:p>
                    <a:pPr>
                      <a:defRPr/>
                    </a:pPr>
                    <a:r>
                      <a:rPr lang="en-US"/>
                      <a:t>Netherlands</a:t>
                    </a:r>
                  </a:p>
                </c:rich>
              </c:tx>
              <c:spPr/>
              <c:dLblPos val="l"/>
              <c:showLegendKey val="0"/>
              <c:showVal val="0"/>
              <c:showCatName val="0"/>
              <c:showSerName val="0"/>
              <c:showPercent val="0"/>
              <c:showBubbleSize val="0"/>
            </c:dLbl>
            <c:dLbl>
              <c:idx val="13"/>
              <c:layout/>
              <c:tx>
                <c:rich>
                  <a:bodyPr/>
                  <a:lstStyle/>
                  <a:p>
                    <a:pPr>
                      <a:defRPr/>
                    </a:pPr>
                    <a:r>
                      <a:rPr lang="en-US"/>
                      <a:t>Finland</a:t>
                    </a:r>
                  </a:p>
                </c:rich>
              </c:tx>
              <c:spPr/>
              <c:dLblPos val="l"/>
              <c:showLegendKey val="0"/>
              <c:showVal val="0"/>
              <c:showCatName val="0"/>
              <c:showSerName val="0"/>
              <c:showPercent val="0"/>
              <c:showBubbleSize val="0"/>
            </c:dLbl>
            <c:dLbl>
              <c:idx val="14"/>
              <c:layout/>
              <c:tx>
                <c:rich>
                  <a:bodyPr/>
                  <a:lstStyle/>
                  <a:p>
                    <a:pPr>
                      <a:defRPr/>
                    </a:pPr>
                    <a:r>
                      <a:rPr lang="en-US"/>
                      <a:t>OECD average</a:t>
                    </a:r>
                  </a:p>
                </c:rich>
              </c:tx>
              <c:spPr/>
              <c:dLblPos val="l"/>
              <c:showLegendKey val="0"/>
              <c:showVal val="0"/>
              <c:showCatName val="0"/>
              <c:showSerName val="0"/>
              <c:showPercent val="0"/>
              <c:showBubbleSize val="0"/>
            </c:dLbl>
            <c:dLbl>
              <c:idx val="15"/>
              <c:layout/>
              <c:tx>
                <c:rich>
                  <a:bodyPr/>
                  <a:lstStyle/>
                  <a:p>
                    <a:pPr>
                      <a:defRPr/>
                    </a:pPr>
                    <a:r>
                      <a:rPr lang="en-US"/>
                      <a:t>Hungary</a:t>
                    </a:r>
                  </a:p>
                </c:rich>
              </c:tx>
              <c:spPr/>
              <c:dLblPos val="l"/>
              <c:showLegendKey val="0"/>
              <c:showVal val="0"/>
              <c:showCatName val="0"/>
              <c:showSerName val="0"/>
              <c:showPercent val="0"/>
              <c:showBubbleSize val="0"/>
            </c:dLbl>
            <c:dLbl>
              <c:idx val="16"/>
              <c:layout/>
              <c:tx>
                <c:rich>
                  <a:bodyPr/>
                  <a:lstStyle/>
                  <a:p>
                    <a:pPr>
                      <a:defRPr/>
                    </a:pPr>
                    <a:r>
                      <a:rPr lang="en-US"/>
                      <a:t>Spain</a:t>
                    </a:r>
                  </a:p>
                </c:rich>
              </c:tx>
              <c:spPr/>
              <c:dLblPos val="l"/>
              <c:showLegendKey val="0"/>
              <c:showVal val="0"/>
              <c:showCatName val="0"/>
              <c:showSerName val="0"/>
              <c:showPercent val="0"/>
              <c:showBubbleSize val="0"/>
            </c:dLbl>
            <c:dLbl>
              <c:idx val="17"/>
              <c:layout/>
              <c:tx>
                <c:rich>
                  <a:bodyPr/>
                  <a:lstStyle/>
                  <a:p>
                    <a:pPr>
                      <a:defRPr/>
                    </a:pPr>
                    <a:r>
                      <a:rPr lang="en-US"/>
                      <a:t>Israel</a:t>
                    </a:r>
                  </a:p>
                </c:rich>
              </c:tx>
              <c:spPr/>
              <c:dLblPos val="l"/>
              <c:showLegendKey val="0"/>
              <c:showVal val="0"/>
              <c:showCatName val="0"/>
              <c:showSerName val="0"/>
              <c:showPercent val="0"/>
              <c:showBubbleSize val="0"/>
            </c:dLbl>
            <c:dLbl>
              <c:idx val="18"/>
              <c:layout/>
              <c:tx>
                <c:rich>
                  <a:bodyPr/>
                  <a:lstStyle/>
                  <a:p>
                    <a:pPr>
                      <a:defRPr/>
                    </a:pPr>
                    <a:r>
                      <a:rPr lang="en-US"/>
                      <a:t>Slovenia</a:t>
                    </a:r>
                  </a:p>
                </c:rich>
              </c:tx>
              <c:spPr/>
              <c:dLblPos val="l"/>
              <c:showLegendKey val="0"/>
              <c:showVal val="0"/>
              <c:showCatName val="0"/>
              <c:showSerName val="0"/>
              <c:showPercent val="0"/>
              <c:showBubbleSize val="0"/>
            </c:dLbl>
            <c:dLbl>
              <c:idx val="19"/>
              <c:layout/>
              <c:tx>
                <c:rich>
                  <a:bodyPr/>
                  <a:lstStyle/>
                  <a:p>
                    <a:pPr>
                      <a:defRPr/>
                    </a:pPr>
                    <a:r>
                      <a:rPr lang="en-US"/>
                      <a:t>Poland</a:t>
                    </a:r>
                  </a:p>
                </c:rich>
              </c:tx>
              <c:spPr/>
              <c:dLblPos val="l"/>
              <c:showLegendKey val="0"/>
              <c:showVal val="0"/>
              <c:showCatName val="0"/>
              <c:showSerName val="0"/>
              <c:showPercent val="0"/>
              <c:showBubbleSize val="0"/>
            </c:dLbl>
            <c:dLbl>
              <c:idx val="20"/>
              <c:layout/>
              <c:tx>
                <c:rich>
                  <a:bodyPr/>
                  <a:lstStyle/>
                  <a:p>
                    <a:pPr>
                      <a:defRPr/>
                    </a:pPr>
                    <a:r>
                      <a:rPr lang="en-US"/>
                      <a:t>Czech Republic</a:t>
                    </a:r>
                  </a:p>
                </c:rich>
              </c:tx>
              <c:spPr/>
              <c:dLblPos val="l"/>
              <c:showLegendKey val="0"/>
              <c:showVal val="0"/>
              <c:showCatName val="0"/>
              <c:showSerName val="0"/>
              <c:showPercent val="0"/>
              <c:showBubbleSize val="0"/>
            </c:dLbl>
            <c:dLbl>
              <c:idx val="21"/>
              <c:layout/>
              <c:tx>
                <c:rich>
                  <a:bodyPr/>
                  <a:lstStyle/>
                  <a:p>
                    <a:pPr>
                      <a:defRPr/>
                    </a:pPr>
                    <a:r>
                      <a:rPr lang="en-US"/>
                      <a:t>Switzerland</a:t>
                    </a:r>
                  </a:p>
                </c:rich>
              </c:tx>
              <c:spPr/>
              <c:dLblPos val="l"/>
              <c:showLegendKey val="0"/>
              <c:showVal val="0"/>
              <c:showCatName val="0"/>
              <c:showSerName val="0"/>
              <c:showPercent val="0"/>
              <c:showBubbleSize val="0"/>
            </c:dLbl>
            <c:dLbl>
              <c:idx val="22"/>
              <c:layout/>
              <c:tx>
                <c:rich>
                  <a:bodyPr/>
                  <a:lstStyle/>
                  <a:p>
                    <a:pPr>
                      <a:defRPr/>
                    </a:pPr>
                    <a:r>
                      <a:rPr lang="en-US"/>
                      <a:t>Austria</a:t>
                    </a:r>
                  </a:p>
                </c:rich>
              </c:tx>
              <c:spPr/>
              <c:dLblPos val="l"/>
              <c:showLegendKey val="0"/>
              <c:showVal val="0"/>
              <c:showCatName val="0"/>
              <c:showSerName val="0"/>
              <c:showPercent val="0"/>
              <c:showBubbleSize val="0"/>
            </c:dLbl>
            <c:dLbl>
              <c:idx val="23"/>
              <c:layout/>
              <c:tx>
                <c:rich>
                  <a:bodyPr/>
                  <a:lstStyle/>
                  <a:p>
                    <a:pPr>
                      <a:defRPr/>
                    </a:pPr>
                    <a:r>
                      <a:rPr lang="en-US"/>
                      <a:t>Portugal</a:t>
                    </a:r>
                  </a:p>
                </c:rich>
              </c:tx>
              <c:spPr/>
              <c:dLblPos val="l"/>
              <c:showLegendKey val="0"/>
              <c:showVal val="0"/>
              <c:showCatName val="0"/>
              <c:showSerName val="0"/>
              <c:showPercent val="0"/>
              <c:showBubbleSize val="0"/>
            </c:dLbl>
            <c:dLbl>
              <c:idx val="24"/>
              <c:layout/>
              <c:tx>
                <c:rich>
                  <a:bodyPr/>
                  <a:lstStyle/>
                  <a:p>
                    <a:pPr>
                      <a:defRPr/>
                    </a:pPr>
                    <a:r>
                      <a:rPr lang="en-US"/>
                      <a:t>Norway</a:t>
                    </a:r>
                  </a:p>
                </c:rich>
              </c:tx>
              <c:spPr/>
              <c:dLblPos val="l"/>
              <c:showLegendKey val="0"/>
              <c:showVal val="0"/>
              <c:showCatName val="0"/>
              <c:showSerName val="0"/>
              <c:showPercent val="0"/>
              <c:showBubbleSize val="0"/>
            </c:dLbl>
            <c:dLbl>
              <c:idx val="25"/>
              <c:delete val="1"/>
            </c:dLbl>
            <c:dLbl>
              <c:idx val="26"/>
              <c:layout/>
              <c:tx>
                <c:rich>
                  <a:bodyPr/>
                  <a:lstStyle/>
                  <a:p>
                    <a:pPr>
                      <a:defRPr/>
                    </a:pPr>
                    <a:r>
                      <a:rPr lang="en-US"/>
                      <a:t>Germany</a:t>
                    </a:r>
                  </a:p>
                </c:rich>
              </c:tx>
              <c:spPr/>
              <c:dLblPos val="l"/>
              <c:showLegendKey val="0"/>
              <c:showVal val="0"/>
              <c:showCatName val="0"/>
              <c:showSerName val="0"/>
              <c:showPercent val="0"/>
              <c:showBubbleSize val="0"/>
            </c:dLbl>
            <c:dLbl>
              <c:idx val="27"/>
              <c:layout/>
              <c:tx>
                <c:rich>
                  <a:bodyPr/>
                  <a:lstStyle/>
                  <a:p>
                    <a:pPr>
                      <a:defRPr/>
                    </a:pPr>
                    <a:r>
                      <a:rPr lang="en-US"/>
                      <a:t>Sweden</a:t>
                    </a:r>
                  </a:p>
                </c:rich>
              </c:tx>
              <c:spPr/>
              <c:dLblPos val="l"/>
              <c:showLegendKey val="0"/>
              <c:showVal val="0"/>
              <c:showCatName val="0"/>
              <c:showSerName val="0"/>
              <c:showPercent val="0"/>
              <c:showBubbleSize val="0"/>
            </c:dLbl>
            <c:dLbl>
              <c:idx val="28"/>
              <c:layout/>
              <c:tx>
                <c:rich>
                  <a:bodyPr/>
                  <a:lstStyle/>
                  <a:p>
                    <a:pPr>
                      <a:defRPr/>
                    </a:pPr>
                    <a:r>
                      <a:rPr lang="en-US"/>
                      <a:t>Luxembourg</a:t>
                    </a:r>
                  </a:p>
                </c:rich>
              </c:tx>
              <c:spPr/>
              <c:dLblPos val="l"/>
              <c:showLegendKey val="0"/>
              <c:showVal val="0"/>
              <c:showCatName val="0"/>
              <c:showSerName val="0"/>
              <c:showPercent val="0"/>
              <c:showBubbleSize val="0"/>
            </c:dLbl>
            <c:dLbl>
              <c:idx val="29"/>
              <c:layout/>
              <c:tx>
                <c:rich>
                  <a:bodyPr/>
                  <a:lstStyle/>
                  <a:p>
                    <a:pPr>
                      <a:defRPr/>
                    </a:pPr>
                    <a:r>
                      <a:rPr lang="en-US"/>
                      <a:t>Turkey</a:t>
                    </a:r>
                  </a:p>
                </c:rich>
              </c:tx>
              <c:spPr/>
              <c:dLblPos val="l"/>
              <c:showLegendKey val="0"/>
              <c:showVal val="0"/>
              <c:showCatName val="0"/>
              <c:showSerName val="0"/>
              <c:showPercent val="0"/>
              <c:showBubbleSize val="0"/>
            </c:dLbl>
            <c:dLbl>
              <c:idx val="30"/>
              <c:layout/>
              <c:tx>
                <c:rich>
                  <a:bodyPr/>
                  <a:lstStyle/>
                  <a:p>
                    <a:pPr>
                      <a:defRPr/>
                    </a:pPr>
                    <a:r>
                      <a:rPr lang="en-US"/>
                      <a:t>Denmark</a:t>
                    </a:r>
                  </a:p>
                </c:rich>
              </c:tx>
              <c:spPr/>
              <c:dLblPos val="l"/>
              <c:showLegendKey val="0"/>
              <c:showVal val="0"/>
              <c:showCatName val="0"/>
              <c:showSerName val="0"/>
              <c:showPercent val="0"/>
              <c:showBubbleSize val="0"/>
            </c:dLbl>
            <c:dLbl>
              <c:idx val="31"/>
              <c:layout/>
              <c:tx>
                <c:rich>
                  <a:bodyPr/>
                  <a:lstStyle/>
                  <a:p>
                    <a:pPr>
                      <a:defRPr/>
                    </a:pPr>
                    <a:r>
                      <a:rPr lang="en-US"/>
                      <a:t>Mexico</a:t>
                    </a:r>
                  </a:p>
                </c:rich>
              </c:tx>
              <c:spPr/>
              <c:dLblPos val="l"/>
              <c:showLegendKey val="0"/>
              <c:showVal val="0"/>
              <c:showCatName val="0"/>
              <c:showSerName val="0"/>
              <c:showPercent val="0"/>
              <c:showBubbleSize val="0"/>
            </c:dLbl>
            <c:dLbl>
              <c:idx val="32"/>
              <c:layout/>
              <c:tx>
                <c:rich>
                  <a:bodyPr/>
                  <a:lstStyle/>
                  <a:p>
                    <a:pPr>
                      <a:defRPr/>
                    </a:pPr>
                    <a:r>
                      <a:rPr lang="en-US"/>
                      <a:t>Korea</a:t>
                    </a:r>
                  </a:p>
                </c:rich>
              </c:tx>
              <c:spPr/>
              <c:dLblPos val="l"/>
              <c:showLegendKey val="0"/>
              <c:showVal val="0"/>
              <c:showCatName val="0"/>
              <c:showSerName val="0"/>
              <c:showPercent val="0"/>
              <c:showBubbleSize val="0"/>
            </c:dLbl>
            <c:dLblPos val="l"/>
            <c:showLegendKey val="0"/>
            <c:showVal val="1"/>
            <c:showCatName val="0"/>
            <c:showSerName val="0"/>
            <c:showPercent val="0"/>
            <c:showBubbleSize val="0"/>
            <c:showLeaderLines val="0"/>
          </c:dLbls>
          <c:errBars>
            <c:errDir val="x"/>
            <c:errBarType val="plus"/>
            <c:errValType val="cust"/>
            <c:noEndCap val="1"/>
            <c:plus>
              <c:numRef>
                <c:f>[1]F4!$E$2:$E$34</c:f>
                <c:numCache>
                  <c:formatCode>General</c:formatCode>
                  <c:ptCount val="33"/>
                  <c:pt idx="0">
                    <c:v>2.3999996185302734</c:v>
                  </c:pt>
                  <c:pt idx="1">
                    <c:v>3.6999998092651367</c:v>
                  </c:pt>
                  <c:pt idx="2">
                    <c:v>6.8999996185302734</c:v>
                  </c:pt>
                  <c:pt idx="3">
                    <c:v>6.9999990463256836</c:v>
                  </c:pt>
                  <c:pt idx="4">
                    <c:v>3.8000001907348633</c:v>
                  </c:pt>
                  <c:pt idx="5">
                    <c:v>6.5</c:v>
                  </c:pt>
                  <c:pt idx="6">
                    <c:v>5.3000001907348633</c:v>
                  </c:pt>
                  <c:pt idx="7">
                    <c:v>4.7999997138977051</c:v>
                  </c:pt>
                  <c:pt idx="8">
                    <c:v>4.2000002861022949</c:v>
                  </c:pt>
                  <c:pt idx="9">
                    <c:v>4.9999995231628418</c:v>
                  </c:pt>
                  <c:pt idx="10">
                    <c:v>3</c:v>
                  </c:pt>
                  <c:pt idx="11">
                    <c:v>2.3000001907348633</c:v>
                  </c:pt>
                  <c:pt idx="12">
                    <c:v>7.3999996185302734</c:v>
                  </c:pt>
                  <c:pt idx="13">
                    <c:v>7.5000004768371582</c:v>
                  </c:pt>
                  <c:pt idx="14">
                    <c:v>4.2437499277293682</c:v>
                  </c:pt>
                  <c:pt idx="15">
                    <c:v>2.8000001907348633</c:v>
                  </c:pt>
                  <c:pt idx="16">
                    <c:v>3.0999999046325684</c:v>
                  </c:pt>
                  <c:pt idx="17">
                    <c:v>4.4999995231628418</c:v>
                  </c:pt>
                  <c:pt idx="18">
                    <c:v>2.8999996185302734</c:v>
                  </c:pt>
                  <c:pt idx="19">
                    <c:v>2.2000002861022949</c:v>
                  </c:pt>
                  <c:pt idx="20">
                    <c:v>3.9999995231628418</c:v>
                  </c:pt>
                  <c:pt idx="21">
                    <c:v>4.0999999046325684</c:v>
                  </c:pt>
                  <c:pt idx="22">
                    <c:v>4.8000001907348633</c:v>
                  </c:pt>
                  <c:pt idx="23">
                    <c:v>3.7000002861022949</c:v>
                  </c:pt>
                  <c:pt idx="24">
                    <c:v>3.8000001907348633</c:v>
                  </c:pt>
                  <c:pt idx="25">
                    <c:v>3.2000000476837158</c:v>
                  </c:pt>
                  <c:pt idx="26">
                    <c:v>3.8000001907348633</c:v>
                  </c:pt>
                  <c:pt idx="27">
                    <c:v>3.0999999046325684</c:v>
                  </c:pt>
                  <c:pt idx="28">
                    <c:v>3.3999998569488525</c:v>
                  </c:pt>
                  <c:pt idx="29">
                    <c:v>7.5000002384185791</c:v>
                  </c:pt>
                  <c:pt idx="30">
                    <c:v>5.3999996185302734</c:v>
                  </c:pt>
                  <c:pt idx="31">
                    <c:v>0.60000002384185791</c:v>
                  </c:pt>
                  <c:pt idx="32">
                    <c:v>3.0999999046325684</c:v>
                  </c:pt>
                </c:numCache>
              </c:numRef>
            </c:plus>
            <c:spPr>
              <a:ln w="12700">
                <a:solidFill>
                  <a:schemeClr val="bg1">
                    <a:lumMod val="75000"/>
                  </a:schemeClr>
                </a:solidFill>
              </a:ln>
            </c:spPr>
          </c:errBars>
          <c:xVal>
            <c:numRef>
              <c:f>'F6'!$C$2:$C$34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xVal>
          <c:yVal>
            <c:numRef>
              <c:f>'F6'!$D$2:$D$34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1"/>
          <c:order val="2"/>
          <c:tx>
            <c:strRef>
              <c:f>'F6'!$D$1</c:f>
              <c:strCache>
                <c:ptCount val="1"/>
                <c:pt idx="0">
                  <c:v>Men</c:v>
                </c:pt>
              </c:strCache>
            </c:strRef>
          </c:tx>
          <c:spPr>
            <a:ln w="28575">
              <a:noFill/>
            </a:ln>
          </c:spPr>
          <c:marker>
            <c:symbol val="circle"/>
            <c:size val="7"/>
            <c:spPr>
              <a:solidFill>
                <a:schemeClr val="accent5"/>
              </a:solidFill>
              <a:ln>
                <a:solidFill>
                  <a:schemeClr val="accent5"/>
                </a:solidFill>
              </a:ln>
            </c:spPr>
          </c:marker>
          <c:dPt>
            <c:idx val="14"/>
            <c:marker>
              <c:spPr>
                <a:solidFill>
                  <a:schemeClr val="accent5">
                    <a:lumMod val="50000"/>
                  </a:schemeClr>
                </a:solidFill>
                <a:ln w="9525">
                  <a:solidFill>
                    <a:schemeClr val="accent5">
                      <a:lumMod val="50000"/>
                    </a:schemeClr>
                  </a:solidFill>
                </a:ln>
              </c:spPr>
            </c:marker>
            <c:bubble3D val="0"/>
          </c:dPt>
          <c:xVal>
            <c:numRef>
              <c:f>'F6'!$B$2:$B$34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xVal>
          <c:yVal>
            <c:numRef>
              <c:f>'F6'!$D$2:$D$34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3"/>
          <c:order val="3"/>
          <c:tx>
            <c:strRef>
              <c:f>'F6'!$G$1</c:f>
              <c:strCache>
                <c:ptCount val="1"/>
                <c:pt idx="0">
                  <c:v>Ratioplot</c:v>
                </c:pt>
              </c:strCache>
            </c:strRef>
          </c:tx>
          <c:spPr>
            <a:ln w="28575">
              <a:noFill/>
            </a:ln>
          </c:spPr>
          <c:marker>
            <c:symbol val="none"/>
          </c:marker>
          <c:dLbls>
            <c:dLbl>
              <c:idx val="0"/>
              <c:layout/>
              <c:tx>
                <c:rich>
                  <a:bodyPr/>
                  <a:lstStyle/>
                  <a:p>
                    <a:r>
                      <a:rPr lang="en-US"/>
                      <a:t>0.85</a:t>
                    </a:r>
                  </a:p>
                </c:rich>
              </c:tx>
              <c:dLblPos val="r"/>
              <c:showLegendKey val="0"/>
              <c:showVal val="1"/>
              <c:showCatName val="0"/>
              <c:showSerName val="0"/>
              <c:showPercent val="0"/>
              <c:showBubbleSize val="0"/>
            </c:dLbl>
            <c:dLbl>
              <c:idx val="1"/>
              <c:layout/>
              <c:tx>
                <c:rich>
                  <a:bodyPr/>
                  <a:lstStyle/>
                  <a:p>
                    <a:r>
                      <a:rPr lang="en-US"/>
                      <a:t>0.76</a:t>
                    </a:r>
                  </a:p>
                </c:rich>
              </c:tx>
              <c:dLblPos val="r"/>
              <c:showLegendKey val="0"/>
              <c:showVal val="1"/>
              <c:showCatName val="0"/>
              <c:showSerName val="0"/>
              <c:showPercent val="0"/>
              <c:showBubbleSize val="0"/>
            </c:dLbl>
            <c:dLbl>
              <c:idx val="2"/>
              <c:layout/>
              <c:tx>
                <c:rich>
                  <a:bodyPr/>
                  <a:lstStyle/>
                  <a:p>
                    <a:r>
                      <a:rPr lang="en-US"/>
                      <a:t>0.63</a:t>
                    </a:r>
                  </a:p>
                </c:rich>
              </c:tx>
              <c:dLblPos val="r"/>
              <c:showLegendKey val="0"/>
              <c:showVal val="1"/>
              <c:showCatName val="0"/>
              <c:showSerName val="0"/>
              <c:showPercent val="0"/>
              <c:showBubbleSize val="0"/>
            </c:dLbl>
            <c:dLbl>
              <c:idx val="3"/>
              <c:layout/>
              <c:tx>
                <c:rich>
                  <a:bodyPr/>
                  <a:lstStyle/>
                  <a:p>
                    <a:r>
                      <a:rPr lang="en-US"/>
                      <a:t>0.62</a:t>
                    </a:r>
                  </a:p>
                </c:rich>
              </c:tx>
              <c:dLblPos val="r"/>
              <c:showLegendKey val="0"/>
              <c:showVal val="1"/>
              <c:showCatName val="0"/>
              <c:showSerName val="0"/>
              <c:showPercent val="0"/>
              <c:showBubbleSize val="0"/>
            </c:dLbl>
            <c:dLbl>
              <c:idx val="4"/>
              <c:layout/>
              <c:tx>
                <c:rich>
                  <a:bodyPr/>
                  <a:lstStyle/>
                  <a:p>
                    <a:r>
                      <a:rPr lang="en-US"/>
                      <a:t>0.70</a:t>
                    </a:r>
                  </a:p>
                </c:rich>
              </c:tx>
              <c:dLblPos val="r"/>
              <c:showLegendKey val="0"/>
              <c:showVal val="1"/>
              <c:showCatName val="0"/>
              <c:showSerName val="0"/>
              <c:showPercent val="0"/>
              <c:showBubbleSize val="0"/>
            </c:dLbl>
            <c:dLbl>
              <c:idx val="5"/>
              <c:layout/>
              <c:tx>
                <c:rich>
                  <a:bodyPr/>
                  <a:lstStyle/>
                  <a:p>
                    <a:r>
                      <a:rPr lang="en-US"/>
                      <a:t>0.58</a:t>
                    </a:r>
                  </a:p>
                </c:rich>
              </c:tx>
              <c:dLblPos val="r"/>
              <c:showLegendKey val="0"/>
              <c:showVal val="1"/>
              <c:showCatName val="0"/>
              <c:showSerName val="0"/>
              <c:showPercent val="0"/>
              <c:showBubbleSize val="0"/>
            </c:dLbl>
            <c:dLbl>
              <c:idx val="6"/>
              <c:layout/>
              <c:tx>
                <c:rich>
                  <a:bodyPr/>
                  <a:lstStyle/>
                  <a:p>
                    <a:r>
                      <a:rPr lang="en-US"/>
                      <a:t>0.60</a:t>
                    </a:r>
                  </a:p>
                </c:rich>
              </c:tx>
              <c:dLblPos val="r"/>
              <c:showLegendKey val="0"/>
              <c:showVal val="1"/>
              <c:showCatName val="0"/>
              <c:showSerName val="0"/>
              <c:showPercent val="0"/>
              <c:showBubbleSize val="0"/>
            </c:dLbl>
            <c:dLbl>
              <c:idx val="7"/>
              <c:layout/>
              <c:tx>
                <c:rich>
                  <a:bodyPr/>
                  <a:lstStyle/>
                  <a:p>
                    <a:r>
                      <a:rPr lang="en-US"/>
                      <a:t>0.61</a:t>
                    </a:r>
                  </a:p>
                </c:rich>
              </c:tx>
              <c:dLblPos val="r"/>
              <c:showLegendKey val="0"/>
              <c:showVal val="1"/>
              <c:showCatName val="0"/>
              <c:showSerName val="0"/>
              <c:showPercent val="0"/>
              <c:showBubbleSize val="0"/>
            </c:dLbl>
            <c:dLbl>
              <c:idx val="8"/>
              <c:layout/>
              <c:tx>
                <c:rich>
                  <a:bodyPr/>
                  <a:lstStyle/>
                  <a:p>
                    <a:r>
                      <a:rPr lang="en-US"/>
                      <a:t>0.63</a:t>
                    </a:r>
                  </a:p>
                </c:rich>
              </c:tx>
              <c:dLblPos val="r"/>
              <c:showLegendKey val="0"/>
              <c:showVal val="1"/>
              <c:showCatName val="0"/>
              <c:showSerName val="0"/>
              <c:showPercent val="0"/>
              <c:showBubbleSize val="0"/>
            </c:dLbl>
            <c:dLbl>
              <c:idx val="9"/>
              <c:layout/>
              <c:tx>
                <c:rich>
                  <a:bodyPr/>
                  <a:lstStyle/>
                  <a:p>
                    <a:r>
                      <a:rPr lang="en-US"/>
                      <a:t>0.58</a:t>
                    </a:r>
                  </a:p>
                </c:rich>
              </c:tx>
              <c:dLblPos val="r"/>
              <c:showLegendKey val="0"/>
              <c:showVal val="1"/>
              <c:showCatName val="0"/>
              <c:showSerName val="0"/>
              <c:showPercent val="0"/>
              <c:showBubbleSize val="0"/>
            </c:dLbl>
            <c:dLbl>
              <c:idx val="10"/>
              <c:layout/>
              <c:tx>
                <c:rich>
                  <a:bodyPr/>
                  <a:lstStyle/>
                  <a:p>
                    <a:r>
                      <a:rPr lang="en-US"/>
                      <a:t>0.69</a:t>
                    </a:r>
                  </a:p>
                </c:rich>
              </c:tx>
              <c:dLblPos val="r"/>
              <c:showLegendKey val="0"/>
              <c:showVal val="1"/>
              <c:showCatName val="0"/>
              <c:showSerName val="0"/>
              <c:showPercent val="0"/>
              <c:showBubbleSize val="0"/>
            </c:dLbl>
            <c:dLbl>
              <c:idx val="11"/>
              <c:layout/>
              <c:tx>
                <c:rich>
                  <a:bodyPr/>
                  <a:lstStyle/>
                  <a:p>
                    <a:r>
                      <a:rPr lang="en-US"/>
                      <a:t>0.75</a:t>
                    </a:r>
                  </a:p>
                </c:rich>
              </c:tx>
              <c:dLblPos val="r"/>
              <c:showLegendKey val="0"/>
              <c:showVal val="1"/>
              <c:showCatName val="0"/>
              <c:showSerName val="0"/>
              <c:showPercent val="0"/>
              <c:showBubbleSize val="0"/>
            </c:dLbl>
            <c:dLbl>
              <c:idx val="12"/>
              <c:layout/>
              <c:tx>
                <c:rich>
                  <a:bodyPr/>
                  <a:lstStyle/>
                  <a:p>
                    <a:r>
                      <a:rPr lang="en-US"/>
                      <a:t>0.47</a:t>
                    </a:r>
                  </a:p>
                </c:rich>
              </c:tx>
              <c:dLblPos val="r"/>
              <c:showLegendKey val="0"/>
              <c:showVal val="1"/>
              <c:showCatName val="0"/>
              <c:showSerName val="0"/>
              <c:showPercent val="0"/>
              <c:showBubbleSize val="0"/>
            </c:dLbl>
            <c:dLbl>
              <c:idx val="13"/>
              <c:layout/>
              <c:tx>
                <c:rich>
                  <a:bodyPr/>
                  <a:lstStyle/>
                  <a:p>
                    <a:r>
                      <a:rPr lang="en-US"/>
                      <a:t>0.45</a:t>
                    </a:r>
                  </a:p>
                </c:rich>
              </c:tx>
              <c:dLblPos val="r"/>
              <c:showLegendKey val="0"/>
              <c:showVal val="1"/>
              <c:showCatName val="0"/>
              <c:showSerName val="0"/>
              <c:showPercent val="0"/>
              <c:showBubbleSize val="0"/>
            </c:dLbl>
            <c:dLbl>
              <c:idx val="14"/>
              <c:layout/>
              <c:tx>
                <c:rich>
                  <a:bodyPr/>
                  <a:lstStyle/>
                  <a:p>
                    <a:r>
                      <a:rPr lang="en-US"/>
                      <a:t>0.59</a:t>
                    </a:r>
                  </a:p>
                </c:rich>
              </c:tx>
              <c:dLblPos val="r"/>
              <c:showLegendKey val="0"/>
              <c:showVal val="1"/>
              <c:showCatName val="0"/>
              <c:showSerName val="0"/>
              <c:showPercent val="0"/>
              <c:showBubbleSize val="0"/>
            </c:dLbl>
            <c:dLbl>
              <c:idx val="15"/>
              <c:layout/>
              <c:tx>
                <c:rich>
                  <a:bodyPr/>
                  <a:lstStyle/>
                  <a:p>
                    <a:r>
                      <a:rPr lang="en-US"/>
                      <a:t>0.68</a:t>
                    </a:r>
                  </a:p>
                </c:rich>
              </c:tx>
              <c:dLblPos val="r"/>
              <c:showLegendKey val="0"/>
              <c:showVal val="1"/>
              <c:showCatName val="0"/>
              <c:showSerName val="0"/>
              <c:showPercent val="0"/>
              <c:showBubbleSize val="0"/>
            </c:dLbl>
            <c:dLbl>
              <c:idx val="16"/>
              <c:layout/>
              <c:tx>
                <c:rich>
                  <a:bodyPr/>
                  <a:lstStyle/>
                  <a:p>
                    <a:r>
                      <a:rPr lang="en-US"/>
                      <a:t>0.66</a:t>
                    </a:r>
                  </a:p>
                </c:rich>
              </c:tx>
              <c:dLblPos val="r"/>
              <c:showLegendKey val="0"/>
              <c:showVal val="1"/>
              <c:showCatName val="0"/>
              <c:showSerName val="0"/>
              <c:showPercent val="0"/>
              <c:showBubbleSize val="0"/>
            </c:dLbl>
            <c:dLbl>
              <c:idx val="17"/>
              <c:layout/>
              <c:tx>
                <c:rich>
                  <a:bodyPr/>
                  <a:lstStyle/>
                  <a:p>
                    <a:r>
                      <a:rPr lang="en-US"/>
                      <a:t>0.55</a:t>
                    </a:r>
                  </a:p>
                </c:rich>
              </c:tx>
              <c:dLblPos val="r"/>
              <c:showLegendKey val="0"/>
              <c:showVal val="1"/>
              <c:showCatName val="0"/>
              <c:showSerName val="0"/>
              <c:showPercent val="0"/>
              <c:showBubbleSize val="0"/>
            </c:dLbl>
            <c:dLbl>
              <c:idx val="18"/>
              <c:layout/>
              <c:tx>
                <c:rich>
                  <a:bodyPr/>
                  <a:lstStyle/>
                  <a:p>
                    <a:r>
                      <a:rPr lang="en-US"/>
                      <a:t>0.65</a:t>
                    </a:r>
                  </a:p>
                </c:rich>
              </c:tx>
              <c:dLblPos val="r"/>
              <c:showLegendKey val="0"/>
              <c:showVal val="1"/>
              <c:showCatName val="0"/>
              <c:showSerName val="0"/>
              <c:showPercent val="0"/>
              <c:showBubbleSize val="0"/>
            </c:dLbl>
            <c:dLbl>
              <c:idx val="19"/>
              <c:layout/>
              <c:tx>
                <c:rich>
                  <a:bodyPr/>
                  <a:lstStyle/>
                  <a:p>
                    <a:r>
                      <a:rPr lang="en-US"/>
                      <a:t>0.77</a:t>
                    </a:r>
                  </a:p>
                </c:rich>
              </c:tx>
              <c:dLblPos val="r"/>
              <c:showLegendKey val="0"/>
              <c:showVal val="1"/>
              <c:showCatName val="0"/>
              <c:showSerName val="0"/>
              <c:showPercent val="0"/>
              <c:showBubbleSize val="0"/>
            </c:dLbl>
            <c:dLbl>
              <c:idx val="20"/>
              <c:layout/>
              <c:tx>
                <c:rich>
                  <a:bodyPr/>
                  <a:lstStyle/>
                  <a:p>
                    <a:r>
                      <a:rPr lang="en-US"/>
                      <a:t>0.52</a:t>
                    </a:r>
                  </a:p>
                </c:rich>
              </c:tx>
              <c:dLblPos val="r"/>
              <c:showLegendKey val="0"/>
              <c:showVal val="1"/>
              <c:showCatName val="0"/>
              <c:showSerName val="0"/>
              <c:showPercent val="0"/>
              <c:showBubbleSize val="0"/>
            </c:dLbl>
            <c:dLbl>
              <c:idx val="21"/>
              <c:layout/>
              <c:tx>
                <c:rich>
                  <a:bodyPr/>
                  <a:lstStyle/>
                  <a:p>
                    <a:r>
                      <a:rPr lang="en-US"/>
                      <a:t>0.52</a:t>
                    </a:r>
                  </a:p>
                </c:rich>
              </c:tx>
              <c:dLblPos val="r"/>
              <c:showLegendKey val="0"/>
              <c:showVal val="1"/>
              <c:showCatName val="0"/>
              <c:showSerName val="0"/>
              <c:showPercent val="0"/>
              <c:showBubbleSize val="0"/>
            </c:dLbl>
            <c:dLbl>
              <c:idx val="22"/>
              <c:layout/>
              <c:tx>
                <c:rich>
                  <a:bodyPr/>
                  <a:lstStyle/>
                  <a:p>
                    <a:r>
                      <a:rPr lang="en-US"/>
                      <a:t>0.47</a:t>
                    </a:r>
                  </a:p>
                </c:rich>
              </c:tx>
              <c:dLblPos val="r"/>
              <c:showLegendKey val="0"/>
              <c:showVal val="1"/>
              <c:showCatName val="0"/>
              <c:showSerName val="0"/>
              <c:showPercent val="0"/>
              <c:showBubbleSize val="0"/>
            </c:dLbl>
            <c:dLbl>
              <c:idx val="23"/>
              <c:layout/>
              <c:tx>
                <c:rich>
                  <a:bodyPr/>
                  <a:lstStyle/>
                  <a:p>
                    <a:r>
                      <a:rPr lang="en-US"/>
                      <a:t>0.53</a:t>
                    </a:r>
                  </a:p>
                </c:rich>
              </c:tx>
              <c:dLblPos val="r"/>
              <c:showLegendKey val="0"/>
              <c:showVal val="1"/>
              <c:showCatName val="0"/>
              <c:showSerName val="0"/>
              <c:showPercent val="0"/>
              <c:showBubbleSize val="0"/>
            </c:dLbl>
            <c:dLbl>
              <c:idx val="24"/>
              <c:layout/>
              <c:tx>
                <c:rich>
                  <a:bodyPr/>
                  <a:lstStyle/>
                  <a:p>
                    <a:r>
                      <a:rPr lang="en-US"/>
                      <a:t>0.51</a:t>
                    </a:r>
                  </a:p>
                </c:rich>
              </c:tx>
              <c:dLblPos val="r"/>
              <c:showLegendKey val="0"/>
              <c:showVal val="1"/>
              <c:showCatName val="0"/>
              <c:showSerName val="0"/>
              <c:showPercent val="0"/>
              <c:showBubbleSize val="0"/>
            </c:dLbl>
            <c:dLbl>
              <c:idx val="25"/>
              <c:layout/>
              <c:tx>
                <c:rich>
                  <a:bodyPr/>
                  <a:lstStyle/>
                  <a:p>
                    <a:r>
                      <a:rPr lang="en-US"/>
                      <a:t>0.54</a:t>
                    </a:r>
                  </a:p>
                </c:rich>
              </c:tx>
              <c:dLblPos val="r"/>
              <c:showLegendKey val="0"/>
              <c:showVal val="1"/>
              <c:showCatName val="0"/>
              <c:showSerName val="0"/>
              <c:showPercent val="0"/>
              <c:showBubbleSize val="0"/>
            </c:dLbl>
            <c:dLbl>
              <c:idx val="26"/>
              <c:layout/>
              <c:tx>
                <c:rich>
                  <a:bodyPr/>
                  <a:lstStyle/>
                  <a:p>
                    <a:r>
                      <a:rPr lang="en-US"/>
                      <a:t>0.49</a:t>
                    </a:r>
                  </a:p>
                </c:rich>
              </c:tx>
              <c:dLblPos val="r"/>
              <c:showLegendKey val="0"/>
              <c:showVal val="1"/>
              <c:showCatName val="0"/>
              <c:showSerName val="0"/>
              <c:showPercent val="0"/>
              <c:showBubbleSize val="0"/>
            </c:dLbl>
            <c:dLbl>
              <c:idx val="27"/>
              <c:layout/>
              <c:tx>
                <c:rich>
                  <a:bodyPr/>
                  <a:lstStyle/>
                  <a:p>
                    <a:r>
                      <a:rPr lang="en-US"/>
                      <a:t>0.53</a:t>
                    </a:r>
                  </a:p>
                </c:rich>
              </c:tx>
              <c:dLblPos val="r"/>
              <c:showLegendKey val="0"/>
              <c:showVal val="1"/>
              <c:showCatName val="0"/>
              <c:showSerName val="0"/>
              <c:showPercent val="0"/>
              <c:showBubbleSize val="0"/>
            </c:dLbl>
            <c:dLbl>
              <c:idx val="28"/>
              <c:layout/>
              <c:tx>
                <c:rich>
                  <a:bodyPr/>
                  <a:lstStyle/>
                  <a:p>
                    <a:r>
                      <a:rPr lang="en-US"/>
                      <a:t>0.49</a:t>
                    </a:r>
                  </a:p>
                </c:rich>
              </c:tx>
              <c:dLblPos val="r"/>
              <c:showLegendKey val="0"/>
              <c:showVal val="1"/>
              <c:showCatName val="0"/>
              <c:showSerName val="0"/>
              <c:showPercent val="0"/>
              <c:showBubbleSize val="0"/>
            </c:dLbl>
            <c:dLbl>
              <c:idx val="29"/>
              <c:layout/>
              <c:tx>
                <c:rich>
                  <a:bodyPr/>
                  <a:lstStyle/>
                  <a:p>
                    <a:r>
                      <a:rPr lang="en-US"/>
                      <a:t>0.31</a:t>
                    </a:r>
                  </a:p>
                </c:rich>
              </c:tx>
              <c:dLblPos val="r"/>
              <c:showLegendKey val="0"/>
              <c:showVal val="1"/>
              <c:showCatName val="0"/>
              <c:showSerName val="0"/>
              <c:showPercent val="0"/>
              <c:showBubbleSize val="0"/>
            </c:dLbl>
            <c:dLbl>
              <c:idx val="30"/>
              <c:layout/>
              <c:tx>
                <c:rich>
                  <a:bodyPr/>
                  <a:lstStyle/>
                  <a:p>
                    <a:r>
                      <a:rPr lang="en-US"/>
                      <a:t>0.36</a:t>
                    </a:r>
                  </a:p>
                </c:rich>
              </c:tx>
              <c:dLblPos val="r"/>
              <c:showLegendKey val="0"/>
              <c:showVal val="1"/>
              <c:showCatName val="0"/>
              <c:showSerName val="0"/>
              <c:showPercent val="0"/>
              <c:showBubbleSize val="0"/>
            </c:dLbl>
            <c:dLbl>
              <c:idx val="31"/>
              <c:layout/>
              <c:tx>
                <c:rich>
                  <a:bodyPr/>
                  <a:lstStyle/>
                  <a:p>
                    <a:r>
                      <a:rPr lang="en-US"/>
                      <a:t>0.73</a:t>
                    </a:r>
                  </a:p>
                </c:rich>
              </c:tx>
              <c:dLblPos val="r"/>
              <c:showLegendKey val="0"/>
              <c:showVal val="1"/>
              <c:showCatName val="0"/>
              <c:showSerName val="0"/>
              <c:showPercent val="0"/>
              <c:showBubbleSize val="0"/>
            </c:dLbl>
            <c:dLbl>
              <c:idx val="32"/>
              <c:layout/>
              <c:tx>
                <c:rich>
                  <a:bodyPr/>
                  <a:lstStyle/>
                  <a:p>
                    <a:r>
                      <a:rPr lang="en-US"/>
                      <a:t>0.14</a:t>
                    </a:r>
                  </a:p>
                </c:rich>
              </c:tx>
              <c:dLblPos val="r"/>
              <c:showLegendKey val="0"/>
              <c:showVal val="1"/>
              <c:showCatName val="0"/>
              <c:showSerName val="0"/>
              <c:showPercent val="0"/>
              <c:showBubbleSize val="0"/>
            </c:dLbl>
            <c:numFmt formatCode="#,##0.00" sourceLinked="0"/>
            <c:dLblPos val="r"/>
            <c:showLegendKey val="0"/>
            <c:showVal val="1"/>
            <c:showCatName val="0"/>
            <c:showSerName val="0"/>
            <c:showPercent val="0"/>
            <c:showBubbleSize val="0"/>
            <c:showLeaderLines val="0"/>
          </c:dLbls>
          <c:xVal>
            <c:numRef>
              <c:f>'F6'!$G$2:$G$34</c:f>
              <c:numCache>
                <c:formatCode>General</c:formatCode>
                <c:ptCount val="33"/>
                <c:pt idx="0">
                  <c:v>19.5</c:v>
                </c:pt>
                <c:pt idx="1">
                  <c:v>19.5</c:v>
                </c:pt>
                <c:pt idx="2">
                  <c:v>19.5</c:v>
                </c:pt>
                <c:pt idx="3">
                  <c:v>19.5</c:v>
                </c:pt>
                <c:pt idx="4">
                  <c:v>19.5</c:v>
                </c:pt>
                <c:pt idx="5">
                  <c:v>19.5</c:v>
                </c:pt>
                <c:pt idx="6">
                  <c:v>19.5</c:v>
                </c:pt>
                <c:pt idx="7">
                  <c:v>19.5</c:v>
                </c:pt>
                <c:pt idx="8">
                  <c:v>19.5</c:v>
                </c:pt>
                <c:pt idx="9">
                  <c:v>19.5</c:v>
                </c:pt>
                <c:pt idx="10">
                  <c:v>19.5</c:v>
                </c:pt>
                <c:pt idx="11">
                  <c:v>19.5</c:v>
                </c:pt>
                <c:pt idx="12">
                  <c:v>19.5</c:v>
                </c:pt>
                <c:pt idx="13">
                  <c:v>19.5</c:v>
                </c:pt>
                <c:pt idx="14">
                  <c:v>19.5</c:v>
                </c:pt>
                <c:pt idx="15">
                  <c:v>19.5</c:v>
                </c:pt>
                <c:pt idx="16">
                  <c:v>19.5</c:v>
                </c:pt>
                <c:pt idx="17">
                  <c:v>19.5</c:v>
                </c:pt>
                <c:pt idx="18">
                  <c:v>19.5</c:v>
                </c:pt>
                <c:pt idx="19">
                  <c:v>19.5</c:v>
                </c:pt>
                <c:pt idx="20">
                  <c:v>19.5</c:v>
                </c:pt>
                <c:pt idx="21">
                  <c:v>19.5</c:v>
                </c:pt>
                <c:pt idx="22">
                  <c:v>19.5</c:v>
                </c:pt>
                <c:pt idx="23">
                  <c:v>19.5</c:v>
                </c:pt>
                <c:pt idx="24">
                  <c:v>19.5</c:v>
                </c:pt>
                <c:pt idx="25">
                  <c:v>19.5</c:v>
                </c:pt>
                <c:pt idx="26">
                  <c:v>19.5</c:v>
                </c:pt>
                <c:pt idx="27">
                  <c:v>19.5</c:v>
                </c:pt>
                <c:pt idx="28">
                  <c:v>19.5</c:v>
                </c:pt>
                <c:pt idx="29">
                  <c:v>19.5</c:v>
                </c:pt>
                <c:pt idx="30">
                  <c:v>19.5</c:v>
                </c:pt>
                <c:pt idx="31">
                  <c:v>19.5</c:v>
                </c:pt>
                <c:pt idx="32">
                  <c:v>19.5</c:v>
                </c:pt>
              </c:numCache>
            </c:numRef>
          </c:xVal>
          <c:yVal>
            <c:numRef>
              <c:f>'F6'!$D$2:$D$34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dLbls>
          <c:showLegendKey val="0"/>
          <c:showVal val="0"/>
          <c:showCatName val="0"/>
          <c:showSerName val="0"/>
          <c:showPercent val="0"/>
          <c:showBubbleSize val="0"/>
        </c:dLbls>
        <c:axId val="40193408"/>
        <c:axId val="40203776"/>
      </c:scatterChart>
      <c:valAx>
        <c:axId val="40193408"/>
        <c:scaling>
          <c:orientation val="minMax"/>
          <c:max val="22"/>
          <c:min val="0"/>
        </c:scaling>
        <c:delete val="0"/>
        <c:axPos val="b"/>
        <c:title>
          <c:tx>
            <c:rich>
              <a:bodyPr/>
              <a:lstStyle/>
              <a:p>
                <a:pPr>
                  <a:defRPr/>
                </a:pPr>
                <a:r>
                  <a:rPr lang="en-US"/>
                  <a:t>Percent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bin"/>
                <a:ea typeface="Cabin"/>
                <a:cs typeface="Cabin"/>
              </a:defRPr>
            </a:pPr>
            <a:endParaRPr lang="en-US"/>
          </a:p>
        </c:txPr>
        <c:crossAx val="40203776"/>
        <c:crosses val="autoZero"/>
        <c:crossBetween val="midCat"/>
      </c:valAx>
      <c:valAx>
        <c:axId val="40203776"/>
        <c:scaling>
          <c:orientation val="minMax"/>
          <c:max val="1"/>
          <c:min val="0"/>
        </c:scaling>
        <c:delete val="0"/>
        <c:axPos val="r"/>
        <c:numFmt formatCode="0.00" sourceLinked="1"/>
        <c:majorTickMark val="none"/>
        <c:minorTickMark val="none"/>
        <c:tickLblPos val="none"/>
        <c:spPr>
          <a:ln>
            <a:noFill/>
          </a:ln>
        </c:spPr>
        <c:crossAx val="40193408"/>
        <c:crosses val="max"/>
        <c:crossBetween val="midCat"/>
        <c:majorUnit val="0.5"/>
      </c:valAx>
      <c:catAx>
        <c:axId val="40205312"/>
        <c:scaling>
          <c:orientation val="maxMin"/>
        </c:scaling>
        <c:delete val="1"/>
        <c:axPos val="l"/>
        <c:majorTickMark val="out"/>
        <c:minorTickMark val="none"/>
        <c:tickLblPos val="nextTo"/>
        <c:crossAx val="40231680"/>
        <c:crossesAt val="0"/>
        <c:auto val="1"/>
        <c:lblAlgn val="ctr"/>
        <c:lblOffset val="100"/>
        <c:noMultiLvlLbl val="0"/>
      </c:catAx>
      <c:valAx>
        <c:axId val="40231680"/>
        <c:scaling>
          <c:orientation val="minMax"/>
        </c:scaling>
        <c:delete val="0"/>
        <c:axPos val="b"/>
        <c:numFmt formatCode="0.0" sourceLinked="1"/>
        <c:majorTickMark val="none"/>
        <c:minorTickMark val="none"/>
        <c:tickLblPos val="none"/>
        <c:spPr>
          <a:ln>
            <a:noFill/>
          </a:ln>
        </c:spPr>
        <c:crossAx val="40205312"/>
        <c:crosses val="max"/>
        <c:crossBetween val="between"/>
      </c:valAx>
    </c:plotArea>
    <c:legend>
      <c:legendPos val="r"/>
      <c:legendEntry>
        <c:idx val="0"/>
        <c:delete val="1"/>
      </c:legendEntry>
      <c:legendEntry>
        <c:idx val="3"/>
        <c:delete val="1"/>
      </c:legendEntry>
      <c:layout>
        <c:manualLayout>
          <c:xMode val="edge"/>
          <c:yMode val="edge"/>
          <c:x val="0.16545428696412948"/>
          <c:y val="7.8053993250843653E-2"/>
          <c:w val="0.27951377952755907"/>
          <c:h val="3.5827084114485694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6334208223972"/>
          <c:y val="0.14148811594949975"/>
          <c:w val="0.83528937007874016"/>
          <c:h val="0.80185961129858763"/>
        </c:manualLayout>
      </c:layout>
      <c:barChart>
        <c:barDir val="bar"/>
        <c:grouping val="stacked"/>
        <c:varyColors val="0"/>
        <c:ser>
          <c:idx val="0"/>
          <c:order val="0"/>
          <c:tx>
            <c:strRef>
              <c:f>'F7'!$B$1</c:f>
              <c:strCache>
                <c:ptCount val="1"/>
                <c:pt idx="0">
                  <c:v>Men</c:v>
                </c:pt>
              </c:strCache>
            </c:strRef>
          </c:tx>
          <c:spPr>
            <a:noFill/>
            <a:ln>
              <a:noFill/>
            </a:ln>
          </c:spPr>
          <c:invertIfNegative val="0"/>
          <c:cat>
            <c:strRef>
              <c:f>'F7'!$A$2:$A$34</c:f>
              <c:strCache>
                <c:ptCount val="33"/>
                <c:pt idx="0">
                  <c:v>United States</c:v>
                </c:pt>
                <c:pt idx="1">
                  <c:v>New Zealand</c:v>
                </c:pt>
                <c:pt idx="2">
                  <c:v>United Kingdom</c:v>
                </c:pt>
                <c:pt idx="3">
                  <c:v>Ireland</c:v>
                </c:pt>
                <c:pt idx="4">
                  <c:v>Australia</c:v>
                </c:pt>
                <c:pt idx="5">
                  <c:v>Estonia</c:v>
                </c:pt>
                <c:pt idx="6">
                  <c:v>Belgium</c:v>
                </c:pt>
                <c:pt idx="7">
                  <c:v>Greece</c:v>
                </c:pt>
                <c:pt idx="8">
                  <c:v>Canada</c:v>
                </c:pt>
                <c:pt idx="9">
                  <c:v>Iceland</c:v>
                </c:pt>
                <c:pt idx="10">
                  <c:v>France</c:v>
                </c:pt>
                <c:pt idx="11">
                  <c:v>Italy</c:v>
                </c:pt>
                <c:pt idx="12">
                  <c:v>Netherlands</c:v>
                </c:pt>
                <c:pt idx="13">
                  <c:v>Finland</c:v>
                </c:pt>
                <c:pt idx="14">
                  <c:v>OECD average</c:v>
                </c:pt>
                <c:pt idx="15">
                  <c:v>Hungary</c:v>
                </c:pt>
                <c:pt idx="16">
                  <c:v>Spain</c:v>
                </c:pt>
                <c:pt idx="17">
                  <c:v>Israel</c:v>
                </c:pt>
                <c:pt idx="18">
                  <c:v>Slovenia</c:v>
                </c:pt>
                <c:pt idx="19">
                  <c:v>Poland</c:v>
                </c:pt>
                <c:pt idx="20">
                  <c:v>Czech Republic</c:v>
                </c:pt>
                <c:pt idx="21">
                  <c:v>Switzerland</c:v>
                </c:pt>
                <c:pt idx="22">
                  <c:v>Austria</c:v>
                </c:pt>
                <c:pt idx="23">
                  <c:v>Portugal</c:v>
                </c:pt>
                <c:pt idx="24">
                  <c:v>Norway</c:v>
                </c:pt>
                <c:pt idx="25">
                  <c:v>Slovak Republic</c:v>
                </c:pt>
                <c:pt idx="26">
                  <c:v>Germany</c:v>
                </c:pt>
                <c:pt idx="27">
                  <c:v>Sweden</c:v>
                </c:pt>
                <c:pt idx="28">
                  <c:v>Luxembourg</c:v>
                </c:pt>
                <c:pt idx="29">
                  <c:v>Turkey</c:v>
                </c:pt>
                <c:pt idx="30">
                  <c:v>Denmark</c:v>
                </c:pt>
                <c:pt idx="31">
                  <c:v>Mexico</c:v>
                </c:pt>
                <c:pt idx="32">
                  <c:v>Korea</c:v>
                </c:pt>
              </c:strCache>
            </c:strRef>
          </c:cat>
          <c:val>
            <c:numRef>
              <c:f>'F7'!$B$2:$B$34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val>
        </c:ser>
        <c:ser>
          <c:idx val="5"/>
          <c:order val="1"/>
          <c:tx>
            <c:strRef>
              <c:f>'F7'!$H$1</c:f>
              <c:strCache>
                <c:ptCount val="1"/>
                <c:pt idx="0">
                  <c:v>BarFiller</c:v>
                </c:pt>
              </c:strCache>
            </c:strRef>
          </c:tx>
          <c:spPr>
            <a:noFill/>
            <a:ln w="28575">
              <a:noFill/>
            </a:ln>
          </c:spPr>
          <c:invertIfNegative val="0"/>
          <c:val>
            <c:numRef>
              <c:f>'F7'!$H$2:$H$34</c:f>
              <c:numCache>
                <c:formatCode>0.00</c:formatCode>
                <c:ptCount val="33"/>
                <c:pt idx="0">
                  <c:v>3.7000007629394531</c:v>
                </c:pt>
                <c:pt idx="1">
                  <c:v>4.6000003814697266</c:v>
                </c:pt>
                <c:pt idx="2">
                  <c:v>1.5</c:v>
                </c:pt>
                <c:pt idx="3">
                  <c:v>1.7000007629394531</c:v>
                </c:pt>
                <c:pt idx="4">
                  <c:v>7.1999998092651367</c:v>
                </c:pt>
                <c:pt idx="5">
                  <c:v>4.6999998092651367</c:v>
                </c:pt>
                <c:pt idx="6">
                  <c:v>6.6999998092651367</c:v>
                </c:pt>
                <c:pt idx="7">
                  <c:v>7.6000003814697266</c:v>
                </c:pt>
                <c:pt idx="8">
                  <c:v>8.6999998092651367</c:v>
                </c:pt>
                <c:pt idx="9">
                  <c:v>8.1000003814697266</c:v>
                </c:pt>
                <c:pt idx="10">
                  <c:v>10.199999809265137</c:v>
                </c:pt>
                <c:pt idx="11">
                  <c:v>10.899999618530273</c:v>
                </c:pt>
                <c:pt idx="12">
                  <c:v>6.1000003814697266</c:v>
                </c:pt>
                <c:pt idx="13">
                  <c:v>6.3999996185302734</c:v>
                </c:pt>
                <c:pt idx="14">
                  <c:v>9.7062500491738319</c:v>
                </c:pt>
                <c:pt idx="15">
                  <c:v>11.199999809265137</c:v>
                </c:pt>
                <c:pt idx="16">
                  <c:v>11</c:v>
                </c:pt>
                <c:pt idx="17">
                  <c:v>10.100000381469727</c:v>
                </c:pt>
                <c:pt idx="18">
                  <c:v>11.800000190734863</c:v>
                </c:pt>
                <c:pt idx="19">
                  <c:v>12.699999809265137</c:v>
                </c:pt>
                <c:pt idx="20">
                  <c:v>11.600000381469727</c:v>
                </c:pt>
                <c:pt idx="21">
                  <c:v>11.5</c:v>
                </c:pt>
                <c:pt idx="22">
                  <c:v>10.899999618530273</c:v>
                </c:pt>
                <c:pt idx="23">
                  <c:v>12.099999904632568</c:v>
                </c:pt>
                <c:pt idx="24">
                  <c:v>12.199999809265137</c:v>
                </c:pt>
                <c:pt idx="25">
                  <c:v>13.099999904632568</c:v>
                </c:pt>
                <c:pt idx="26">
                  <c:v>12.599999904632568</c:v>
                </c:pt>
                <c:pt idx="27">
                  <c:v>13.400000095367432</c:v>
                </c:pt>
                <c:pt idx="28">
                  <c:v>13.300000190734863</c:v>
                </c:pt>
                <c:pt idx="29">
                  <c:v>9.1999998092651367</c:v>
                </c:pt>
                <c:pt idx="30">
                  <c:v>11.600000381469727</c:v>
                </c:pt>
                <c:pt idx="31">
                  <c:v>17.799999952316284</c:v>
                </c:pt>
                <c:pt idx="32">
                  <c:v>16.400000095367432</c:v>
                </c:pt>
              </c:numCache>
            </c:numRef>
          </c:val>
        </c:ser>
        <c:ser>
          <c:idx val="4"/>
          <c:order val="2"/>
          <c:tx>
            <c:strRef>
              <c:f>'F7'!$F$1</c:f>
              <c:strCache>
                <c:ptCount val="1"/>
                <c:pt idx="0">
                  <c:v>Ratio</c:v>
                </c:pt>
              </c:strCache>
            </c:strRef>
          </c:tx>
          <c:spPr>
            <a:ln w="28575">
              <a:noFill/>
            </a:ln>
          </c:spPr>
          <c:invertIfNegative val="0"/>
          <c:cat>
            <c:numRef>
              <c:f>'F7'!$F$2:$F$34</c:f>
              <c:numCache>
                <c:formatCode>0.00</c:formatCode>
                <c:ptCount val="33"/>
                <c:pt idx="0">
                  <c:v>0.8527607527076746</c:v>
                </c:pt>
                <c:pt idx="1">
                  <c:v>0.75974026617422397</c:v>
                </c:pt>
                <c:pt idx="2">
                  <c:v>0.62702704764701223</c:v>
                </c:pt>
                <c:pt idx="3">
                  <c:v>0.61748637496391146</c:v>
                </c:pt>
                <c:pt idx="4">
                  <c:v>0.70312498952262115</c:v>
                </c:pt>
                <c:pt idx="5">
                  <c:v>0.57516340398896404</c:v>
                </c:pt>
                <c:pt idx="6">
                  <c:v>0.60150375077235074</c:v>
                </c:pt>
                <c:pt idx="7">
                  <c:v>0.61290323697069349</c:v>
                </c:pt>
                <c:pt idx="8">
                  <c:v>0.62831856502569139</c:v>
                </c:pt>
                <c:pt idx="9">
                  <c:v>0.57983195937443455</c:v>
                </c:pt>
                <c:pt idx="10">
                  <c:v>0.69387755697839004</c:v>
                </c:pt>
                <c:pt idx="11">
                  <c:v>0.74725273688797433</c:v>
                </c:pt>
                <c:pt idx="12">
                  <c:v>0.46762591211403803</c:v>
                </c:pt>
                <c:pt idx="13">
                  <c:v>0.44852939217148408</c:v>
                </c:pt>
                <c:pt idx="14">
                  <c:v>0.58773528131128072</c:v>
                </c:pt>
                <c:pt idx="15">
                  <c:v>0.68181816704017106</c:v>
                </c:pt>
                <c:pt idx="16">
                  <c:v>0.65555556615193689</c:v>
                </c:pt>
                <c:pt idx="17">
                  <c:v>0.54545457610523629</c:v>
                </c:pt>
                <c:pt idx="18">
                  <c:v>0.64634150170911231</c:v>
                </c:pt>
                <c:pt idx="19">
                  <c:v>0.69863010566841788</c:v>
                </c:pt>
                <c:pt idx="20">
                  <c:v>0.52380955895058579</c:v>
                </c:pt>
                <c:pt idx="21">
                  <c:v>0.5176470700432273</c:v>
                </c:pt>
                <c:pt idx="22">
                  <c:v>0.47252747367911396</c:v>
                </c:pt>
                <c:pt idx="23">
                  <c:v>0.53164553905866674</c:v>
                </c:pt>
                <c:pt idx="24">
                  <c:v>0.51282050028041692</c:v>
                </c:pt>
                <c:pt idx="25">
                  <c:v>0.53623188355719686</c:v>
                </c:pt>
                <c:pt idx="26">
                  <c:v>0.48648646732940587</c:v>
                </c:pt>
                <c:pt idx="27">
                  <c:v>0.53030303796570288</c:v>
                </c:pt>
                <c:pt idx="28">
                  <c:v>0.49253732033736158</c:v>
                </c:pt>
                <c:pt idx="29">
                  <c:v>0.30555554574409155</c:v>
                </c:pt>
                <c:pt idx="30">
                  <c:v>0.35714287336180883</c:v>
                </c:pt>
                <c:pt idx="31">
                  <c:v>0.72727272234672369</c:v>
                </c:pt>
                <c:pt idx="32">
                  <c:v>0.13888889256818804</c:v>
                </c:pt>
              </c:numCache>
            </c:numRef>
          </c:cat>
          <c:val>
            <c:numRef>
              <c:f>'F7'!$F$2:$F$34</c:f>
              <c:numCache>
                <c:formatCode>0.00</c:formatCode>
                <c:ptCount val="33"/>
                <c:pt idx="0">
                  <c:v>0.8527607527076746</c:v>
                </c:pt>
                <c:pt idx="1">
                  <c:v>0.75974026617422397</c:v>
                </c:pt>
                <c:pt idx="2">
                  <c:v>0.62702704764701223</c:v>
                </c:pt>
                <c:pt idx="3">
                  <c:v>0.61748637496391146</c:v>
                </c:pt>
                <c:pt idx="4">
                  <c:v>0.70312498952262115</c:v>
                </c:pt>
                <c:pt idx="5">
                  <c:v>0.57516340398896404</c:v>
                </c:pt>
                <c:pt idx="6">
                  <c:v>0.60150375077235074</c:v>
                </c:pt>
                <c:pt idx="7">
                  <c:v>0.61290323697069349</c:v>
                </c:pt>
                <c:pt idx="8">
                  <c:v>0.62831856502569139</c:v>
                </c:pt>
                <c:pt idx="9">
                  <c:v>0.57983195937443455</c:v>
                </c:pt>
                <c:pt idx="10">
                  <c:v>0.69387755697839004</c:v>
                </c:pt>
                <c:pt idx="11">
                  <c:v>0.74725273688797433</c:v>
                </c:pt>
                <c:pt idx="12">
                  <c:v>0.46762591211403803</c:v>
                </c:pt>
                <c:pt idx="13">
                  <c:v>0.44852939217148408</c:v>
                </c:pt>
                <c:pt idx="14">
                  <c:v>0.58773528131128072</c:v>
                </c:pt>
                <c:pt idx="15">
                  <c:v>0.68181816704017106</c:v>
                </c:pt>
                <c:pt idx="16">
                  <c:v>0.65555556615193689</c:v>
                </c:pt>
                <c:pt idx="17">
                  <c:v>0.54545457610523629</c:v>
                </c:pt>
                <c:pt idx="18">
                  <c:v>0.64634150170911231</c:v>
                </c:pt>
                <c:pt idx="19">
                  <c:v>0.69863010566841788</c:v>
                </c:pt>
                <c:pt idx="20">
                  <c:v>0.52380955895058579</c:v>
                </c:pt>
                <c:pt idx="21">
                  <c:v>0.5176470700432273</c:v>
                </c:pt>
                <c:pt idx="22">
                  <c:v>0.47252747367911396</c:v>
                </c:pt>
                <c:pt idx="23">
                  <c:v>0.53164553905866674</c:v>
                </c:pt>
                <c:pt idx="24">
                  <c:v>0.51282050028041692</c:v>
                </c:pt>
                <c:pt idx="25">
                  <c:v>0.53623188355719686</c:v>
                </c:pt>
                <c:pt idx="26">
                  <c:v>0.48648646732940587</c:v>
                </c:pt>
                <c:pt idx="27">
                  <c:v>0.53030303796570288</c:v>
                </c:pt>
                <c:pt idx="28">
                  <c:v>0.49253732033736158</c:v>
                </c:pt>
                <c:pt idx="29">
                  <c:v>0.30555554574409155</c:v>
                </c:pt>
                <c:pt idx="30">
                  <c:v>0.35714287336180883</c:v>
                </c:pt>
                <c:pt idx="31">
                  <c:v>0.72727272234672369</c:v>
                </c:pt>
                <c:pt idx="32">
                  <c:v>0.13888889256818804</c:v>
                </c:pt>
              </c:numCache>
            </c:numRef>
          </c:val>
        </c:ser>
        <c:dLbls>
          <c:showLegendKey val="0"/>
          <c:showVal val="0"/>
          <c:showCatName val="0"/>
          <c:showSerName val="0"/>
          <c:showPercent val="0"/>
          <c:showBubbleSize val="0"/>
        </c:dLbls>
        <c:gapWidth val="150"/>
        <c:overlap val="100"/>
        <c:axId val="40349056"/>
        <c:axId val="40387712"/>
      </c:barChart>
      <c:scatterChart>
        <c:scatterStyle val="lineMarker"/>
        <c:varyColors val="0"/>
        <c:ser>
          <c:idx val="2"/>
          <c:order val="3"/>
          <c:tx>
            <c:strRef>
              <c:f>'F7'!$C$1</c:f>
              <c:strCache>
                <c:ptCount val="1"/>
                <c:pt idx="0">
                  <c:v>Women</c:v>
                </c:pt>
              </c:strCache>
            </c:strRef>
          </c:tx>
          <c:spPr>
            <a:ln w="28575">
              <a:noFill/>
            </a:ln>
          </c:spPr>
          <c:marker>
            <c:symbol val="circle"/>
            <c:size val="7"/>
            <c:spPr>
              <a:solidFill>
                <a:schemeClr val="accent2"/>
              </a:solidFill>
              <a:ln>
                <a:solidFill>
                  <a:schemeClr val="accent2"/>
                </a:solidFill>
              </a:ln>
            </c:spPr>
          </c:marker>
          <c:dPt>
            <c:idx val="14"/>
            <c:marker>
              <c:spPr>
                <a:solidFill>
                  <a:schemeClr val="accent2">
                    <a:lumMod val="50000"/>
                  </a:schemeClr>
                </a:solidFill>
                <a:ln>
                  <a:solidFill>
                    <a:schemeClr val="accent2">
                      <a:lumMod val="50000"/>
                    </a:schemeClr>
                  </a:solidFill>
                </a:ln>
              </c:spPr>
            </c:marker>
            <c:bubble3D val="0"/>
          </c:dPt>
          <c:dLbls>
            <c:dLbl>
              <c:idx val="0"/>
              <c:layout/>
              <c:tx>
                <c:rich>
                  <a:bodyPr/>
                  <a:lstStyle/>
                  <a:p>
                    <a:pPr>
                      <a:defRPr/>
                    </a:pPr>
                    <a:r>
                      <a:rPr lang="en-US"/>
                      <a:t>United States</a:t>
                    </a:r>
                  </a:p>
                </c:rich>
              </c:tx>
              <c:spPr/>
              <c:dLblPos val="l"/>
              <c:showLegendKey val="0"/>
              <c:showVal val="0"/>
              <c:showCatName val="0"/>
              <c:showSerName val="0"/>
              <c:showPercent val="0"/>
              <c:showBubbleSize val="0"/>
            </c:dLbl>
            <c:dLbl>
              <c:idx val="1"/>
              <c:layout/>
              <c:tx>
                <c:rich>
                  <a:bodyPr/>
                  <a:lstStyle/>
                  <a:p>
                    <a:pPr>
                      <a:defRPr/>
                    </a:pPr>
                    <a:r>
                      <a:rPr lang="en-US"/>
                      <a:t>New Zealand</a:t>
                    </a:r>
                  </a:p>
                </c:rich>
              </c:tx>
              <c:spPr/>
              <c:dLblPos val="l"/>
              <c:showLegendKey val="0"/>
              <c:showVal val="0"/>
              <c:showCatName val="0"/>
              <c:showSerName val="0"/>
              <c:showPercent val="0"/>
              <c:showBubbleSize val="0"/>
            </c:dLbl>
            <c:dLbl>
              <c:idx val="2"/>
              <c:delete val="1"/>
            </c:dLbl>
            <c:dLbl>
              <c:idx val="3"/>
              <c:layout/>
              <c:tx>
                <c:rich>
                  <a:bodyPr/>
                  <a:lstStyle/>
                  <a:p>
                    <a:pPr>
                      <a:defRPr/>
                    </a:pPr>
                    <a:r>
                      <a:rPr lang="en-US"/>
                      <a:t>Ireland</a:t>
                    </a:r>
                  </a:p>
                </c:rich>
              </c:tx>
              <c:spPr/>
              <c:dLblPos val="l"/>
              <c:showLegendKey val="0"/>
              <c:showVal val="0"/>
              <c:showCatName val="0"/>
              <c:showSerName val="0"/>
              <c:showPercent val="0"/>
              <c:showBubbleSize val="0"/>
            </c:dLbl>
            <c:dLbl>
              <c:idx val="4"/>
              <c:layout/>
              <c:tx>
                <c:rich>
                  <a:bodyPr/>
                  <a:lstStyle/>
                  <a:p>
                    <a:pPr>
                      <a:defRPr/>
                    </a:pPr>
                    <a:r>
                      <a:rPr lang="en-US"/>
                      <a:t>Australia</a:t>
                    </a:r>
                  </a:p>
                </c:rich>
              </c:tx>
              <c:spPr/>
              <c:dLblPos val="l"/>
              <c:showLegendKey val="0"/>
              <c:showVal val="0"/>
              <c:showCatName val="0"/>
              <c:showSerName val="0"/>
              <c:showPercent val="0"/>
              <c:showBubbleSize val="0"/>
            </c:dLbl>
            <c:dLbl>
              <c:idx val="5"/>
              <c:layout/>
              <c:tx>
                <c:rich>
                  <a:bodyPr/>
                  <a:lstStyle/>
                  <a:p>
                    <a:pPr>
                      <a:defRPr/>
                    </a:pPr>
                    <a:r>
                      <a:rPr lang="en-US"/>
                      <a:t>Estonia</a:t>
                    </a:r>
                  </a:p>
                </c:rich>
              </c:tx>
              <c:spPr/>
              <c:dLblPos val="l"/>
              <c:showLegendKey val="0"/>
              <c:showVal val="0"/>
              <c:showCatName val="0"/>
              <c:showSerName val="0"/>
              <c:showPercent val="0"/>
              <c:showBubbleSize val="0"/>
            </c:dLbl>
            <c:dLbl>
              <c:idx val="6"/>
              <c:layout/>
              <c:tx>
                <c:rich>
                  <a:bodyPr/>
                  <a:lstStyle/>
                  <a:p>
                    <a:pPr>
                      <a:defRPr/>
                    </a:pPr>
                    <a:r>
                      <a:rPr lang="en-US"/>
                      <a:t>Belgium</a:t>
                    </a:r>
                  </a:p>
                </c:rich>
              </c:tx>
              <c:spPr/>
              <c:dLblPos val="l"/>
              <c:showLegendKey val="0"/>
              <c:showVal val="0"/>
              <c:showCatName val="0"/>
              <c:showSerName val="0"/>
              <c:showPercent val="0"/>
              <c:showBubbleSize val="0"/>
            </c:dLbl>
            <c:dLbl>
              <c:idx val="7"/>
              <c:layout/>
              <c:tx>
                <c:rich>
                  <a:bodyPr/>
                  <a:lstStyle/>
                  <a:p>
                    <a:pPr>
                      <a:defRPr/>
                    </a:pPr>
                    <a:r>
                      <a:rPr lang="en-US"/>
                      <a:t>Greece</a:t>
                    </a:r>
                  </a:p>
                </c:rich>
              </c:tx>
              <c:spPr/>
              <c:dLblPos val="l"/>
              <c:showLegendKey val="0"/>
              <c:showVal val="0"/>
              <c:showCatName val="0"/>
              <c:showSerName val="0"/>
              <c:showPercent val="0"/>
              <c:showBubbleSize val="0"/>
            </c:dLbl>
            <c:dLbl>
              <c:idx val="8"/>
              <c:layout/>
              <c:tx>
                <c:rich>
                  <a:bodyPr/>
                  <a:lstStyle/>
                  <a:p>
                    <a:pPr>
                      <a:defRPr/>
                    </a:pPr>
                    <a:r>
                      <a:rPr lang="en-US"/>
                      <a:t>Canada</a:t>
                    </a:r>
                  </a:p>
                </c:rich>
              </c:tx>
              <c:spPr/>
              <c:dLblPos val="l"/>
              <c:showLegendKey val="0"/>
              <c:showVal val="0"/>
              <c:showCatName val="0"/>
              <c:showSerName val="0"/>
              <c:showPercent val="0"/>
              <c:showBubbleSize val="0"/>
            </c:dLbl>
            <c:dLbl>
              <c:idx val="9"/>
              <c:layout/>
              <c:tx>
                <c:rich>
                  <a:bodyPr/>
                  <a:lstStyle/>
                  <a:p>
                    <a:pPr>
                      <a:defRPr/>
                    </a:pPr>
                    <a:r>
                      <a:rPr lang="en-US"/>
                      <a:t>Iceland</a:t>
                    </a:r>
                  </a:p>
                </c:rich>
              </c:tx>
              <c:spPr/>
              <c:dLblPos val="l"/>
              <c:showLegendKey val="0"/>
              <c:showVal val="0"/>
              <c:showCatName val="0"/>
              <c:showSerName val="0"/>
              <c:showPercent val="0"/>
              <c:showBubbleSize val="0"/>
            </c:dLbl>
            <c:dLbl>
              <c:idx val="10"/>
              <c:layout/>
              <c:tx>
                <c:rich>
                  <a:bodyPr/>
                  <a:lstStyle/>
                  <a:p>
                    <a:pPr>
                      <a:defRPr/>
                    </a:pPr>
                    <a:r>
                      <a:rPr lang="en-US"/>
                      <a:t>France</a:t>
                    </a:r>
                  </a:p>
                </c:rich>
              </c:tx>
              <c:spPr/>
              <c:dLblPos val="l"/>
              <c:showLegendKey val="0"/>
              <c:showVal val="0"/>
              <c:showCatName val="0"/>
              <c:showSerName val="0"/>
              <c:showPercent val="0"/>
              <c:showBubbleSize val="0"/>
            </c:dLbl>
            <c:dLbl>
              <c:idx val="11"/>
              <c:layout/>
              <c:tx>
                <c:rich>
                  <a:bodyPr/>
                  <a:lstStyle/>
                  <a:p>
                    <a:pPr>
                      <a:defRPr/>
                    </a:pPr>
                    <a:r>
                      <a:rPr lang="en-US"/>
                      <a:t>Italy</a:t>
                    </a:r>
                  </a:p>
                </c:rich>
              </c:tx>
              <c:spPr/>
              <c:dLblPos val="l"/>
              <c:showLegendKey val="0"/>
              <c:showVal val="0"/>
              <c:showCatName val="0"/>
              <c:showSerName val="0"/>
              <c:showPercent val="0"/>
              <c:showBubbleSize val="0"/>
            </c:dLbl>
            <c:dLbl>
              <c:idx val="12"/>
              <c:layout/>
              <c:tx>
                <c:rich>
                  <a:bodyPr/>
                  <a:lstStyle/>
                  <a:p>
                    <a:pPr>
                      <a:defRPr/>
                    </a:pPr>
                    <a:r>
                      <a:rPr lang="en-US"/>
                      <a:t>Netherlands</a:t>
                    </a:r>
                  </a:p>
                </c:rich>
              </c:tx>
              <c:spPr/>
              <c:dLblPos val="l"/>
              <c:showLegendKey val="0"/>
              <c:showVal val="0"/>
              <c:showCatName val="0"/>
              <c:showSerName val="0"/>
              <c:showPercent val="0"/>
              <c:showBubbleSize val="0"/>
            </c:dLbl>
            <c:dLbl>
              <c:idx val="13"/>
              <c:layout/>
              <c:tx>
                <c:rich>
                  <a:bodyPr/>
                  <a:lstStyle/>
                  <a:p>
                    <a:pPr>
                      <a:defRPr/>
                    </a:pPr>
                    <a:r>
                      <a:rPr lang="en-US"/>
                      <a:t>Finland</a:t>
                    </a:r>
                  </a:p>
                </c:rich>
              </c:tx>
              <c:spPr/>
              <c:dLblPos val="l"/>
              <c:showLegendKey val="0"/>
              <c:showVal val="0"/>
              <c:showCatName val="0"/>
              <c:showSerName val="0"/>
              <c:showPercent val="0"/>
              <c:showBubbleSize val="0"/>
            </c:dLbl>
            <c:dLbl>
              <c:idx val="14"/>
              <c:layout/>
              <c:tx>
                <c:rich>
                  <a:bodyPr/>
                  <a:lstStyle/>
                  <a:p>
                    <a:pPr>
                      <a:defRPr/>
                    </a:pPr>
                    <a:r>
                      <a:rPr lang="en-US"/>
                      <a:t>OECD average</a:t>
                    </a:r>
                  </a:p>
                </c:rich>
              </c:tx>
              <c:spPr/>
              <c:dLblPos val="l"/>
              <c:showLegendKey val="0"/>
              <c:showVal val="0"/>
              <c:showCatName val="0"/>
              <c:showSerName val="0"/>
              <c:showPercent val="0"/>
              <c:showBubbleSize val="0"/>
            </c:dLbl>
            <c:dLbl>
              <c:idx val="15"/>
              <c:layout/>
              <c:tx>
                <c:rich>
                  <a:bodyPr/>
                  <a:lstStyle/>
                  <a:p>
                    <a:pPr>
                      <a:defRPr/>
                    </a:pPr>
                    <a:r>
                      <a:rPr lang="en-US"/>
                      <a:t>Hungary</a:t>
                    </a:r>
                  </a:p>
                </c:rich>
              </c:tx>
              <c:spPr/>
              <c:dLblPos val="l"/>
              <c:showLegendKey val="0"/>
              <c:showVal val="0"/>
              <c:showCatName val="0"/>
              <c:showSerName val="0"/>
              <c:showPercent val="0"/>
              <c:showBubbleSize val="0"/>
            </c:dLbl>
            <c:dLbl>
              <c:idx val="16"/>
              <c:layout/>
              <c:tx>
                <c:rich>
                  <a:bodyPr/>
                  <a:lstStyle/>
                  <a:p>
                    <a:pPr>
                      <a:defRPr/>
                    </a:pPr>
                    <a:r>
                      <a:rPr lang="en-US"/>
                      <a:t>Spain</a:t>
                    </a:r>
                  </a:p>
                </c:rich>
              </c:tx>
              <c:spPr/>
              <c:dLblPos val="l"/>
              <c:showLegendKey val="0"/>
              <c:showVal val="0"/>
              <c:showCatName val="0"/>
              <c:showSerName val="0"/>
              <c:showPercent val="0"/>
              <c:showBubbleSize val="0"/>
            </c:dLbl>
            <c:dLbl>
              <c:idx val="17"/>
              <c:layout/>
              <c:tx>
                <c:rich>
                  <a:bodyPr/>
                  <a:lstStyle/>
                  <a:p>
                    <a:pPr>
                      <a:defRPr/>
                    </a:pPr>
                    <a:r>
                      <a:rPr lang="en-US"/>
                      <a:t>Israel</a:t>
                    </a:r>
                  </a:p>
                </c:rich>
              </c:tx>
              <c:spPr/>
              <c:dLblPos val="l"/>
              <c:showLegendKey val="0"/>
              <c:showVal val="0"/>
              <c:showCatName val="0"/>
              <c:showSerName val="0"/>
              <c:showPercent val="0"/>
              <c:showBubbleSize val="0"/>
            </c:dLbl>
            <c:dLbl>
              <c:idx val="18"/>
              <c:layout/>
              <c:tx>
                <c:rich>
                  <a:bodyPr/>
                  <a:lstStyle/>
                  <a:p>
                    <a:pPr>
                      <a:defRPr/>
                    </a:pPr>
                    <a:r>
                      <a:rPr lang="en-US"/>
                      <a:t>Slovenia</a:t>
                    </a:r>
                  </a:p>
                </c:rich>
              </c:tx>
              <c:spPr/>
              <c:dLblPos val="l"/>
              <c:showLegendKey val="0"/>
              <c:showVal val="0"/>
              <c:showCatName val="0"/>
              <c:showSerName val="0"/>
              <c:showPercent val="0"/>
              <c:showBubbleSize val="0"/>
            </c:dLbl>
            <c:dLbl>
              <c:idx val="19"/>
              <c:layout/>
              <c:tx>
                <c:rich>
                  <a:bodyPr/>
                  <a:lstStyle/>
                  <a:p>
                    <a:pPr>
                      <a:defRPr/>
                    </a:pPr>
                    <a:r>
                      <a:rPr lang="en-US"/>
                      <a:t>Poland</a:t>
                    </a:r>
                  </a:p>
                </c:rich>
              </c:tx>
              <c:spPr/>
              <c:dLblPos val="l"/>
              <c:showLegendKey val="0"/>
              <c:showVal val="0"/>
              <c:showCatName val="0"/>
              <c:showSerName val="0"/>
              <c:showPercent val="0"/>
              <c:showBubbleSize val="0"/>
            </c:dLbl>
            <c:dLbl>
              <c:idx val="20"/>
              <c:layout/>
              <c:tx>
                <c:rich>
                  <a:bodyPr/>
                  <a:lstStyle/>
                  <a:p>
                    <a:pPr>
                      <a:defRPr/>
                    </a:pPr>
                    <a:r>
                      <a:rPr lang="en-US"/>
                      <a:t>Czech Republic</a:t>
                    </a:r>
                  </a:p>
                </c:rich>
              </c:tx>
              <c:spPr/>
              <c:dLblPos val="l"/>
              <c:showLegendKey val="0"/>
              <c:showVal val="0"/>
              <c:showCatName val="0"/>
              <c:showSerName val="0"/>
              <c:showPercent val="0"/>
              <c:showBubbleSize val="0"/>
            </c:dLbl>
            <c:dLbl>
              <c:idx val="21"/>
              <c:layout/>
              <c:tx>
                <c:rich>
                  <a:bodyPr/>
                  <a:lstStyle/>
                  <a:p>
                    <a:pPr>
                      <a:defRPr/>
                    </a:pPr>
                    <a:r>
                      <a:rPr lang="en-US"/>
                      <a:t>Switzerland</a:t>
                    </a:r>
                  </a:p>
                </c:rich>
              </c:tx>
              <c:spPr/>
              <c:dLblPos val="l"/>
              <c:showLegendKey val="0"/>
              <c:showVal val="0"/>
              <c:showCatName val="0"/>
              <c:showSerName val="0"/>
              <c:showPercent val="0"/>
              <c:showBubbleSize val="0"/>
            </c:dLbl>
            <c:dLbl>
              <c:idx val="22"/>
              <c:layout/>
              <c:tx>
                <c:rich>
                  <a:bodyPr/>
                  <a:lstStyle/>
                  <a:p>
                    <a:pPr>
                      <a:defRPr/>
                    </a:pPr>
                    <a:r>
                      <a:rPr lang="en-US"/>
                      <a:t>Austria</a:t>
                    </a:r>
                  </a:p>
                </c:rich>
              </c:tx>
              <c:spPr/>
              <c:dLblPos val="l"/>
              <c:showLegendKey val="0"/>
              <c:showVal val="0"/>
              <c:showCatName val="0"/>
              <c:showSerName val="0"/>
              <c:showPercent val="0"/>
              <c:showBubbleSize val="0"/>
            </c:dLbl>
            <c:dLbl>
              <c:idx val="23"/>
              <c:layout/>
              <c:tx>
                <c:rich>
                  <a:bodyPr/>
                  <a:lstStyle/>
                  <a:p>
                    <a:pPr>
                      <a:defRPr/>
                    </a:pPr>
                    <a:r>
                      <a:rPr lang="en-US"/>
                      <a:t>Portugal</a:t>
                    </a:r>
                  </a:p>
                </c:rich>
              </c:tx>
              <c:spPr/>
              <c:dLblPos val="l"/>
              <c:showLegendKey val="0"/>
              <c:showVal val="0"/>
              <c:showCatName val="0"/>
              <c:showSerName val="0"/>
              <c:showPercent val="0"/>
              <c:showBubbleSize val="0"/>
            </c:dLbl>
            <c:dLbl>
              <c:idx val="24"/>
              <c:layout/>
              <c:tx>
                <c:rich>
                  <a:bodyPr/>
                  <a:lstStyle/>
                  <a:p>
                    <a:pPr>
                      <a:defRPr/>
                    </a:pPr>
                    <a:r>
                      <a:rPr lang="en-US"/>
                      <a:t>Norway</a:t>
                    </a:r>
                  </a:p>
                </c:rich>
              </c:tx>
              <c:spPr/>
              <c:dLblPos val="l"/>
              <c:showLegendKey val="0"/>
              <c:showVal val="0"/>
              <c:showCatName val="0"/>
              <c:showSerName val="0"/>
              <c:showPercent val="0"/>
              <c:showBubbleSize val="0"/>
            </c:dLbl>
            <c:dLbl>
              <c:idx val="25"/>
              <c:delete val="1"/>
            </c:dLbl>
            <c:dLbl>
              <c:idx val="26"/>
              <c:layout/>
              <c:tx>
                <c:rich>
                  <a:bodyPr/>
                  <a:lstStyle/>
                  <a:p>
                    <a:pPr>
                      <a:defRPr/>
                    </a:pPr>
                    <a:r>
                      <a:rPr lang="en-US"/>
                      <a:t>Germany</a:t>
                    </a:r>
                  </a:p>
                </c:rich>
              </c:tx>
              <c:spPr/>
              <c:dLblPos val="l"/>
              <c:showLegendKey val="0"/>
              <c:showVal val="0"/>
              <c:showCatName val="0"/>
              <c:showSerName val="0"/>
              <c:showPercent val="0"/>
              <c:showBubbleSize val="0"/>
            </c:dLbl>
            <c:dLbl>
              <c:idx val="27"/>
              <c:layout/>
              <c:tx>
                <c:rich>
                  <a:bodyPr/>
                  <a:lstStyle/>
                  <a:p>
                    <a:pPr>
                      <a:defRPr/>
                    </a:pPr>
                    <a:r>
                      <a:rPr lang="en-US"/>
                      <a:t>Sweden</a:t>
                    </a:r>
                  </a:p>
                </c:rich>
              </c:tx>
              <c:spPr/>
              <c:dLblPos val="l"/>
              <c:showLegendKey val="0"/>
              <c:showVal val="0"/>
              <c:showCatName val="0"/>
              <c:showSerName val="0"/>
              <c:showPercent val="0"/>
              <c:showBubbleSize val="0"/>
            </c:dLbl>
            <c:dLbl>
              <c:idx val="28"/>
              <c:layout/>
              <c:tx>
                <c:rich>
                  <a:bodyPr/>
                  <a:lstStyle/>
                  <a:p>
                    <a:pPr>
                      <a:defRPr/>
                    </a:pPr>
                    <a:r>
                      <a:rPr lang="en-US"/>
                      <a:t>Luxembourg</a:t>
                    </a:r>
                  </a:p>
                </c:rich>
              </c:tx>
              <c:spPr/>
              <c:dLblPos val="l"/>
              <c:showLegendKey val="0"/>
              <c:showVal val="0"/>
              <c:showCatName val="0"/>
              <c:showSerName val="0"/>
              <c:showPercent val="0"/>
              <c:showBubbleSize val="0"/>
            </c:dLbl>
            <c:dLbl>
              <c:idx val="29"/>
              <c:layout/>
              <c:tx>
                <c:rich>
                  <a:bodyPr/>
                  <a:lstStyle/>
                  <a:p>
                    <a:pPr>
                      <a:defRPr/>
                    </a:pPr>
                    <a:r>
                      <a:rPr lang="en-US"/>
                      <a:t>Turkey</a:t>
                    </a:r>
                  </a:p>
                </c:rich>
              </c:tx>
              <c:spPr/>
              <c:dLblPos val="l"/>
              <c:showLegendKey val="0"/>
              <c:showVal val="0"/>
              <c:showCatName val="0"/>
              <c:showSerName val="0"/>
              <c:showPercent val="0"/>
              <c:showBubbleSize val="0"/>
            </c:dLbl>
            <c:dLbl>
              <c:idx val="30"/>
              <c:layout/>
              <c:tx>
                <c:rich>
                  <a:bodyPr/>
                  <a:lstStyle/>
                  <a:p>
                    <a:pPr>
                      <a:defRPr/>
                    </a:pPr>
                    <a:r>
                      <a:rPr lang="en-US"/>
                      <a:t>Denmark</a:t>
                    </a:r>
                  </a:p>
                </c:rich>
              </c:tx>
              <c:spPr/>
              <c:dLblPos val="l"/>
              <c:showLegendKey val="0"/>
              <c:showVal val="0"/>
              <c:showCatName val="0"/>
              <c:showSerName val="0"/>
              <c:showPercent val="0"/>
              <c:showBubbleSize val="0"/>
            </c:dLbl>
            <c:dLbl>
              <c:idx val="31"/>
              <c:layout/>
              <c:tx>
                <c:rich>
                  <a:bodyPr/>
                  <a:lstStyle/>
                  <a:p>
                    <a:pPr>
                      <a:defRPr/>
                    </a:pPr>
                    <a:r>
                      <a:rPr lang="en-US"/>
                      <a:t>Mexico</a:t>
                    </a:r>
                  </a:p>
                </c:rich>
              </c:tx>
              <c:spPr/>
              <c:dLblPos val="l"/>
              <c:showLegendKey val="0"/>
              <c:showVal val="0"/>
              <c:showCatName val="0"/>
              <c:showSerName val="0"/>
              <c:showPercent val="0"/>
              <c:showBubbleSize val="0"/>
            </c:dLbl>
            <c:dLbl>
              <c:idx val="32"/>
              <c:layout/>
              <c:tx>
                <c:rich>
                  <a:bodyPr/>
                  <a:lstStyle/>
                  <a:p>
                    <a:pPr>
                      <a:defRPr/>
                    </a:pPr>
                    <a:r>
                      <a:rPr lang="en-US"/>
                      <a:t>Korea</a:t>
                    </a:r>
                  </a:p>
                </c:rich>
              </c:tx>
              <c:spPr/>
              <c:dLblPos val="l"/>
              <c:showLegendKey val="0"/>
              <c:showVal val="0"/>
              <c:showCatName val="0"/>
              <c:showSerName val="0"/>
              <c:showPercent val="0"/>
              <c:showBubbleSize val="0"/>
            </c:dLbl>
            <c:dLblPos val="l"/>
            <c:showLegendKey val="0"/>
            <c:showVal val="1"/>
            <c:showCatName val="0"/>
            <c:showSerName val="0"/>
            <c:showPercent val="0"/>
            <c:showBubbleSize val="0"/>
            <c:showLeaderLines val="0"/>
          </c:dLbls>
          <c:errBars>
            <c:errDir val="x"/>
            <c:errBarType val="plus"/>
            <c:errValType val="cust"/>
            <c:noEndCap val="1"/>
            <c:plus>
              <c:numRef>
                <c:f>[1]F4!$E$2:$E$34</c:f>
                <c:numCache>
                  <c:formatCode>General</c:formatCode>
                  <c:ptCount val="33"/>
                  <c:pt idx="0">
                    <c:v>2.3999996185302734</c:v>
                  </c:pt>
                  <c:pt idx="1">
                    <c:v>3.6999998092651367</c:v>
                  </c:pt>
                  <c:pt idx="2">
                    <c:v>6.8999996185302734</c:v>
                  </c:pt>
                  <c:pt idx="3">
                    <c:v>6.9999990463256836</c:v>
                  </c:pt>
                  <c:pt idx="4">
                    <c:v>3.8000001907348633</c:v>
                  </c:pt>
                  <c:pt idx="5">
                    <c:v>6.5</c:v>
                  </c:pt>
                  <c:pt idx="6">
                    <c:v>5.3000001907348633</c:v>
                  </c:pt>
                  <c:pt idx="7">
                    <c:v>4.7999997138977051</c:v>
                  </c:pt>
                  <c:pt idx="8">
                    <c:v>4.2000002861022949</c:v>
                  </c:pt>
                  <c:pt idx="9">
                    <c:v>4.9999995231628418</c:v>
                  </c:pt>
                  <c:pt idx="10">
                    <c:v>3</c:v>
                  </c:pt>
                  <c:pt idx="11">
                    <c:v>2.3000001907348633</c:v>
                  </c:pt>
                  <c:pt idx="12">
                    <c:v>7.3999996185302734</c:v>
                  </c:pt>
                  <c:pt idx="13">
                    <c:v>7.5000004768371582</c:v>
                  </c:pt>
                  <c:pt idx="14">
                    <c:v>4.2437499277293682</c:v>
                  </c:pt>
                  <c:pt idx="15">
                    <c:v>2.8000001907348633</c:v>
                  </c:pt>
                  <c:pt idx="16">
                    <c:v>3.0999999046325684</c:v>
                  </c:pt>
                  <c:pt idx="17">
                    <c:v>4.4999995231628418</c:v>
                  </c:pt>
                  <c:pt idx="18">
                    <c:v>2.8999996185302734</c:v>
                  </c:pt>
                  <c:pt idx="19">
                    <c:v>2.2000002861022949</c:v>
                  </c:pt>
                  <c:pt idx="20">
                    <c:v>3.9999995231628418</c:v>
                  </c:pt>
                  <c:pt idx="21">
                    <c:v>4.0999999046325684</c:v>
                  </c:pt>
                  <c:pt idx="22">
                    <c:v>4.8000001907348633</c:v>
                  </c:pt>
                  <c:pt idx="23">
                    <c:v>3.7000002861022949</c:v>
                  </c:pt>
                  <c:pt idx="24">
                    <c:v>3.8000001907348633</c:v>
                  </c:pt>
                  <c:pt idx="25">
                    <c:v>3.2000000476837158</c:v>
                  </c:pt>
                  <c:pt idx="26">
                    <c:v>3.8000001907348633</c:v>
                  </c:pt>
                  <c:pt idx="27">
                    <c:v>3.0999999046325684</c:v>
                  </c:pt>
                  <c:pt idx="28">
                    <c:v>3.3999998569488525</c:v>
                  </c:pt>
                  <c:pt idx="29">
                    <c:v>7.5000002384185791</c:v>
                  </c:pt>
                  <c:pt idx="30">
                    <c:v>5.3999996185302734</c:v>
                  </c:pt>
                  <c:pt idx="31">
                    <c:v>0.60000002384185791</c:v>
                  </c:pt>
                  <c:pt idx="32">
                    <c:v>3.0999999046325684</c:v>
                  </c:pt>
                </c:numCache>
              </c:numRef>
            </c:plus>
            <c:spPr>
              <a:ln w="12700">
                <a:solidFill>
                  <a:schemeClr val="bg1">
                    <a:lumMod val="75000"/>
                  </a:schemeClr>
                </a:solidFill>
              </a:ln>
            </c:spPr>
          </c:errBars>
          <c:xVal>
            <c:numRef>
              <c:f>'F7'!$C$2:$C$34</c:f>
              <c:numCache>
                <c:formatCode>0.0</c:formatCode>
                <c:ptCount val="33"/>
                <c:pt idx="0">
                  <c:v>13.899999618530273</c:v>
                </c:pt>
                <c:pt idx="1">
                  <c:v>11.699999809265137</c:v>
                </c:pt>
                <c:pt idx="2">
                  <c:v>11.600000381469727</c:v>
                </c:pt>
                <c:pt idx="3">
                  <c:v>11.300000190734863</c:v>
                </c:pt>
                <c:pt idx="4">
                  <c:v>9</c:v>
                </c:pt>
                <c:pt idx="5">
                  <c:v>8.8000001907348633</c:v>
                </c:pt>
                <c:pt idx="6">
                  <c:v>8</c:v>
                </c:pt>
                <c:pt idx="7">
                  <c:v>7.5999999046325684</c:v>
                </c:pt>
                <c:pt idx="8">
                  <c:v>7.0999999046325684</c:v>
                </c:pt>
                <c:pt idx="9">
                  <c:v>6.9000000953674316</c:v>
                </c:pt>
                <c:pt idx="10">
                  <c:v>6.8000001907348633</c:v>
                </c:pt>
                <c:pt idx="11">
                  <c:v>6.8000001907348633</c:v>
                </c:pt>
                <c:pt idx="12">
                  <c:v>6.5</c:v>
                </c:pt>
                <c:pt idx="13">
                  <c:v>6.0999999046325684</c:v>
                </c:pt>
                <c:pt idx="14" formatCode="0.00">
                  <c:v>6.0500000230967999</c:v>
                </c:pt>
                <c:pt idx="15">
                  <c:v>6</c:v>
                </c:pt>
                <c:pt idx="16">
                  <c:v>5.9000000953674316</c:v>
                </c:pt>
                <c:pt idx="17">
                  <c:v>5.4000000953674316</c:v>
                </c:pt>
                <c:pt idx="18">
                  <c:v>5.3000001907348633</c:v>
                </c:pt>
                <c:pt idx="19">
                  <c:v>5.0999999046325684</c:v>
                </c:pt>
                <c:pt idx="20">
                  <c:v>4.4000000953674316</c:v>
                </c:pt>
                <c:pt idx="21">
                  <c:v>4.4000000953674316</c:v>
                </c:pt>
                <c:pt idx="22">
                  <c:v>4.3000001907348633</c:v>
                </c:pt>
                <c:pt idx="23">
                  <c:v>4.1999998092651367</c:v>
                </c:pt>
                <c:pt idx="24">
                  <c:v>4</c:v>
                </c:pt>
                <c:pt idx="25">
                  <c:v>3.7000000476837158</c:v>
                </c:pt>
                <c:pt idx="26">
                  <c:v>3.5999999046325684</c:v>
                </c:pt>
                <c:pt idx="27">
                  <c:v>3.5</c:v>
                </c:pt>
                <c:pt idx="28">
                  <c:v>3.2999999523162842</c:v>
                </c:pt>
                <c:pt idx="29">
                  <c:v>3.2999999523162842</c:v>
                </c:pt>
                <c:pt idx="30">
                  <c:v>3</c:v>
                </c:pt>
                <c:pt idx="31">
                  <c:v>1.6000000238418579</c:v>
                </c:pt>
                <c:pt idx="32">
                  <c:v>0.5</c:v>
                </c:pt>
              </c:numCache>
            </c:numRef>
          </c:xVal>
          <c:yVal>
            <c:numRef>
              <c:f>'F7'!$D$2:$D$34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1"/>
          <c:order val="4"/>
          <c:tx>
            <c:strRef>
              <c:f>'F7'!$D$1</c:f>
              <c:strCache>
                <c:ptCount val="1"/>
                <c:pt idx="0">
                  <c:v>Men</c:v>
                </c:pt>
              </c:strCache>
            </c:strRef>
          </c:tx>
          <c:spPr>
            <a:ln w="28575">
              <a:noFill/>
            </a:ln>
          </c:spPr>
          <c:marker>
            <c:symbol val="circle"/>
            <c:size val="7"/>
            <c:spPr>
              <a:solidFill>
                <a:schemeClr val="accent5"/>
              </a:solidFill>
              <a:ln>
                <a:solidFill>
                  <a:schemeClr val="accent5"/>
                </a:solidFill>
              </a:ln>
            </c:spPr>
          </c:marker>
          <c:dPt>
            <c:idx val="14"/>
            <c:marker>
              <c:spPr>
                <a:solidFill>
                  <a:schemeClr val="accent5">
                    <a:lumMod val="50000"/>
                  </a:schemeClr>
                </a:solidFill>
                <a:ln w="9525">
                  <a:solidFill>
                    <a:schemeClr val="accent5">
                      <a:lumMod val="50000"/>
                    </a:schemeClr>
                  </a:solidFill>
                </a:ln>
              </c:spPr>
            </c:marker>
            <c:bubble3D val="0"/>
          </c:dPt>
          <c:xVal>
            <c:numRef>
              <c:f>'F7'!$B$2:$B$34</c:f>
              <c:numCache>
                <c:formatCode>0.0</c:formatCode>
                <c:ptCount val="33"/>
                <c:pt idx="0">
                  <c:v>16.299999237060547</c:v>
                </c:pt>
                <c:pt idx="1">
                  <c:v>15.399999618530273</c:v>
                </c:pt>
                <c:pt idx="2">
                  <c:v>18.5</c:v>
                </c:pt>
                <c:pt idx="3">
                  <c:v>18.299999237060547</c:v>
                </c:pt>
                <c:pt idx="4">
                  <c:v>12.800000190734863</c:v>
                </c:pt>
                <c:pt idx="5">
                  <c:v>15.300000190734863</c:v>
                </c:pt>
                <c:pt idx="6">
                  <c:v>13.300000190734863</c:v>
                </c:pt>
                <c:pt idx="7">
                  <c:v>12.399999618530273</c:v>
                </c:pt>
                <c:pt idx="8">
                  <c:v>11.300000190734863</c:v>
                </c:pt>
                <c:pt idx="9">
                  <c:v>11.899999618530273</c:v>
                </c:pt>
                <c:pt idx="10">
                  <c:v>9.8000001907348633</c:v>
                </c:pt>
                <c:pt idx="11">
                  <c:v>9.1000003814697266</c:v>
                </c:pt>
                <c:pt idx="12">
                  <c:v>13.899999618530273</c:v>
                </c:pt>
                <c:pt idx="13">
                  <c:v>13.600000381469727</c:v>
                </c:pt>
                <c:pt idx="14">
                  <c:v>10.293749950826168</c:v>
                </c:pt>
                <c:pt idx="15">
                  <c:v>8.8000001907348633</c:v>
                </c:pt>
                <c:pt idx="16">
                  <c:v>9</c:v>
                </c:pt>
                <c:pt idx="17">
                  <c:v>9.8999996185302734</c:v>
                </c:pt>
                <c:pt idx="18">
                  <c:v>8.1999998092651367</c:v>
                </c:pt>
                <c:pt idx="19">
                  <c:v>7.3000001907348633</c:v>
                </c:pt>
                <c:pt idx="20">
                  <c:v>8.3999996185302734</c:v>
                </c:pt>
                <c:pt idx="21">
                  <c:v>8.5</c:v>
                </c:pt>
                <c:pt idx="22">
                  <c:v>9.1000003814697266</c:v>
                </c:pt>
                <c:pt idx="23">
                  <c:v>7.9000000953674316</c:v>
                </c:pt>
                <c:pt idx="24">
                  <c:v>7.8000001907348633</c:v>
                </c:pt>
                <c:pt idx="25">
                  <c:v>6.9000000953674316</c:v>
                </c:pt>
                <c:pt idx="26">
                  <c:v>7.4000000953674316</c:v>
                </c:pt>
                <c:pt idx="27">
                  <c:v>6.5999999046325684</c:v>
                </c:pt>
                <c:pt idx="28">
                  <c:v>6.6999998092651367</c:v>
                </c:pt>
                <c:pt idx="29">
                  <c:v>10.800000190734863</c:v>
                </c:pt>
                <c:pt idx="30">
                  <c:v>8.3999996185302734</c:v>
                </c:pt>
                <c:pt idx="31">
                  <c:v>2.2000000476837158</c:v>
                </c:pt>
                <c:pt idx="32">
                  <c:v>3.5999999046325684</c:v>
                </c:pt>
              </c:numCache>
            </c:numRef>
          </c:xVal>
          <c:yVal>
            <c:numRef>
              <c:f>'F7'!$D$2:$D$34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3"/>
          <c:order val="5"/>
          <c:tx>
            <c:strRef>
              <c:f>'F7'!$H$1</c:f>
              <c:strCache>
                <c:ptCount val="1"/>
                <c:pt idx="0">
                  <c:v>BarFiller</c:v>
                </c:pt>
              </c:strCache>
            </c:strRef>
          </c:tx>
          <c:spPr>
            <a:ln w="28575">
              <a:noFill/>
            </a:ln>
          </c:spPr>
          <c:marker>
            <c:symbol val="none"/>
          </c:marker>
          <c:dLbls>
            <c:dLbl>
              <c:idx val="0"/>
              <c:layout/>
              <c:tx>
                <c:rich>
                  <a:bodyPr/>
                  <a:lstStyle/>
                  <a:p>
                    <a:r>
                      <a:rPr lang="en-US"/>
                      <a:t>0.85</a:t>
                    </a:r>
                  </a:p>
                </c:rich>
              </c:tx>
              <c:dLblPos val="r"/>
              <c:showLegendKey val="0"/>
              <c:showVal val="1"/>
              <c:showCatName val="0"/>
              <c:showSerName val="0"/>
              <c:showPercent val="0"/>
              <c:showBubbleSize val="0"/>
            </c:dLbl>
            <c:dLbl>
              <c:idx val="1"/>
              <c:layout/>
              <c:tx>
                <c:rich>
                  <a:bodyPr/>
                  <a:lstStyle/>
                  <a:p>
                    <a:r>
                      <a:rPr lang="en-US"/>
                      <a:t>0.76</a:t>
                    </a:r>
                  </a:p>
                </c:rich>
              </c:tx>
              <c:dLblPos val="r"/>
              <c:showLegendKey val="0"/>
              <c:showVal val="1"/>
              <c:showCatName val="0"/>
              <c:showSerName val="0"/>
              <c:showPercent val="0"/>
              <c:showBubbleSize val="0"/>
            </c:dLbl>
            <c:dLbl>
              <c:idx val="2"/>
              <c:layout/>
              <c:tx>
                <c:rich>
                  <a:bodyPr/>
                  <a:lstStyle/>
                  <a:p>
                    <a:r>
                      <a:rPr lang="en-US"/>
                      <a:t>0.63</a:t>
                    </a:r>
                  </a:p>
                </c:rich>
              </c:tx>
              <c:dLblPos val="r"/>
              <c:showLegendKey val="0"/>
              <c:showVal val="1"/>
              <c:showCatName val="0"/>
              <c:showSerName val="0"/>
              <c:showPercent val="0"/>
              <c:showBubbleSize val="0"/>
            </c:dLbl>
            <c:dLbl>
              <c:idx val="3"/>
              <c:layout/>
              <c:tx>
                <c:rich>
                  <a:bodyPr/>
                  <a:lstStyle/>
                  <a:p>
                    <a:r>
                      <a:rPr lang="en-US"/>
                      <a:t>0.62</a:t>
                    </a:r>
                  </a:p>
                </c:rich>
              </c:tx>
              <c:dLblPos val="r"/>
              <c:showLegendKey val="0"/>
              <c:showVal val="1"/>
              <c:showCatName val="0"/>
              <c:showSerName val="0"/>
              <c:showPercent val="0"/>
              <c:showBubbleSize val="0"/>
            </c:dLbl>
            <c:dLbl>
              <c:idx val="4"/>
              <c:layout/>
              <c:tx>
                <c:rich>
                  <a:bodyPr/>
                  <a:lstStyle/>
                  <a:p>
                    <a:r>
                      <a:rPr lang="en-US"/>
                      <a:t>0.70</a:t>
                    </a:r>
                  </a:p>
                </c:rich>
              </c:tx>
              <c:dLblPos val="r"/>
              <c:showLegendKey val="0"/>
              <c:showVal val="1"/>
              <c:showCatName val="0"/>
              <c:showSerName val="0"/>
              <c:showPercent val="0"/>
              <c:showBubbleSize val="0"/>
            </c:dLbl>
            <c:dLbl>
              <c:idx val="5"/>
              <c:layout/>
              <c:tx>
                <c:rich>
                  <a:bodyPr/>
                  <a:lstStyle/>
                  <a:p>
                    <a:r>
                      <a:rPr lang="en-US"/>
                      <a:t>0.58</a:t>
                    </a:r>
                  </a:p>
                </c:rich>
              </c:tx>
              <c:dLblPos val="r"/>
              <c:showLegendKey val="0"/>
              <c:showVal val="1"/>
              <c:showCatName val="0"/>
              <c:showSerName val="0"/>
              <c:showPercent val="0"/>
              <c:showBubbleSize val="0"/>
            </c:dLbl>
            <c:dLbl>
              <c:idx val="6"/>
              <c:layout/>
              <c:tx>
                <c:rich>
                  <a:bodyPr/>
                  <a:lstStyle/>
                  <a:p>
                    <a:r>
                      <a:rPr lang="en-US"/>
                      <a:t>0.60</a:t>
                    </a:r>
                  </a:p>
                </c:rich>
              </c:tx>
              <c:dLblPos val="r"/>
              <c:showLegendKey val="0"/>
              <c:showVal val="1"/>
              <c:showCatName val="0"/>
              <c:showSerName val="0"/>
              <c:showPercent val="0"/>
              <c:showBubbleSize val="0"/>
            </c:dLbl>
            <c:dLbl>
              <c:idx val="7"/>
              <c:layout/>
              <c:tx>
                <c:rich>
                  <a:bodyPr/>
                  <a:lstStyle/>
                  <a:p>
                    <a:r>
                      <a:rPr lang="en-US"/>
                      <a:t>0.61</a:t>
                    </a:r>
                  </a:p>
                </c:rich>
              </c:tx>
              <c:dLblPos val="r"/>
              <c:showLegendKey val="0"/>
              <c:showVal val="1"/>
              <c:showCatName val="0"/>
              <c:showSerName val="0"/>
              <c:showPercent val="0"/>
              <c:showBubbleSize val="0"/>
            </c:dLbl>
            <c:dLbl>
              <c:idx val="8"/>
              <c:layout/>
              <c:tx>
                <c:rich>
                  <a:bodyPr/>
                  <a:lstStyle/>
                  <a:p>
                    <a:r>
                      <a:rPr lang="en-US"/>
                      <a:t>0.63</a:t>
                    </a:r>
                  </a:p>
                </c:rich>
              </c:tx>
              <c:dLblPos val="r"/>
              <c:showLegendKey val="0"/>
              <c:showVal val="1"/>
              <c:showCatName val="0"/>
              <c:showSerName val="0"/>
              <c:showPercent val="0"/>
              <c:showBubbleSize val="0"/>
            </c:dLbl>
            <c:dLbl>
              <c:idx val="9"/>
              <c:layout/>
              <c:tx>
                <c:rich>
                  <a:bodyPr/>
                  <a:lstStyle/>
                  <a:p>
                    <a:r>
                      <a:rPr lang="en-US"/>
                      <a:t>0.58</a:t>
                    </a:r>
                  </a:p>
                </c:rich>
              </c:tx>
              <c:dLblPos val="r"/>
              <c:showLegendKey val="0"/>
              <c:showVal val="1"/>
              <c:showCatName val="0"/>
              <c:showSerName val="0"/>
              <c:showPercent val="0"/>
              <c:showBubbleSize val="0"/>
            </c:dLbl>
            <c:dLbl>
              <c:idx val="10"/>
              <c:layout/>
              <c:tx>
                <c:rich>
                  <a:bodyPr/>
                  <a:lstStyle/>
                  <a:p>
                    <a:r>
                      <a:rPr lang="en-US"/>
                      <a:t>0.69</a:t>
                    </a:r>
                  </a:p>
                </c:rich>
              </c:tx>
              <c:dLblPos val="r"/>
              <c:showLegendKey val="0"/>
              <c:showVal val="1"/>
              <c:showCatName val="0"/>
              <c:showSerName val="0"/>
              <c:showPercent val="0"/>
              <c:showBubbleSize val="0"/>
            </c:dLbl>
            <c:dLbl>
              <c:idx val="11"/>
              <c:layout/>
              <c:tx>
                <c:rich>
                  <a:bodyPr/>
                  <a:lstStyle/>
                  <a:p>
                    <a:r>
                      <a:rPr lang="en-US"/>
                      <a:t>0.75</a:t>
                    </a:r>
                  </a:p>
                </c:rich>
              </c:tx>
              <c:dLblPos val="r"/>
              <c:showLegendKey val="0"/>
              <c:showVal val="1"/>
              <c:showCatName val="0"/>
              <c:showSerName val="0"/>
              <c:showPercent val="0"/>
              <c:showBubbleSize val="0"/>
            </c:dLbl>
            <c:dLbl>
              <c:idx val="12"/>
              <c:layout/>
              <c:tx>
                <c:rich>
                  <a:bodyPr/>
                  <a:lstStyle/>
                  <a:p>
                    <a:r>
                      <a:rPr lang="en-US"/>
                      <a:t>0.47</a:t>
                    </a:r>
                  </a:p>
                </c:rich>
              </c:tx>
              <c:dLblPos val="r"/>
              <c:showLegendKey val="0"/>
              <c:showVal val="1"/>
              <c:showCatName val="0"/>
              <c:showSerName val="0"/>
              <c:showPercent val="0"/>
              <c:showBubbleSize val="0"/>
            </c:dLbl>
            <c:dLbl>
              <c:idx val="13"/>
              <c:layout/>
              <c:tx>
                <c:rich>
                  <a:bodyPr/>
                  <a:lstStyle/>
                  <a:p>
                    <a:r>
                      <a:rPr lang="en-US"/>
                      <a:t>0.45</a:t>
                    </a:r>
                  </a:p>
                </c:rich>
              </c:tx>
              <c:dLblPos val="r"/>
              <c:showLegendKey val="0"/>
              <c:showVal val="1"/>
              <c:showCatName val="0"/>
              <c:showSerName val="0"/>
              <c:showPercent val="0"/>
              <c:showBubbleSize val="0"/>
            </c:dLbl>
            <c:dLbl>
              <c:idx val="14"/>
              <c:layout/>
              <c:tx>
                <c:rich>
                  <a:bodyPr/>
                  <a:lstStyle/>
                  <a:p>
                    <a:r>
                      <a:rPr lang="en-US"/>
                      <a:t>0.59</a:t>
                    </a:r>
                  </a:p>
                </c:rich>
              </c:tx>
              <c:dLblPos val="r"/>
              <c:showLegendKey val="0"/>
              <c:showVal val="1"/>
              <c:showCatName val="0"/>
              <c:showSerName val="0"/>
              <c:showPercent val="0"/>
              <c:showBubbleSize val="0"/>
            </c:dLbl>
            <c:dLbl>
              <c:idx val="15"/>
              <c:layout/>
              <c:tx>
                <c:rich>
                  <a:bodyPr/>
                  <a:lstStyle/>
                  <a:p>
                    <a:r>
                      <a:rPr lang="en-US"/>
                      <a:t>0.68</a:t>
                    </a:r>
                  </a:p>
                </c:rich>
              </c:tx>
              <c:dLblPos val="r"/>
              <c:showLegendKey val="0"/>
              <c:showVal val="1"/>
              <c:showCatName val="0"/>
              <c:showSerName val="0"/>
              <c:showPercent val="0"/>
              <c:showBubbleSize val="0"/>
            </c:dLbl>
            <c:dLbl>
              <c:idx val="16"/>
              <c:layout/>
              <c:tx>
                <c:rich>
                  <a:bodyPr/>
                  <a:lstStyle/>
                  <a:p>
                    <a:r>
                      <a:rPr lang="en-US"/>
                      <a:t>0.66</a:t>
                    </a:r>
                  </a:p>
                </c:rich>
              </c:tx>
              <c:dLblPos val="r"/>
              <c:showLegendKey val="0"/>
              <c:showVal val="1"/>
              <c:showCatName val="0"/>
              <c:showSerName val="0"/>
              <c:showPercent val="0"/>
              <c:showBubbleSize val="0"/>
            </c:dLbl>
            <c:dLbl>
              <c:idx val="17"/>
              <c:layout/>
              <c:tx>
                <c:rich>
                  <a:bodyPr/>
                  <a:lstStyle/>
                  <a:p>
                    <a:r>
                      <a:rPr lang="en-US"/>
                      <a:t>0.55</a:t>
                    </a:r>
                  </a:p>
                </c:rich>
              </c:tx>
              <c:dLblPos val="r"/>
              <c:showLegendKey val="0"/>
              <c:showVal val="1"/>
              <c:showCatName val="0"/>
              <c:showSerName val="0"/>
              <c:showPercent val="0"/>
              <c:showBubbleSize val="0"/>
            </c:dLbl>
            <c:dLbl>
              <c:idx val="18"/>
              <c:layout/>
              <c:tx>
                <c:rich>
                  <a:bodyPr/>
                  <a:lstStyle/>
                  <a:p>
                    <a:r>
                      <a:rPr lang="en-US"/>
                      <a:t>0.65</a:t>
                    </a:r>
                  </a:p>
                </c:rich>
              </c:tx>
              <c:dLblPos val="r"/>
              <c:showLegendKey val="0"/>
              <c:showVal val="1"/>
              <c:showCatName val="0"/>
              <c:showSerName val="0"/>
              <c:showPercent val="0"/>
              <c:showBubbleSize val="0"/>
            </c:dLbl>
            <c:dLbl>
              <c:idx val="19"/>
              <c:layout/>
              <c:tx>
                <c:rich>
                  <a:bodyPr/>
                  <a:lstStyle/>
                  <a:p>
                    <a:r>
                      <a:rPr lang="en-US"/>
                      <a:t>0.77</a:t>
                    </a:r>
                  </a:p>
                </c:rich>
              </c:tx>
              <c:dLblPos val="r"/>
              <c:showLegendKey val="0"/>
              <c:showVal val="1"/>
              <c:showCatName val="0"/>
              <c:showSerName val="0"/>
              <c:showPercent val="0"/>
              <c:showBubbleSize val="0"/>
            </c:dLbl>
            <c:dLbl>
              <c:idx val="20"/>
              <c:layout/>
              <c:tx>
                <c:rich>
                  <a:bodyPr/>
                  <a:lstStyle/>
                  <a:p>
                    <a:r>
                      <a:rPr lang="en-US"/>
                      <a:t>0.52</a:t>
                    </a:r>
                  </a:p>
                </c:rich>
              </c:tx>
              <c:dLblPos val="r"/>
              <c:showLegendKey val="0"/>
              <c:showVal val="1"/>
              <c:showCatName val="0"/>
              <c:showSerName val="0"/>
              <c:showPercent val="0"/>
              <c:showBubbleSize val="0"/>
            </c:dLbl>
            <c:dLbl>
              <c:idx val="21"/>
              <c:layout/>
              <c:tx>
                <c:rich>
                  <a:bodyPr/>
                  <a:lstStyle/>
                  <a:p>
                    <a:r>
                      <a:rPr lang="en-US"/>
                      <a:t>0.52</a:t>
                    </a:r>
                  </a:p>
                </c:rich>
              </c:tx>
              <c:dLblPos val="r"/>
              <c:showLegendKey val="0"/>
              <c:showVal val="1"/>
              <c:showCatName val="0"/>
              <c:showSerName val="0"/>
              <c:showPercent val="0"/>
              <c:showBubbleSize val="0"/>
            </c:dLbl>
            <c:dLbl>
              <c:idx val="22"/>
              <c:layout/>
              <c:tx>
                <c:rich>
                  <a:bodyPr/>
                  <a:lstStyle/>
                  <a:p>
                    <a:r>
                      <a:rPr lang="en-US"/>
                      <a:t>0.47</a:t>
                    </a:r>
                  </a:p>
                </c:rich>
              </c:tx>
              <c:dLblPos val="r"/>
              <c:showLegendKey val="0"/>
              <c:showVal val="1"/>
              <c:showCatName val="0"/>
              <c:showSerName val="0"/>
              <c:showPercent val="0"/>
              <c:showBubbleSize val="0"/>
            </c:dLbl>
            <c:dLbl>
              <c:idx val="23"/>
              <c:layout/>
              <c:tx>
                <c:rich>
                  <a:bodyPr/>
                  <a:lstStyle/>
                  <a:p>
                    <a:r>
                      <a:rPr lang="en-US"/>
                      <a:t>0.53</a:t>
                    </a:r>
                  </a:p>
                </c:rich>
              </c:tx>
              <c:dLblPos val="r"/>
              <c:showLegendKey val="0"/>
              <c:showVal val="1"/>
              <c:showCatName val="0"/>
              <c:showSerName val="0"/>
              <c:showPercent val="0"/>
              <c:showBubbleSize val="0"/>
            </c:dLbl>
            <c:dLbl>
              <c:idx val="24"/>
              <c:layout/>
              <c:tx>
                <c:rich>
                  <a:bodyPr/>
                  <a:lstStyle/>
                  <a:p>
                    <a:r>
                      <a:rPr lang="en-US"/>
                      <a:t>0.51</a:t>
                    </a:r>
                  </a:p>
                </c:rich>
              </c:tx>
              <c:dLblPos val="r"/>
              <c:showLegendKey val="0"/>
              <c:showVal val="1"/>
              <c:showCatName val="0"/>
              <c:showSerName val="0"/>
              <c:showPercent val="0"/>
              <c:showBubbleSize val="0"/>
            </c:dLbl>
            <c:dLbl>
              <c:idx val="25"/>
              <c:layout/>
              <c:tx>
                <c:rich>
                  <a:bodyPr/>
                  <a:lstStyle/>
                  <a:p>
                    <a:r>
                      <a:rPr lang="en-US"/>
                      <a:t>0.54</a:t>
                    </a:r>
                  </a:p>
                </c:rich>
              </c:tx>
              <c:dLblPos val="r"/>
              <c:showLegendKey val="0"/>
              <c:showVal val="1"/>
              <c:showCatName val="0"/>
              <c:showSerName val="0"/>
              <c:showPercent val="0"/>
              <c:showBubbleSize val="0"/>
            </c:dLbl>
            <c:dLbl>
              <c:idx val="26"/>
              <c:layout/>
              <c:tx>
                <c:rich>
                  <a:bodyPr/>
                  <a:lstStyle/>
                  <a:p>
                    <a:r>
                      <a:rPr lang="en-US"/>
                      <a:t>0.49</a:t>
                    </a:r>
                  </a:p>
                </c:rich>
              </c:tx>
              <c:dLblPos val="r"/>
              <c:showLegendKey val="0"/>
              <c:showVal val="1"/>
              <c:showCatName val="0"/>
              <c:showSerName val="0"/>
              <c:showPercent val="0"/>
              <c:showBubbleSize val="0"/>
            </c:dLbl>
            <c:dLbl>
              <c:idx val="27"/>
              <c:layout/>
              <c:tx>
                <c:rich>
                  <a:bodyPr/>
                  <a:lstStyle/>
                  <a:p>
                    <a:r>
                      <a:rPr lang="en-US"/>
                      <a:t>0.53</a:t>
                    </a:r>
                  </a:p>
                </c:rich>
              </c:tx>
              <c:dLblPos val="r"/>
              <c:showLegendKey val="0"/>
              <c:showVal val="1"/>
              <c:showCatName val="0"/>
              <c:showSerName val="0"/>
              <c:showPercent val="0"/>
              <c:showBubbleSize val="0"/>
            </c:dLbl>
            <c:dLbl>
              <c:idx val="28"/>
              <c:layout/>
              <c:tx>
                <c:rich>
                  <a:bodyPr/>
                  <a:lstStyle/>
                  <a:p>
                    <a:r>
                      <a:rPr lang="en-US"/>
                      <a:t>0.49</a:t>
                    </a:r>
                  </a:p>
                </c:rich>
              </c:tx>
              <c:dLblPos val="r"/>
              <c:showLegendKey val="0"/>
              <c:showVal val="1"/>
              <c:showCatName val="0"/>
              <c:showSerName val="0"/>
              <c:showPercent val="0"/>
              <c:showBubbleSize val="0"/>
            </c:dLbl>
            <c:dLbl>
              <c:idx val="29"/>
              <c:layout/>
              <c:tx>
                <c:rich>
                  <a:bodyPr/>
                  <a:lstStyle/>
                  <a:p>
                    <a:r>
                      <a:rPr lang="en-US"/>
                      <a:t>0.31</a:t>
                    </a:r>
                  </a:p>
                </c:rich>
              </c:tx>
              <c:dLblPos val="r"/>
              <c:showLegendKey val="0"/>
              <c:showVal val="1"/>
              <c:showCatName val="0"/>
              <c:showSerName val="0"/>
              <c:showPercent val="0"/>
              <c:showBubbleSize val="0"/>
            </c:dLbl>
            <c:dLbl>
              <c:idx val="30"/>
              <c:layout/>
              <c:tx>
                <c:rich>
                  <a:bodyPr/>
                  <a:lstStyle/>
                  <a:p>
                    <a:r>
                      <a:rPr lang="en-US"/>
                      <a:t>0.36</a:t>
                    </a:r>
                  </a:p>
                </c:rich>
              </c:tx>
              <c:dLblPos val="r"/>
              <c:showLegendKey val="0"/>
              <c:showVal val="1"/>
              <c:showCatName val="0"/>
              <c:showSerName val="0"/>
              <c:showPercent val="0"/>
              <c:showBubbleSize val="0"/>
            </c:dLbl>
            <c:dLbl>
              <c:idx val="31"/>
              <c:layout/>
              <c:tx>
                <c:rich>
                  <a:bodyPr/>
                  <a:lstStyle/>
                  <a:p>
                    <a:r>
                      <a:rPr lang="en-US"/>
                      <a:t>0.73</a:t>
                    </a:r>
                  </a:p>
                </c:rich>
              </c:tx>
              <c:dLblPos val="r"/>
              <c:showLegendKey val="0"/>
              <c:showVal val="1"/>
              <c:showCatName val="0"/>
              <c:showSerName val="0"/>
              <c:showPercent val="0"/>
              <c:showBubbleSize val="0"/>
            </c:dLbl>
            <c:dLbl>
              <c:idx val="32"/>
              <c:layout/>
              <c:tx>
                <c:rich>
                  <a:bodyPr/>
                  <a:lstStyle/>
                  <a:p>
                    <a:r>
                      <a:rPr lang="en-US"/>
                      <a:t>0.14</a:t>
                    </a:r>
                  </a:p>
                </c:rich>
              </c:tx>
              <c:dLblPos val="r"/>
              <c:showLegendKey val="0"/>
              <c:showVal val="1"/>
              <c:showCatName val="0"/>
              <c:showSerName val="0"/>
              <c:showPercent val="0"/>
              <c:showBubbleSize val="0"/>
            </c:dLbl>
            <c:numFmt formatCode="#,##0.00" sourceLinked="0"/>
            <c:dLblPos val="r"/>
            <c:showLegendKey val="0"/>
            <c:showVal val="1"/>
            <c:showCatName val="0"/>
            <c:showSerName val="0"/>
            <c:showPercent val="0"/>
            <c:showBubbleSize val="0"/>
            <c:showLeaderLines val="0"/>
          </c:dLbls>
          <c:xVal>
            <c:numRef>
              <c:f>'F7'!$G$2:$G$34</c:f>
              <c:numCache>
                <c:formatCode>0.00</c:formatCode>
                <c:ptCount val="33"/>
                <c:pt idx="0">
                  <c:v>20.452760752707675</c:v>
                </c:pt>
                <c:pt idx="1">
                  <c:v>20.359740266174224</c:v>
                </c:pt>
                <c:pt idx="2">
                  <c:v>20.227027047647013</c:v>
                </c:pt>
                <c:pt idx="3">
                  <c:v>20.217486374963912</c:v>
                </c:pt>
                <c:pt idx="4">
                  <c:v>20.303124989522622</c:v>
                </c:pt>
                <c:pt idx="5">
                  <c:v>20.175163403988964</c:v>
                </c:pt>
                <c:pt idx="6">
                  <c:v>20.201503750772353</c:v>
                </c:pt>
                <c:pt idx="7">
                  <c:v>20.212903236970696</c:v>
                </c:pt>
                <c:pt idx="8">
                  <c:v>20.228318565025692</c:v>
                </c:pt>
                <c:pt idx="9">
                  <c:v>20.179831959374436</c:v>
                </c:pt>
                <c:pt idx="10">
                  <c:v>20.293877556978391</c:v>
                </c:pt>
                <c:pt idx="11">
                  <c:v>20.347252736887977</c:v>
                </c:pt>
                <c:pt idx="12">
                  <c:v>20.067625912114039</c:v>
                </c:pt>
                <c:pt idx="13">
                  <c:v>20.048529392171485</c:v>
                </c:pt>
                <c:pt idx="14">
                  <c:v>20.187735281311284</c:v>
                </c:pt>
                <c:pt idx="15">
                  <c:v>20.281818167040171</c:v>
                </c:pt>
                <c:pt idx="16">
                  <c:v>20.255555566151937</c:v>
                </c:pt>
                <c:pt idx="17">
                  <c:v>20.145454576105237</c:v>
                </c:pt>
                <c:pt idx="18">
                  <c:v>20.246341501709114</c:v>
                </c:pt>
                <c:pt idx="19">
                  <c:v>20.298630105668419</c:v>
                </c:pt>
                <c:pt idx="20">
                  <c:v>20.123809558950587</c:v>
                </c:pt>
                <c:pt idx="21">
                  <c:v>20.11764707004323</c:v>
                </c:pt>
                <c:pt idx="22">
                  <c:v>20.072527473679116</c:v>
                </c:pt>
                <c:pt idx="23">
                  <c:v>20.131645539058667</c:v>
                </c:pt>
                <c:pt idx="24">
                  <c:v>20.112820500280417</c:v>
                </c:pt>
                <c:pt idx="25">
                  <c:v>20.136231883557198</c:v>
                </c:pt>
                <c:pt idx="26">
                  <c:v>20.086486467329408</c:v>
                </c:pt>
                <c:pt idx="27">
                  <c:v>20.130303037965703</c:v>
                </c:pt>
                <c:pt idx="28">
                  <c:v>20.092537320337364</c:v>
                </c:pt>
                <c:pt idx="29">
                  <c:v>19.905555545744093</c:v>
                </c:pt>
                <c:pt idx="30">
                  <c:v>19.957142873361811</c:v>
                </c:pt>
                <c:pt idx="31">
                  <c:v>20.327272722346724</c:v>
                </c:pt>
                <c:pt idx="32">
                  <c:v>19.738888892568191</c:v>
                </c:pt>
              </c:numCache>
            </c:numRef>
          </c:xVal>
          <c:yVal>
            <c:numRef>
              <c:f>'F7'!$D$2:$D$34</c:f>
              <c:numCache>
                <c:formatCode>0.00</c:formatCode>
                <c:ptCount val="33"/>
                <c:pt idx="0">
                  <c:v>0.98484848484848486</c:v>
                </c:pt>
                <c:pt idx="1">
                  <c:v>0.95454545454545459</c:v>
                </c:pt>
                <c:pt idx="2">
                  <c:v>0.9242424242424242</c:v>
                </c:pt>
                <c:pt idx="3">
                  <c:v>0.89393939393939392</c:v>
                </c:pt>
                <c:pt idx="4">
                  <c:v>0.86363636363636365</c:v>
                </c:pt>
                <c:pt idx="5">
                  <c:v>0.83333333333333337</c:v>
                </c:pt>
                <c:pt idx="6">
                  <c:v>0.80303030303030298</c:v>
                </c:pt>
                <c:pt idx="7">
                  <c:v>0.77272727272727271</c:v>
                </c:pt>
                <c:pt idx="8">
                  <c:v>0.74242424242424243</c:v>
                </c:pt>
                <c:pt idx="9">
                  <c:v>0.71212121212121215</c:v>
                </c:pt>
                <c:pt idx="10">
                  <c:v>0.68181818181818177</c:v>
                </c:pt>
                <c:pt idx="11">
                  <c:v>0.65151515151515149</c:v>
                </c:pt>
                <c:pt idx="12">
                  <c:v>0.62121212121212122</c:v>
                </c:pt>
                <c:pt idx="13">
                  <c:v>0.59090909090909094</c:v>
                </c:pt>
                <c:pt idx="14">
                  <c:v>0.56060606060606055</c:v>
                </c:pt>
                <c:pt idx="15">
                  <c:v>0.53030303030303028</c:v>
                </c:pt>
                <c:pt idx="16">
                  <c:v>0.5</c:v>
                </c:pt>
                <c:pt idx="17">
                  <c:v>0.46969696969696972</c:v>
                </c:pt>
                <c:pt idx="18">
                  <c:v>0.43939393939393939</c:v>
                </c:pt>
                <c:pt idx="19">
                  <c:v>0.40909090909090912</c:v>
                </c:pt>
                <c:pt idx="20">
                  <c:v>0.37878787878787878</c:v>
                </c:pt>
                <c:pt idx="21">
                  <c:v>0.34848484848484851</c:v>
                </c:pt>
                <c:pt idx="22">
                  <c:v>0.31818181818181818</c:v>
                </c:pt>
                <c:pt idx="23">
                  <c:v>0.2878787878787879</c:v>
                </c:pt>
                <c:pt idx="24">
                  <c:v>0.25757575757575757</c:v>
                </c:pt>
                <c:pt idx="25">
                  <c:v>0.22727272727272727</c:v>
                </c:pt>
                <c:pt idx="26">
                  <c:v>0.19696969696969696</c:v>
                </c:pt>
                <c:pt idx="27">
                  <c:v>0.16666666666666666</c:v>
                </c:pt>
                <c:pt idx="28">
                  <c:v>0.13636363636363635</c:v>
                </c:pt>
                <c:pt idx="29">
                  <c:v>0.10606060606060606</c:v>
                </c:pt>
                <c:pt idx="30">
                  <c:v>7.575757575757576E-2</c:v>
                </c:pt>
                <c:pt idx="31">
                  <c:v>4.5454545454545456E-2</c:v>
                </c:pt>
                <c:pt idx="32">
                  <c:v>1.5151515151515152E-2</c:v>
                </c:pt>
              </c:numCache>
            </c:numRef>
          </c:yVal>
          <c:smooth val="0"/>
        </c:ser>
        <c:ser>
          <c:idx val="6"/>
          <c:order val="6"/>
          <c:tx>
            <c:strRef>
              <c:f>'F7'!$A$36</c:f>
              <c:strCache>
                <c:ptCount val="1"/>
                <c:pt idx="0">
                  <c:v>scatter</c:v>
                </c:pt>
              </c:strCache>
            </c:strRef>
          </c:tx>
          <c:spPr>
            <a:ln w="28575">
              <a:noFill/>
            </a:ln>
          </c:spPr>
          <c:marker>
            <c:symbol val="none"/>
          </c:marker>
          <c:errBars>
            <c:errDir val="y"/>
            <c:errBarType val="plus"/>
            <c:errValType val="cust"/>
            <c:noEndCap val="1"/>
            <c:plus>
              <c:numLit>
                <c:formatCode>General</c:formatCode>
                <c:ptCount val="1"/>
                <c:pt idx="0">
                  <c:v>1</c:v>
                </c:pt>
              </c:numLit>
            </c:plus>
            <c:minus>
              <c:numLit>
                <c:formatCode>General</c:formatCode>
                <c:ptCount val="1"/>
                <c:pt idx="0">
                  <c:v>1</c:v>
                </c:pt>
              </c:numLit>
            </c:minus>
            <c:spPr>
              <a:ln>
                <a:solidFill>
                  <a:schemeClr val="bg1">
                    <a:lumMod val="65000"/>
                  </a:schemeClr>
                </a:solidFill>
              </a:ln>
            </c:spPr>
          </c:errBars>
          <c:xVal>
            <c:numRef>
              <c:f>'F7'!$B$37</c:f>
              <c:numCache>
                <c:formatCode>General</c:formatCode>
                <c:ptCount val="1"/>
                <c:pt idx="0">
                  <c:v>20</c:v>
                </c:pt>
              </c:numCache>
            </c:numRef>
          </c:xVal>
          <c:yVal>
            <c:numRef>
              <c:f>'F7'!$C$37</c:f>
              <c:numCache>
                <c:formatCode>General</c:formatCode>
                <c:ptCount val="1"/>
                <c:pt idx="0">
                  <c:v>0</c:v>
                </c:pt>
              </c:numCache>
            </c:numRef>
          </c:yVal>
          <c:smooth val="0"/>
        </c:ser>
        <c:dLbls>
          <c:showLegendKey val="0"/>
          <c:showVal val="0"/>
          <c:showCatName val="0"/>
          <c:showSerName val="0"/>
          <c:showPercent val="0"/>
          <c:showBubbleSize val="0"/>
        </c:dLbls>
        <c:axId val="40345600"/>
        <c:axId val="40347520"/>
      </c:scatterChart>
      <c:valAx>
        <c:axId val="40345600"/>
        <c:scaling>
          <c:orientation val="minMax"/>
          <c:max val="22"/>
          <c:min val="0"/>
        </c:scaling>
        <c:delete val="0"/>
        <c:axPos val="b"/>
        <c:title>
          <c:tx>
            <c:rich>
              <a:bodyPr/>
              <a:lstStyle/>
              <a:p>
                <a:pPr>
                  <a:defRPr/>
                </a:pPr>
                <a:r>
                  <a:rPr lang="en-US"/>
                  <a:t>Percent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bin"/>
                <a:ea typeface="Cabin"/>
                <a:cs typeface="Cabin"/>
              </a:defRPr>
            </a:pPr>
            <a:endParaRPr lang="en-US"/>
          </a:p>
        </c:txPr>
        <c:crossAx val="40347520"/>
        <c:crosses val="autoZero"/>
        <c:crossBetween val="midCat"/>
      </c:valAx>
      <c:valAx>
        <c:axId val="40347520"/>
        <c:scaling>
          <c:orientation val="minMax"/>
          <c:max val="1"/>
          <c:min val="0"/>
        </c:scaling>
        <c:delete val="0"/>
        <c:axPos val="r"/>
        <c:numFmt formatCode="0.00" sourceLinked="1"/>
        <c:majorTickMark val="none"/>
        <c:minorTickMark val="none"/>
        <c:tickLblPos val="none"/>
        <c:spPr>
          <a:ln>
            <a:noFill/>
          </a:ln>
        </c:spPr>
        <c:crossAx val="40345600"/>
        <c:crosses val="max"/>
        <c:crossBetween val="midCat"/>
        <c:majorUnit val="0.5"/>
      </c:valAx>
      <c:catAx>
        <c:axId val="40349056"/>
        <c:scaling>
          <c:orientation val="maxMin"/>
        </c:scaling>
        <c:delete val="1"/>
        <c:axPos val="l"/>
        <c:majorTickMark val="out"/>
        <c:minorTickMark val="none"/>
        <c:tickLblPos val="nextTo"/>
        <c:crossAx val="40387712"/>
        <c:crossesAt val="0"/>
        <c:auto val="1"/>
        <c:lblAlgn val="ctr"/>
        <c:lblOffset val="100"/>
        <c:noMultiLvlLbl val="0"/>
      </c:catAx>
      <c:valAx>
        <c:axId val="40387712"/>
        <c:scaling>
          <c:orientation val="minMax"/>
          <c:max val="22"/>
          <c:min val="0"/>
        </c:scaling>
        <c:delete val="0"/>
        <c:axPos val="b"/>
        <c:numFmt formatCode="0.0" sourceLinked="1"/>
        <c:majorTickMark val="none"/>
        <c:minorTickMark val="none"/>
        <c:tickLblPos val="none"/>
        <c:spPr>
          <a:ln>
            <a:noFill/>
          </a:ln>
        </c:spPr>
        <c:crossAx val="40349056"/>
        <c:crosses val="max"/>
        <c:crossBetween val="between"/>
      </c:valAx>
    </c:plotArea>
    <c:legend>
      <c:legendPos val="l"/>
      <c:legendEntry>
        <c:idx val="0"/>
        <c:delete val="1"/>
      </c:legendEntry>
      <c:legendEntry>
        <c:idx val="1"/>
        <c:delete val="1"/>
      </c:legendEntry>
      <c:legendEntry>
        <c:idx val="2"/>
        <c:delete val="1"/>
      </c:legendEntry>
      <c:legendEntry>
        <c:idx val="5"/>
        <c:delete val="1"/>
      </c:legendEntry>
      <c:legendEntry>
        <c:idx val="6"/>
        <c:delete val="1"/>
      </c:legendEntry>
      <c:layout>
        <c:manualLayout>
          <c:xMode val="edge"/>
          <c:yMode val="edge"/>
          <c:x val="0.16111111111111112"/>
          <c:y val="7.7324553180852365E-2"/>
          <c:w val="0.31562489063867016"/>
          <c:h val="2.7890576177977754E-2"/>
        </c:manualLayout>
      </c:layout>
      <c:overlay val="0"/>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00420276275488"/>
          <c:y val="0.12564304461942258"/>
          <c:w val="0.71769313804459201"/>
          <c:h val="0.80710989251343579"/>
        </c:manualLayout>
      </c:layout>
      <c:barChart>
        <c:barDir val="bar"/>
        <c:grouping val="clustered"/>
        <c:varyColors val="0"/>
        <c:ser>
          <c:idx val="0"/>
          <c:order val="0"/>
          <c:tx>
            <c:strRef>
              <c:f>'F8'!$D$1</c:f>
              <c:strCache>
                <c:ptCount val="1"/>
                <c:pt idx="0">
                  <c:v>Ratio</c:v>
                </c:pt>
              </c:strCache>
            </c:strRef>
          </c:tx>
          <c:spPr>
            <a:solidFill>
              <a:srgbClr val="D59B3A"/>
            </a:solidFill>
          </c:spPr>
          <c:invertIfNegative val="0"/>
          <c:dPt>
            <c:idx val="15"/>
            <c:invertIfNegative val="0"/>
            <c:bubble3D val="0"/>
            <c:spPr>
              <a:solidFill>
                <a:srgbClr val="704F18"/>
              </a:solidFill>
            </c:spPr>
          </c:dPt>
          <c:dLbls>
            <c:numFmt formatCode="#,##0.00" sourceLinked="0"/>
            <c:showLegendKey val="0"/>
            <c:showVal val="1"/>
            <c:showCatName val="0"/>
            <c:showSerName val="0"/>
            <c:showPercent val="0"/>
            <c:showBubbleSize val="0"/>
            <c:showLeaderLines val="0"/>
          </c:dLbls>
          <c:cat>
            <c:strRef>
              <c:f>'F8'!$A$2:$A$34</c:f>
              <c:strCache>
                <c:ptCount val="33"/>
                <c:pt idx="0">
                  <c:v>United States</c:v>
                </c:pt>
                <c:pt idx="1">
                  <c:v>New Zealand</c:v>
                </c:pt>
                <c:pt idx="2">
                  <c:v>Italy</c:v>
                </c:pt>
                <c:pt idx="3">
                  <c:v>Mexico</c:v>
                </c:pt>
                <c:pt idx="4">
                  <c:v>Australia</c:v>
                </c:pt>
                <c:pt idx="5">
                  <c:v>Poland</c:v>
                </c:pt>
                <c:pt idx="6">
                  <c:v>France</c:v>
                </c:pt>
                <c:pt idx="7">
                  <c:v>Hungary</c:v>
                </c:pt>
                <c:pt idx="8">
                  <c:v>Spain</c:v>
                </c:pt>
                <c:pt idx="9">
                  <c:v>Slovenia</c:v>
                </c:pt>
                <c:pt idx="10">
                  <c:v>Canada</c:v>
                </c:pt>
                <c:pt idx="11">
                  <c:v>United Kingdom</c:v>
                </c:pt>
                <c:pt idx="12">
                  <c:v>Ireland</c:v>
                </c:pt>
                <c:pt idx="13">
                  <c:v>Greece</c:v>
                </c:pt>
                <c:pt idx="14">
                  <c:v>Belgium</c:v>
                </c:pt>
                <c:pt idx="15">
                  <c:v>OECD average</c:v>
                </c:pt>
                <c:pt idx="16">
                  <c:v>Iceland</c:v>
                </c:pt>
                <c:pt idx="17">
                  <c:v>Estonia</c:v>
                </c:pt>
                <c:pt idx="18">
                  <c:v>Israel</c:v>
                </c:pt>
                <c:pt idx="19">
                  <c:v>Slovak Republic</c:v>
                </c:pt>
                <c:pt idx="20">
                  <c:v>Portugal</c:v>
                </c:pt>
                <c:pt idx="21">
                  <c:v>Sweden</c:v>
                </c:pt>
                <c:pt idx="22">
                  <c:v>Czech Republic</c:v>
                </c:pt>
                <c:pt idx="23">
                  <c:v>Switzerland</c:v>
                </c:pt>
                <c:pt idx="24">
                  <c:v>Norway</c:v>
                </c:pt>
                <c:pt idx="25">
                  <c:v>Luxembourg</c:v>
                </c:pt>
                <c:pt idx="26">
                  <c:v>Germany</c:v>
                </c:pt>
                <c:pt idx="27">
                  <c:v>Austria</c:v>
                </c:pt>
                <c:pt idx="28">
                  <c:v>Netherlands</c:v>
                </c:pt>
                <c:pt idx="29">
                  <c:v>Finland</c:v>
                </c:pt>
                <c:pt idx="30">
                  <c:v>Denmark</c:v>
                </c:pt>
                <c:pt idx="31">
                  <c:v>Turkey</c:v>
                </c:pt>
                <c:pt idx="32">
                  <c:v>Korea</c:v>
                </c:pt>
              </c:strCache>
            </c:strRef>
          </c:cat>
          <c:val>
            <c:numRef>
              <c:f>'F8'!$D$2:$D$34</c:f>
              <c:numCache>
                <c:formatCode>0.00</c:formatCode>
                <c:ptCount val="33"/>
                <c:pt idx="0">
                  <c:v>0.8527607527076746</c:v>
                </c:pt>
                <c:pt idx="1">
                  <c:v>0.75974026617422397</c:v>
                </c:pt>
                <c:pt idx="2">
                  <c:v>0.74725273688797433</c:v>
                </c:pt>
                <c:pt idx="3">
                  <c:v>0.72727272234672369</c:v>
                </c:pt>
                <c:pt idx="4">
                  <c:v>0.70312498952262115</c:v>
                </c:pt>
                <c:pt idx="5">
                  <c:v>0.69863010566841788</c:v>
                </c:pt>
                <c:pt idx="6">
                  <c:v>0.69387755697839004</c:v>
                </c:pt>
                <c:pt idx="7">
                  <c:v>0.68181816704017106</c:v>
                </c:pt>
                <c:pt idx="8">
                  <c:v>0.65555556615193689</c:v>
                </c:pt>
                <c:pt idx="9">
                  <c:v>0.64634150170911231</c:v>
                </c:pt>
                <c:pt idx="10">
                  <c:v>0.62831856502569139</c:v>
                </c:pt>
                <c:pt idx="11">
                  <c:v>0.62702704764701223</c:v>
                </c:pt>
                <c:pt idx="12">
                  <c:v>0.61748637496391146</c:v>
                </c:pt>
                <c:pt idx="13">
                  <c:v>0.61290323697069349</c:v>
                </c:pt>
                <c:pt idx="14">
                  <c:v>0.60150375077235074</c:v>
                </c:pt>
                <c:pt idx="15">
                  <c:v>0.58773528131128072</c:v>
                </c:pt>
                <c:pt idx="16">
                  <c:v>0.57983195937443455</c:v>
                </c:pt>
                <c:pt idx="17">
                  <c:v>0.57516340398896404</c:v>
                </c:pt>
                <c:pt idx="18">
                  <c:v>0.54545457610523629</c:v>
                </c:pt>
                <c:pt idx="19">
                  <c:v>0.53623188355719686</c:v>
                </c:pt>
                <c:pt idx="20">
                  <c:v>0.53164553905866674</c:v>
                </c:pt>
                <c:pt idx="21">
                  <c:v>0.53030303796570288</c:v>
                </c:pt>
                <c:pt idx="22">
                  <c:v>0.52380955895058579</c:v>
                </c:pt>
                <c:pt idx="23">
                  <c:v>0.5176470700432273</c:v>
                </c:pt>
                <c:pt idx="24">
                  <c:v>0.51282050028041692</c:v>
                </c:pt>
                <c:pt idx="25">
                  <c:v>0.49253732033736158</c:v>
                </c:pt>
                <c:pt idx="26">
                  <c:v>0.48648646732940587</c:v>
                </c:pt>
                <c:pt idx="27">
                  <c:v>0.47252747367911396</c:v>
                </c:pt>
                <c:pt idx="28">
                  <c:v>0.46762591211403803</c:v>
                </c:pt>
                <c:pt idx="29">
                  <c:v>0.44852939217148408</c:v>
                </c:pt>
                <c:pt idx="30">
                  <c:v>0.35714287336180883</c:v>
                </c:pt>
                <c:pt idx="31">
                  <c:v>0.30555554574409155</c:v>
                </c:pt>
                <c:pt idx="32">
                  <c:v>0.13888889256818804</c:v>
                </c:pt>
              </c:numCache>
            </c:numRef>
          </c:val>
        </c:ser>
        <c:dLbls>
          <c:showLegendKey val="0"/>
          <c:showVal val="0"/>
          <c:showCatName val="0"/>
          <c:showSerName val="0"/>
          <c:showPercent val="0"/>
          <c:showBubbleSize val="0"/>
        </c:dLbls>
        <c:gapWidth val="150"/>
        <c:axId val="40433152"/>
        <c:axId val="40434688"/>
      </c:barChart>
      <c:catAx>
        <c:axId val="40433152"/>
        <c:scaling>
          <c:orientation val="maxMin"/>
        </c:scaling>
        <c:delete val="0"/>
        <c:axPos val="l"/>
        <c:numFmt formatCode="General" sourceLinked="1"/>
        <c:majorTickMark val="none"/>
        <c:minorTickMark val="none"/>
        <c:tickLblPos val="nextTo"/>
        <c:crossAx val="40434688"/>
        <c:crosses val="autoZero"/>
        <c:auto val="1"/>
        <c:lblAlgn val="ctr"/>
        <c:lblOffset val="100"/>
        <c:noMultiLvlLbl val="0"/>
      </c:catAx>
      <c:valAx>
        <c:axId val="40434688"/>
        <c:scaling>
          <c:orientation val="minMax"/>
          <c:max val="1"/>
          <c:min val="0"/>
        </c:scaling>
        <c:delete val="0"/>
        <c:axPos val="b"/>
        <c:title>
          <c:tx>
            <c:rich>
              <a:bodyPr/>
              <a:lstStyle/>
              <a:p>
                <a:pPr>
                  <a:defRPr/>
                </a:pPr>
                <a:r>
                  <a:rPr lang="en-US"/>
                  <a:t>Ratio</a:t>
                </a:r>
              </a:p>
            </c:rich>
          </c:tx>
          <c:layout/>
          <c:overlay val="0"/>
        </c:title>
        <c:numFmt formatCode="#,##0.00" sourceLinked="0"/>
        <c:majorTickMark val="out"/>
        <c:minorTickMark val="none"/>
        <c:tickLblPos val="nextTo"/>
        <c:crossAx val="40433152"/>
        <c:crosses val="max"/>
        <c:crossBetween val="between"/>
        <c:majorUnit val="0.25"/>
      </c:valAx>
    </c:plotArea>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304800</xdr:colOff>
      <xdr:row>24</xdr:row>
      <xdr:rowOff>161925</xdr:rowOff>
    </xdr:to>
    <xdr:pic>
      <xdr:nvPicPr>
        <xdr:cNvPr id="2" name="Picture 1" descr="Source: Organization for Economic Cooperation and Development.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72000" cy="473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0.00625</cdr:x>
      <cdr:y>0.00348</cdr:y>
    </cdr:from>
    <cdr:to>
      <cdr:x>0.95023</cdr:x>
      <cdr:y>0.12892</cdr:y>
    </cdr:to>
    <cdr:sp macro="" textlink="">
      <cdr:nvSpPr>
        <cdr:cNvPr id="2" name="TextBox 1"/>
        <cdr:cNvSpPr txBox="1"/>
      </cdr:nvSpPr>
      <cdr:spPr>
        <a:xfrm xmlns:a="http://schemas.openxmlformats.org/drawingml/2006/main">
          <a:off x="28388" y="22255"/>
          <a:ext cx="4286250" cy="802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dr:relSizeAnchor xmlns:cdr="http://schemas.openxmlformats.org/drawingml/2006/chartDrawing">
    <cdr:from>
      <cdr:x>0.35903</cdr:x>
      <cdr:y>0.18353</cdr:y>
    </cdr:from>
    <cdr:to>
      <cdr:x>0.6305</cdr:x>
      <cdr:y>0.23167</cdr:y>
    </cdr:to>
    <cdr:sp macro="" textlink="">
      <cdr:nvSpPr>
        <cdr:cNvPr id="3" name="TextBox 1"/>
        <cdr:cNvSpPr txBox="1"/>
      </cdr:nvSpPr>
      <cdr:spPr>
        <a:xfrm xmlns:a="http://schemas.openxmlformats.org/drawingml/2006/main">
          <a:off x="1641475" y="1174750"/>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United Kingdom</a:t>
          </a:r>
        </a:p>
      </cdr:txBody>
    </cdr:sp>
  </cdr:relSizeAnchor>
  <cdr:relSizeAnchor xmlns:cdr="http://schemas.openxmlformats.org/drawingml/2006/chartDrawing">
    <cdr:from>
      <cdr:x>0.03611</cdr:x>
      <cdr:y>0.74157</cdr:y>
    </cdr:from>
    <cdr:to>
      <cdr:x>0.30758</cdr:x>
      <cdr:y>0.78971</cdr:y>
    </cdr:to>
    <cdr:sp macro="" textlink="">
      <cdr:nvSpPr>
        <cdr:cNvPr id="4" name="TextBox 1"/>
        <cdr:cNvSpPr txBox="1"/>
      </cdr:nvSpPr>
      <cdr:spPr>
        <a:xfrm xmlns:a="http://schemas.openxmlformats.org/drawingml/2006/main">
          <a:off x="165100" y="4746625"/>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Slovak Republic</a:t>
          </a:r>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304800</xdr:colOff>
      <xdr:row>34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0.00625</cdr:x>
      <cdr:y>0.00348</cdr:y>
    </cdr:from>
    <cdr:to>
      <cdr:x>0.95023</cdr:x>
      <cdr:y>0.10714</cdr:y>
    </cdr:to>
    <cdr:sp macro="" textlink="">
      <cdr:nvSpPr>
        <cdr:cNvPr id="2" name="TextBox 1"/>
        <cdr:cNvSpPr txBox="1"/>
      </cdr:nvSpPr>
      <cdr:spPr>
        <a:xfrm xmlns:a="http://schemas.openxmlformats.org/drawingml/2006/main">
          <a:off x="28575" y="22275"/>
          <a:ext cx="4315877" cy="6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dr:relSizeAnchor xmlns:cdr="http://schemas.openxmlformats.org/drawingml/2006/chartDrawing">
    <cdr:from>
      <cdr:x>0.82569</cdr:x>
      <cdr:y>0.04663</cdr:y>
    </cdr:from>
    <cdr:to>
      <cdr:x>0.99614</cdr:x>
      <cdr:y>0.14913</cdr:y>
    </cdr:to>
    <cdr:sp macro="" textlink="">
      <cdr:nvSpPr>
        <cdr:cNvPr id="3" name="TextBox 1"/>
        <cdr:cNvSpPr txBox="1"/>
      </cdr:nvSpPr>
      <cdr:spPr>
        <a:xfrm xmlns:a="http://schemas.openxmlformats.org/drawingml/2006/main">
          <a:off x="3775075" y="298450"/>
          <a:ext cx="779297" cy="6561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t>Ratio </a:t>
          </a:r>
          <a:r>
            <a:rPr lang="en-US" sz="1100"/>
            <a:t>(Women/Men )</a:t>
          </a:r>
        </a:p>
      </cdr:txBody>
    </cdr:sp>
  </cdr:relSizeAnchor>
  <cdr:relSizeAnchor xmlns:cdr="http://schemas.openxmlformats.org/drawingml/2006/chartDrawing">
    <cdr:from>
      <cdr:x>0.32569</cdr:x>
      <cdr:y>0.18204</cdr:y>
    </cdr:from>
    <cdr:to>
      <cdr:x>0.59716</cdr:x>
      <cdr:y>0.23018</cdr:y>
    </cdr:to>
    <cdr:sp macro="" textlink="">
      <cdr:nvSpPr>
        <cdr:cNvPr id="4" name="TextBox 1"/>
        <cdr:cNvSpPr txBox="1"/>
      </cdr:nvSpPr>
      <cdr:spPr>
        <a:xfrm xmlns:a="http://schemas.openxmlformats.org/drawingml/2006/main">
          <a:off x="1489075" y="1165225"/>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United Kingdom</a:t>
          </a:r>
        </a:p>
      </cdr:txBody>
    </cdr:sp>
  </cdr:relSizeAnchor>
  <cdr:relSizeAnchor xmlns:cdr="http://schemas.openxmlformats.org/drawingml/2006/chartDrawing">
    <cdr:from>
      <cdr:x>0.03194</cdr:x>
      <cdr:y>0.74008</cdr:y>
    </cdr:from>
    <cdr:to>
      <cdr:x>0.30341</cdr:x>
      <cdr:y>0.78822</cdr:y>
    </cdr:to>
    <cdr:sp macro="" textlink="">
      <cdr:nvSpPr>
        <cdr:cNvPr id="5" name="TextBox 1"/>
        <cdr:cNvSpPr txBox="1"/>
      </cdr:nvSpPr>
      <cdr:spPr>
        <a:xfrm xmlns:a="http://schemas.openxmlformats.org/drawingml/2006/main">
          <a:off x="146050" y="4737100"/>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Slovak Republic</a:t>
          </a:r>
        </a:p>
      </cdr:txBody>
    </cdr:sp>
  </cdr:relSizeAnchor>
</c:userShapes>
</file>

<file path=xl/drawings/drawing13.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304800</xdr:colOff>
      <xdr:row>34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266700</xdr:colOff>
      <xdr:row>32</xdr:row>
      <xdr:rowOff>133350</xdr:rowOff>
    </xdr:from>
    <xdr:to>
      <xdr:col>16</xdr:col>
      <xdr:colOff>476250</xdr:colOff>
      <xdr:row>34</xdr:row>
      <xdr:rowOff>9525</xdr:rowOff>
    </xdr:to>
    <xdr:sp macro="" textlink="">
      <xdr:nvSpPr>
        <xdr:cNvPr id="3" name="Rectangle 2"/>
        <xdr:cNvSpPr/>
      </xdr:nvSpPr>
      <xdr:spPr>
        <a:xfrm>
          <a:off x="10020300" y="6229350"/>
          <a:ext cx="2095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c:userShapes xmlns:c="http://schemas.openxmlformats.org/drawingml/2006/chart">
  <cdr:relSizeAnchor xmlns:cdr="http://schemas.openxmlformats.org/drawingml/2006/chartDrawing">
    <cdr:from>
      <cdr:x>0.00625</cdr:x>
      <cdr:y>0.00348</cdr:y>
    </cdr:from>
    <cdr:to>
      <cdr:x>0.95023</cdr:x>
      <cdr:y>0.10714</cdr:y>
    </cdr:to>
    <cdr:sp macro="" textlink="">
      <cdr:nvSpPr>
        <cdr:cNvPr id="2" name="TextBox 1"/>
        <cdr:cNvSpPr txBox="1"/>
      </cdr:nvSpPr>
      <cdr:spPr>
        <a:xfrm xmlns:a="http://schemas.openxmlformats.org/drawingml/2006/main">
          <a:off x="28575" y="22275"/>
          <a:ext cx="4315877" cy="663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dr:relSizeAnchor xmlns:cdr="http://schemas.openxmlformats.org/drawingml/2006/chartDrawing">
    <cdr:from>
      <cdr:x>0.82569</cdr:x>
      <cdr:y>0.04663</cdr:y>
    </cdr:from>
    <cdr:to>
      <cdr:x>0.99614</cdr:x>
      <cdr:y>0.14913</cdr:y>
    </cdr:to>
    <cdr:sp macro="" textlink="">
      <cdr:nvSpPr>
        <cdr:cNvPr id="3" name="TextBox 1"/>
        <cdr:cNvSpPr txBox="1"/>
      </cdr:nvSpPr>
      <cdr:spPr>
        <a:xfrm xmlns:a="http://schemas.openxmlformats.org/drawingml/2006/main">
          <a:off x="3775075" y="298450"/>
          <a:ext cx="779297" cy="6561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b="1"/>
            <a:t>Ratio </a:t>
          </a:r>
          <a:r>
            <a:rPr lang="en-US" sz="1100"/>
            <a:t>(Women/Men )</a:t>
          </a:r>
        </a:p>
      </cdr:txBody>
    </cdr:sp>
  </cdr:relSizeAnchor>
  <cdr:relSizeAnchor xmlns:cdr="http://schemas.openxmlformats.org/drawingml/2006/chartDrawing">
    <cdr:from>
      <cdr:x>0.32569</cdr:x>
      <cdr:y>0.18204</cdr:y>
    </cdr:from>
    <cdr:to>
      <cdr:x>0.59716</cdr:x>
      <cdr:y>0.23018</cdr:y>
    </cdr:to>
    <cdr:sp macro="" textlink="">
      <cdr:nvSpPr>
        <cdr:cNvPr id="4" name="TextBox 1"/>
        <cdr:cNvSpPr txBox="1"/>
      </cdr:nvSpPr>
      <cdr:spPr>
        <a:xfrm xmlns:a="http://schemas.openxmlformats.org/drawingml/2006/main">
          <a:off x="1489075" y="1165225"/>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United Kingdom</a:t>
          </a:r>
        </a:p>
      </cdr:txBody>
    </cdr:sp>
  </cdr:relSizeAnchor>
  <cdr:relSizeAnchor xmlns:cdr="http://schemas.openxmlformats.org/drawingml/2006/chartDrawing">
    <cdr:from>
      <cdr:x>0.03194</cdr:x>
      <cdr:y>0.74008</cdr:y>
    </cdr:from>
    <cdr:to>
      <cdr:x>0.30341</cdr:x>
      <cdr:y>0.78822</cdr:y>
    </cdr:to>
    <cdr:sp macro="" textlink="">
      <cdr:nvSpPr>
        <cdr:cNvPr id="5" name="TextBox 1"/>
        <cdr:cNvSpPr txBox="1"/>
      </cdr:nvSpPr>
      <cdr:spPr>
        <a:xfrm xmlns:a="http://schemas.openxmlformats.org/drawingml/2006/main">
          <a:off x="146050" y="4737100"/>
          <a:ext cx="1241161" cy="308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Cabin" pitchFamily="34" charset="0"/>
            </a:rPr>
            <a:t>Slovak Republic</a:t>
          </a:r>
        </a:p>
      </cdr:txBody>
    </cdr:sp>
  </cdr:relSizeAnchor>
</c:userShapes>
</file>

<file path=xl/drawings/drawing15.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295275</xdr:colOff>
      <xdr:row>34</xdr:row>
      <xdr:rowOff>114300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0.01113</cdr:x>
      <cdr:y>0.00852</cdr:y>
    </cdr:from>
    <cdr:to>
      <cdr:x>0.95059</cdr:x>
      <cdr:y>0.10064</cdr:y>
    </cdr:to>
    <cdr:sp macro="" textlink="">
      <cdr:nvSpPr>
        <cdr:cNvPr id="2" name="TextBox 1"/>
        <cdr:cNvSpPr txBox="1"/>
      </cdr:nvSpPr>
      <cdr:spPr>
        <a:xfrm xmlns:a="http://schemas.openxmlformats.org/drawingml/2006/main">
          <a:off x="50800" y="50800"/>
          <a:ext cx="4286250" cy="549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Women Who are Senior Managers Relative to Percentage of Employed Men Who are Senior Managers, 2008</a:t>
          </a:r>
          <a:endParaRPr lang="en-US" sz="1400">
            <a:effectLst/>
            <a:latin typeface="Cabin"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18</xdr:col>
      <xdr:colOff>142875</xdr:colOff>
      <xdr:row>24</xdr:row>
      <xdr:rowOff>114300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104775</xdr:colOff>
      <xdr:row>35</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0.02868</cdr:x>
      <cdr:y>0.0146</cdr:y>
    </cdr:from>
    <cdr:to>
      <cdr:x>0.8891</cdr:x>
      <cdr:y>0.13285</cdr:y>
    </cdr:to>
    <cdr:sp macro="" textlink="">
      <cdr:nvSpPr>
        <cdr:cNvPr id="2" name="TextBox 1"/>
        <cdr:cNvSpPr txBox="1"/>
      </cdr:nvSpPr>
      <cdr:spPr>
        <a:xfrm xmlns:a="http://schemas.openxmlformats.org/drawingml/2006/main">
          <a:off x="142877" y="95250"/>
          <a:ext cx="4286250" cy="771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37</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0.01111</cdr:x>
      <cdr:y>0.00871</cdr:y>
    </cdr:from>
    <cdr:to>
      <cdr:x>0.94861</cdr:x>
      <cdr:y>0.11385</cdr:y>
    </cdr:to>
    <cdr:sp macro="" textlink="">
      <cdr:nvSpPr>
        <cdr:cNvPr id="2" name="TextBox 1"/>
        <cdr:cNvSpPr txBox="1"/>
      </cdr:nvSpPr>
      <cdr:spPr>
        <a:xfrm xmlns:a="http://schemas.openxmlformats.org/drawingml/2006/main">
          <a:off x="50800" y="60512"/>
          <a:ext cx="4286250" cy="7300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dr:relSizeAnchor xmlns:cdr="http://schemas.openxmlformats.org/drawingml/2006/chartDrawing">
    <cdr:from>
      <cdr:x>0.17708</cdr:x>
      <cdr:y>0.20915</cdr:y>
    </cdr:from>
    <cdr:to>
      <cdr:x>0.37708</cdr:x>
      <cdr:y>0.36601</cdr:y>
    </cdr:to>
    <cdr:sp macro="" textlink="">
      <cdr:nvSpPr>
        <cdr:cNvPr id="3" name="TextBox 2"/>
        <cdr:cNvSpPr txBox="1"/>
      </cdr:nvSpPr>
      <cdr:spPr>
        <a:xfrm xmlns:a="http://schemas.openxmlformats.org/drawingml/2006/main">
          <a:off x="809625" y="1219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0.23333</cdr:x>
      <cdr:y>0.10589</cdr:y>
    </cdr:from>
    <cdr:to>
      <cdr:x>0.59375</cdr:x>
      <cdr:y>0.1451</cdr:y>
    </cdr:to>
    <cdr:sp macro="" textlink="">
      <cdr:nvSpPr>
        <cdr:cNvPr id="4" name="TextBox 3"/>
        <cdr:cNvSpPr txBox="1"/>
      </cdr:nvSpPr>
      <cdr:spPr>
        <a:xfrm xmlns:a="http://schemas.openxmlformats.org/drawingml/2006/main">
          <a:off x="1066800" y="735246"/>
          <a:ext cx="1647825" cy="2723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solidFill>
                <a:schemeClr val="accent2">
                  <a:lumMod val="50000"/>
                </a:schemeClr>
              </a:solidFill>
            </a:rPr>
            <a:t>Women</a:t>
          </a:r>
        </a:p>
      </cdr:txBody>
    </cdr:sp>
  </cdr:relSizeAnchor>
  <cdr:relSizeAnchor xmlns:cdr="http://schemas.openxmlformats.org/drawingml/2006/chartDrawing">
    <cdr:from>
      <cdr:x>0.59028</cdr:x>
      <cdr:y>0.10807</cdr:y>
    </cdr:from>
    <cdr:to>
      <cdr:x>0.95069</cdr:x>
      <cdr:y>0.14728</cdr:y>
    </cdr:to>
    <cdr:sp macro="" textlink="">
      <cdr:nvSpPr>
        <cdr:cNvPr id="5" name="TextBox 1"/>
        <cdr:cNvSpPr txBox="1"/>
      </cdr:nvSpPr>
      <cdr:spPr>
        <a:xfrm xmlns:a="http://schemas.openxmlformats.org/drawingml/2006/main">
          <a:off x="2698750" y="750374"/>
          <a:ext cx="1647825" cy="2723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solidFill>
                <a:schemeClr val="accent5">
                  <a:lumMod val="50000"/>
                </a:schemeClr>
              </a:solidFill>
            </a:rPr>
            <a:t>Men</a:t>
          </a:r>
        </a:p>
      </cdr:txBody>
    </cdr:sp>
  </cdr:relSizeAnchor>
</c:userShapes>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304800</xdr:colOff>
      <xdr:row>34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0.00625</cdr:x>
      <cdr:y>0.00348</cdr:y>
    </cdr:from>
    <cdr:to>
      <cdr:x>0.95023</cdr:x>
      <cdr:y>0.12892</cdr:y>
    </cdr:to>
    <cdr:sp macro="" textlink="">
      <cdr:nvSpPr>
        <cdr:cNvPr id="2" name="TextBox 1"/>
        <cdr:cNvSpPr txBox="1"/>
      </cdr:nvSpPr>
      <cdr:spPr>
        <a:xfrm xmlns:a="http://schemas.openxmlformats.org/drawingml/2006/main">
          <a:off x="28388" y="22255"/>
          <a:ext cx="4286250" cy="802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bin" pitchFamily="34" charset="0"/>
              <a:ea typeface="+mn-ea"/>
              <a:cs typeface="+mn-cs"/>
            </a:rPr>
            <a:t>Percentage of Employed Who are Senior Managers, by Gender, 2008</a:t>
          </a:r>
          <a:endParaRPr lang="en-US" sz="1400">
            <a:effectLst/>
            <a:latin typeface="Cabin" pitchFamily="34" charset="0"/>
          </a:endParaRPr>
        </a:p>
        <a:p xmlns:a="http://schemas.openxmlformats.org/drawingml/2006/main">
          <a:pPr rtl="0"/>
          <a:r>
            <a:rPr lang="en-US" sz="1200" b="0" i="0" baseline="0">
              <a:effectLst/>
              <a:latin typeface="Cabin" pitchFamily="34" charset="0"/>
              <a:ea typeface="+mn-ea"/>
              <a:cs typeface="+mn-cs"/>
            </a:rPr>
            <a:t>(Percent)</a:t>
          </a:r>
          <a:endParaRPr lang="en-US" sz="1200">
            <a:effectLst/>
            <a:latin typeface="Cabin" pitchFamily="34" charset="0"/>
          </a:endParaRPr>
        </a:p>
        <a:p xmlns:a="http://schemas.openxmlformats.org/drawingml/2006/main">
          <a:endParaRPr lang="en-US" sz="1400">
            <a:latin typeface="Cabin"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0</xdr:colOff>
      <xdr:row>1</xdr:row>
      <xdr:rowOff>0</xdr:rowOff>
    </xdr:from>
    <xdr:to>
      <xdr:col>17</xdr:col>
      <xdr:colOff>304800</xdr:colOff>
      <xdr:row>34</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9_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Data"/>
      <sheetName val="RawImage"/>
      <sheetName val="F1"/>
      <sheetName val="F2"/>
      <sheetName val="F3"/>
      <sheetName val="F4"/>
      <sheetName val="F5"/>
      <sheetName val="Sheet1"/>
      <sheetName val="Sheet1 (2)"/>
      <sheetName val="Sheet1 (3)"/>
    </sheetNames>
    <sheetDataSet>
      <sheetData sheetId="0"/>
      <sheetData sheetId="1"/>
      <sheetData sheetId="2"/>
      <sheetData sheetId="3"/>
      <sheetData sheetId="4"/>
      <sheetData sheetId="5">
        <row r="2">
          <cell r="E2">
            <v>2.3999996185302734</v>
          </cell>
        </row>
        <row r="3">
          <cell r="E3">
            <v>3.6999998092651367</v>
          </cell>
        </row>
        <row r="4">
          <cell r="E4">
            <v>6.8999996185302734</v>
          </cell>
        </row>
        <row r="5">
          <cell r="E5">
            <v>6.9999990463256836</v>
          </cell>
        </row>
        <row r="6">
          <cell r="E6">
            <v>3.8000001907348633</v>
          </cell>
        </row>
        <row r="7">
          <cell r="E7">
            <v>6.5</v>
          </cell>
        </row>
        <row r="8">
          <cell r="E8">
            <v>5.3000001907348633</v>
          </cell>
        </row>
        <row r="9">
          <cell r="E9">
            <v>4.7999997138977051</v>
          </cell>
        </row>
        <row r="10">
          <cell r="E10">
            <v>4.2000002861022949</v>
          </cell>
        </row>
        <row r="11">
          <cell r="E11">
            <v>4.9999995231628418</v>
          </cell>
        </row>
        <row r="12">
          <cell r="E12">
            <v>3</v>
          </cell>
        </row>
        <row r="13">
          <cell r="E13">
            <v>2.3000001907348633</v>
          </cell>
        </row>
        <row r="14">
          <cell r="E14">
            <v>7.3999996185302734</v>
          </cell>
        </row>
        <row r="15">
          <cell r="E15">
            <v>7.5000004768371582</v>
          </cell>
        </row>
        <row r="16">
          <cell r="E16">
            <v>4.2437499277293682</v>
          </cell>
        </row>
        <row r="17">
          <cell r="E17">
            <v>2.8000001907348633</v>
          </cell>
        </row>
        <row r="18">
          <cell r="E18">
            <v>3.0999999046325684</v>
          </cell>
        </row>
        <row r="19">
          <cell r="E19">
            <v>4.4999995231628418</v>
          </cell>
        </row>
        <row r="20">
          <cell r="E20">
            <v>2.8999996185302734</v>
          </cell>
        </row>
        <row r="21">
          <cell r="E21">
            <v>2.2000002861022949</v>
          </cell>
        </row>
        <row r="22">
          <cell r="E22">
            <v>3.9999995231628418</v>
          </cell>
        </row>
        <row r="23">
          <cell r="E23">
            <v>4.0999999046325684</v>
          </cell>
        </row>
        <row r="24">
          <cell r="E24">
            <v>4.8000001907348633</v>
          </cell>
        </row>
        <row r="25">
          <cell r="E25">
            <v>3.7000002861022949</v>
          </cell>
        </row>
        <row r="26">
          <cell r="E26">
            <v>3.8000001907348633</v>
          </cell>
        </row>
        <row r="27">
          <cell r="E27">
            <v>3.2000000476837158</v>
          </cell>
        </row>
        <row r="28">
          <cell r="E28">
            <v>3.8000001907348633</v>
          </cell>
        </row>
        <row r="29">
          <cell r="E29">
            <v>3.0999999046325684</v>
          </cell>
        </row>
        <row r="30">
          <cell r="E30">
            <v>3.3999998569488525</v>
          </cell>
        </row>
        <row r="31">
          <cell r="E31">
            <v>7.5000002384185791</v>
          </cell>
        </row>
        <row r="32">
          <cell r="E32">
            <v>5.3999996185302734</v>
          </cell>
        </row>
        <row r="33">
          <cell r="E33">
            <v>0.60000002384185791</v>
          </cell>
        </row>
        <row r="34">
          <cell r="E34">
            <v>3.0999999046325684</v>
          </cell>
        </row>
      </sheetData>
      <sheetData sheetId="6">
        <row r="1">
          <cell r="D1" t="str">
            <v>Ratio</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CBO Snapshots">
      <a:dk1>
        <a:sysClr val="windowText" lastClr="000000"/>
      </a:dk1>
      <a:lt1>
        <a:sysClr val="window" lastClr="FFFFFF"/>
      </a:lt1>
      <a:dk2>
        <a:srgbClr val="1F497D"/>
      </a:dk2>
      <a:lt2>
        <a:srgbClr val="EEECE1"/>
      </a:lt2>
      <a:accent1>
        <a:srgbClr val="004454"/>
      </a:accent1>
      <a:accent2>
        <a:srgbClr val="F05700"/>
      </a:accent2>
      <a:accent3>
        <a:srgbClr val="4F6B4C"/>
      </a:accent3>
      <a:accent4>
        <a:srgbClr val="D59B3A"/>
      </a:accent4>
      <a:accent5>
        <a:srgbClr val="0983A5"/>
      </a:accent5>
      <a:accent6>
        <a:srgbClr val="C9000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ilo.org/empelm/what/WCMS_114240/lang--en/index.ht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oecd.org/gender/data/proportionofemployedwhoareseniormanagersbysex.htm" TargetMode="External"/><Relationship Id="rId1" Type="http://schemas.openxmlformats.org/officeDocument/2006/relationships/hyperlink" Target="http://economix.blogs.nytimes.com/2013/04/02/comparing-the-worlds-glass-ceilings/?smid=tw-shar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0"/>
  <sheetViews>
    <sheetView workbookViewId="0"/>
  </sheetViews>
  <sheetFormatPr defaultRowHeight="15" x14ac:dyDescent="0.25"/>
  <cols>
    <col min="1" max="1" width="17.140625" style="4" customWidth="1"/>
    <col min="2" max="35" width="5" style="10" bestFit="1" customWidth="1"/>
    <col min="36" max="36" width="10" style="11" customWidth="1"/>
  </cols>
  <sheetData>
    <row r="1" spans="1:36" x14ac:dyDescent="0.25">
      <c r="A1" s="9" t="s">
        <v>37</v>
      </c>
    </row>
    <row r="2" spans="1:36" x14ac:dyDescent="0.25">
      <c r="A2" s="12" t="s">
        <v>38</v>
      </c>
    </row>
    <row r="4" spans="1:36" x14ac:dyDescent="0.25">
      <c r="A4" s="40" t="s">
        <v>39</v>
      </c>
      <c r="B4" s="42" t="s">
        <v>0</v>
      </c>
      <c r="C4" s="42"/>
      <c r="D4" s="42"/>
      <c r="E4" s="42"/>
      <c r="F4" s="42"/>
      <c r="G4" s="42"/>
      <c r="H4" s="42"/>
      <c r="I4" s="42"/>
      <c r="J4" s="42"/>
      <c r="K4" s="42"/>
      <c r="L4" s="42"/>
      <c r="M4" s="42"/>
      <c r="N4" s="42"/>
      <c r="O4" s="42"/>
      <c r="P4" s="42"/>
      <c r="Q4" s="42"/>
      <c r="R4" s="43"/>
      <c r="S4" s="44" t="s">
        <v>1</v>
      </c>
      <c r="T4" s="42"/>
      <c r="U4" s="42"/>
      <c r="V4" s="42"/>
      <c r="W4" s="42"/>
      <c r="X4" s="42"/>
      <c r="Y4" s="42"/>
      <c r="Z4" s="42"/>
      <c r="AA4" s="42"/>
      <c r="AB4" s="42"/>
      <c r="AC4" s="42"/>
      <c r="AD4" s="42"/>
      <c r="AE4" s="42"/>
      <c r="AF4" s="42"/>
      <c r="AG4" s="42"/>
      <c r="AH4" s="42"/>
      <c r="AI4" s="43"/>
      <c r="AJ4" s="45" t="s">
        <v>40</v>
      </c>
    </row>
    <row r="5" spans="1:36" x14ac:dyDescent="0.25">
      <c r="A5" s="41"/>
      <c r="B5" s="13">
        <v>1995</v>
      </c>
      <c r="C5" s="13">
        <v>1996</v>
      </c>
      <c r="D5" s="13">
        <v>1997</v>
      </c>
      <c r="E5" s="13">
        <v>1998</v>
      </c>
      <c r="F5" s="13">
        <v>1999</v>
      </c>
      <c r="G5" s="13">
        <v>2000</v>
      </c>
      <c r="H5" s="13">
        <v>2001</v>
      </c>
      <c r="I5" s="13">
        <v>2002</v>
      </c>
      <c r="J5" s="13">
        <v>2003</v>
      </c>
      <c r="K5" s="13">
        <v>2004</v>
      </c>
      <c r="L5" s="13">
        <v>2005</v>
      </c>
      <c r="M5" s="13">
        <v>2006</v>
      </c>
      <c r="N5" s="13">
        <v>2007</v>
      </c>
      <c r="O5" s="13">
        <v>2008</v>
      </c>
      <c r="P5" s="13">
        <v>2009</v>
      </c>
      <c r="Q5" s="13">
        <v>2010</v>
      </c>
      <c r="R5" s="14">
        <v>2011</v>
      </c>
      <c r="S5" s="13">
        <v>1995</v>
      </c>
      <c r="T5" s="13">
        <v>1996</v>
      </c>
      <c r="U5" s="13">
        <v>1997</v>
      </c>
      <c r="V5" s="13">
        <v>1998</v>
      </c>
      <c r="W5" s="13">
        <v>1999</v>
      </c>
      <c r="X5" s="13">
        <v>2000</v>
      </c>
      <c r="Y5" s="13">
        <v>2001</v>
      </c>
      <c r="Z5" s="13">
        <v>2002</v>
      </c>
      <c r="AA5" s="13">
        <v>2003</v>
      </c>
      <c r="AB5" s="13">
        <v>2004</v>
      </c>
      <c r="AC5" s="13">
        <v>2005</v>
      </c>
      <c r="AD5" s="13">
        <v>2006</v>
      </c>
      <c r="AE5" s="13">
        <v>2007</v>
      </c>
      <c r="AF5" s="13">
        <v>2008</v>
      </c>
      <c r="AG5" s="13">
        <v>2009</v>
      </c>
      <c r="AH5" s="13">
        <v>2010</v>
      </c>
      <c r="AI5" s="14">
        <v>2011</v>
      </c>
      <c r="AJ5" s="46"/>
    </row>
    <row r="6" spans="1:36" x14ac:dyDescent="0.25">
      <c r="A6" s="5" t="s">
        <v>23</v>
      </c>
      <c r="B6" s="6">
        <f t="shared" ref="B6:AI6" si="0">AVERAGE(B7:B40)</f>
        <v>9.4230769964364853</v>
      </c>
      <c r="C6" s="6">
        <f t="shared" si="0"/>
        <v>9.5000000573970649</v>
      </c>
      <c r="D6" s="6">
        <f t="shared" si="0"/>
        <v>9.763333360354105</v>
      </c>
      <c r="E6" s="6">
        <f t="shared" si="0"/>
        <v>10.406666660308838</v>
      </c>
      <c r="F6" s="6">
        <f t="shared" si="0"/>
        <v>10.430000003178915</v>
      </c>
      <c r="G6" s="6">
        <f t="shared" si="0"/>
        <v>10.273333350817362</v>
      </c>
      <c r="H6" s="6">
        <f t="shared" si="0"/>
        <v>9.9870967864990234</v>
      </c>
      <c r="I6" s="6">
        <f t="shared" si="0"/>
        <v>9.903124988079071</v>
      </c>
      <c r="J6" s="6">
        <f t="shared" si="0"/>
        <v>10.253124944865704</v>
      </c>
      <c r="K6" s="6">
        <f t="shared" si="0"/>
        <v>10.578124992549419</v>
      </c>
      <c r="L6" s="6">
        <f t="shared" si="0"/>
        <v>10.465624943375587</v>
      </c>
      <c r="M6" s="6">
        <f t="shared" si="0"/>
        <v>10.409375086426735</v>
      </c>
      <c r="N6" s="6">
        <f t="shared" si="0"/>
        <v>10.315625086426735</v>
      </c>
      <c r="O6" s="6">
        <f t="shared" si="0"/>
        <v>10.293749950826168</v>
      </c>
      <c r="P6" s="6">
        <f t="shared" si="0"/>
        <v>10.372000045776367</v>
      </c>
      <c r="Q6" s="6">
        <f t="shared" si="0"/>
        <v>10.14399995803833</v>
      </c>
      <c r="R6" s="15">
        <f t="shared" si="0"/>
        <v>7.7208334108193712</v>
      </c>
      <c r="S6" s="6">
        <f t="shared" si="0"/>
        <v>5.107692239376215</v>
      </c>
      <c r="T6" s="6">
        <f t="shared" si="0"/>
        <v>5.114814773753837</v>
      </c>
      <c r="U6" s="6">
        <f t="shared" si="0"/>
        <v>5.0766666630903883</v>
      </c>
      <c r="V6" s="6">
        <f t="shared" si="0"/>
        <v>5.376666651169459</v>
      </c>
      <c r="W6" s="6">
        <f t="shared" si="0"/>
        <v>5.4633333504199983</v>
      </c>
      <c r="X6" s="6">
        <f t="shared" si="0"/>
        <v>5.5366666694482172</v>
      </c>
      <c r="Y6" s="6">
        <f t="shared" si="0"/>
        <v>5.2645161671023217</v>
      </c>
      <c r="Z6" s="6">
        <f t="shared" si="0"/>
        <v>5.1531250160187483</v>
      </c>
      <c r="AA6" s="6">
        <f t="shared" si="0"/>
        <v>5.5343750277534127</v>
      </c>
      <c r="AB6" s="6">
        <f t="shared" si="0"/>
        <v>5.8374999547377229</v>
      </c>
      <c r="AC6" s="6">
        <f t="shared" si="0"/>
        <v>5.8218749687075615</v>
      </c>
      <c r="AD6" s="6">
        <f t="shared" si="0"/>
        <v>5.934374962002039</v>
      </c>
      <c r="AE6" s="6">
        <f t="shared" si="0"/>
        <v>5.9124999642372131</v>
      </c>
      <c r="AF6" s="6">
        <f t="shared" si="0"/>
        <v>6.0500000230967999</v>
      </c>
      <c r="AG6" s="6">
        <f t="shared" si="0"/>
        <v>5.8239999675750731</v>
      </c>
      <c r="AH6" s="6">
        <f t="shared" si="0"/>
        <v>5.791999979019165</v>
      </c>
      <c r="AI6" s="15">
        <f t="shared" si="0"/>
        <v>4.4166666716337204</v>
      </c>
      <c r="AJ6" s="16" t="s">
        <v>41</v>
      </c>
    </row>
    <row r="7" spans="1:36" x14ac:dyDescent="0.25">
      <c r="A7" s="4" t="s">
        <v>10</v>
      </c>
      <c r="B7" s="3" t="s">
        <v>42</v>
      </c>
      <c r="C7" s="3" t="s">
        <v>42</v>
      </c>
      <c r="D7" s="3">
        <v>13.699999809265137</v>
      </c>
      <c r="E7" s="3">
        <v>13.399999618530273</v>
      </c>
      <c r="F7" s="3">
        <v>14.100000381469727</v>
      </c>
      <c r="G7" s="3">
        <v>13.800000190734863</v>
      </c>
      <c r="H7" s="3">
        <v>12.100000381469727</v>
      </c>
      <c r="I7" s="3">
        <v>12</v>
      </c>
      <c r="J7" s="3">
        <v>12.199999809265137</v>
      </c>
      <c r="K7" s="3">
        <v>12.399999618530273</v>
      </c>
      <c r="L7" s="3">
        <v>12.699999809265137</v>
      </c>
      <c r="M7" s="3">
        <v>13</v>
      </c>
      <c r="N7" s="3">
        <v>13.100000381469727</v>
      </c>
      <c r="O7" s="3">
        <v>12.800000190734863</v>
      </c>
      <c r="P7" s="3" t="s">
        <v>42</v>
      </c>
      <c r="Q7" s="3" t="s">
        <v>42</v>
      </c>
      <c r="R7" s="17" t="s">
        <v>42</v>
      </c>
      <c r="S7" s="3" t="s">
        <v>42</v>
      </c>
      <c r="T7" s="3" t="s">
        <v>42</v>
      </c>
      <c r="U7" s="3">
        <v>8.1999998092651367</v>
      </c>
      <c r="V7" s="3">
        <v>7.9000000953674316</v>
      </c>
      <c r="W7" s="3">
        <v>8.3000001907348633</v>
      </c>
      <c r="X7" s="3">
        <v>8.6000003814697266</v>
      </c>
      <c r="Y7" s="3">
        <v>7.0999999046325684</v>
      </c>
      <c r="Z7" s="3">
        <v>7.1999998092651367</v>
      </c>
      <c r="AA7" s="3">
        <v>7.4000000953674316</v>
      </c>
      <c r="AB7" s="3">
        <v>8</v>
      </c>
      <c r="AC7" s="3">
        <v>8.3999996185302734</v>
      </c>
      <c r="AD7" s="3">
        <v>8.5</v>
      </c>
      <c r="AE7" s="3">
        <v>8.6999998092651367</v>
      </c>
      <c r="AF7" s="3">
        <v>9</v>
      </c>
      <c r="AG7" s="3" t="s">
        <v>42</v>
      </c>
      <c r="AH7" s="3" t="s">
        <v>42</v>
      </c>
      <c r="AI7" s="17" t="s">
        <v>42</v>
      </c>
      <c r="AJ7" s="11" t="s">
        <v>43</v>
      </c>
    </row>
    <row r="8" spans="1:36" x14ac:dyDescent="0.25">
      <c r="A8" s="4" t="s">
        <v>30</v>
      </c>
      <c r="B8" s="3">
        <v>9.5</v>
      </c>
      <c r="C8" s="3">
        <v>10.300000190734863</v>
      </c>
      <c r="D8" s="3">
        <v>9.5</v>
      </c>
      <c r="E8" s="3">
        <v>9.8000001907348633</v>
      </c>
      <c r="F8" s="3">
        <v>10.300000190734863</v>
      </c>
      <c r="G8" s="3">
        <v>10</v>
      </c>
      <c r="H8" s="3">
        <v>10.5</v>
      </c>
      <c r="I8" s="3">
        <v>9.8999996185302734</v>
      </c>
      <c r="J8" s="3">
        <v>10.300000190734863</v>
      </c>
      <c r="K8" s="3">
        <v>9.1999998092651367</v>
      </c>
      <c r="L8" s="3">
        <v>9.8999996185302734</v>
      </c>
      <c r="M8" s="3">
        <v>9.3000001907348633</v>
      </c>
      <c r="N8" s="3">
        <v>9.5</v>
      </c>
      <c r="O8" s="3">
        <v>9.1000003814697266</v>
      </c>
      <c r="P8" s="3">
        <v>9.1000003814697266</v>
      </c>
      <c r="Q8" s="3">
        <v>8.8000001907348633</v>
      </c>
      <c r="R8" s="17">
        <v>6.8000001907348633</v>
      </c>
      <c r="S8" s="3">
        <v>4.5</v>
      </c>
      <c r="T8" s="3">
        <v>4.5999999046325684</v>
      </c>
      <c r="U8" s="3">
        <v>4.8000001907348633</v>
      </c>
      <c r="V8" s="3">
        <v>5.0999999046325684</v>
      </c>
      <c r="W8" s="3">
        <v>5.0999999046325684</v>
      </c>
      <c r="X8" s="3">
        <v>5.4000000953674316</v>
      </c>
      <c r="Y8" s="3">
        <v>5.6999998092651367</v>
      </c>
      <c r="Z8" s="3">
        <v>5</v>
      </c>
      <c r="AA8" s="3">
        <v>4.8000001907348633</v>
      </c>
      <c r="AB8" s="3">
        <v>4.0999999046325684</v>
      </c>
      <c r="AC8" s="3">
        <v>4.5</v>
      </c>
      <c r="AD8" s="3">
        <v>4.5</v>
      </c>
      <c r="AE8" s="3">
        <v>4.1999998092651367</v>
      </c>
      <c r="AF8" s="3">
        <v>4.3000001907348633</v>
      </c>
      <c r="AG8" s="3">
        <v>3.9000000953674316</v>
      </c>
      <c r="AH8" s="3">
        <v>4.0999999046325684</v>
      </c>
      <c r="AI8" s="17">
        <v>3</v>
      </c>
      <c r="AJ8" s="11" t="s">
        <v>44</v>
      </c>
    </row>
    <row r="9" spans="1:36" x14ac:dyDescent="0.25">
      <c r="A9" s="4" t="s">
        <v>13</v>
      </c>
      <c r="B9" s="3">
        <v>12.199999809265137</v>
      </c>
      <c r="C9" s="3">
        <v>12.800000190734863</v>
      </c>
      <c r="D9" s="3">
        <v>12.100000381469727</v>
      </c>
      <c r="E9" s="3">
        <v>12.899999618530273</v>
      </c>
      <c r="F9" s="3">
        <v>13.199999809265137</v>
      </c>
      <c r="G9" s="3">
        <v>12.199999809265137</v>
      </c>
      <c r="H9" s="3">
        <v>13.100000381469727</v>
      </c>
      <c r="I9" s="3">
        <v>12.600000381469727</v>
      </c>
      <c r="J9" s="3">
        <v>13.100000381469727</v>
      </c>
      <c r="K9" s="3">
        <v>13.899999618530273</v>
      </c>
      <c r="L9" s="3">
        <v>13.899999618530273</v>
      </c>
      <c r="M9" s="3">
        <v>14</v>
      </c>
      <c r="N9" s="3">
        <v>13.5</v>
      </c>
      <c r="O9" s="3">
        <v>13.300000190734863</v>
      </c>
      <c r="P9" s="3">
        <v>13.600000381469727</v>
      </c>
      <c r="Q9" s="3">
        <v>13.600000381469727</v>
      </c>
      <c r="R9" s="17">
        <v>9.1999998092651367</v>
      </c>
      <c r="S9" s="3">
        <v>8.3999996185302734</v>
      </c>
      <c r="T9" s="3">
        <v>7.8000001907348633</v>
      </c>
      <c r="U9" s="3">
        <v>7.5999999046325684</v>
      </c>
      <c r="V9" s="3">
        <v>8.1999998092651367</v>
      </c>
      <c r="W9" s="3">
        <v>8.3999996185302734</v>
      </c>
      <c r="X9" s="3">
        <v>7.9000000953674316</v>
      </c>
      <c r="Y9" s="3">
        <v>8.8000001907348633</v>
      </c>
      <c r="Z9" s="3">
        <v>8</v>
      </c>
      <c r="AA9" s="3">
        <v>7.4000000953674316</v>
      </c>
      <c r="AB9" s="3">
        <v>7.6999998092651367</v>
      </c>
      <c r="AC9" s="3">
        <v>8.3999996185302734</v>
      </c>
      <c r="AD9" s="3">
        <v>8.1999998092651367</v>
      </c>
      <c r="AE9" s="3">
        <v>8.6999998092651367</v>
      </c>
      <c r="AF9" s="3">
        <v>8</v>
      </c>
      <c r="AG9" s="3">
        <v>8.5</v>
      </c>
      <c r="AH9" s="3">
        <v>8.5</v>
      </c>
      <c r="AI9" s="17">
        <v>4.6999998092651367</v>
      </c>
      <c r="AJ9" s="11" t="s">
        <v>45</v>
      </c>
    </row>
    <row r="10" spans="1:36" x14ac:dyDescent="0.25">
      <c r="A10" s="4" t="s">
        <v>17</v>
      </c>
      <c r="B10" s="3">
        <v>13.199999809265137</v>
      </c>
      <c r="C10" s="3">
        <v>12.800000190734863</v>
      </c>
      <c r="D10" s="3">
        <v>11.699999809265137</v>
      </c>
      <c r="E10" s="3">
        <v>11.199999809265137</v>
      </c>
      <c r="F10" s="3">
        <v>11.600000381469727</v>
      </c>
      <c r="G10" s="3">
        <v>11.699999809265137</v>
      </c>
      <c r="H10" s="3">
        <v>11</v>
      </c>
      <c r="I10" s="3">
        <v>11.100000381469727</v>
      </c>
      <c r="J10" s="3">
        <v>10.699999809265137</v>
      </c>
      <c r="K10" s="3">
        <v>11</v>
      </c>
      <c r="L10" s="3">
        <v>11.100000381469727</v>
      </c>
      <c r="M10" s="3">
        <v>11.199999809265137</v>
      </c>
      <c r="N10" s="3">
        <v>10.899999618530273</v>
      </c>
      <c r="O10" s="3">
        <v>11.300000190734863</v>
      </c>
      <c r="P10" s="3" t="s">
        <v>42</v>
      </c>
      <c r="Q10" s="3" t="s">
        <v>42</v>
      </c>
      <c r="R10" s="17" t="s">
        <v>42</v>
      </c>
      <c r="S10" s="3">
        <v>8.3999996185302734</v>
      </c>
      <c r="T10" s="3">
        <v>8.8000001907348633</v>
      </c>
      <c r="U10" s="3">
        <v>8.1000003814697266</v>
      </c>
      <c r="V10" s="3">
        <v>8.1999998092651367</v>
      </c>
      <c r="W10" s="3">
        <v>7.4000000953674316</v>
      </c>
      <c r="X10" s="3">
        <v>7.5</v>
      </c>
      <c r="Y10" s="3">
        <v>6.9000000953674316</v>
      </c>
      <c r="Z10" s="3">
        <v>6.5999999046325684</v>
      </c>
      <c r="AA10" s="3">
        <v>6.8000001907348633</v>
      </c>
      <c r="AB10" s="3">
        <v>7.1999998092651367</v>
      </c>
      <c r="AC10" s="3">
        <v>7</v>
      </c>
      <c r="AD10" s="3">
        <v>7.1999998092651367</v>
      </c>
      <c r="AE10" s="3">
        <v>7.0999999046325684</v>
      </c>
      <c r="AF10" s="3">
        <v>7.0999999046325684</v>
      </c>
      <c r="AG10" s="3" t="s">
        <v>42</v>
      </c>
      <c r="AH10" s="3" t="s">
        <v>42</v>
      </c>
      <c r="AI10" s="17" t="s">
        <v>42</v>
      </c>
      <c r="AJ10" s="11" t="s">
        <v>46</v>
      </c>
    </row>
    <row r="11" spans="1:36" x14ac:dyDescent="0.25">
      <c r="A11" s="4" t="s">
        <v>47</v>
      </c>
      <c r="B11" s="3" t="s">
        <v>42</v>
      </c>
      <c r="C11" s="3" t="s">
        <v>42</v>
      </c>
      <c r="D11" s="3" t="s">
        <v>42</v>
      </c>
      <c r="E11" s="3" t="s">
        <v>42</v>
      </c>
      <c r="F11" s="3" t="s">
        <v>42</v>
      </c>
      <c r="G11" s="3" t="s">
        <v>42</v>
      </c>
      <c r="H11" s="3" t="s">
        <v>42</v>
      </c>
      <c r="I11" s="3">
        <v>5.9000000953674316</v>
      </c>
      <c r="J11" s="3" t="s">
        <v>42</v>
      </c>
      <c r="K11" s="3" t="s">
        <v>42</v>
      </c>
      <c r="L11" s="3" t="s">
        <v>42</v>
      </c>
      <c r="M11" s="3" t="s">
        <v>42</v>
      </c>
      <c r="N11" s="3" t="s">
        <v>42</v>
      </c>
      <c r="O11" s="3" t="s">
        <v>42</v>
      </c>
      <c r="P11" s="3" t="s">
        <v>42</v>
      </c>
      <c r="Q11" s="3" t="s">
        <v>42</v>
      </c>
      <c r="R11" s="17" t="s">
        <v>42</v>
      </c>
      <c r="S11" s="3" t="s">
        <v>42</v>
      </c>
      <c r="T11" s="3" t="s">
        <v>42</v>
      </c>
      <c r="U11" s="3" t="s">
        <v>42</v>
      </c>
      <c r="V11" s="3" t="s">
        <v>42</v>
      </c>
      <c r="W11" s="3" t="s">
        <v>42</v>
      </c>
      <c r="X11" s="3" t="s">
        <v>42</v>
      </c>
      <c r="Y11" s="3" t="s">
        <v>42</v>
      </c>
      <c r="Z11" s="3">
        <v>5.3000001907348633</v>
      </c>
      <c r="AA11" s="3" t="s">
        <v>42</v>
      </c>
      <c r="AB11" s="3" t="s">
        <v>42</v>
      </c>
      <c r="AC11" s="3" t="s">
        <v>42</v>
      </c>
      <c r="AD11" s="3" t="s">
        <v>42</v>
      </c>
      <c r="AE11" s="3" t="s">
        <v>42</v>
      </c>
      <c r="AF11" s="3" t="s">
        <v>42</v>
      </c>
      <c r="AG11" s="3" t="s">
        <v>42</v>
      </c>
      <c r="AH11" s="3" t="s">
        <v>42</v>
      </c>
      <c r="AI11" s="17" t="s">
        <v>42</v>
      </c>
      <c r="AJ11" s="11" t="s">
        <v>48</v>
      </c>
    </row>
    <row r="12" spans="1:36" x14ac:dyDescent="0.25">
      <c r="A12" s="4" t="s">
        <v>27</v>
      </c>
      <c r="B12" s="3">
        <v>8</v>
      </c>
      <c r="C12" s="3">
        <v>9.1000003814697266</v>
      </c>
      <c r="D12" s="3">
        <v>9.1999998092651367</v>
      </c>
      <c r="E12" s="3">
        <v>8.8999996185302734</v>
      </c>
      <c r="F12" s="3">
        <v>9</v>
      </c>
      <c r="G12" s="3">
        <v>8.3999996185302734</v>
      </c>
      <c r="H12" s="3">
        <v>8.3000001907348633</v>
      </c>
      <c r="I12" s="3">
        <v>8.3999996185302734</v>
      </c>
      <c r="J12" s="3">
        <v>7.9000000953674316</v>
      </c>
      <c r="K12" s="3">
        <v>8.1999998092651367</v>
      </c>
      <c r="L12" s="3">
        <v>7.6999998092651367</v>
      </c>
      <c r="M12" s="3">
        <v>8.3000001907348633</v>
      </c>
      <c r="N12" s="3">
        <v>8.3000001907348633</v>
      </c>
      <c r="O12" s="3">
        <v>8.3999996185302734</v>
      </c>
      <c r="P12" s="3">
        <v>7.4000000953674316</v>
      </c>
      <c r="Q12" s="3">
        <v>6.6999998092651367</v>
      </c>
      <c r="R12" s="17">
        <v>6.1999998092651367</v>
      </c>
      <c r="S12" s="3">
        <v>3.7999999523162842</v>
      </c>
      <c r="T12" s="3">
        <v>3.5999999046325684</v>
      </c>
      <c r="U12" s="3">
        <v>3.5</v>
      </c>
      <c r="V12" s="3">
        <v>3.9000000953674316</v>
      </c>
      <c r="W12" s="3">
        <v>3.9000000953674316</v>
      </c>
      <c r="X12" s="3">
        <v>3.4000000953674316</v>
      </c>
      <c r="Y12" s="3">
        <v>3.9000000953674316</v>
      </c>
      <c r="Z12" s="3">
        <v>3.7999999523162842</v>
      </c>
      <c r="AA12" s="3">
        <v>3.9000000953674316</v>
      </c>
      <c r="AB12" s="3">
        <v>4.0999999046325684</v>
      </c>
      <c r="AC12" s="3">
        <v>4.1999998092651367</v>
      </c>
      <c r="AD12" s="3">
        <v>4.4000000953674316</v>
      </c>
      <c r="AE12" s="3">
        <v>4.4000000953674316</v>
      </c>
      <c r="AF12" s="3">
        <v>4.4000000953674316</v>
      </c>
      <c r="AG12" s="3">
        <v>4</v>
      </c>
      <c r="AH12" s="3">
        <v>3.5</v>
      </c>
      <c r="AI12" s="17">
        <v>2.7999999523162842</v>
      </c>
      <c r="AJ12" s="11" t="s">
        <v>49</v>
      </c>
    </row>
    <row r="13" spans="1:36" x14ac:dyDescent="0.25">
      <c r="A13" s="4" t="s">
        <v>35</v>
      </c>
      <c r="B13" s="3">
        <v>9.6000003814697266</v>
      </c>
      <c r="C13" s="3">
        <v>9.8999996185302734</v>
      </c>
      <c r="D13" s="3">
        <v>9.6999998092651367</v>
      </c>
      <c r="E13" s="3">
        <v>9.8999996185302734</v>
      </c>
      <c r="F13" s="3">
        <v>10.699999809265137</v>
      </c>
      <c r="G13" s="3">
        <v>10.399999618530273</v>
      </c>
      <c r="H13" s="3">
        <v>10.199999809265137</v>
      </c>
      <c r="I13" s="3">
        <v>10.699999809265137</v>
      </c>
      <c r="J13" s="3">
        <v>10.699999809265137</v>
      </c>
      <c r="K13" s="3">
        <v>10.100000381469727</v>
      </c>
      <c r="L13" s="3">
        <v>10.300000190734863</v>
      </c>
      <c r="M13" s="3">
        <v>10.600000381469727</v>
      </c>
      <c r="N13" s="3">
        <v>10.300000190734863</v>
      </c>
      <c r="O13" s="3">
        <v>8.3999996185302734</v>
      </c>
      <c r="P13" s="3">
        <v>9.1000003814697266</v>
      </c>
      <c r="Q13" s="3">
        <v>7</v>
      </c>
      <c r="R13" s="17">
        <v>3.7999999523162842</v>
      </c>
      <c r="S13" s="3">
        <v>2.7999999523162842</v>
      </c>
      <c r="T13" s="3">
        <v>3.5999999046325684</v>
      </c>
      <c r="U13" s="3">
        <v>3.5999999046325684</v>
      </c>
      <c r="V13" s="3">
        <v>3.2000000476837158</v>
      </c>
      <c r="W13" s="3">
        <v>3.5</v>
      </c>
      <c r="X13" s="3">
        <v>3.7999999523162842</v>
      </c>
      <c r="Y13" s="3">
        <v>3.0999999046325684</v>
      </c>
      <c r="Z13" s="3">
        <v>3.2999999523162842</v>
      </c>
      <c r="AA13" s="3">
        <v>4.3000001907348633</v>
      </c>
      <c r="AB13" s="3">
        <v>3.5999999046325684</v>
      </c>
      <c r="AC13" s="3">
        <v>3.7999999523162842</v>
      </c>
      <c r="AD13" s="3">
        <v>3.9000000953674316</v>
      </c>
      <c r="AE13" s="3">
        <v>4.5999999046325684</v>
      </c>
      <c r="AF13" s="3">
        <v>3</v>
      </c>
      <c r="AG13" s="3">
        <v>3.2999999523162842</v>
      </c>
      <c r="AH13" s="3">
        <v>2.2000000476837158</v>
      </c>
      <c r="AI13" s="17">
        <v>1.6000000238418579</v>
      </c>
      <c r="AJ13" s="11" t="s">
        <v>50</v>
      </c>
    </row>
    <row r="14" spans="1:36" x14ac:dyDescent="0.25">
      <c r="A14" s="4" t="s">
        <v>11</v>
      </c>
      <c r="B14" s="3">
        <v>14.100000381469727</v>
      </c>
      <c r="C14" s="3">
        <v>14.100000381469727</v>
      </c>
      <c r="D14" s="3">
        <v>14.800000190734863</v>
      </c>
      <c r="E14" s="3">
        <v>18.100000381469727</v>
      </c>
      <c r="F14" s="3">
        <v>16.799999237060547</v>
      </c>
      <c r="G14" s="3">
        <v>14.600000381469727</v>
      </c>
      <c r="H14" s="3">
        <v>14.399999618530273</v>
      </c>
      <c r="I14" s="3">
        <v>13.5</v>
      </c>
      <c r="J14" s="3">
        <v>14.899999618530273</v>
      </c>
      <c r="K14" s="3">
        <v>16.600000381469727</v>
      </c>
      <c r="L14" s="3">
        <v>16.100000381469727</v>
      </c>
      <c r="M14" s="3">
        <v>17</v>
      </c>
      <c r="N14" s="3">
        <v>16.600000381469727</v>
      </c>
      <c r="O14" s="3">
        <v>15.300000190734863</v>
      </c>
      <c r="P14" s="3">
        <v>16</v>
      </c>
      <c r="Q14" s="3">
        <v>15</v>
      </c>
      <c r="R14" s="17">
        <v>11.600000381469727</v>
      </c>
      <c r="S14" s="3">
        <v>8.6999998092651367</v>
      </c>
      <c r="T14" s="3">
        <v>8.6999998092651367</v>
      </c>
      <c r="U14" s="3">
        <v>8.6999998092651367</v>
      </c>
      <c r="V14" s="3">
        <v>9.8000001907348633</v>
      </c>
      <c r="W14" s="3">
        <v>9.5</v>
      </c>
      <c r="X14" s="3">
        <v>9.8000001907348633</v>
      </c>
      <c r="Y14" s="3">
        <v>8.3000001907348633</v>
      </c>
      <c r="Z14" s="3">
        <v>7.8000001907348633</v>
      </c>
      <c r="AA14" s="3">
        <v>7.6999998092651367</v>
      </c>
      <c r="AB14" s="3">
        <v>9.8999996185302734</v>
      </c>
      <c r="AC14" s="3">
        <v>9.3000001907348633</v>
      </c>
      <c r="AD14" s="3">
        <v>8.6999998092651367</v>
      </c>
      <c r="AE14" s="3">
        <v>8.6999998092651367</v>
      </c>
      <c r="AF14" s="3">
        <v>8.8000001907348633</v>
      </c>
      <c r="AG14" s="3">
        <v>8.3999996185302734</v>
      </c>
      <c r="AH14" s="3">
        <v>8.1999998092651367</v>
      </c>
      <c r="AI14" s="17">
        <v>6.5</v>
      </c>
      <c r="AJ14" s="11" t="s">
        <v>51</v>
      </c>
    </row>
    <row r="15" spans="1:36" x14ac:dyDescent="0.25">
      <c r="A15" s="4" t="s">
        <v>22</v>
      </c>
      <c r="B15" s="3" t="s">
        <v>42</v>
      </c>
      <c r="C15" s="3" t="s">
        <v>42</v>
      </c>
      <c r="D15" s="3">
        <v>12.399999618530273</v>
      </c>
      <c r="E15" s="3">
        <v>12.300000190734863</v>
      </c>
      <c r="F15" s="3">
        <v>13.600000381469727</v>
      </c>
      <c r="G15" s="3">
        <v>13.300000190734863</v>
      </c>
      <c r="H15" s="3">
        <v>12.399999618530273</v>
      </c>
      <c r="I15" s="3">
        <v>11.399999618530273</v>
      </c>
      <c r="J15" s="3">
        <v>11.899999618530273</v>
      </c>
      <c r="K15" s="3">
        <v>12.699999809265137</v>
      </c>
      <c r="L15" s="3">
        <v>13.300000190734863</v>
      </c>
      <c r="M15" s="3">
        <v>13.300000190734863</v>
      </c>
      <c r="N15" s="3">
        <v>13.800000190734863</v>
      </c>
      <c r="O15" s="3">
        <v>13.600000381469727</v>
      </c>
      <c r="P15" s="3">
        <v>14.5</v>
      </c>
      <c r="Q15" s="3">
        <v>14.100000381469727</v>
      </c>
      <c r="R15" s="17">
        <v>6.8000001907348633</v>
      </c>
      <c r="S15" s="3" t="s">
        <v>42</v>
      </c>
      <c r="T15" s="3" t="s">
        <v>42</v>
      </c>
      <c r="U15" s="3">
        <v>4</v>
      </c>
      <c r="V15" s="3">
        <v>3.5999999046325684</v>
      </c>
      <c r="W15" s="3">
        <v>5.9000000953674316</v>
      </c>
      <c r="X15" s="3">
        <v>5.4000000953674316</v>
      </c>
      <c r="Y15" s="3">
        <v>5.3000001907348633</v>
      </c>
      <c r="Z15" s="3">
        <v>4.8000001907348633</v>
      </c>
      <c r="AA15" s="3">
        <v>5.0999999046325684</v>
      </c>
      <c r="AB15" s="3">
        <v>5.4000000953674316</v>
      </c>
      <c r="AC15" s="3">
        <v>6.0999999046325684</v>
      </c>
      <c r="AD15" s="3">
        <v>6</v>
      </c>
      <c r="AE15" s="3">
        <v>5.9000000953674316</v>
      </c>
      <c r="AF15" s="3">
        <v>6.0999999046325684</v>
      </c>
      <c r="AG15" s="3">
        <v>6.4000000953674316</v>
      </c>
      <c r="AH15" s="3">
        <v>6.5</v>
      </c>
      <c r="AI15" s="17">
        <v>3.4000000953674316</v>
      </c>
      <c r="AJ15" s="11" t="s">
        <v>52</v>
      </c>
    </row>
    <row r="16" spans="1:36" x14ac:dyDescent="0.25">
      <c r="A16" s="4" t="s">
        <v>14</v>
      </c>
      <c r="B16" s="3">
        <v>9</v>
      </c>
      <c r="C16" s="3">
        <v>8.8999996185302734</v>
      </c>
      <c r="D16" s="3">
        <v>9.1000003814697266</v>
      </c>
      <c r="E16" s="3">
        <v>9.1000003814697266</v>
      </c>
      <c r="F16" s="3">
        <v>9</v>
      </c>
      <c r="G16" s="3">
        <v>8.8000001907348633</v>
      </c>
      <c r="H16" s="3">
        <v>8.6999998092651367</v>
      </c>
      <c r="I16" s="3">
        <v>8.8000001907348633</v>
      </c>
      <c r="J16" s="3">
        <v>9.3999996185302734</v>
      </c>
      <c r="K16" s="3">
        <v>9.3999996185302734</v>
      </c>
      <c r="L16" s="3">
        <v>9.3999996185302734</v>
      </c>
      <c r="M16" s="3">
        <v>9.6000003814697266</v>
      </c>
      <c r="N16" s="3">
        <v>9.8999996185302734</v>
      </c>
      <c r="O16" s="3">
        <v>9.8000001907348633</v>
      </c>
      <c r="P16" s="3">
        <v>10</v>
      </c>
      <c r="Q16" s="3">
        <v>10.300000190734863</v>
      </c>
      <c r="R16" s="17">
        <v>8.6000003814697266</v>
      </c>
      <c r="S16" s="3">
        <v>6.4000000953674316</v>
      </c>
      <c r="T16" s="3">
        <v>6.0999999046325684</v>
      </c>
      <c r="U16" s="3">
        <v>5.8000001907348633</v>
      </c>
      <c r="V16" s="3">
        <v>6.0999999046325684</v>
      </c>
      <c r="W16" s="3">
        <v>5.6999998092651367</v>
      </c>
      <c r="X16" s="3">
        <v>5.8000001907348633</v>
      </c>
      <c r="Y16" s="3">
        <v>5.9000000953674316</v>
      </c>
      <c r="Z16" s="3">
        <v>6.0999999046325684</v>
      </c>
      <c r="AA16" s="3">
        <v>6</v>
      </c>
      <c r="AB16" s="3">
        <v>6.1999998092651367</v>
      </c>
      <c r="AC16" s="3">
        <v>6.5</v>
      </c>
      <c r="AD16" s="3">
        <v>6.6999998092651367</v>
      </c>
      <c r="AE16" s="3">
        <v>6.8000001907348633</v>
      </c>
      <c r="AF16" s="3">
        <v>6.8000001907348633</v>
      </c>
      <c r="AG16" s="3">
        <v>6.8000001907348633</v>
      </c>
      <c r="AH16" s="3">
        <v>7.1999998092651367</v>
      </c>
      <c r="AI16" s="17">
        <v>6.1999998092651367</v>
      </c>
      <c r="AJ16" s="11" t="s">
        <v>53</v>
      </c>
    </row>
    <row r="17" spans="1:36" x14ac:dyDescent="0.25">
      <c r="A17" s="4" t="s">
        <v>33</v>
      </c>
      <c r="B17" s="3">
        <v>7.6999998092651367</v>
      </c>
      <c r="C17" s="3">
        <v>7.4000000953674316</v>
      </c>
      <c r="D17" s="3">
        <v>7.5999999046325684</v>
      </c>
      <c r="E17" s="3">
        <v>7.4000000953674316</v>
      </c>
      <c r="F17" s="3">
        <v>7.5</v>
      </c>
      <c r="G17" s="3">
        <v>7.4000000953674316</v>
      </c>
      <c r="H17" s="3">
        <v>7.5999999046325684</v>
      </c>
      <c r="I17" s="3">
        <v>7.5999999046325684</v>
      </c>
      <c r="J17" s="3">
        <v>7.5</v>
      </c>
      <c r="K17" s="3">
        <v>7.6999998092651367</v>
      </c>
      <c r="L17" s="3">
        <v>7.0999999046325684</v>
      </c>
      <c r="M17" s="3">
        <v>7.1999998092651367</v>
      </c>
      <c r="N17" s="3">
        <v>7.1999998092651367</v>
      </c>
      <c r="O17" s="3">
        <v>7.4000000953674316</v>
      </c>
      <c r="P17" s="3">
        <v>7.5</v>
      </c>
      <c r="Q17" s="3">
        <v>7.5</v>
      </c>
      <c r="R17" s="17">
        <v>6.4000000953674316</v>
      </c>
      <c r="S17" s="3">
        <v>3.7000000476837158</v>
      </c>
      <c r="T17" s="3">
        <v>3.5999999046325684</v>
      </c>
      <c r="U17" s="3">
        <v>3.7000000476837158</v>
      </c>
      <c r="V17" s="3">
        <v>3.5</v>
      </c>
      <c r="W17" s="3">
        <v>3.5</v>
      </c>
      <c r="X17" s="3">
        <v>3.5999999046325684</v>
      </c>
      <c r="Y17" s="3">
        <v>3.5</v>
      </c>
      <c r="Z17" s="3">
        <v>3.5</v>
      </c>
      <c r="AA17" s="3">
        <v>3.5999999046325684</v>
      </c>
      <c r="AB17" s="3">
        <v>3.5999999046325684</v>
      </c>
      <c r="AC17" s="3">
        <v>3.4000000953674316</v>
      </c>
      <c r="AD17" s="3">
        <v>3.5</v>
      </c>
      <c r="AE17" s="3">
        <v>3.5</v>
      </c>
      <c r="AF17" s="3">
        <v>3.5999999046325684</v>
      </c>
      <c r="AG17" s="3">
        <v>3.7000000476837158</v>
      </c>
      <c r="AH17" s="3">
        <v>3.7999999523162842</v>
      </c>
      <c r="AI17" s="17">
        <v>3.2000000476837158</v>
      </c>
      <c r="AJ17" s="11" t="s">
        <v>54</v>
      </c>
    </row>
    <row r="18" spans="1:36" x14ac:dyDescent="0.25">
      <c r="A18" s="4" t="s">
        <v>15</v>
      </c>
      <c r="B18" s="3">
        <v>12.300000190734863</v>
      </c>
      <c r="C18" s="3">
        <v>12.699999809265137</v>
      </c>
      <c r="D18" s="3">
        <v>13.100000381469727</v>
      </c>
      <c r="E18" s="3">
        <v>13</v>
      </c>
      <c r="F18" s="3">
        <v>12.100000381469727</v>
      </c>
      <c r="G18" s="3">
        <v>11.800000190734863</v>
      </c>
      <c r="H18" s="3">
        <v>11.300000190734863</v>
      </c>
      <c r="I18" s="3">
        <v>12.100000381469727</v>
      </c>
      <c r="J18" s="3">
        <v>11</v>
      </c>
      <c r="K18" s="3">
        <v>12.5</v>
      </c>
      <c r="L18" s="3">
        <v>12.300000190734863</v>
      </c>
      <c r="M18" s="3">
        <v>12.300000190734863</v>
      </c>
      <c r="N18" s="3">
        <v>11.899999618530273</v>
      </c>
      <c r="O18" s="3">
        <v>12.399999618530273</v>
      </c>
      <c r="P18" s="3">
        <v>12</v>
      </c>
      <c r="Q18" s="3">
        <v>11.899999618530273</v>
      </c>
      <c r="R18" s="17">
        <v>5.4000000953674316</v>
      </c>
      <c r="S18" s="3">
        <v>6.1999998092651367</v>
      </c>
      <c r="T18" s="3">
        <v>6.6999998092651367</v>
      </c>
      <c r="U18" s="3">
        <v>6.4000000953674316</v>
      </c>
      <c r="V18" s="3">
        <v>7.5</v>
      </c>
      <c r="W18" s="3">
        <v>6.5</v>
      </c>
      <c r="X18" s="3">
        <v>6.6999998092651367</v>
      </c>
      <c r="Y18" s="3">
        <v>6.3000001907348633</v>
      </c>
      <c r="Z18" s="3">
        <v>6.8000001907348633</v>
      </c>
      <c r="AA18" s="3">
        <v>6.4000000953674316</v>
      </c>
      <c r="AB18" s="3">
        <v>7.0999999046325684</v>
      </c>
      <c r="AC18" s="3">
        <v>7.1999998092651367</v>
      </c>
      <c r="AD18" s="3">
        <v>7.0999999046325684</v>
      </c>
      <c r="AE18" s="3">
        <v>7.1999998092651367</v>
      </c>
      <c r="AF18" s="3">
        <v>7.5999999046325684</v>
      </c>
      <c r="AG18" s="3">
        <v>7.6999998092651367</v>
      </c>
      <c r="AH18" s="3">
        <v>7.5</v>
      </c>
      <c r="AI18" s="17">
        <v>2.4000000953674316</v>
      </c>
      <c r="AJ18" s="11" t="s">
        <v>55</v>
      </c>
    </row>
    <row r="19" spans="1:36" x14ac:dyDescent="0.25">
      <c r="A19" s="4" t="s">
        <v>16</v>
      </c>
      <c r="B19" s="3">
        <v>6.9000000953674316</v>
      </c>
      <c r="C19" s="3">
        <v>1.6000000238418579</v>
      </c>
      <c r="D19" s="3">
        <v>7.4000000953674316</v>
      </c>
      <c r="E19" s="3">
        <v>7.0999999046325684</v>
      </c>
      <c r="F19" s="3">
        <v>7.5999999046325684</v>
      </c>
      <c r="G19" s="3">
        <v>8.3999996185302734</v>
      </c>
      <c r="H19" s="3">
        <v>8.1000003814697266</v>
      </c>
      <c r="I19" s="3">
        <v>8</v>
      </c>
      <c r="J19" s="3">
        <v>8.3000001907348633</v>
      </c>
      <c r="K19" s="3">
        <v>9</v>
      </c>
      <c r="L19" s="3">
        <v>9.5</v>
      </c>
      <c r="M19" s="3">
        <v>8.6999998092651367</v>
      </c>
      <c r="N19" s="3">
        <v>8.6000003814697266</v>
      </c>
      <c r="O19" s="3">
        <v>8.8000001907348633</v>
      </c>
      <c r="P19" s="3">
        <v>8.8999996185302734</v>
      </c>
      <c r="Q19" s="3">
        <v>8.3999996185302734</v>
      </c>
      <c r="R19" s="17">
        <v>6.3000001907348633</v>
      </c>
      <c r="S19" s="3">
        <v>4.4000000953674316</v>
      </c>
      <c r="T19" s="3">
        <v>3.5</v>
      </c>
      <c r="U19" s="3">
        <v>4.5999999046325684</v>
      </c>
      <c r="V19" s="3">
        <v>4.6999998092651367</v>
      </c>
      <c r="W19" s="3">
        <v>4.9000000953674316</v>
      </c>
      <c r="X19" s="3">
        <v>5.1999998092651367</v>
      </c>
      <c r="Y19" s="3">
        <v>5.3000001907348633</v>
      </c>
      <c r="Z19" s="3">
        <v>5.3000001907348633</v>
      </c>
      <c r="AA19" s="3">
        <v>5.0999999046325684</v>
      </c>
      <c r="AB19" s="3">
        <v>5.4000000953674316</v>
      </c>
      <c r="AC19" s="3">
        <v>6</v>
      </c>
      <c r="AD19" s="3">
        <v>6.0999999046325684</v>
      </c>
      <c r="AE19" s="3">
        <v>5.5999999046325684</v>
      </c>
      <c r="AF19" s="3">
        <v>6</v>
      </c>
      <c r="AG19" s="3">
        <v>6</v>
      </c>
      <c r="AH19" s="3">
        <v>5.5</v>
      </c>
      <c r="AI19" s="17">
        <v>5</v>
      </c>
      <c r="AJ19" s="11" t="s">
        <v>56</v>
      </c>
    </row>
    <row r="20" spans="1:36" x14ac:dyDescent="0.25">
      <c r="A20" s="4" t="s">
        <v>19</v>
      </c>
      <c r="B20" s="3">
        <v>10.5</v>
      </c>
      <c r="C20" s="3">
        <v>10.199999809265137</v>
      </c>
      <c r="D20" s="3">
        <v>10.100000381469727</v>
      </c>
      <c r="E20" s="3">
        <v>11.300000190734863</v>
      </c>
      <c r="F20" s="3">
        <v>9.6999998092651367</v>
      </c>
      <c r="G20" s="3">
        <v>8.3999996185302734</v>
      </c>
      <c r="H20" s="3">
        <v>9.8000001907348633</v>
      </c>
      <c r="I20" s="3">
        <v>10.699999809265137</v>
      </c>
      <c r="J20" s="3">
        <v>7.8000001907348633</v>
      </c>
      <c r="K20" s="3">
        <v>9.1000003814697266</v>
      </c>
      <c r="L20" s="3">
        <v>9.6000003814697266</v>
      </c>
      <c r="M20" s="3">
        <v>11.100000381469727</v>
      </c>
      <c r="N20" s="3">
        <v>12</v>
      </c>
      <c r="O20" s="3">
        <v>11.899999618530273</v>
      </c>
      <c r="P20" s="3">
        <v>12.699999809265137</v>
      </c>
      <c r="Q20" s="3">
        <v>11.100000381469727</v>
      </c>
      <c r="R20" s="17">
        <v>10.399999618530273</v>
      </c>
      <c r="S20" s="3">
        <v>4.6999998092651367</v>
      </c>
      <c r="T20" s="3">
        <v>4</v>
      </c>
      <c r="U20" s="3">
        <v>3.5999999046325684</v>
      </c>
      <c r="V20" s="3">
        <v>4.5</v>
      </c>
      <c r="W20" s="3">
        <v>4.0999999046325684</v>
      </c>
      <c r="X20" s="3">
        <v>4</v>
      </c>
      <c r="Y20" s="3">
        <v>4.5999999046325684</v>
      </c>
      <c r="Z20" s="3">
        <v>5</v>
      </c>
      <c r="AA20" s="3">
        <v>5.0999999046325684</v>
      </c>
      <c r="AB20" s="3">
        <v>5.0999999046325684</v>
      </c>
      <c r="AC20" s="3">
        <v>4.0999999046325684</v>
      </c>
      <c r="AD20" s="3">
        <v>5.5</v>
      </c>
      <c r="AE20" s="3">
        <v>6.0999999046325684</v>
      </c>
      <c r="AF20" s="3">
        <v>6.9000000953674316</v>
      </c>
      <c r="AG20" s="3">
        <v>7.0999999046325684</v>
      </c>
      <c r="AH20" s="3">
        <v>6.3000001907348633</v>
      </c>
      <c r="AI20" s="17">
        <v>7.5</v>
      </c>
      <c r="AJ20" s="11" t="s">
        <v>57</v>
      </c>
    </row>
    <row r="21" spans="1:36" x14ac:dyDescent="0.25">
      <c r="A21" s="4" t="s">
        <v>8</v>
      </c>
      <c r="B21" s="3">
        <v>10.100000381469727</v>
      </c>
      <c r="C21" s="3">
        <v>10.399999618530273</v>
      </c>
      <c r="D21" s="3">
        <v>10.199999809265137</v>
      </c>
      <c r="E21" s="3">
        <v>23.100000381469727</v>
      </c>
      <c r="F21" s="3">
        <v>22.700000762939453</v>
      </c>
      <c r="G21" s="3">
        <v>21.700000762939453</v>
      </c>
      <c r="H21" s="3">
        <v>21.200000762939453</v>
      </c>
      <c r="I21" s="3">
        <v>21.600000381469727</v>
      </c>
      <c r="J21" s="3">
        <v>20.799999237060547</v>
      </c>
      <c r="K21" s="3">
        <v>21.600000381469727</v>
      </c>
      <c r="L21" s="3">
        <v>18.899999618530273</v>
      </c>
      <c r="M21" s="3">
        <v>17.600000381469727</v>
      </c>
      <c r="N21" s="3">
        <v>17.5</v>
      </c>
      <c r="O21" s="3">
        <v>18.299999237060547</v>
      </c>
      <c r="P21" s="3">
        <v>14</v>
      </c>
      <c r="Q21" s="3">
        <v>14.699999809265137</v>
      </c>
      <c r="R21" s="17">
        <v>9.3000001907348633</v>
      </c>
      <c r="S21" s="3">
        <v>6.4000000953674316</v>
      </c>
      <c r="T21" s="3">
        <v>6.5999999046325684</v>
      </c>
      <c r="U21" s="3">
        <v>6.8000001907348633</v>
      </c>
      <c r="V21" s="3">
        <v>11</v>
      </c>
      <c r="W21" s="3">
        <v>10.600000381469727</v>
      </c>
      <c r="X21" s="3">
        <v>11.300000190734863</v>
      </c>
      <c r="Y21" s="3">
        <v>11.699999809265137</v>
      </c>
      <c r="Z21" s="3">
        <v>11.300000190734863</v>
      </c>
      <c r="AA21" s="3">
        <v>11.600000381469727</v>
      </c>
      <c r="AB21" s="3">
        <v>12</v>
      </c>
      <c r="AC21" s="3">
        <v>11.100000381469727</v>
      </c>
      <c r="AD21" s="3">
        <v>10.600000381469727</v>
      </c>
      <c r="AE21" s="3">
        <v>10.399999618530273</v>
      </c>
      <c r="AF21" s="3">
        <v>11.300000190734863</v>
      </c>
      <c r="AG21" s="3">
        <v>10.899999618530273</v>
      </c>
      <c r="AH21" s="3">
        <v>10.899999618530273</v>
      </c>
      <c r="AI21" s="17">
        <v>5.3000001907348633</v>
      </c>
      <c r="AJ21" s="11" t="s">
        <v>58</v>
      </c>
    </row>
    <row r="22" spans="1:36" x14ac:dyDescent="0.25">
      <c r="A22" s="4" t="s">
        <v>59</v>
      </c>
      <c r="B22" s="3">
        <v>6.8000001907348633</v>
      </c>
      <c r="C22" s="3">
        <v>7.3000001907348633</v>
      </c>
      <c r="D22" s="3">
        <v>7.8000001907348633</v>
      </c>
      <c r="E22" s="3">
        <v>8.6000003814697266</v>
      </c>
      <c r="F22" s="3">
        <v>9.5</v>
      </c>
      <c r="G22" s="3">
        <v>10.600000381469727</v>
      </c>
      <c r="H22" s="3">
        <v>10.399999618530273</v>
      </c>
      <c r="I22" s="3">
        <v>10.800000190734863</v>
      </c>
      <c r="J22" s="3">
        <v>10.199999809265137</v>
      </c>
      <c r="K22" s="3">
        <v>9.1000003814697266</v>
      </c>
      <c r="L22" s="3">
        <v>8.8999996185302734</v>
      </c>
      <c r="M22" s="3">
        <v>9.1000003814697266</v>
      </c>
      <c r="N22" s="3">
        <v>9.8000001907348633</v>
      </c>
      <c r="O22" s="3">
        <v>9.8999996185302734</v>
      </c>
      <c r="P22" s="3" t="s">
        <v>42</v>
      </c>
      <c r="Q22" s="3" t="s">
        <v>42</v>
      </c>
      <c r="R22" s="17" t="s">
        <v>42</v>
      </c>
      <c r="S22" s="3">
        <v>2.2000000476837158</v>
      </c>
      <c r="T22" s="3">
        <v>2.4000000953674316</v>
      </c>
      <c r="U22" s="3">
        <v>2.7000000476837158</v>
      </c>
      <c r="V22" s="3">
        <v>3.4000000953674316</v>
      </c>
      <c r="W22" s="3">
        <v>4.0999999046325684</v>
      </c>
      <c r="X22" s="3">
        <v>4.6999998092651367</v>
      </c>
      <c r="Y22" s="3">
        <v>4.6999998092651367</v>
      </c>
      <c r="Z22" s="3">
        <v>4.6999998092651367</v>
      </c>
      <c r="AA22" s="3">
        <v>5</v>
      </c>
      <c r="AB22" s="3">
        <v>4.3000001907348633</v>
      </c>
      <c r="AC22" s="3">
        <v>3.9000000953674316</v>
      </c>
      <c r="AD22" s="3">
        <v>4.5999999046325684</v>
      </c>
      <c r="AE22" s="3">
        <v>4.8000001907348633</v>
      </c>
      <c r="AF22" s="3">
        <v>5.4000000953674316</v>
      </c>
      <c r="AG22" s="3" t="s">
        <v>42</v>
      </c>
      <c r="AH22" s="3" t="s">
        <v>42</v>
      </c>
      <c r="AI22" s="17" t="s">
        <v>42</v>
      </c>
      <c r="AJ22" s="11" t="s">
        <v>60</v>
      </c>
    </row>
    <row r="23" spans="1:36" x14ac:dyDescent="0.25">
      <c r="A23" s="4" t="s">
        <v>7</v>
      </c>
      <c r="B23" s="3">
        <v>4.0999999046325684</v>
      </c>
      <c r="C23" s="3">
        <v>3.7999999523162842</v>
      </c>
      <c r="D23" s="3">
        <v>3.7999999523162842</v>
      </c>
      <c r="E23" s="3">
        <v>4.3000001907348633</v>
      </c>
      <c r="F23" s="3">
        <v>4.1999998092651367</v>
      </c>
      <c r="G23" s="3">
        <v>5.9000000953674316</v>
      </c>
      <c r="H23" s="3">
        <v>4.1999998092651367</v>
      </c>
      <c r="I23" s="3">
        <v>4.1999998092651367</v>
      </c>
      <c r="J23" s="3">
        <v>4.4000000953674316</v>
      </c>
      <c r="K23" s="3">
        <v>10.199999809265137</v>
      </c>
      <c r="L23" s="3">
        <v>9.8999996185302734</v>
      </c>
      <c r="M23" s="3">
        <v>9.5</v>
      </c>
      <c r="N23" s="3">
        <v>9.1000003814697266</v>
      </c>
      <c r="O23" s="3">
        <v>9.1000003814697266</v>
      </c>
      <c r="P23" s="3">
        <v>8.8999996185302734</v>
      </c>
      <c r="Q23" s="3">
        <v>8.8000001907348633</v>
      </c>
      <c r="R23" s="17">
        <v>5</v>
      </c>
      <c r="S23" s="3">
        <v>1.3999999761581421</v>
      </c>
      <c r="T23" s="3">
        <v>1.3999999761581421</v>
      </c>
      <c r="U23" s="3">
        <v>1.3999999761581421</v>
      </c>
      <c r="V23" s="3">
        <v>1.6000000238418579</v>
      </c>
      <c r="W23" s="3">
        <v>1.6000000238418579</v>
      </c>
      <c r="X23" s="3">
        <v>1.7000000476837158</v>
      </c>
      <c r="Y23" s="3">
        <v>1.6000000238418579</v>
      </c>
      <c r="Z23" s="3">
        <v>1.7999999523162842</v>
      </c>
      <c r="AA23" s="3">
        <v>1.8999999761581421</v>
      </c>
      <c r="AB23" s="3">
        <v>7.8000001907348633</v>
      </c>
      <c r="AC23" s="3">
        <v>7.4000000953674316</v>
      </c>
      <c r="AD23" s="3">
        <v>7.1999998092651367</v>
      </c>
      <c r="AE23" s="3">
        <v>7</v>
      </c>
      <c r="AF23" s="3">
        <v>6.8000001907348633</v>
      </c>
      <c r="AG23" s="3">
        <v>6.6999998092651367</v>
      </c>
      <c r="AH23" s="3">
        <v>6.3000001907348633</v>
      </c>
      <c r="AI23" s="17">
        <v>2.4000000953674316</v>
      </c>
      <c r="AJ23" s="11" t="s">
        <v>61</v>
      </c>
    </row>
    <row r="24" spans="1:36" x14ac:dyDescent="0.25">
      <c r="A24" s="4" t="s">
        <v>62</v>
      </c>
      <c r="B24" s="3" t="s">
        <v>42</v>
      </c>
      <c r="C24" s="3" t="s">
        <v>42</v>
      </c>
      <c r="D24" s="3" t="s">
        <v>42</v>
      </c>
      <c r="E24" s="3" t="s">
        <v>42</v>
      </c>
      <c r="F24" s="3" t="s">
        <v>42</v>
      </c>
      <c r="G24" s="3" t="s">
        <v>42</v>
      </c>
      <c r="H24" s="3" t="s">
        <v>42</v>
      </c>
      <c r="I24" s="3" t="s">
        <v>42</v>
      </c>
      <c r="J24" s="3" t="s">
        <v>42</v>
      </c>
      <c r="K24" s="3" t="s">
        <v>42</v>
      </c>
      <c r="L24" s="3" t="s">
        <v>42</v>
      </c>
      <c r="M24" s="3" t="s">
        <v>42</v>
      </c>
      <c r="N24" s="3" t="s">
        <v>42</v>
      </c>
      <c r="O24" s="3" t="s">
        <v>42</v>
      </c>
      <c r="P24" s="3" t="s">
        <v>42</v>
      </c>
      <c r="Q24" s="3" t="s">
        <v>42</v>
      </c>
      <c r="R24" s="17" t="s">
        <v>42</v>
      </c>
      <c r="S24" s="3" t="s">
        <v>42</v>
      </c>
      <c r="T24" s="3" t="s">
        <v>42</v>
      </c>
      <c r="U24" s="3" t="s">
        <v>42</v>
      </c>
      <c r="V24" s="3" t="s">
        <v>42</v>
      </c>
      <c r="W24" s="3" t="s">
        <v>42</v>
      </c>
      <c r="X24" s="3" t="s">
        <v>42</v>
      </c>
      <c r="Y24" s="3" t="s">
        <v>42</v>
      </c>
      <c r="Z24" s="3" t="s">
        <v>42</v>
      </c>
      <c r="AA24" s="3" t="s">
        <v>42</v>
      </c>
      <c r="AB24" s="3" t="s">
        <v>42</v>
      </c>
      <c r="AC24" s="3" t="s">
        <v>42</v>
      </c>
      <c r="AD24" s="3" t="s">
        <v>42</v>
      </c>
      <c r="AE24" s="3" t="s">
        <v>42</v>
      </c>
      <c r="AF24" s="3" t="s">
        <v>42</v>
      </c>
      <c r="AG24" s="3" t="s">
        <v>42</v>
      </c>
      <c r="AH24" s="3" t="s">
        <v>42</v>
      </c>
      <c r="AI24" s="17" t="s">
        <v>42</v>
      </c>
      <c r="AJ24" s="11" t="s">
        <v>63</v>
      </c>
    </row>
    <row r="25" spans="1:36" x14ac:dyDescent="0.25">
      <c r="A25" s="4" t="s">
        <v>36</v>
      </c>
      <c r="B25" s="3">
        <v>4.0999999046325684</v>
      </c>
      <c r="C25" s="3">
        <v>4.1999998092651367</v>
      </c>
      <c r="D25" s="3">
        <v>4</v>
      </c>
      <c r="E25" s="3">
        <v>4.0999999046325684</v>
      </c>
      <c r="F25" s="3">
        <v>3.7999999523162842</v>
      </c>
      <c r="G25" s="3">
        <v>3.5999999046325684</v>
      </c>
      <c r="H25" s="3">
        <v>3.9000000953674316</v>
      </c>
      <c r="I25" s="3">
        <v>4.1999998092651367</v>
      </c>
      <c r="J25" s="3">
        <v>4.3000001907348633</v>
      </c>
      <c r="K25" s="3">
        <v>4.0999999046325684</v>
      </c>
      <c r="L25" s="3">
        <v>4</v>
      </c>
      <c r="M25" s="3">
        <v>3.9000000953674316</v>
      </c>
      <c r="N25" s="3">
        <v>3.7000000476837158</v>
      </c>
      <c r="O25" s="3">
        <v>3.5999999046325684</v>
      </c>
      <c r="P25" s="3" t="s">
        <v>42</v>
      </c>
      <c r="Q25" s="3" t="s">
        <v>42</v>
      </c>
      <c r="R25" s="17" t="s">
        <v>42</v>
      </c>
      <c r="S25" s="3">
        <v>0.30000001192092896</v>
      </c>
      <c r="T25" s="3">
        <v>0.30000001192092896</v>
      </c>
      <c r="U25" s="3">
        <v>0.30000001192092896</v>
      </c>
      <c r="V25" s="3">
        <v>0.30000001192092896</v>
      </c>
      <c r="W25" s="3">
        <v>0.30000001192092896</v>
      </c>
      <c r="X25" s="3">
        <v>0.30000001192092896</v>
      </c>
      <c r="Y25" s="3">
        <v>0.30000001192092896</v>
      </c>
      <c r="Z25" s="3">
        <v>0.30000001192092896</v>
      </c>
      <c r="AA25" s="3">
        <v>0.40000000596046448</v>
      </c>
      <c r="AB25" s="3">
        <v>0.40000000596046448</v>
      </c>
      <c r="AC25" s="3">
        <v>0.5</v>
      </c>
      <c r="AD25" s="3">
        <v>0.5</v>
      </c>
      <c r="AE25" s="3">
        <v>0.5</v>
      </c>
      <c r="AF25" s="3">
        <v>0.5</v>
      </c>
      <c r="AG25" s="3" t="s">
        <v>42</v>
      </c>
      <c r="AH25" s="3" t="s">
        <v>42</v>
      </c>
      <c r="AI25" s="17" t="s">
        <v>42</v>
      </c>
      <c r="AJ25" s="11" t="s">
        <v>64</v>
      </c>
    </row>
    <row r="26" spans="1:36" x14ac:dyDescent="0.25">
      <c r="A26" s="4" t="s">
        <v>32</v>
      </c>
      <c r="B26" s="3">
        <v>8.6000003814697266</v>
      </c>
      <c r="C26" s="3">
        <v>7.3000001907348633</v>
      </c>
      <c r="D26" s="3">
        <v>6.0999999046325684</v>
      </c>
      <c r="E26" s="3">
        <v>6.9000000953674316</v>
      </c>
      <c r="F26" s="3">
        <v>7.1999998092651367</v>
      </c>
      <c r="G26" s="3">
        <v>7.5999999046325684</v>
      </c>
      <c r="H26" s="3">
        <v>6.5999999046325684</v>
      </c>
      <c r="I26" s="3">
        <v>7.6999998092651367</v>
      </c>
      <c r="J26" s="3">
        <v>8.1999998092651367</v>
      </c>
      <c r="K26" s="3">
        <v>8.6000003814697266</v>
      </c>
      <c r="L26" s="3">
        <v>9</v>
      </c>
      <c r="M26" s="3">
        <v>8.1999998092651367</v>
      </c>
      <c r="N26" s="3">
        <v>7.6999998092651367</v>
      </c>
      <c r="O26" s="3">
        <v>6.6999998092651367</v>
      </c>
      <c r="P26" s="3">
        <v>6.5999999046325684</v>
      </c>
      <c r="Q26" s="3">
        <v>6.1999998092651367</v>
      </c>
      <c r="R26" s="17">
        <v>5.6999998092651367</v>
      </c>
      <c r="S26" s="3">
        <v>5</v>
      </c>
      <c r="T26" s="3">
        <v>4.1999998092651367</v>
      </c>
      <c r="U26" s="3">
        <v>4.3000001907348633</v>
      </c>
      <c r="V26" s="3">
        <v>3.0999999046325684</v>
      </c>
      <c r="W26" s="3">
        <v>4.8000001907348633</v>
      </c>
      <c r="X26" s="3">
        <v>4.4000000953674316</v>
      </c>
      <c r="Y26" s="3">
        <v>4.3000001907348633</v>
      </c>
      <c r="Z26" s="3">
        <v>3.2999999523162842</v>
      </c>
      <c r="AA26" s="3">
        <v>4.9000000953674316</v>
      </c>
      <c r="AB26" s="3">
        <v>4.5</v>
      </c>
      <c r="AC26" s="3">
        <v>3.7999999523162842</v>
      </c>
      <c r="AD26" s="3">
        <v>3.9000000953674316</v>
      </c>
      <c r="AE26" s="3">
        <v>2.5999999046325684</v>
      </c>
      <c r="AF26" s="3">
        <v>3.2999999523162842</v>
      </c>
      <c r="AG26" s="3">
        <v>2</v>
      </c>
      <c r="AH26" s="3">
        <v>2.5999999046325684</v>
      </c>
      <c r="AI26" s="17">
        <v>2.4000000953674316</v>
      </c>
      <c r="AJ26" s="11" t="s">
        <v>65</v>
      </c>
    </row>
    <row r="27" spans="1:36" x14ac:dyDescent="0.25">
      <c r="A27" s="4" t="s">
        <v>9</v>
      </c>
      <c r="B27" s="3">
        <v>2.5999999046325684</v>
      </c>
      <c r="C27" s="3">
        <v>2.7000000476837158</v>
      </c>
      <c r="D27" s="3">
        <v>2.5999999046325684</v>
      </c>
      <c r="E27" s="3">
        <v>2.5999999046325684</v>
      </c>
      <c r="F27" s="3">
        <v>2.2000000476837158</v>
      </c>
      <c r="G27" s="3">
        <v>2.7000000476837158</v>
      </c>
      <c r="H27" s="3">
        <v>2.5999999046325684</v>
      </c>
      <c r="I27" s="3">
        <v>2.5</v>
      </c>
      <c r="J27" s="3">
        <v>2.2999999523162842</v>
      </c>
      <c r="K27" s="3">
        <v>2.2999999523162842</v>
      </c>
      <c r="L27" s="3">
        <v>2.5</v>
      </c>
      <c r="M27" s="3">
        <v>2.5</v>
      </c>
      <c r="N27" s="3">
        <v>2.2999999523162842</v>
      </c>
      <c r="O27" s="3">
        <v>2.2000000476837158</v>
      </c>
      <c r="P27" s="3" t="s">
        <v>42</v>
      </c>
      <c r="Q27" s="3" t="s">
        <v>42</v>
      </c>
      <c r="R27" s="17" t="s">
        <v>42</v>
      </c>
      <c r="S27" s="3">
        <v>1.2999999523162842</v>
      </c>
      <c r="T27" s="3">
        <v>1.7000000476837158</v>
      </c>
      <c r="U27" s="3">
        <v>1.2999999523162842</v>
      </c>
      <c r="V27" s="3">
        <v>1.3999999761581421</v>
      </c>
      <c r="W27" s="3">
        <v>1.2999999523162842</v>
      </c>
      <c r="X27" s="3">
        <v>1.6000000238418579</v>
      </c>
      <c r="Y27" s="3">
        <v>1.7000000476837158</v>
      </c>
      <c r="Z27" s="3">
        <v>1.5</v>
      </c>
      <c r="AA27" s="3">
        <v>1.3999999761581421</v>
      </c>
      <c r="AB27" s="3">
        <v>1.3999999761581421</v>
      </c>
      <c r="AC27" s="3">
        <v>1.7000000476837158</v>
      </c>
      <c r="AD27" s="3">
        <v>1.6000000238418579</v>
      </c>
      <c r="AE27" s="3">
        <v>1.7999999523162842</v>
      </c>
      <c r="AF27" s="3">
        <v>1.6000000238418579</v>
      </c>
      <c r="AG27" s="3" t="s">
        <v>42</v>
      </c>
      <c r="AH27" s="3" t="s">
        <v>42</v>
      </c>
      <c r="AI27" s="17" t="s">
        <v>42</v>
      </c>
      <c r="AJ27" s="11" t="s">
        <v>66</v>
      </c>
    </row>
    <row r="28" spans="1:36" x14ac:dyDescent="0.25">
      <c r="A28" s="4" t="s">
        <v>21</v>
      </c>
      <c r="B28" s="3">
        <v>16.100000381469727</v>
      </c>
      <c r="C28" s="3">
        <v>16.100000381469727</v>
      </c>
      <c r="D28" s="3">
        <v>15.600000381469727</v>
      </c>
      <c r="E28" s="3">
        <v>15.199999809265137</v>
      </c>
      <c r="F28" s="3">
        <v>15.600000381469727</v>
      </c>
      <c r="G28" s="3">
        <v>15.800000190734863</v>
      </c>
      <c r="H28" s="3">
        <v>16.299999237060547</v>
      </c>
      <c r="I28" s="3">
        <v>15.699999809265137</v>
      </c>
      <c r="J28" s="3">
        <v>16.5</v>
      </c>
      <c r="K28" s="3">
        <v>14</v>
      </c>
      <c r="L28" s="3">
        <v>13</v>
      </c>
      <c r="M28" s="3">
        <v>13.699999809265137</v>
      </c>
      <c r="N28" s="3">
        <v>13.800000190734863</v>
      </c>
      <c r="O28" s="3">
        <v>13.899999618530273</v>
      </c>
      <c r="P28" s="3">
        <v>14.199999809265137</v>
      </c>
      <c r="Q28" s="3">
        <v>14.399999618530273</v>
      </c>
      <c r="R28" s="17">
        <v>9.6000003814697266</v>
      </c>
      <c r="S28" s="3">
        <v>6.1999998092651367</v>
      </c>
      <c r="T28" s="3">
        <v>6.3000001907348633</v>
      </c>
      <c r="U28" s="3">
        <v>5.9000000953674316</v>
      </c>
      <c r="V28" s="3">
        <v>6.5999999046325684</v>
      </c>
      <c r="W28" s="3">
        <v>6.5</v>
      </c>
      <c r="X28" s="3">
        <v>7.1999998092651367</v>
      </c>
      <c r="Y28" s="3">
        <v>7.5999999046325684</v>
      </c>
      <c r="Z28" s="3">
        <v>6.9000000953674316</v>
      </c>
      <c r="AA28" s="3">
        <v>7.1999998092651367</v>
      </c>
      <c r="AB28" s="3">
        <v>6</v>
      </c>
      <c r="AC28" s="3">
        <v>5.5</v>
      </c>
      <c r="AD28" s="3">
        <v>6.0999999046325684</v>
      </c>
      <c r="AE28" s="3">
        <v>6.5</v>
      </c>
      <c r="AF28" s="3">
        <v>6.5</v>
      </c>
      <c r="AG28" s="3">
        <v>6.6999998092651367</v>
      </c>
      <c r="AH28" s="3">
        <v>6.8000001907348633</v>
      </c>
      <c r="AI28" s="17">
        <v>4.6999998092651367</v>
      </c>
      <c r="AJ28" s="11" t="s">
        <v>67</v>
      </c>
    </row>
    <row r="29" spans="1:36" x14ac:dyDescent="0.25">
      <c r="A29" s="4" t="s">
        <v>5</v>
      </c>
      <c r="B29" s="3">
        <v>14.600000381469727</v>
      </c>
      <c r="C29" s="3">
        <v>13.699999809265137</v>
      </c>
      <c r="D29" s="3">
        <v>13.5</v>
      </c>
      <c r="E29" s="3">
        <v>13.699999809265137</v>
      </c>
      <c r="F29" s="3">
        <v>14</v>
      </c>
      <c r="G29" s="3">
        <v>14.600000381469727</v>
      </c>
      <c r="H29" s="3">
        <v>15</v>
      </c>
      <c r="I29" s="3">
        <v>14.199999809265137</v>
      </c>
      <c r="J29" s="3">
        <v>14.600000381469727</v>
      </c>
      <c r="K29" s="3">
        <v>14.199999809265137</v>
      </c>
      <c r="L29" s="3">
        <v>14.399999618530273</v>
      </c>
      <c r="M29" s="3">
        <v>14.100000381469727</v>
      </c>
      <c r="N29" s="3">
        <v>14.600000381469727</v>
      </c>
      <c r="O29" s="3">
        <v>15.399999618530273</v>
      </c>
      <c r="P29" s="3" t="s">
        <v>42</v>
      </c>
      <c r="Q29" s="3" t="s">
        <v>42</v>
      </c>
      <c r="R29" s="17" t="s">
        <v>42</v>
      </c>
      <c r="S29" s="3">
        <v>9.5</v>
      </c>
      <c r="T29" s="3">
        <v>8.8000001907348633</v>
      </c>
      <c r="U29" s="3">
        <v>8.8999996185302734</v>
      </c>
      <c r="V29" s="3">
        <v>9.6000003814697266</v>
      </c>
      <c r="W29" s="3">
        <v>10.100000381469727</v>
      </c>
      <c r="X29" s="3">
        <v>10.899999618530273</v>
      </c>
      <c r="Y29" s="3">
        <v>11.199999809265137</v>
      </c>
      <c r="Z29" s="3">
        <v>10.699999809265137</v>
      </c>
      <c r="AA29" s="3">
        <v>9.8000001907348633</v>
      </c>
      <c r="AB29" s="3">
        <v>9.5</v>
      </c>
      <c r="AC29" s="3">
        <v>9.6000003814697266</v>
      </c>
      <c r="AD29" s="3">
        <v>10.899999618530273</v>
      </c>
      <c r="AE29" s="3">
        <v>11.199999809265137</v>
      </c>
      <c r="AF29" s="3">
        <v>11.699999809265137</v>
      </c>
      <c r="AG29" s="3" t="s">
        <v>42</v>
      </c>
      <c r="AH29" s="3" t="s">
        <v>42</v>
      </c>
      <c r="AI29" s="17" t="s">
        <v>42</v>
      </c>
      <c r="AJ29" s="11" t="s">
        <v>68</v>
      </c>
    </row>
    <row r="30" spans="1:36" x14ac:dyDescent="0.25">
      <c r="A30" s="4" t="s">
        <v>31</v>
      </c>
      <c r="B30" s="3" t="s">
        <v>42</v>
      </c>
      <c r="C30" s="3">
        <v>15.300000190734863</v>
      </c>
      <c r="D30" s="3">
        <v>15</v>
      </c>
      <c r="E30" s="3">
        <v>15.600000381469727</v>
      </c>
      <c r="F30" s="3">
        <v>15.199999809265137</v>
      </c>
      <c r="G30" s="3">
        <v>11.699999809265137</v>
      </c>
      <c r="H30" s="3">
        <v>9.8000001907348633</v>
      </c>
      <c r="I30" s="3">
        <v>10.5</v>
      </c>
      <c r="J30" s="3">
        <v>10.300000190734863</v>
      </c>
      <c r="K30" s="3">
        <v>9.8999996185302734</v>
      </c>
      <c r="L30" s="3">
        <v>8.6999998092651367</v>
      </c>
      <c r="M30" s="3">
        <v>7.8000001907348633</v>
      </c>
      <c r="N30" s="3">
        <v>7.5</v>
      </c>
      <c r="O30" s="3">
        <v>7.8000001907348633</v>
      </c>
      <c r="P30" s="3">
        <v>7.5999999046325684</v>
      </c>
      <c r="Q30" s="3">
        <v>7.3000001907348633</v>
      </c>
      <c r="R30" s="17">
        <v>8.5</v>
      </c>
      <c r="S30" s="3" t="s">
        <v>42</v>
      </c>
      <c r="T30" s="3">
        <v>6.1999998092651367</v>
      </c>
      <c r="U30" s="3">
        <v>6.4000000953674316</v>
      </c>
      <c r="V30" s="3">
        <v>6.1999998092651367</v>
      </c>
      <c r="W30" s="3">
        <v>6.5999999046325684</v>
      </c>
      <c r="X30" s="3">
        <v>4.4000000953674316</v>
      </c>
      <c r="Y30" s="3">
        <v>3.7000000476837158</v>
      </c>
      <c r="Z30" s="3">
        <v>4.5</v>
      </c>
      <c r="AA30" s="3">
        <v>4.5</v>
      </c>
      <c r="AB30" s="3">
        <v>4.5</v>
      </c>
      <c r="AC30" s="3">
        <v>4.1999998092651367</v>
      </c>
      <c r="AD30" s="3">
        <v>4.4000000953674316</v>
      </c>
      <c r="AE30" s="3">
        <v>3.9000000953674316</v>
      </c>
      <c r="AF30" s="3">
        <v>4</v>
      </c>
      <c r="AG30" s="3">
        <v>4.3000001907348633</v>
      </c>
      <c r="AH30" s="3">
        <v>4.3000001907348633</v>
      </c>
      <c r="AI30" s="17">
        <v>4.3000001907348633</v>
      </c>
      <c r="AJ30" s="11" t="s">
        <v>69</v>
      </c>
    </row>
    <row r="31" spans="1:36" x14ac:dyDescent="0.25">
      <c r="A31" s="4" t="s">
        <v>12</v>
      </c>
      <c r="B31" s="3">
        <v>7.3000001907348633</v>
      </c>
      <c r="C31" s="3">
        <v>7.4000000953674316</v>
      </c>
      <c r="D31" s="3">
        <v>7.9000000953674316</v>
      </c>
      <c r="E31" s="3">
        <v>7.6999998092651367</v>
      </c>
      <c r="F31" s="3">
        <v>7.5999999046325684</v>
      </c>
      <c r="G31" s="3">
        <v>7.5</v>
      </c>
      <c r="H31" s="3">
        <v>7.9000000953674316</v>
      </c>
      <c r="I31" s="3">
        <v>8</v>
      </c>
      <c r="J31" s="3">
        <v>7.4000000953674316</v>
      </c>
      <c r="K31" s="3">
        <v>7.5999999046325684</v>
      </c>
      <c r="L31" s="3">
        <v>7.4000000953674316</v>
      </c>
      <c r="M31" s="3">
        <v>7.4000000953674316</v>
      </c>
      <c r="N31" s="3">
        <v>7.4000000953674316</v>
      </c>
      <c r="O31" s="3">
        <v>7.3000001907348633</v>
      </c>
      <c r="P31" s="3">
        <v>7.6999998092651367</v>
      </c>
      <c r="Q31" s="3">
        <v>7.6999998092651367</v>
      </c>
      <c r="R31" s="17">
        <v>6.8000001907348633</v>
      </c>
      <c r="S31" s="3">
        <v>4.6999998092651367</v>
      </c>
      <c r="T31" s="3">
        <v>4.6999998092651367</v>
      </c>
      <c r="U31" s="3">
        <v>4.8000001907348633</v>
      </c>
      <c r="V31" s="3">
        <v>4.9000000953674316</v>
      </c>
      <c r="W31" s="3">
        <v>4.4000000953674316</v>
      </c>
      <c r="X31" s="3">
        <v>4.4000000953674316</v>
      </c>
      <c r="Y31" s="3">
        <v>4</v>
      </c>
      <c r="Z31" s="3">
        <v>4.3000001907348633</v>
      </c>
      <c r="AA31" s="3">
        <v>4.4000000953674316</v>
      </c>
      <c r="AB31" s="3">
        <v>4.5</v>
      </c>
      <c r="AC31" s="3">
        <v>4.5</v>
      </c>
      <c r="AD31" s="3">
        <v>5</v>
      </c>
      <c r="AE31" s="3">
        <v>5.0999999046325684</v>
      </c>
      <c r="AF31" s="3">
        <v>5.0999999046325684</v>
      </c>
      <c r="AG31" s="3">
        <v>5.0999999046325684</v>
      </c>
      <c r="AH31" s="3">
        <v>5.3000001907348633</v>
      </c>
      <c r="AI31" s="17">
        <v>5.1999998092651367</v>
      </c>
      <c r="AJ31" s="11" t="s">
        <v>70</v>
      </c>
    </row>
    <row r="32" spans="1:36" x14ac:dyDescent="0.25">
      <c r="A32" s="4" t="s">
        <v>26</v>
      </c>
      <c r="B32" s="3">
        <v>11.399999618530273</v>
      </c>
      <c r="C32" s="3">
        <v>10.600000381469727</v>
      </c>
      <c r="D32" s="3">
        <v>9.3999996185302734</v>
      </c>
      <c r="E32" s="3">
        <v>8.8999996185302734</v>
      </c>
      <c r="F32" s="3">
        <v>9.1000003814697266</v>
      </c>
      <c r="G32" s="3">
        <v>8.6000003814697266</v>
      </c>
      <c r="H32" s="3">
        <v>8.6000003814697266</v>
      </c>
      <c r="I32" s="3">
        <v>9.3999996185302734</v>
      </c>
      <c r="J32" s="3">
        <v>10.5</v>
      </c>
      <c r="K32" s="3">
        <v>11.100000381469727</v>
      </c>
      <c r="L32" s="3">
        <v>11.199999809265137</v>
      </c>
      <c r="M32" s="3">
        <v>9.6000003814697266</v>
      </c>
      <c r="N32" s="3">
        <v>8.5</v>
      </c>
      <c r="O32" s="3">
        <v>7.9000000953674316</v>
      </c>
      <c r="P32" s="3">
        <v>8.5</v>
      </c>
      <c r="Q32" s="3">
        <v>7.6999998092651367</v>
      </c>
      <c r="R32" s="17">
        <v>7.8000001907348633</v>
      </c>
      <c r="S32" s="3">
        <v>6.1999998092651367</v>
      </c>
      <c r="T32" s="3">
        <v>6.1999998092651367</v>
      </c>
      <c r="U32" s="3">
        <v>5.5999999046325684</v>
      </c>
      <c r="V32" s="3">
        <v>5.1999998092651367</v>
      </c>
      <c r="W32" s="3">
        <v>4.9000000953674316</v>
      </c>
      <c r="X32" s="3">
        <v>4.8000001907348633</v>
      </c>
      <c r="Y32" s="3">
        <v>4.5999999046325684</v>
      </c>
      <c r="Z32" s="3">
        <v>4.8000001907348633</v>
      </c>
      <c r="AA32" s="3">
        <v>5.9000000953674316</v>
      </c>
      <c r="AB32" s="3">
        <v>6.5999999046325684</v>
      </c>
      <c r="AC32" s="3">
        <v>6.6999998092651367</v>
      </c>
      <c r="AD32" s="3">
        <v>5.5</v>
      </c>
      <c r="AE32" s="3">
        <v>4.5999999046325684</v>
      </c>
      <c r="AF32" s="3">
        <v>4.1999998092651367</v>
      </c>
      <c r="AG32" s="3">
        <v>4.4000000953674316</v>
      </c>
      <c r="AH32" s="3">
        <v>4.0999999046325684</v>
      </c>
      <c r="AI32" s="17">
        <v>4.3000001907348633</v>
      </c>
      <c r="AJ32" s="11" t="s">
        <v>71</v>
      </c>
    </row>
    <row r="33" spans="1:36" x14ac:dyDescent="0.25">
      <c r="A33" s="4" t="s">
        <v>25</v>
      </c>
      <c r="B33" s="3">
        <v>6.9000000953674316</v>
      </c>
      <c r="C33" s="3">
        <v>7.0999999046325684</v>
      </c>
      <c r="D33" s="3">
        <v>7.8000001907348633</v>
      </c>
      <c r="E33" s="3">
        <v>7.3000001907348633</v>
      </c>
      <c r="F33" s="3">
        <v>6.5999999046325684</v>
      </c>
      <c r="G33" s="3">
        <v>7.9000000953674316</v>
      </c>
      <c r="H33" s="3">
        <v>7.3000001907348633</v>
      </c>
      <c r="I33" s="3">
        <v>6.3000001907348633</v>
      </c>
      <c r="J33" s="3">
        <v>7.0999999046325684</v>
      </c>
      <c r="K33" s="3">
        <v>8.1000003814697266</v>
      </c>
      <c r="L33" s="3">
        <v>7.8000001907348633</v>
      </c>
      <c r="M33" s="3">
        <v>7.4000000953674316</v>
      </c>
      <c r="N33" s="3">
        <v>6.6999998092651367</v>
      </c>
      <c r="O33" s="3">
        <v>6.9000000953674316</v>
      </c>
      <c r="P33" s="3">
        <v>7</v>
      </c>
      <c r="Q33" s="3">
        <v>7.0999999046325684</v>
      </c>
      <c r="R33" s="17">
        <v>6.5</v>
      </c>
      <c r="S33" s="3">
        <v>3.2000000476837158</v>
      </c>
      <c r="T33" s="3">
        <v>3.5999999046325684</v>
      </c>
      <c r="U33" s="3">
        <v>4.1999998092651367</v>
      </c>
      <c r="V33" s="3">
        <v>3.7000000476837158</v>
      </c>
      <c r="W33" s="3">
        <v>4.0999999046325684</v>
      </c>
      <c r="X33" s="3">
        <v>4.1999998092651367</v>
      </c>
      <c r="Y33" s="3">
        <v>3.9000000953674316</v>
      </c>
      <c r="Z33" s="3">
        <v>3.4000000953674316</v>
      </c>
      <c r="AA33" s="3">
        <v>4.1999998092651367</v>
      </c>
      <c r="AB33" s="3">
        <v>4.8000001907348633</v>
      </c>
      <c r="AC33" s="3">
        <v>4.3000001907348633</v>
      </c>
      <c r="AD33" s="3">
        <v>3.5999999046325684</v>
      </c>
      <c r="AE33" s="3">
        <v>3.7999999523162842</v>
      </c>
      <c r="AF33" s="3">
        <v>3.7000000476837158</v>
      </c>
      <c r="AG33" s="3">
        <v>4.3000001907348633</v>
      </c>
      <c r="AH33" s="3">
        <v>4.6999998092651367</v>
      </c>
      <c r="AI33" s="17">
        <v>3.7000000476837158</v>
      </c>
      <c r="AJ33" s="11" t="s">
        <v>72</v>
      </c>
    </row>
    <row r="34" spans="1:36" x14ac:dyDescent="0.25">
      <c r="A34" s="4" t="s">
        <v>20</v>
      </c>
      <c r="B34" s="3">
        <v>5.9000000953674316</v>
      </c>
      <c r="C34" s="3">
        <v>8.1000003814697266</v>
      </c>
      <c r="D34" s="3">
        <v>7.4000000953674316</v>
      </c>
      <c r="E34" s="3">
        <v>7.8000001907348633</v>
      </c>
      <c r="F34" s="3">
        <v>8.3999996185302734</v>
      </c>
      <c r="G34" s="3">
        <v>9.6000003814697266</v>
      </c>
      <c r="H34" s="3">
        <v>8.8999996185302734</v>
      </c>
      <c r="I34" s="3">
        <v>8.3000001907348633</v>
      </c>
      <c r="J34" s="3">
        <v>7.4000000953674316</v>
      </c>
      <c r="K34" s="3">
        <v>7.5999999046325684</v>
      </c>
      <c r="L34" s="3">
        <v>8.1999998092651367</v>
      </c>
      <c r="M34" s="3">
        <v>7.9000000953674316</v>
      </c>
      <c r="N34" s="3">
        <v>7.5</v>
      </c>
      <c r="O34" s="3">
        <v>8.1999998092651367</v>
      </c>
      <c r="P34" s="3">
        <v>9.5</v>
      </c>
      <c r="Q34" s="3">
        <v>10.800000190734863</v>
      </c>
      <c r="R34" s="17">
        <v>9.3999996185302734</v>
      </c>
      <c r="S34" s="3">
        <v>2.7000000476837158</v>
      </c>
      <c r="T34" s="3">
        <v>3.5</v>
      </c>
      <c r="U34" s="3">
        <v>3.0999999046325684</v>
      </c>
      <c r="V34" s="3">
        <v>3</v>
      </c>
      <c r="W34" s="3">
        <v>4.0999999046325684</v>
      </c>
      <c r="X34" s="3">
        <v>4.6999998092651367</v>
      </c>
      <c r="Y34" s="3">
        <v>4.9000000953674316</v>
      </c>
      <c r="Z34" s="3">
        <v>4</v>
      </c>
      <c r="AA34" s="3">
        <v>4.4000000953674316</v>
      </c>
      <c r="AB34" s="3">
        <v>4.5</v>
      </c>
      <c r="AC34" s="3">
        <v>5.0999999046325684</v>
      </c>
      <c r="AD34" s="3">
        <v>4.6999998092651367</v>
      </c>
      <c r="AE34" s="3">
        <v>4.1999998092651367</v>
      </c>
      <c r="AF34" s="3">
        <v>5.3000001907348633</v>
      </c>
      <c r="AG34" s="3">
        <v>6.1999998092651367</v>
      </c>
      <c r="AH34" s="3">
        <v>6.8000001907348633</v>
      </c>
      <c r="AI34" s="17">
        <v>6.9000000953674316</v>
      </c>
      <c r="AJ34" s="11" t="s">
        <v>73</v>
      </c>
    </row>
    <row r="35" spans="1:36" x14ac:dyDescent="0.25">
      <c r="A35" s="4" t="s">
        <v>18</v>
      </c>
      <c r="B35" s="3">
        <v>8.6000003814697266</v>
      </c>
      <c r="C35" s="3">
        <v>8.8000001907348633</v>
      </c>
      <c r="D35" s="3">
        <v>9.1000003814697266</v>
      </c>
      <c r="E35" s="3">
        <v>8.8999996185302734</v>
      </c>
      <c r="F35" s="3">
        <v>8.8000001907348633</v>
      </c>
      <c r="G35" s="3">
        <v>8.5</v>
      </c>
      <c r="H35" s="3">
        <v>8.3999996185302734</v>
      </c>
      <c r="I35" s="3">
        <v>8.3000001907348633</v>
      </c>
      <c r="J35" s="3">
        <v>8.5</v>
      </c>
      <c r="K35" s="3">
        <v>8.3000001907348633</v>
      </c>
      <c r="L35" s="3">
        <v>7.8000001907348633</v>
      </c>
      <c r="M35" s="3">
        <v>8.3999996185302734</v>
      </c>
      <c r="N35" s="3">
        <v>8.6000003814697266</v>
      </c>
      <c r="O35" s="3">
        <v>9</v>
      </c>
      <c r="P35" s="3">
        <v>9.5</v>
      </c>
      <c r="Q35" s="3">
        <v>9.5</v>
      </c>
      <c r="R35" s="17">
        <v>6.3000001907348633</v>
      </c>
      <c r="S35" s="3">
        <v>7.5999999046325684</v>
      </c>
      <c r="T35" s="3">
        <v>7.8000001907348633</v>
      </c>
      <c r="U35" s="3">
        <v>7.5999999046325684</v>
      </c>
      <c r="V35" s="3">
        <v>7.6999998092651367</v>
      </c>
      <c r="W35" s="3">
        <v>6.9000000953674316</v>
      </c>
      <c r="X35" s="3">
        <v>6.6999998092651367</v>
      </c>
      <c r="Y35" s="3">
        <v>6.8000001907348633</v>
      </c>
      <c r="Z35" s="3">
        <v>6.3000001907348633</v>
      </c>
      <c r="AA35" s="3">
        <v>5.8000001907348633</v>
      </c>
      <c r="AB35" s="3">
        <v>5.9000000953674316</v>
      </c>
      <c r="AC35" s="3">
        <v>5.5</v>
      </c>
      <c r="AD35" s="3">
        <v>5.6999998092651367</v>
      </c>
      <c r="AE35" s="3">
        <v>5.8000001907348633</v>
      </c>
      <c r="AF35" s="3">
        <v>5.9000000953674316</v>
      </c>
      <c r="AG35" s="3">
        <v>6</v>
      </c>
      <c r="AH35" s="3">
        <v>6.1999998092651367</v>
      </c>
      <c r="AI35" s="17">
        <v>3.2999999523162842</v>
      </c>
      <c r="AJ35" s="11" t="s">
        <v>74</v>
      </c>
    </row>
    <row r="36" spans="1:36" x14ac:dyDescent="0.25">
      <c r="A36" s="4" t="s">
        <v>28</v>
      </c>
      <c r="B36" s="3" t="s">
        <v>42</v>
      </c>
      <c r="C36" s="3" t="s">
        <v>42</v>
      </c>
      <c r="D36" s="3">
        <v>6.9000000953674316</v>
      </c>
      <c r="E36" s="3">
        <v>6.5999999046325684</v>
      </c>
      <c r="F36" s="3">
        <v>6.8000001907348633</v>
      </c>
      <c r="G36" s="3">
        <v>6.1999998092651367</v>
      </c>
      <c r="H36" s="3">
        <v>6.0999999046325684</v>
      </c>
      <c r="I36" s="3">
        <v>6.3000001907348633</v>
      </c>
      <c r="J36" s="3">
        <v>6.5999999046325684</v>
      </c>
      <c r="K36" s="3">
        <v>7.0999999046325684</v>
      </c>
      <c r="L36" s="3">
        <v>6.4000000953674316</v>
      </c>
      <c r="M36" s="3">
        <v>6.5999999046325684</v>
      </c>
      <c r="N36" s="3">
        <v>6.8000001907348633</v>
      </c>
      <c r="O36" s="3">
        <v>6.5999999046325684</v>
      </c>
      <c r="P36" s="3">
        <v>6.9000000953674316</v>
      </c>
      <c r="Q36" s="3">
        <v>7.3000001907348633</v>
      </c>
      <c r="R36" s="17">
        <v>6.8000001907348633</v>
      </c>
      <c r="S36" s="3" t="s">
        <v>42</v>
      </c>
      <c r="T36" s="3" t="s">
        <v>42</v>
      </c>
      <c r="U36" s="3">
        <v>2.7999999523162842</v>
      </c>
      <c r="V36" s="3">
        <v>3.0999999046325684</v>
      </c>
      <c r="W36" s="3">
        <v>2.9000000953674316</v>
      </c>
      <c r="X36" s="3">
        <v>3</v>
      </c>
      <c r="Y36" s="3">
        <v>2.9000000953674316</v>
      </c>
      <c r="Z36" s="3">
        <v>3.0999999046325684</v>
      </c>
      <c r="AA36" s="3">
        <v>3.0999999046325684</v>
      </c>
      <c r="AB36" s="3">
        <v>3.2999999523162842</v>
      </c>
      <c r="AC36" s="3">
        <v>3</v>
      </c>
      <c r="AD36" s="3">
        <v>3.5</v>
      </c>
      <c r="AE36" s="3">
        <v>3.5</v>
      </c>
      <c r="AF36" s="3">
        <v>3.5</v>
      </c>
      <c r="AG36" s="3">
        <v>3.5999999046325684</v>
      </c>
      <c r="AH36" s="3">
        <v>3.7000000476837158</v>
      </c>
      <c r="AI36" s="17">
        <v>4</v>
      </c>
      <c r="AJ36" s="11" t="s">
        <v>75</v>
      </c>
    </row>
    <row r="37" spans="1:36" x14ac:dyDescent="0.25">
      <c r="A37" s="4" t="s">
        <v>29</v>
      </c>
      <c r="B37" s="3">
        <v>7</v>
      </c>
      <c r="C37" s="3">
        <v>6.4000000953674316</v>
      </c>
      <c r="D37" s="3">
        <v>7.5</v>
      </c>
      <c r="E37" s="3">
        <v>8.6000003814697266</v>
      </c>
      <c r="F37" s="3">
        <v>8.1999998092651367</v>
      </c>
      <c r="G37" s="3">
        <v>8.1999998092651367</v>
      </c>
      <c r="H37" s="3">
        <v>7.5</v>
      </c>
      <c r="I37" s="3">
        <v>8</v>
      </c>
      <c r="J37" s="3">
        <v>8.1999998092651367</v>
      </c>
      <c r="K37" s="3">
        <v>8.3999996185302734</v>
      </c>
      <c r="L37" s="3">
        <v>8.1999998092651367</v>
      </c>
      <c r="M37" s="3">
        <v>8.1000003814697266</v>
      </c>
      <c r="N37" s="3">
        <v>8.1000003814697266</v>
      </c>
      <c r="O37" s="3">
        <v>8.5</v>
      </c>
      <c r="P37" s="3">
        <v>8.6000003814697266</v>
      </c>
      <c r="Q37" s="3">
        <v>8.8999996185302734</v>
      </c>
      <c r="R37" s="17">
        <v>9.6000003814697266</v>
      </c>
      <c r="S37" s="3">
        <v>2.9000000953674316</v>
      </c>
      <c r="T37" s="3">
        <v>2.5</v>
      </c>
      <c r="U37" s="3">
        <v>2.4000000953674316</v>
      </c>
      <c r="V37" s="3">
        <v>3</v>
      </c>
      <c r="W37" s="3">
        <v>2.7999999523162842</v>
      </c>
      <c r="X37" s="3">
        <v>3.2000000476837158</v>
      </c>
      <c r="Y37" s="3">
        <v>3.2000000476837158</v>
      </c>
      <c r="Z37" s="3">
        <v>3.7000000476837158</v>
      </c>
      <c r="AA37" s="3">
        <v>3.9000000953674316</v>
      </c>
      <c r="AB37" s="3">
        <v>3.7000000476837158</v>
      </c>
      <c r="AC37" s="3">
        <v>3.9000000953674316</v>
      </c>
      <c r="AD37" s="3">
        <v>4.3000001907348633</v>
      </c>
      <c r="AE37" s="3">
        <v>4.3000001907348633</v>
      </c>
      <c r="AF37" s="3">
        <v>4.4000000953674316</v>
      </c>
      <c r="AG37" s="3">
        <v>4.5999999046325684</v>
      </c>
      <c r="AH37" s="3">
        <v>5.1999998092651367</v>
      </c>
      <c r="AI37" s="17">
        <v>5.6999998092651367</v>
      </c>
      <c r="AJ37" s="11" t="s">
        <v>76</v>
      </c>
    </row>
    <row r="38" spans="1:36" x14ac:dyDescent="0.25">
      <c r="A38" s="4" t="s">
        <v>34</v>
      </c>
      <c r="B38" s="3" t="s">
        <v>42</v>
      </c>
      <c r="C38" s="3" t="s">
        <v>42</v>
      </c>
      <c r="D38" s="3" t="s">
        <v>42</v>
      </c>
      <c r="E38" s="3" t="s">
        <v>42</v>
      </c>
      <c r="F38" s="3" t="s">
        <v>42</v>
      </c>
      <c r="G38" s="3" t="s">
        <v>42</v>
      </c>
      <c r="H38" s="3">
        <v>10.199999809265137</v>
      </c>
      <c r="I38" s="3">
        <v>10.699999809265137</v>
      </c>
      <c r="J38" s="3">
        <v>11.399999618530273</v>
      </c>
      <c r="K38" s="3">
        <v>10.800000190734863</v>
      </c>
      <c r="L38" s="3">
        <v>12.300000190734863</v>
      </c>
      <c r="M38" s="3">
        <v>11.699999809265137</v>
      </c>
      <c r="N38" s="3">
        <v>10.899999618530273</v>
      </c>
      <c r="O38" s="3">
        <v>10.800000190734863</v>
      </c>
      <c r="P38" s="3">
        <v>10.800000190734863</v>
      </c>
      <c r="Q38" s="3">
        <v>10.5</v>
      </c>
      <c r="R38" s="17" t="s">
        <v>42</v>
      </c>
      <c r="S38" s="3" t="s">
        <v>42</v>
      </c>
      <c r="T38" s="3" t="s">
        <v>42</v>
      </c>
      <c r="U38" s="3" t="s">
        <v>42</v>
      </c>
      <c r="V38" s="3" t="s">
        <v>42</v>
      </c>
      <c r="W38" s="3" t="s">
        <v>42</v>
      </c>
      <c r="X38" s="3" t="s">
        <v>42</v>
      </c>
      <c r="Y38" s="3">
        <v>2.2999999523162842</v>
      </c>
      <c r="Z38" s="3">
        <v>1.8999999761581421</v>
      </c>
      <c r="AA38" s="3">
        <v>1.8999999761581421</v>
      </c>
      <c r="AB38" s="3">
        <v>2.0999999046325684</v>
      </c>
      <c r="AC38" s="3">
        <v>2.5999999046325684</v>
      </c>
      <c r="AD38" s="3">
        <v>3</v>
      </c>
      <c r="AE38" s="3">
        <v>2.9000000953674316</v>
      </c>
      <c r="AF38" s="3">
        <v>3.2999999523162842</v>
      </c>
      <c r="AG38" s="3">
        <v>3.2000000476837158</v>
      </c>
      <c r="AH38" s="3">
        <v>2.9000000953674316</v>
      </c>
      <c r="AI38" s="17" t="s">
        <v>42</v>
      </c>
      <c r="AJ38" s="11" t="s">
        <v>77</v>
      </c>
    </row>
    <row r="39" spans="1:36" x14ac:dyDescent="0.25">
      <c r="A39" s="4" t="s">
        <v>6</v>
      </c>
      <c r="B39" s="3">
        <v>17.899999618530273</v>
      </c>
      <c r="C39" s="3">
        <v>17.5</v>
      </c>
      <c r="D39" s="3">
        <v>17.899999618530273</v>
      </c>
      <c r="E39" s="3">
        <v>17.899999618530273</v>
      </c>
      <c r="F39" s="3">
        <v>17.799999237060547</v>
      </c>
      <c r="G39" s="3">
        <v>18.299999237060547</v>
      </c>
      <c r="H39" s="3">
        <v>17.200000762939453</v>
      </c>
      <c r="I39" s="3">
        <v>17.5</v>
      </c>
      <c r="J39" s="3">
        <v>18</v>
      </c>
      <c r="K39" s="3">
        <v>18</v>
      </c>
      <c r="L39" s="3">
        <v>17.899999618530273</v>
      </c>
      <c r="M39" s="3">
        <v>18.100000381469727</v>
      </c>
      <c r="N39" s="3">
        <v>18.200000762939453</v>
      </c>
      <c r="O39" s="3">
        <v>18.5</v>
      </c>
      <c r="P39" s="3">
        <v>18.700000762939453</v>
      </c>
      <c r="Q39" s="3">
        <v>18.299999237060547</v>
      </c>
      <c r="R39" s="17">
        <v>12.5</v>
      </c>
      <c r="S39" s="3">
        <v>11.199999809265137</v>
      </c>
      <c r="T39" s="3">
        <v>10.899999618530273</v>
      </c>
      <c r="U39" s="3">
        <v>11.199999809265137</v>
      </c>
      <c r="V39" s="3">
        <v>11.300000190734863</v>
      </c>
      <c r="W39" s="3">
        <v>11.199999809265137</v>
      </c>
      <c r="X39" s="3">
        <v>11.5</v>
      </c>
      <c r="Y39" s="3">
        <v>9.1000003814697266</v>
      </c>
      <c r="Z39" s="3">
        <v>9.8999996185302734</v>
      </c>
      <c r="AA39" s="3">
        <v>10.199999809265137</v>
      </c>
      <c r="AB39" s="3">
        <v>10.399999618530273</v>
      </c>
      <c r="AC39" s="3">
        <v>10.899999618530273</v>
      </c>
      <c r="AD39" s="3">
        <v>11.199999809265137</v>
      </c>
      <c r="AE39" s="3">
        <v>11.199999809265137</v>
      </c>
      <c r="AF39" s="3">
        <v>11.600000381469727</v>
      </c>
      <c r="AG39" s="3">
        <v>11.800000190734863</v>
      </c>
      <c r="AH39" s="3">
        <v>11.699999809265137</v>
      </c>
      <c r="AI39" s="17">
        <v>7.5</v>
      </c>
      <c r="AJ39" s="11" t="s">
        <v>78</v>
      </c>
    </row>
    <row r="40" spans="1:36" x14ac:dyDescent="0.25">
      <c r="A40" s="7" t="s">
        <v>4</v>
      </c>
      <c r="B40" s="8" t="s">
        <v>42</v>
      </c>
      <c r="C40" s="8" t="s">
        <v>42</v>
      </c>
      <c r="D40" s="8" t="s">
        <v>42</v>
      </c>
      <c r="E40" s="8" t="s">
        <v>42</v>
      </c>
      <c r="F40" s="8" t="s">
        <v>42</v>
      </c>
      <c r="G40" s="8" t="s">
        <v>42</v>
      </c>
      <c r="H40" s="8" t="s">
        <v>42</v>
      </c>
      <c r="I40" s="8" t="s">
        <v>42</v>
      </c>
      <c r="J40" s="8">
        <v>15.699999809265137</v>
      </c>
      <c r="K40" s="8">
        <v>15.699999809265137</v>
      </c>
      <c r="L40" s="8">
        <v>15.5</v>
      </c>
      <c r="M40" s="8">
        <v>15.899999618530273</v>
      </c>
      <c r="N40" s="8">
        <v>15.800000190734863</v>
      </c>
      <c r="O40" s="8">
        <v>16.299999237060547</v>
      </c>
      <c r="P40" s="8" t="s">
        <v>42</v>
      </c>
      <c r="Q40" s="8" t="s">
        <v>42</v>
      </c>
      <c r="R40" s="18" t="s">
        <v>42</v>
      </c>
      <c r="S40" s="8" t="s">
        <v>42</v>
      </c>
      <c r="T40" s="8" t="s">
        <v>42</v>
      </c>
      <c r="U40" s="8" t="s">
        <v>42</v>
      </c>
      <c r="V40" s="8" t="s">
        <v>42</v>
      </c>
      <c r="W40" s="8" t="s">
        <v>42</v>
      </c>
      <c r="X40" s="8" t="s">
        <v>42</v>
      </c>
      <c r="Y40" s="8" t="s">
        <v>42</v>
      </c>
      <c r="Z40" s="8" t="s">
        <v>42</v>
      </c>
      <c r="AA40" s="8">
        <v>13</v>
      </c>
      <c r="AB40" s="8">
        <v>13.199999809265137</v>
      </c>
      <c r="AC40" s="8">
        <v>13.199999809265137</v>
      </c>
      <c r="AD40" s="8">
        <v>13.300000190734863</v>
      </c>
      <c r="AE40" s="8">
        <v>13.600000381469727</v>
      </c>
      <c r="AF40" s="8">
        <v>13.899999618530273</v>
      </c>
      <c r="AG40" s="8" t="s">
        <v>42</v>
      </c>
      <c r="AH40" s="8" t="s">
        <v>42</v>
      </c>
      <c r="AI40" s="18" t="s">
        <v>42</v>
      </c>
      <c r="AJ40" s="19" t="s">
        <v>79</v>
      </c>
    </row>
    <row r="41" spans="1:36" x14ac:dyDescent="0.25">
      <c r="A41" s="4" t="s">
        <v>80</v>
      </c>
      <c r="B41" s="3" t="s">
        <v>42</v>
      </c>
      <c r="C41" s="3" t="s">
        <v>42</v>
      </c>
      <c r="D41" s="3" t="s">
        <v>42</v>
      </c>
      <c r="E41" s="3" t="s">
        <v>42</v>
      </c>
      <c r="F41" s="3" t="s">
        <v>42</v>
      </c>
      <c r="G41" s="3">
        <v>4.6999998092651367</v>
      </c>
      <c r="H41" s="3" t="s">
        <v>42</v>
      </c>
      <c r="I41" s="3">
        <v>5.9000000953674316</v>
      </c>
      <c r="J41" s="3">
        <v>5.5999999046325684</v>
      </c>
      <c r="K41" s="3">
        <v>5.5</v>
      </c>
      <c r="L41" s="3">
        <v>5.6999998092651367</v>
      </c>
      <c r="M41" s="3">
        <v>6</v>
      </c>
      <c r="N41" s="3">
        <v>5.5</v>
      </c>
      <c r="O41" s="3" t="s">
        <v>42</v>
      </c>
      <c r="P41" s="3" t="s">
        <v>42</v>
      </c>
      <c r="Q41" s="3" t="s">
        <v>42</v>
      </c>
      <c r="R41" s="17" t="s">
        <v>42</v>
      </c>
      <c r="S41" s="3" t="s">
        <v>42</v>
      </c>
      <c r="T41" s="3" t="s">
        <v>42</v>
      </c>
      <c r="U41" s="3" t="s">
        <v>42</v>
      </c>
      <c r="V41" s="3" t="s">
        <v>42</v>
      </c>
      <c r="W41" s="3" t="s">
        <v>42</v>
      </c>
      <c r="X41" s="3">
        <v>3.5</v>
      </c>
      <c r="Y41" s="3" t="s">
        <v>42</v>
      </c>
      <c r="Z41" s="3">
        <v>4</v>
      </c>
      <c r="AA41" s="3">
        <v>4.0999999046325684</v>
      </c>
      <c r="AB41" s="3">
        <v>3.9000000953674316</v>
      </c>
      <c r="AC41" s="3">
        <v>4.3000001907348633</v>
      </c>
      <c r="AD41" s="3">
        <v>4.4000000953674316</v>
      </c>
      <c r="AE41" s="3">
        <v>4.1999998092651367</v>
      </c>
      <c r="AF41" s="3" t="s">
        <v>42</v>
      </c>
      <c r="AG41" s="3" t="s">
        <v>42</v>
      </c>
      <c r="AH41" s="3" t="s">
        <v>42</v>
      </c>
      <c r="AI41" s="17" t="s">
        <v>42</v>
      </c>
      <c r="AJ41" s="11" t="s">
        <v>81</v>
      </c>
    </row>
    <row r="42" spans="1:36" x14ac:dyDescent="0.25">
      <c r="A42" s="4" t="s">
        <v>82</v>
      </c>
      <c r="B42" s="3" t="s">
        <v>42</v>
      </c>
      <c r="C42" s="3" t="s">
        <v>42</v>
      </c>
      <c r="D42" s="3" t="s">
        <v>42</v>
      </c>
      <c r="E42" s="3" t="s">
        <v>42</v>
      </c>
      <c r="F42" s="3" t="s">
        <v>42</v>
      </c>
      <c r="G42" s="3" t="s">
        <v>42</v>
      </c>
      <c r="H42" s="3" t="s">
        <v>42</v>
      </c>
      <c r="I42" s="3" t="s">
        <v>42</v>
      </c>
      <c r="J42" s="3" t="s">
        <v>42</v>
      </c>
      <c r="K42" s="3" t="s">
        <v>42</v>
      </c>
      <c r="L42" s="3">
        <v>2.5</v>
      </c>
      <c r="M42" s="3" t="s">
        <v>42</v>
      </c>
      <c r="N42" s="3" t="s">
        <v>42</v>
      </c>
      <c r="O42" s="3" t="s">
        <v>42</v>
      </c>
      <c r="P42" s="3" t="s">
        <v>42</v>
      </c>
      <c r="Q42" s="3" t="s">
        <v>42</v>
      </c>
      <c r="R42" s="17" t="s">
        <v>42</v>
      </c>
      <c r="S42" s="3" t="s">
        <v>42</v>
      </c>
      <c r="T42" s="3" t="s">
        <v>42</v>
      </c>
      <c r="U42" s="3" t="s">
        <v>42</v>
      </c>
      <c r="V42" s="3" t="s">
        <v>42</v>
      </c>
      <c r="W42" s="3" t="s">
        <v>42</v>
      </c>
      <c r="X42" s="3" t="s">
        <v>42</v>
      </c>
      <c r="Y42" s="3" t="s">
        <v>42</v>
      </c>
      <c r="Z42" s="3" t="s">
        <v>42</v>
      </c>
      <c r="AA42" s="3" t="s">
        <v>42</v>
      </c>
      <c r="AB42" s="3" t="s">
        <v>42</v>
      </c>
      <c r="AC42" s="3">
        <v>0.60000002384185791</v>
      </c>
      <c r="AD42" s="3" t="s">
        <v>42</v>
      </c>
      <c r="AE42" s="3" t="s">
        <v>42</v>
      </c>
      <c r="AF42" s="3" t="s">
        <v>42</v>
      </c>
      <c r="AG42" s="3" t="s">
        <v>42</v>
      </c>
      <c r="AH42" s="3" t="s">
        <v>42</v>
      </c>
      <c r="AI42" s="17" t="s">
        <v>42</v>
      </c>
      <c r="AJ42" s="11" t="s">
        <v>83</v>
      </c>
    </row>
    <row r="43" spans="1:36" x14ac:dyDescent="0.25">
      <c r="A43" s="4" t="s">
        <v>84</v>
      </c>
      <c r="B43" s="3" t="s">
        <v>42</v>
      </c>
      <c r="C43" s="3" t="s">
        <v>42</v>
      </c>
      <c r="D43" s="3" t="s">
        <v>42</v>
      </c>
      <c r="E43" s="3" t="s">
        <v>42</v>
      </c>
      <c r="F43" s="3" t="s">
        <v>42</v>
      </c>
      <c r="G43" s="3" t="s">
        <v>42</v>
      </c>
      <c r="H43" s="3" t="s">
        <v>42</v>
      </c>
      <c r="I43" s="3" t="s">
        <v>42</v>
      </c>
      <c r="J43" s="3" t="s">
        <v>42</v>
      </c>
      <c r="K43" s="3" t="s">
        <v>42</v>
      </c>
      <c r="L43" s="3" t="s">
        <v>42</v>
      </c>
      <c r="M43" s="3" t="s">
        <v>42</v>
      </c>
      <c r="N43" s="3" t="s">
        <v>42</v>
      </c>
      <c r="O43" s="3" t="s">
        <v>42</v>
      </c>
      <c r="P43" s="3" t="s">
        <v>42</v>
      </c>
      <c r="Q43" s="3" t="s">
        <v>42</v>
      </c>
      <c r="R43" s="17" t="s">
        <v>42</v>
      </c>
      <c r="S43" s="3" t="s">
        <v>42</v>
      </c>
      <c r="T43" s="3" t="s">
        <v>42</v>
      </c>
      <c r="U43" s="3" t="s">
        <v>42</v>
      </c>
      <c r="V43" s="3" t="s">
        <v>42</v>
      </c>
      <c r="W43" s="3" t="s">
        <v>42</v>
      </c>
      <c r="X43" s="3" t="s">
        <v>42</v>
      </c>
      <c r="Y43" s="3" t="s">
        <v>42</v>
      </c>
      <c r="Z43" s="3" t="s">
        <v>42</v>
      </c>
      <c r="AA43" s="3" t="s">
        <v>42</v>
      </c>
      <c r="AB43" s="3" t="s">
        <v>42</v>
      </c>
      <c r="AC43" s="3" t="s">
        <v>42</v>
      </c>
      <c r="AD43" s="3" t="s">
        <v>42</v>
      </c>
      <c r="AE43" s="3" t="s">
        <v>42</v>
      </c>
      <c r="AF43" s="3" t="s">
        <v>42</v>
      </c>
      <c r="AG43" s="3" t="s">
        <v>42</v>
      </c>
      <c r="AH43" s="3" t="s">
        <v>42</v>
      </c>
      <c r="AI43" s="17" t="s">
        <v>42</v>
      </c>
      <c r="AJ43" s="11" t="s">
        <v>85</v>
      </c>
    </row>
    <row r="44" spans="1:36" x14ac:dyDescent="0.25">
      <c r="A44" s="4" t="s">
        <v>86</v>
      </c>
      <c r="B44" s="3" t="s">
        <v>42</v>
      </c>
      <c r="C44" s="3" t="s">
        <v>42</v>
      </c>
      <c r="D44" s="3" t="s">
        <v>42</v>
      </c>
      <c r="E44" s="3" t="s">
        <v>42</v>
      </c>
      <c r="F44" s="3" t="s">
        <v>42</v>
      </c>
      <c r="G44" s="3" t="s">
        <v>42</v>
      </c>
      <c r="H44" s="3" t="s">
        <v>42</v>
      </c>
      <c r="I44" s="3" t="s">
        <v>42</v>
      </c>
      <c r="J44" s="3" t="s">
        <v>42</v>
      </c>
      <c r="K44" s="3" t="s">
        <v>42</v>
      </c>
      <c r="L44" s="3" t="s">
        <v>42</v>
      </c>
      <c r="M44" s="3" t="s">
        <v>42</v>
      </c>
      <c r="N44" s="3">
        <v>2.7000000476837158</v>
      </c>
      <c r="O44" s="3">
        <v>2.0999999046325684</v>
      </c>
      <c r="P44" s="3" t="s">
        <v>42</v>
      </c>
      <c r="Q44" s="3" t="s">
        <v>42</v>
      </c>
      <c r="R44" s="17" t="s">
        <v>42</v>
      </c>
      <c r="S44" s="3" t="s">
        <v>42</v>
      </c>
      <c r="T44" s="3" t="s">
        <v>42</v>
      </c>
      <c r="U44" s="3" t="s">
        <v>42</v>
      </c>
      <c r="V44" s="3" t="s">
        <v>42</v>
      </c>
      <c r="W44" s="3" t="s">
        <v>42</v>
      </c>
      <c r="X44" s="3" t="s">
        <v>42</v>
      </c>
      <c r="Y44" s="3" t="s">
        <v>42</v>
      </c>
      <c r="Z44" s="3" t="s">
        <v>42</v>
      </c>
      <c r="AA44" s="3" t="s">
        <v>42</v>
      </c>
      <c r="AB44" s="3" t="s">
        <v>42</v>
      </c>
      <c r="AC44" s="3" t="s">
        <v>42</v>
      </c>
      <c r="AD44" s="3" t="s">
        <v>42</v>
      </c>
      <c r="AE44" s="3">
        <v>1.2000000476837158</v>
      </c>
      <c r="AF44" s="3">
        <v>1</v>
      </c>
      <c r="AG44" s="3" t="s">
        <v>42</v>
      </c>
      <c r="AH44" s="3" t="s">
        <v>42</v>
      </c>
      <c r="AI44" s="17" t="s">
        <v>42</v>
      </c>
      <c r="AJ44" s="11" t="s">
        <v>87</v>
      </c>
    </row>
    <row r="45" spans="1:36" x14ac:dyDescent="0.25">
      <c r="A45" s="4" t="s">
        <v>88</v>
      </c>
      <c r="B45" s="3" t="s">
        <v>42</v>
      </c>
      <c r="C45" s="3" t="s">
        <v>42</v>
      </c>
      <c r="D45" s="3">
        <v>7.5</v>
      </c>
      <c r="E45" s="3">
        <v>6.4000000953674316</v>
      </c>
      <c r="F45" s="3">
        <v>5.4000000953674316</v>
      </c>
      <c r="G45" s="3">
        <v>5.5</v>
      </c>
      <c r="H45" s="3">
        <v>5.3000001907348633</v>
      </c>
      <c r="I45" s="3">
        <v>5.4000000953674316</v>
      </c>
      <c r="J45" s="3">
        <v>8</v>
      </c>
      <c r="K45" s="3">
        <v>8.1999998092651367</v>
      </c>
      <c r="L45" s="3">
        <v>8.3999996185302734</v>
      </c>
      <c r="M45" s="3">
        <v>8.1000003814697266</v>
      </c>
      <c r="N45" s="3">
        <v>8.3999996185302734</v>
      </c>
      <c r="O45" s="3">
        <v>8.6000003814697266</v>
      </c>
      <c r="P45" s="3" t="s">
        <v>42</v>
      </c>
      <c r="Q45" s="3" t="s">
        <v>42</v>
      </c>
      <c r="R45" s="17" t="s">
        <v>42</v>
      </c>
      <c r="S45" s="3" t="s">
        <v>42</v>
      </c>
      <c r="T45" s="3" t="s">
        <v>42</v>
      </c>
      <c r="U45" s="3">
        <v>5</v>
      </c>
      <c r="V45" s="3">
        <v>4.4000000953674316</v>
      </c>
      <c r="W45" s="3">
        <v>3.2999999523162842</v>
      </c>
      <c r="X45" s="3">
        <v>3.2000000476837158</v>
      </c>
      <c r="Y45" s="3">
        <v>3.2000000476837158</v>
      </c>
      <c r="Z45" s="3">
        <v>3.2999999523162842</v>
      </c>
      <c r="AA45" s="3">
        <v>5.3000001907348633</v>
      </c>
      <c r="AB45" s="3">
        <v>5.1999998092651367</v>
      </c>
      <c r="AC45" s="3">
        <v>5.5</v>
      </c>
      <c r="AD45" s="3">
        <v>5.1999998092651367</v>
      </c>
      <c r="AE45" s="3">
        <v>5.4000000953674316</v>
      </c>
      <c r="AF45" s="3">
        <v>5.3000001907348633</v>
      </c>
      <c r="AG45" s="3" t="s">
        <v>42</v>
      </c>
      <c r="AH45" s="3" t="s">
        <v>42</v>
      </c>
      <c r="AI45" s="17" t="s">
        <v>42</v>
      </c>
      <c r="AJ45" s="11" t="s">
        <v>89</v>
      </c>
    </row>
    <row r="46" spans="1:36" x14ac:dyDescent="0.25">
      <c r="A46" s="7" t="s">
        <v>90</v>
      </c>
      <c r="B46" s="8" t="s">
        <v>42</v>
      </c>
      <c r="C46" s="8" t="s">
        <v>42</v>
      </c>
      <c r="D46" s="8" t="s">
        <v>42</v>
      </c>
      <c r="E46" s="8" t="s">
        <v>42</v>
      </c>
      <c r="F46" s="8" t="s">
        <v>42</v>
      </c>
      <c r="G46" s="8" t="s">
        <v>42</v>
      </c>
      <c r="H46" s="8" t="s">
        <v>42</v>
      </c>
      <c r="I46" s="8" t="s">
        <v>42</v>
      </c>
      <c r="J46" s="8" t="s">
        <v>42</v>
      </c>
      <c r="K46" s="8" t="s">
        <v>42</v>
      </c>
      <c r="L46" s="8" t="s">
        <v>42</v>
      </c>
      <c r="M46" s="8" t="s">
        <v>42</v>
      </c>
      <c r="N46" s="8">
        <v>7.6999998092651367</v>
      </c>
      <c r="O46" s="8">
        <v>9.3000001907348633</v>
      </c>
      <c r="P46" s="8" t="s">
        <v>42</v>
      </c>
      <c r="Q46" s="8" t="s">
        <v>42</v>
      </c>
      <c r="R46" s="18" t="s">
        <v>42</v>
      </c>
      <c r="S46" s="8" t="s">
        <v>42</v>
      </c>
      <c r="T46" s="8" t="s">
        <v>42</v>
      </c>
      <c r="U46" s="8" t="s">
        <v>42</v>
      </c>
      <c r="V46" s="8" t="s">
        <v>42</v>
      </c>
      <c r="W46" s="8" t="s">
        <v>42</v>
      </c>
      <c r="X46" s="8" t="s">
        <v>42</v>
      </c>
      <c r="Y46" s="8" t="s">
        <v>42</v>
      </c>
      <c r="Z46" s="8" t="s">
        <v>42</v>
      </c>
      <c r="AA46" s="8" t="s">
        <v>42</v>
      </c>
      <c r="AB46" s="8" t="s">
        <v>42</v>
      </c>
      <c r="AC46" s="8" t="s">
        <v>42</v>
      </c>
      <c r="AD46" s="8" t="s">
        <v>42</v>
      </c>
      <c r="AE46" s="8">
        <v>5.3000001907348633</v>
      </c>
      <c r="AF46" s="8">
        <v>5.0999999046325684</v>
      </c>
      <c r="AG46" s="8" t="s">
        <v>42</v>
      </c>
      <c r="AH46" s="8" t="s">
        <v>42</v>
      </c>
      <c r="AI46" s="18" t="s">
        <v>42</v>
      </c>
      <c r="AJ46" s="19" t="s">
        <v>91</v>
      </c>
    </row>
    <row r="48" spans="1:36" x14ac:dyDescent="0.25">
      <c r="A48" s="2" t="s">
        <v>92</v>
      </c>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
    </row>
    <row r="49" spans="1:36" x14ac:dyDescent="0.25">
      <c r="A49" s="47" t="s">
        <v>93</v>
      </c>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row>
    <row r="50" spans="1:36" x14ac:dyDescent="0.25">
      <c r="A50" s="21" t="s">
        <v>94</v>
      </c>
    </row>
  </sheetData>
  <mergeCells count="5">
    <mergeCell ref="A4:A5"/>
    <mergeCell ref="B4:R4"/>
    <mergeCell ref="S4:AI4"/>
    <mergeCell ref="AJ4:AJ5"/>
    <mergeCell ref="A49:AJ49"/>
  </mergeCells>
  <hyperlinks>
    <hyperlink ref="A50" r:id="rId1" display="Source: ILO (2012), “Key Indicators of the Labour Market (KILM)”, 7th Edition, ILO Department of Economic and Labour Market Analysis, Genev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workbookViewId="0"/>
  </sheetViews>
  <sheetFormatPr defaultRowHeight="15" x14ac:dyDescent="0.25"/>
  <cols>
    <col min="1" max="4" width="9.140625" style="30"/>
  </cols>
  <sheetData>
    <row r="1" spans="1:4" x14ac:dyDescent="0.25">
      <c r="A1" s="29"/>
      <c r="B1" s="29" t="s">
        <v>0</v>
      </c>
      <c r="C1" s="29" t="s">
        <v>1</v>
      </c>
      <c r="D1" s="29" t="s">
        <v>3</v>
      </c>
    </row>
    <row r="2" spans="1:4" x14ac:dyDescent="0.25">
      <c r="A2" s="2" t="s">
        <v>4</v>
      </c>
      <c r="B2" s="3">
        <v>16.299999237060547</v>
      </c>
      <c r="C2" s="3">
        <v>13.899999618530273</v>
      </c>
      <c r="D2" s="32">
        <f t="shared" ref="D2:D34" si="0">C2/B2</f>
        <v>0.8527607527076746</v>
      </c>
    </row>
    <row r="3" spans="1:4" x14ac:dyDescent="0.25">
      <c r="A3" s="2" t="s">
        <v>5</v>
      </c>
      <c r="B3" s="3">
        <v>15.399999618530273</v>
      </c>
      <c r="C3" s="3">
        <v>11.699999809265137</v>
      </c>
      <c r="D3" s="32">
        <f t="shared" si="0"/>
        <v>0.75974026617422397</v>
      </c>
    </row>
    <row r="4" spans="1:4" x14ac:dyDescent="0.25">
      <c r="A4" s="2" t="s">
        <v>7</v>
      </c>
      <c r="B4" s="3">
        <v>9.1000003814697266</v>
      </c>
      <c r="C4" s="3">
        <v>6.8000001907348633</v>
      </c>
      <c r="D4" s="32">
        <f t="shared" si="0"/>
        <v>0.74725273688797433</v>
      </c>
    </row>
    <row r="5" spans="1:4" x14ac:dyDescent="0.25">
      <c r="A5" s="2" t="s">
        <v>9</v>
      </c>
      <c r="B5" s="3">
        <v>2.2000000476837158</v>
      </c>
      <c r="C5" s="3">
        <v>1.6000000238418579</v>
      </c>
      <c r="D5" s="32">
        <f t="shared" si="0"/>
        <v>0.72727272234672369</v>
      </c>
    </row>
    <row r="6" spans="1:4" x14ac:dyDescent="0.25">
      <c r="A6" s="2" t="s">
        <v>10</v>
      </c>
      <c r="B6" s="3">
        <v>12.800000190734863</v>
      </c>
      <c r="C6" s="3">
        <v>9</v>
      </c>
      <c r="D6" s="32">
        <f t="shared" si="0"/>
        <v>0.70312498952262115</v>
      </c>
    </row>
    <row r="7" spans="1:4" x14ac:dyDescent="0.25">
      <c r="A7" s="2" t="s">
        <v>12</v>
      </c>
      <c r="B7" s="3">
        <v>7.3000001907348633</v>
      </c>
      <c r="C7" s="3">
        <v>5.0999999046325684</v>
      </c>
      <c r="D7" s="32">
        <f t="shared" si="0"/>
        <v>0.69863010566841788</v>
      </c>
    </row>
    <row r="8" spans="1:4" x14ac:dyDescent="0.25">
      <c r="A8" s="2" t="s">
        <v>14</v>
      </c>
      <c r="B8" s="3">
        <v>9.8000001907348633</v>
      </c>
      <c r="C8" s="3">
        <v>6.8000001907348633</v>
      </c>
      <c r="D8" s="32">
        <f t="shared" si="0"/>
        <v>0.69387755697839004</v>
      </c>
    </row>
    <row r="9" spans="1:4" x14ac:dyDescent="0.25">
      <c r="A9" s="2" t="s">
        <v>16</v>
      </c>
      <c r="B9" s="3">
        <v>8.8000001907348633</v>
      </c>
      <c r="C9" s="3">
        <v>6</v>
      </c>
      <c r="D9" s="32">
        <f t="shared" si="0"/>
        <v>0.68181816704017106</v>
      </c>
    </row>
    <row r="10" spans="1:4" x14ac:dyDescent="0.25">
      <c r="A10" s="2" t="s">
        <v>18</v>
      </c>
      <c r="B10" s="3">
        <v>9</v>
      </c>
      <c r="C10" s="3">
        <v>5.9000000953674316</v>
      </c>
      <c r="D10" s="32">
        <f t="shared" si="0"/>
        <v>0.65555556615193689</v>
      </c>
    </row>
    <row r="11" spans="1:4" x14ac:dyDescent="0.25">
      <c r="A11" s="2" t="s">
        <v>20</v>
      </c>
      <c r="B11" s="3">
        <v>8.1999998092651367</v>
      </c>
      <c r="C11" s="3">
        <v>5.3000001907348633</v>
      </c>
      <c r="D11" s="32">
        <f t="shared" si="0"/>
        <v>0.64634150170911231</v>
      </c>
    </row>
    <row r="12" spans="1:4" x14ac:dyDescent="0.25">
      <c r="A12" s="2" t="s">
        <v>17</v>
      </c>
      <c r="B12" s="3">
        <v>11.300000190734863</v>
      </c>
      <c r="C12" s="3">
        <v>7.0999999046325684</v>
      </c>
      <c r="D12" s="32">
        <f t="shared" si="0"/>
        <v>0.62831856502569139</v>
      </c>
    </row>
    <row r="13" spans="1:4" x14ac:dyDescent="0.25">
      <c r="A13" s="2" t="s">
        <v>6</v>
      </c>
      <c r="B13" s="3">
        <v>18.5</v>
      </c>
      <c r="C13" s="3">
        <v>11.600000381469727</v>
      </c>
      <c r="D13" s="32">
        <f t="shared" si="0"/>
        <v>0.62702704764701223</v>
      </c>
    </row>
    <row r="14" spans="1:4" x14ac:dyDescent="0.25">
      <c r="A14" s="2" t="s">
        <v>8</v>
      </c>
      <c r="B14" s="3">
        <v>18.299999237060547</v>
      </c>
      <c r="C14" s="3">
        <v>11.300000190734863</v>
      </c>
      <c r="D14" s="32">
        <f t="shared" si="0"/>
        <v>0.61748637496391146</v>
      </c>
    </row>
    <row r="15" spans="1:4" x14ac:dyDescent="0.25">
      <c r="A15" s="2" t="s">
        <v>15</v>
      </c>
      <c r="B15" s="3">
        <v>12.399999618530273</v>
      </c>
      <c r="C15" s="3">
        <v>7.5999999046325684</v>
      </c>
      <c r="D15" s="32">
        <f t="shared" si="0"/>
        <v>0.61290323697069349</v>
      </c>
    </row>
    <row r="16" spans="1:4" x14ac:dyDescent="0.25">
      <c r="A16" s="2" t="s">
        <v>13</v>
      </c>
      <c r="B16" s="3">
        <v>13.300000190734863</v>
      </c>
      <c r="C16" s="3">
        <v>8</v>
      </c>
      <c r="D16" s="32">
        <f t="shared" si="0"/>
        <v>0.60150375077235074</v>
      </c>
    </row>
    <row r="17" spans="1:4" x14ac:dyDescent="0.25">
      <c r="A17" s="23" t="s">
        <v>23</v>
      </c>
      <c r="B17" s="26">
        <v>10.293749950826168</v>
      </c>
      <c r="C17" s="27">
        <v>6.0500000230967999</v>
      </c>
      <c r="D17" s="32">
        <f t="shared" si="0"/>
        <v>0.58773528131128072</v>
      </c>
    </row>
    <row r="18" spans="1:4" x14ac:dyDescent="0.25">
      <c r="A18" s="2" t="s">
        <v>19</v>
      </c>
      <c r="B18" s="3">
        <v>11.899999618530273</v>
      </c>
      <c r="C18" s="3">
        <v>6.9000000953674316</v>
      </c>
      <c r="D18" s="32">
        <f t="shared" si="0"/>
        <v>0.57983195937443455</v>
      </c>
    </row>
    <row r="19" spans="1:4" x14ac:dyDescent="0.25">
      <c r="A19" s="2" t="s">
        <v>11</v>
      </c>
      <c r="B19" s="3">
        <v>15.300000190734863</v>
      </c>
      <c r="C19" s="3">
        <v>8.8000001907348633</v>
      </c>
      <c r="D19" s="32">
        <f t="shared" si="0"/>
        <v>0.57516340398896404</v>
      </c>
    </row>
    <row r="20" spans="1:4" x14ac:dyDescent="0.25">
      <c r="A20" s="2" t="s">
        <v>24</v>
      </c>
      <c r="B20" s="3">
        <v>9.8999996185302734</v>
      </c>
      <c r="C20" s="3">
        <v>5.4000000953674316</v>
      </c>
      <c r="D20" s="32">
        <f t="shared" si="0"/>
        <v>0.54545457610523629</v>
      </c>
    </row>
    <row r="21" spans="1:4" x14ac:dyDescent="0.25">
      <c r="A21" s="2" t="s">
        <v>25</v>
      </c>
      <c r="B21" s="3">
        <v>6.9000000953674316</v>
      </c>
      <c r="C21" s="3">
        <v>3.7000000476837158</v>
      </c>
      <c r="D21" s="32">
        <f t="shared" si="0"/>
        <v>0.53623188355719686</v>
      </c>
    </row>
    <row r="22" spans="1:4" x14ac:dyDescent="0.25">
      <c r="A22" s="2" t="s">
        <v>26</v>
      </c>
      <c r="B22" s="3">
        <v>7.9000000953674316</v>
      </c>
      <c r="C22" s="3">
        <v>4.1999998092651367</v>
      </c>
      <c r="D22" s="32">
        <f t="shared" si="0"/>
        <v>0.53164553905866674</v>
      </c>
    </row>
    <row r="23" spans="1:4" x14ac:dyDescent="0.25">
      <c r="A23" s="2" t="s">
        <v>28</v>
      </c>
      <c r="B23" s="3">
        <v>6.5999999046325684</v>
      </c>
      <c r="C23" s="3">
        <v>3.5</v>
      </c>
      <c r="D23" s="32">
        <f t="shared" si="0"/>
        <v>0.53030303796570288</v>
      </c>
    </row>
    <row r="24" spans="1:4" x14ac:dyDescent="0.25">
      <c r="A24" s="2" t="s">
        <v>27</v>
      </c>
      <c r="B24" s="3">
        <v>8.3999996185302734</v>
      </c>
      <c r="C24" s="3">
        <v>4.4000000953674316</v>
      </c>
      <c r="D24" s="32">
        <f t="shared" si="0"/>
        <v>0.52380955895058579</v>
      </c>
    </row>
    <row r="25" spans="1:4" x14ac:dyDescent="0.25">
      <c r="A25" s="2" t="s">
        <v>29</v>
      </c>
      <c r="B25" s="3">
        <v>8.5</v>
      </c>
      <c r="C25" s="3">
        <v>4.4000000953674316</v>
      </c>
      <c r="D25" s="32">
        <f t="shared" si="0"/>
        <v>0.5176470700432273</v>
      </c>
    </row>
    <row r="26" spans="1:4" x14ac:dyDescent="0.25">
      <c r="A26" s="2" t="s">
        <v>31</v>
      </c>
      <c r="B26" s="3">
        <v>7.8000001907348633</v>
      </c>
      <c r="C26" s="3">
        <v>4</v>
      </c>
      <c r="D26" s="32">
        <f t="shared" si="0"/>
        <v>0.51282050028041692</v>
      </c>
    </row>
    <row r="27" spans="1:4" x14ac:dyDescent="0.25">
      <c r="A27" s="2" t="s">
        <v>32</v>
      </c>
      <c r="B27" s="3">
        <v>6.6999998092651367</v>
      </c>
      <c r="C27" s="3">
        <v>3.2999999523162842</v>
      </c>
      <c r="D27" s="32">
        <f t="shared" si="0"/>
        <v>0.49253732033736158</v>
      </c>
    </row>
    <row r="28" spans="1:4" x14ac:dyDescent="0.25">
      <c r="A28" s="2" t="s">
        <v>33</v>
      </c>
      <c r="B28" s="3">
        <v>7.4000000953674316</v>
      </c>
      <c r="C28" s="3">
        <v>3.5999999046325684</v>
      </c>
      <c r="D28" s="32">
        <f t="shared" si="0"/>
        <v>0.48648646732940587</v>
      </c>
    </row>
    <row r="29" spans="1:4" x14ac:dyDescent="0.25">
      <c r="A29" s="2" t="s">
        <v>30</v>
      </c>
      <c r="B29" s="3">
        <v>9.1000003814697266</v>
      </c>
      <c r="C29" s="3">
        <v>4.3000001907348633</v>
      </c>
      <c r="D29" s="32">
        <f t="shared" si="0"/>
        <v>0.47252747367911396</v>
      </c>
    </row>
    <row r="30" spans="1:4" x14ac:dyDescent="0.25">
      <c r="A30" s="2" t="s">
        <v>21</v>
      </c>
      <c r="B30" s="3">
        <v>13.899999618530273</v>
      </c>
      <c r="C30" s="3">
        <v>6.5</v>
      </c>
      <c r="D30" s="32">
        <f t="shared" si="0"/>
        <v>0.46762591211403803</v>
      </c>
    </row>
    <row r="31" spans="1:4" x14ac:dyDescent="0.25">
      <c r="A31" s="2" t="s">
        <v>22</v>
      </c>
      <c r="B31" s="3">
        <v>13.600000381469727</v>
      </c>
      <c r="C31" s="3">
        <v>6.0999999046325684</v>
      </c>
      <c r="D31" s="32">
        <f t="shared" si="0"/>
        <v>0.44852939217148408</v>
      </c>
    </row>
    <row r="32" spans="1:4" x14ac:dyDescent="0.25">
      <c r="A32" s="2" t="s">
        <v>35</v>
      </c>
      <c r="B32" s="3">
        <v>8.3999996185302734</v>
      </c>
      <c r="C32" s="3">
        <v>3</v>
      </c>
      <c r="D32" s="32">
        <f t="shared" si="0"/>
        <v>0.35714287336180883</v>
      </c>
    </row>
    <row r="33" spans="1:4" x14ac:dyDescent="0.25">
      <c r="A33" s="2" t="s">
        <v>34</v>
      </c>
      <c r="B33" s="3">
        <v>10.800000190734863</v>
      </c>
      <c r="C33" s="3">
        <v>3.2999999523162842</v>
      </c>
      <c r="D33" s="32">
        <f t="shared" si="0"/>
        <v>0.30555554574409155</v>
      </c>
    </row>
    <row r="34" spans="1:4" x14ac:dyDescent="0.25">
      <c r="A34" s="2" t="s">
        <v>36</v>
      </c>
      <c r="B34" s="3">
        <v>3.5999999046325684</v>
      </c>
      <c r="C34" s="3">
        <v>0.5</v>
      </c>
      <c r="D34" s="32">
        <f t="shared" si="0"/>
        <v>0.13888889256818804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2"/>
  <sheetViews>
    <sheetView workbookViewId="0">
      <selection activeCell="I3" sqref="I3"/>
    </sheetView>
  </sheetViews>
  <sheetFormatPr defaultRowHeight="15" x14ac:dyDescent="0.25"/>
  <sheetData>
    <row r="1" spans="9:9" x14ac:dyDescent="0.25">
      <c r="I1" s="25" t="s">
        <v>95</v>
      </c>
    </row>
    <row r="2" spans="9:9" x14ac:dyDescent="0.25">
      <c r="I2" s="25" t="s">
        <v>96</v>
      </c>
    </row>
  </sheetData>
  <hyperlinks>
    <hyperlink ref="I1" r:id="rId1"/>
    <hyperlink ref="I2"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6" workbookViewId="0">
      <selection activeCell="F28" sqref="F28"/>
    </sheetView>
  </sheetViews>
  <sheetFormatPr defaultRowHeight="15" x14ac:dyDescent="0.25"/>
  <cols>
    <col min="1" max="1" width="17.140625" style="4" customWidth="1"/>
    <col min="2" max="3" width="5" style="10" bestFit="1" customWidth="1"/>
    <col min="4" max="4" width="10" style="11" customWidth="1"/>
  </cols>
  <sheetData>
    <row r="1" spans="1:4" x14ac:dyDescent="0.25">
      <c r="A1" s="9" t="s">
        <v>37</v>
      </c>
    </row>
    <row r="2" spans="1:4" x14ac:dyDescent="0.25">
      <c r="A2" s="12" t="s">
        <v>38</v>
      </c>
    </row>
    <row r="4" spans="1:4" x14ac:dyDescent="0.25">
      <c r="A4" s="40" t="s">
        <v>39</v>
      </c>
      <c r="B4" s="13" t="s">
        <v>0</v>
      </c>
      <c r="C4" s="13" t="s">
        <v>1</v>
      </c>
      <c r="D4" s="45" t="s">
        <v>40</v>
      </c>
    </row>
    <row r="5" spans="1:4" x14ac:dyDescent="0.25">
      <c r="A5" s="41"/>
      <c r="B5" s="13">
        <v>2008</v>
      </c>
      <c r="C5" s="13">
        <v>2008</v>
      </c>
      <c r="D5" s="46"/>
    </row>
    <row r="6" spans="1:4" x14ac:dyDescent="0.25">
      <c r="A6" s="7" t="s">
        <v>4</v>
      </c>
      <c r="B6" s="22">
        <v>16.299999237060547</v>
      </c>
      <c r="C6" s="22">
        <v>13.899999618530273</v>
      </c>
      <c r="D6" s="19" t="s">
        <v>79</v>
      </c>
    </row>
    <row r="7" spans="1:4" x14ac:dyDescent="0.25">
      <c r="A7" s="4" t="s">
        <v>5</v>
      </c>
      <c r="B7" s="3">
        <v>15.399999618530273</v>
      </c>
      <c r="C7" s="3">
        <v>11.699999809265137</v>
      </c>
      <c r="D7" s="11" t="s">
        <v>68</v>
      </c>
    </row>
    <row r="8" spans="1:4" x14ac:dyDescent="0.25">
      <c r="A8" s="4" t="s">
        <v>6</v>
      </c>
      <c r="B8" s="3">
        <v>18.5</v>
      </c>
      <c r="C8" s="3">
        <v>11.600000381469727</v>
      </c>
      <c r="D8" s="11" t="s">
        <v>78</v>
      </c>
    </row>
    <row r="9" spans="1:4" x14ac:dyDescent="0.25">
      <c r="A9" s="4" t="s">
        <v>8</v>
      </c>
      <c r="B9" s="3">
        <v>18.299999237060547</v>
      </c>
      <c r="C9" s="3">
        <v>11.300000190734863</v>
      </c>
      <c r="D9" s="11" t="s">
        <v>58</v>
      </c>
    </row>
    <row r="10" spans="1:4" x14ac:dyDescent="0.25">
      <c r="A10" s="4" t="s">
        <v>10</v>
      </c>
      <c r="B10" s="3">
        <v>12.800000190734863</v>
      </c>
      <c r="C10" s="3">
        <v>9</v>
      </c>
      <c r="D10" s="11" t="s">
        <v>43</v>
      </c>
    </row>
    <row r="11" spans="1:4" x14ac:dyDescent="0.25">
      <c r="A11" s="4" t="s">
        <v>11</v>
      </c>
      <c r="B11" s="3">
        <v>15.300000190734863</v>
      </c>
      <c r="C11" s="3">
        <v>8.8000001907348633</v>
      </c>
      <c r="D11" s="11" t="s">
        <v>51</v>
      </c>
    </row>
    <row r="12" spans="1:4" x14ac:dyDescent="0.25">
      <c r="A12" s="4" t="s">
        <v>13</v>
      </c>
      <c r="B12" s="3">
        <v>13.300000190734863</v>
      </c>
      <c r="C12" s="3">
        <v>8</v>
      </c>
      <c r="D12" s="11" t="s">
        <v>45</v>
      </c>
    </row>
    <row r="13" spans="1:4" x14ac:dyDescent="0.25">
      <c r="A13" s="4" t="s">
        <v>15</v>
      </c>
      <c r="B13" s="3">
        <v>12.399999618530273</v>
      </c>
      <c r="C13" s="3">
        <v>7.5999999046325684</v>
      </c>
      <c r="D13" s="11" t="s">
        <v>55</v>
      </c>
    </row>
    <row r="14" spans="1:4" x14ac:dyDescent="0.25">
      <c r="A14" s="4" t="s">
        <v>17</v>
      </c>
      <c r="B14" s="3">
        <v>11.300000190734863</v>
      </c>
      <c r="C14" s="3">
        <v>7.0999999046325684</v>
      </c>
      <c r="D14" s="11" t="s">
        <v>46</v>
      </c>
    </row>
    <row r="15" spans="1:4" x14ac:dyDescent="0.25">
      <c r="A15" s="4" t="s">
        <v>19</v>
      </c>
      <c r="B15" s="3">
        <v>11.899999618530273</v>
      </c>
      <c r="C15" s="3">
        <v>6.9000000953674316</v>
      </c>
      <c r="D15" s="11" t="s">
        <v>57</v>
      </c>
    </row>
    <row r="16" spans="1:4" x14ac:dyDescent="0.25">
      <c r="A16" s="4" t="s">
        <v>14</v>
      </c>
      <c r="B16" s="3">
        <v>9.8000001907348633</v>
      </c>
      <c r="C16" s="3">
        <v>6.8000001907348633</v>
      </c>
      <c r="D16" s="11" t="s">
        <v>53</v>
      </c>
    </row>
    <row r="17" spans="1:7" x14ac:dyDescent="0.25">
      <c r="A17" s="4" t="s">
        <v>7</v>
      </c>
      <c r="B17" s="3">
        <v>9.1000003814697266</v>
      </c>
      <c r="C17" s="3">
        <v>6.8000001907348633</v>
      </c>
      <c r="D17" s="11" t="s">
        <v>61</v>
      </c>
    </row>
    <row r="18" spans="1:7" x14ac:dyDescent="0.25">
      <c r="A18" s="4" t="s">
        <v>21</v>
      </c>
      <c r="B18" s="3">
        <v>13.899999618530273</v>
      </c>
      <c r="C18" s="3">
        <v>6.5</v>
      </c>
      <c r="D18" s="11" t="s">
        <v>67</v>
      </c>
    </row>
    <row r="19" spans="1:7" x14ac:dyDescent="0.25">
      <c r="A19" s="2" t="s">
        <v>22</v>
      </c>
      <c r="B19" s="3">
        <v>13.600000381469727</v>
      </c>
      <c r="C19" s="3">
        <v>6.0999999046325684</v>
      </c>
      <c r="D19" s="34" t="s">
        <v>52</v>
      </c>
      <c r="E19" s="30"/>
      <c r="F19" s="30"/>
      <c r="G19" s="30"/>
    </row>
    <row r="20" spans="1:7" x14ac:dyDescent="0.25">
      <c r="A20" s="23" t="s">
        <v>23</v>
      </c>
      <c r="B20" s="26">
        <v>10.293749950826168</v>
      </c>
      <c r="C20" s="26">
        <v>6.0500000230967999</v>
      </c>
      <c r="D20" s="24" t="s">
        <v>41</v>
      </c>
      <c r="E20" s="30"/>
      <c r="F20" s="30"/>
      <c r="G20" s="30"/>
    </row>
    <row r="21" spans="1:7" x14ac:dyDescent="0.25">
      <c r="A21" s="2" t="s">
        <v>16</v>
      </c>
      <c r="B21" s="3">
        <v>8.8000001907348633</v>
      </c>
      <c r="C21" s="3">
        <v>6</v>
      </c>
      <c r="D21" s="34" t="s">
        <v>56</v>
      </c>
      <c r="E21" s="30"/>
      <c r="F21" s="30"/>
      <c r="G21" s="30"/>
    </row>
    <row r="22" spans="1:7" x14ac:dyDescent="0.25">
      <c r="A22" s="2" t="s">
        <v>18</v>
      </c>
      <c r="B22" s="3">
        <v>9</v>
      </c>
      <c r="C22" s="3">
        <v>5.9000000953674316</v>
      </c>
      <c r="D22" s="34" t="s">
        <v>74</v>
      </c>
      <c r="E22" s="30"/>
      <c r="F22" s="30"/>
      <c r="G22" s="30"/>
    </row>
    <row r="23" spans="1:7" x14ac:dyDescent="0.25">
      <c r="A23" s="2" t="s">
        <v>24</v>
      </c>
      <c r="B23" s="3">
        <v>9.8999996185302734</v>
      </c>
      <c r="C23" s="3">
        <v>5.4000000953674316</v>
      </c>
      <c r="D23" s="34" t="s">
        <v>60</v>
      </c>
      <c r="E23" s="30"/>
      <c r="F23" s="30"/>
      <c r="G23" s="30"/>
    </row>
    <row r="24" spans="1:7" x14ac:dyDescent="0.25">
      <c r="A24" s="2" t="s">
        <v>20</v>
      </c>
      <c r="B24" s="3">
        <v>8.1999998092651367</v>
      </c>
      <c r="C24" s="3">
        <v>5.3000001907348633</v>
      </c>
      <c r="D24" s="34" t="s">
        <v>73</v>
      </c>
      <c r="E24" s="30"/>
      <c r="F24" s="30"/>
      <c r="G24" s="30"/>
    </row>
    <row r="25" spans="1:7" x14ac:dyDescent="0.25">
      <c r="A25" s="2" t="s">
        <v>12</v>
      </c>
      <c r="B25" s="3">
        <v>7.3000001907348633</v>
      </c>
      <c r="C25" s="3">
        <v>5.0999999046325684</v>
      </c>
      <c r="D25" s="34" t="s">
        <v>70</v>
      </c>
      <c r="E25" s="30"/>
      <c r="F25" s="30"/>
      <c r="G25" s="30"/>
    </row>
    <row r="26" spans="1:7" x14ac:dyDescent="0.25">
      <c r="A26" s="2" t="s">
        <v>27</v>
      </c>
      <c r="B26" s="3">
        <v>8.3999996185302734</v>
      </c>
      <c r="C26" s="3">
        <v>4.4000000953674316</v>
      </c>
      <c r="D26" s="34" t="s">
        <v>49</v>
      </c>
      <c r="E26" s="30"/>
      <c r="F26" s="30"/>
      <c r="G26" s="30"/>
    </row>
    <row r="27" spans="1:7" x14ac:dyDescent="0.25">
      <c r="A27" s="2" t="s">
        <v>29</v>
      </c>
      <c r="B27" s="3">
        <v>8.5</v>
      </c>
      <c r="C27" s="3">
        <v>4.4000000953674316</v>
      </c>
      <c r="D27" s="34" t="s">
        <v>76</v>
      </c>
      <c r="E27" s="30"/>
      <c r="F27" s="30"/>
      <c r="G27" s="30"/>
    </row>
    <row r="28" spans="1:7" x14ac:dyDescent="0.25">
      <c r="A28" s="2" t="s">
        <v>30</v>
      </c>
      <c r="B28" s="3">
        <v>9.1000003814697266</v>
      </c>
      <c r="C28" s="3">
        <v>4.3000001907348633</v>
      </c>
      <c r="D28" s="34" t="s">
        <v>44</v>
      </c>
      <c r="E28" s="30"/>
      <c r="F28" s="30"/>
      <c r="G28" s="30"/>
    </row>
    <row r="29" spans="1:7" x14ac:dyDescent="0.25">
      <c r="A29" s="2" t="s">
        <v>26</v>
      </c>
      <c r="B29" s="3">
        <v>7.9000000953674316</v>
      </c>
      <c r="C29" s="3">
        <v>4.1999998092651367</v>
      </c>
      <c r="D29" s="34" t="s">
        <v>71</v>
      </c>
      <c r="E29" s="30"/>
      <c r="F29" s="30"/>
      <c r="G29" s="30"/>
    </row>
    <row r="30" spans="1:7" x14ac:dyDescent="0.25">
      <c r="A30" s="2" t="s">
        <v>31</v>
      </c>
      <c r="B30" s="3">
        <v>7.8000001907348633</v>
      </c>
      <c r="C30" s="3">
        <v>4</v>
      </c>
      <c r="D30" s="34" t="s">
        <v>69</v>
      </c>
      <c r="E30" s="30"/>
      <c r="F30" s="30"/>
      <c r="G30" s="30"/>
    </row>
    <row r="31" spans="1:7" x14ac:dyDescent="0.25">
      <c r="A31" s="2" t="s">
        <v>25</v>
      </c>
      <c r="B31" s="3">
        <v>6.9000000953674316</v>
      </c>
      <c r="C31" s="3">
        <v>3.7000000476837158</v>
      </c>
      <c r="D31" s="34" t="s">
        <v>72</v>
      </c>
      <c r="E31" s="30"/>
      <c r="F31" s="30"/>
      <c r="G31" s="30"/>
    </row>
    <row r="32" spans="1:7" x14ac:dyDescent="0.25">
      <c r="A32" s="2" t="s">
        <v>33</v>
      </c>
      <c r="B32" s="3">
        <v>7.4000000953674316</v>
      </c>
      <c r="C32" s="3">
        <v>3.5999999046325684</v>
      </c>
      <c r="D32" s="34" t="s">
        <v>54</v>
      </c>
      <c r="E32" s="30"/>
      <c r="F32" s="30"/>
      <c r="G32" s="30"/>
    </row>
    <row r="33" spans="1:7" x14ac:dyDescent="0.25">
      <c r="A33" s="2" t="s">
        <v>28</v>
      </c>
      <c r="B33" s="3">
        <v>6.5999999046325684</v>
      </c>
      <c r="C33" s="3">
        <v>3.5</v>
      </c>
      <c r="D33" s="34" t="s">
        <v>75</v>
      </c>
      <c r="E33" s="30"/>
      <c r="F33" s="30"/>
      <c r="G33" s="30"/>
    </row>
    <row r="34" spans="1:7" x14ac:dyDescent="0.25">
      <c r="A34" s="2" t="s">
        <v>32</v>
      </c>
      <c r="B34" s="3">
        <v>6.6999998092651367</v>
      </c>
      <c r="C34" s="3">
        <v>3.2999999523162842</v>
      </c>
      <c r="D34" s="34" t="s">
        <v>65</v>
      </c>
      <c r="E34" s="30"/>
      <c r="F34" s="30"/>
      <c r="G34" s="30"/>
    </row>
    <row r="35" spans="1:7" x14ac:dyDescent="0.25">
      <c r="A35" s="2" t="s">
        <v>34</v>
      </c>
      <c r="B35" s="3">
        <v>10.800000190734863</v>
      </c>
      <c r="C35" s="3">
        <v>3.2999999523162842</v>
      </c>
      <c r="D35" s="34" t="s">
        <v>77</v>
      </c>
      <c r="E35" s="30"/>
      <c r="F35" s="30"/>
      <c r="G35" s="30"/>
    </row>
    <row r="36" spans="1:7" x14ac:dyDescent="0.25">
      <c r="A36" s="2" t="s">
        <v>35</v>
      </c>
      <c r="B36" s="3">
        <v>8.3999996185302734</v>
      </c>
      <c r="C36" s="3">
        <v>3</v>
      </c>
      <c r="D36" s="34" t="s">
        <v>50</v>
      </c>
      <c r="E36" s="30"/>
      <c r="F36" s="30"/>
      <c r="G36" s="30"/>
    </row>
    <row r="37" spans="1:7" x14ac:dyDescent="0.25">
      <c r="A37" s="2" t="s">
        <v>9</v>
      </c>
      <c r="B37" s="3">
        <v>2.2000000476837158</v>
      </c>
      <c r="C37" s="3">
        <v>1.6000000238418579</v>
      </c>
      <c r="D37" s="34" t="s">
        <v>66</v>
      </c>
      <c r="E37" s="30"/>
      <c r="F37" s="30"/>
      <c r="G37" s="30"/>
    </row>
    <row r="38" spans="1:7" x14ac:dyDescent="0.25">
      <c r="A38" s="2" t="s">
        <v>36</v>
      </c>
      <c r="B38" s="3">
        <v>3.5999999046325684</v>
      </c>
      <c r="C38" s="3">
        <v>0.5</v>
      </c>
      <c r="D38" s="34" t="s">
        <v>64</v>
      </c>
      <c r="E38" s="30"/>
      <c r="F38" s="30"/>
      <c r="G38" s="30"/>
    </row>
  </sheetData>
  <mergeCells count="2">
    <mergeCell ref="A4:A5"/>
    <mergeCell ref="D4:D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 workbookViewId="0"/>
  </sheetViews>
  <sheetFormatPr defaultRowHeight="15" x14ac:dyDescent="0.25"/>
  <cols>
    <col min="1" max="4" width="9.140625" style="30"/>
  </cols>
  <sheetData>
    <row r="1" spans="1:4" x14ac:dyDescent="0.25">
      <c r="A1" s="29"/>
      <c r="B1" s="37" t="s">
        <v>1</v>
      </c>
      <c r="C1" s="37" t="s">
        <v>0</v>
      </c>
      <c r="D1" s="37" t="s">
        <v>97</v>
      </c>
    </row>
    <row r="2" spans="1:4" x14ac:dyDescent="0.25">
      <c r="A2" s="2" t="s">
        <v>4</v>
      </c>
      <c r="B2" s="3">
        <v>13.899999618530273</v>
      </c>
      <c r="C2" s="3">
        <v>16.299999237060547</v>
      </c>
      <c r="D2" s="35">
        <f>(ROWS($A$2:$A$34)-ROW()+ROW($A$2:$A$34)-0.5)/ROWS($A$2:$A$34)</f>
        <v>0.98484848484848486</v>
      </c>
    </row>
    <row r="3" spans="1:4" x14ac:dyDescent="0.25">
      <c r="A3" s="2" t="s">
        <v>5</v>
      </c>
      <c r="B3" s="3">
        <v>11.699999809265137</v>
      </c>
      <c r="C3" s="3">
        <v>15.399999618530273</v>
      </c>
      <c r="D3" s="35">
        <f t="shared" ref="D3:D34" si="0">(ROWS($A$2:$A$34)-ROW()+ROW($A$2:$A$34)-0.5)/ROWS($A$2:$A$34)</f>
        <v>0.95454545454545459</v>
      </c>
    </row>
    <row r="4" spans="1:4" x14ac:dyDescent="0.25">
      <c r="A4" s="2" t="s">
        <v>6</v>
      </c>
      <c r="B4" s="3">
        <v>11.600000381469727</v>
      </c>
      <c r="C4" s="3">
        <v>18.5</v>
      </c>
      <c r="D4" s="35">
        <f t="shared" si="0"/>
        <v>0.9242424242424242</v>
      </c>
    </row>
    <row r="5" spans="1:4" x14ac:dyDescent="0.25">
      <c r="A5" s="2" t="s">
        <v>8</v>
      </c>
      <c r="B5" s="3">
        <v>11.300000190734863</v>
      </c>
      <c r="C5" s="3">
        <v>18.299999237060547</v>
      </c>
      <c r="D5" s="35">
        <f t="shared" si="0"/>
        <v>0.89393939393939392</v>
      </c>
    </row>
    <row r="6" spans="1:4" x14ac:dyDescent="0.25">
      <c r="A6" s="2" t="s">
        <v>10</v>
      </c>
      <c r="B6" s="3">
        <v>9</v>
      </c>
      <c r="C6" s="3">
        <v>12.800000190734863</v>
      </c>
      <c r="D6" s="35">
        <f t="shared" si="0"/>
        <v>0.86363636363636365</v>
      </c>
    </row>
    <row r="7" spans="1:4" x14ac:dyDescent="0.25">
      <c r="A7" s="2" t="s">
        <v>11</v>
      </c>
      <c r="B7" s="3">
        <v>8.8000001907348633</v>
      </c>
      <c r="C7" s="3">
        <v>15.300000190734863</v>
      </c>
      <c r="D7" s="35">
        <f t="shared" si="0"/>
        <v>0.83333333333333337</v>
      </c>
    </row>
    <row r="8" spans="1:4" x14ac:dyDescent="0.25">
      <c r="A8" s="2" t="s">
        <v>13</v>
      </c>
      <c r="B8" s="3">
        <v>8</v>
      </c>
      <c r="C8" s="3">
        <v>13.300000190734863</v>
      </c>
      <c r="D8" s="35">
        <f t="shared" si="0"/>
        <v>0.80303030303030298</v>
      </c>
    </row>
    <row r="9" spans="1:4" x14ac:dyDescent="0.25">
      <c r="A9" s="2" t="s">
        <v>15</v>
      </c>
      <c r="B9" s="3">
        <v>7.5999999046325684</v>
      </c>
      <c r="C9" s="3">
        <v>12.399999618530273</v>
      </c>
      <c r="D9" s="35">
        <f t="shared" si="0"/>
        <v>0.77272727272727271</v>
      </c>
    </row>
    <row r="10" spans="1:4" x14ac:dyDescent="0.25">
      <c r="A10" s="2" t="s">
        <v>17</v>
      </c>
      <c r="B10" s="3">
        <v>7.0999999046325684</v>
      </c>
      <c r="C10" s="3">
        <v>11.300000190734863</v>
      </c>
      <c r="D10" s="35">
        <f t="shared" si="0"/>
        <v>0.74242424242424243</v>
      </c>
    </row>
    <row r="11" spans="1:4" x14ac:dyDescent="0.25">
      <c r="A11" s="2" t="s">
        <v>19</v>
      </c>
      <c r="B11" s="3">
        <v>6.9000000953674316</v>
      </c>
      <c r="C11" s="3">
        <v>11.899999618530273</v>
      </c>
      <c r="D11" s="35">
        <f t="shared" si="0"/>
        <v>0.71212121212121215</v>
      </c>
    </row>
    <row r="12" spans="1:4" x14ac:dyDescent="0.25">
      <c r="A12" s="2" t="s">
        <v>14</v>
      </c>
      <c r="B12" s="3">
        <v>6.8000001907348633</v>
      </c>
      <c r="C12" s="3">
        <v>9.8000001907348633</v>
      </c>
      <c r="D12" s="35">
        <f t="shared" si="0"/>
        <v>0.68181818181818177</v>
      </c>
    </row>
    <row r="13" spans="1:4" x14ac:dyDescent="0.25">
      <c r="A13" s="2" t="s">
        <v>7</v>
      </c>
      <c r="B13" s="3">
        <v>6.8000001907348633</v>
      </c>
      <c r="C13" s="3">
        <v>9.1000003814697266</v>
      </c>
      <c r="D13" s="35">
        <f t="shared" si="0"/>
        <v>0.65151515151515149</v>
      </c>
    </row>
    <row r="14" spans="1:4" x14ac:dyDescent="0.25">
      <c r="A14" s="2" t="s">
        <v>21</v>
      </c>
      <c r="B14" s="3">
        <v>6.5</v>
      </c>
      <c r="C14" s="3">
        <v>13.899999618530273</v>
      </c>
      <c r="D14" s="35">
        <f t="shared" si="0"/>
        <v>0.62121212121212122</v>
      </c>
    </row>
    <row r="15" spans="1:4" x14ac:dyDescent="0.25">
      <c r="A15" s="2" t="s">
        <v>22</v>
      </c>
      <c r="B15" s="3">
        <v>6.0999999046325684</v>
      </c>
      <c r="C15" s="3">
        <v>13.600000381469727</v>
      </c>
      <c r="D15" s="35">
        <f t="shared" si="0"/>
        <v>0.59090909090909094</v>
      </c>
    </row>
    <row r="16" spans="1:4" x14ac:dyDescent="0.25">
      <c r="A16" s="23" t="s">
        <v>23</v>
      </c>
      <c r="B16" s="27">
        <v>6.0500000230967999</v>
      </c>
      <c r="C16" s="26">
        <v>10.293749950826168</v>
      </c>
      <c r="D16" s="35">
        <f t="shared" si="0"/>
        <v>0.56060606060606055</v>
      </c>
    </row>
    <row r="17" spans="1:4" x14ac:dyDescent="0.25">
      <c r="A17" s="2" t="s">
        <v>16</v>
      </c>
      <c r="B17" s="3">
        <v>6</v>
      </c>
      <c r="C17" s="3">
        <v>8.8000001907348633</v>
      </c>
      <c r="D17" s="35">
        <f t="shared" si="0"/>
        <v>0.53030303030303028</v>
      </c>
    </row>
    <row r="18" spans="1:4" x14ac:dyDescent="0.25">
      <c r="A18" s="2" t="s">
        <v>18</v>
      </c>
      <c r="B18" s="3">
        <v>5.9000000953674316</v>
      </c>
      <c r="C18" s="3">
        <v>9</v>
      </c>
      <c r="D18" s="35">
        <f t="shared" si="0"/>
        <v>0.5</v>
      </c>
    </row>
    <row r="19" spans="1:4" x14ac:dyDescent="0.25">
      <c r="A19" s="2" t="s">
        <v>24</v>
      </c>
      <c r="B19" s="3">
        <v>5.4000000953674316</v>
      </c>
      <c r="C19" s="3">
        <v>9.8999996185302734</v>
      </c>
      <c r="D19" s="35">
        <f t="shared" si="0"/>
        <v>0.46969696969696972</v>
      </c>
    </row>
    <row r="20" spans="1:4" x14ac:dyDescent="0.25">
      <c r="A20" s="2" t="s">
        <v>20</v>
      </c>
      <c r="B20" s="3">
        <v>5.3000001907348633</v>
      </c>
      <c r="C20" s="3">
        <v>8.1999998092651367</v>
      </c>
      <c r="D20" s="35">
        <f t="shared" si="0"/>
        <v>0.43939393939393939</v>
      </c>
    </row>
    <row r="21" spans="1:4" x14ac:dyDescent="0.25">
      <c r="A21" s="2" t="s">
        <v>12</v>
      </c>
      <c r="B21" s="3">
        <v>5.0999999046325684</v>
      </c>
      <c r="C21" s="3">
        <v>7.3000001907348633</v>
      </c>
      <c r="D21" s="35">
        <f t="shared" si="0"/>
        <v>0.40909090909090912</v>
      </c>
    </row>
    <row r="22" spans="1:4" x14ac:dyDescent="0.25">
      <c r="A22" s="2" t="s">
        <v>27</v>
      </c>
      <c r="B22" s="3">
        <v>4.4000000953674316</v>
      </c>
      <c r="C22" s="3">
        <v>8.3999996185302734</v>
      </c>
      <c r="D22" s="35">
        <f t="shared" si="0"/>
        <v>0.37878787878787878</v>
      </c>
    </row>
    <row r="23" spans="1:4" x14ac:dyDescent="0.25">
      <c r="A23" s="2" t="s">
        <v>29</v>
      </c>
      <c r="B23" s="3">
        <v>4.4000000953674316</v>
      </c>
      <c r="C23" s="3">
        <v>8.5</v>
      </c>
      <c r="D23" s="35">
        <f t="shared" si="0"/>
        <v>0.34848484848484851</v>
      </c>
    </row>
    <row r="24" spans="1:4" x14ac:dyDescent="0.25">
      <c r="A24" s="2" t="s">
        <v>30</v>
      </c>
      <c r="B24" s="3">
        <v>4.3000001907348633</v>
      </c>
      <c r="C24" s="3">
        <v>9.1000003814697266</v>
      </c>
      <c r="D24" s="35">
        <f t="shared" si="0"/>
        <v>0.31818181818181818</v>
      </c>
    </row>
    <row r="25" spans="1:4" x14ac:dyDescent="0.25">
      <c r="A25" s="2" t="s">
        <v>26</v>
      </c>
      <c r="B25" s="3">
        <v>4.1999998092651367</v>
      </c>
      <c r="C25" s="3">
        <v>7.9000000953674316</v>
      </c>
      <c r="D25" s="35">
        <f t="shared" si="0"/>
        <v>0.2878787878787879</v>
      </c>
    </row>
    <row r="26" spans="1:4" x14ac:dyDescent="0.25">
      <c r="A26" s="2" t="s">
        <v>31</v>
      </c>
      <c r="B26" s="3">
        <v>4</v>
      </c>
      <c r="C26" s="3">
        <v>7.8000001907348633</v>
      </c>
      <c r="D26" s="35">
        <f t="shared" si="0"/>
        <v>0.25757575757575757</v>
      </c>
    </row>
    <row r="27" spans="1:4" x14ac:dyDescent="0.25">
      <c r="A27" s="2" t="s">
        <v>25</v>
      </c>
      <c r="B27" s="3">
        <v>3.7000000476837158</v>
      </c>
      <c r="C27" s="3">
        <v>6.9000000953674316</v>
      </c>
      <c r="D27" s="35">
        <f t="shared" si="0"/>
        <v>0.22727272727272727</v>
      </c>
    </row>
    <row r="28" spans="1:4" x14ac:dyDescent="0.25">
      <c r="A28" s="2" t="s">
        <v>33</v>
      </c>
      <c r="B28" s="3">
        <v>3.5999999046325684</v>
      </c>
      <c r="C28" s="3">
        <v>7.4000000953674316</v>
      </c>
      <c r="D28" s="35">
        <f t="shared" si="0"/>
        <v>0.19696969696969696</v>
      </c>
    </row>
    <row r="29" spans="1:4" x14ac:dyDescent="0.25">
      <c r="A29" s="2" t="s">
        <v>28</v>
      </c>
      <c r="B29" s="3">
        <v>3.5</v>
      </c>
      <c r="C29" s="3">
        <v>6.5999999046325684</v>
      </c>
      <c r="D29" s="35">
        <f t="shared" si="0"/>
        <v>0.16666666666666666</v>
      </c>
    </row>
    <row r="30" spans="1:4" x14ac:dyDescent="0.25">
      <c r="A30" s="2" t="s">
        <v>32</v>
      </c>
      <c r="B30" s="3">
        <v>3.2999999523162842</v>
      </c>
      <c r="C30" s="3">
        <v>6.6999998092651367</v>
      </c>
      <c r="D30" s="35">
        <f t="shared" si="0"/>
        <v>0.13636363636363635</v>
      </c>
    </row>
    <row r="31" spans="1:4" x14ac:dyDescent="0.25">
      <c r="A31" s="2" t="s">
        <v>34</v>
      </c>
      <c r="B31" s="3">
        <v>3.2999999523162842</v>
      </c>
      <c r="C31" s="3">
        <v>10.800000190734863</v>
      </c>
      <c r="D31" s="35">
        <f t="shared" si="0"/>
        <v>0.10606060606060606</v>
      </c>
    </row>
    <row r="32" spans="1:4" x14ac:dyDescent="0.25">
      <c r="A32" s="2" t="s">
        <v>35</v>
      </c>
      <c r="B32" s="3">
        <v>3</v>
      </c>
      <c r="C32" s="3">
        <v>8.3999996185302734</v>
      </c>
      <c r="D32" s="35">
        <f t="shared" si="0"/>
        <v>7.575757575757576E-2</v>
      </c>
    </row>
    <row r="33" spans="1:4" x14ac:dyDescent="0.25">
      <c r="A33" s="2" t="s">
        <v>9</v>
      </c>
      <c r="B33" s="3">
        <v>1.6000000238418579</v>
      </c>
      <c r="C33" s="3">
        <v>2.2000000476837158</v>
      </c>
      <c r="D33" s="35">
        <f t="shared" si="0"/>
        <v>4.5454545454545456E-2</v>
      </c>
    </row>
    <row r="34" spans="1:4" x14ac:dyDescent="0.25">
      <c r="A34" s="2" t="s">
        <v>36</v>
      </c>
      <c r="B34" s="3">
        <v>0.5</v>
      </c>
      <c r="C34" s="3">
        <v>3.5999999046325684</v>
      </c>
      <c r="D34" s="35">
        <f t="shared" si="0"/>
        <v>1.5151515151515152E-2</v>
      </c>
    </row>
    <row r="37" spans="1:4" x14ac:dyDescent="0.25">
      <c r="A37" s="2" t="s">
        <v>6</v>
      </c>
      <c r="B37" s="2">
        <v>5</v>
      </c>
      <c r="C37" s="2">
        <f>C4</f>
        <v>18.5</v>
      </c>
      <c r="D37" s="2">
        <f>D4</f>
        <v>0.9242424242424242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 workbookViewId="0"/>
  </sheetViews>
  <sheetFormatPr defaultRowHeight="15" x14ac:dyDescent="0.25"/>
  <sheetData>
    <row r="1" spans="1:5" x14ac:dyDescent="0.25">
      <c r="A1" s="1"/>
      <c r="B1" s="36" t="s">
        <v>1</v>
      </c>
      <c r="C1" s="36">
        <v>20</v>
      </c>
      <c r="D1" s="36" t="s">
        <v>0</v>
      </c>
    </row>
    <row r="2" spans="1:5" x14ac:dyDescent="0.25">
      <c r="A2" s="2" t="s">
        <v>4</v>
      </c>
      <c r="B2" s="3">
        <v>13.899999618530273</v>
      </c>
      <c r="C2" s="3">
        <f>$C$1-B2</f>
        <v>6.1000003814697266</v>
      </c>
      <c r="D2" s="3">
        <v>16.299999237060547</v>
      </c>
    </row>
    <row r="3" spans="1:5" x14ac:dyDescent="0.25">
      <c r="A3" s="4" t="s">
        <v>5</v>
      </c>
      <c r="B3" s="3">
        <v>11.699999809265137</v>
      </c>
      <c r="C3" s="3">
        <f t="shared" ref="C3:C34" si="0">$C$1-B3</f>
        <v>8.3000001907348633</v>
      </c>
      <c r="D3" s="3">
        <v>15.399999618530273</v>
      </c>
    </row>
    <row r="4" spans="1:5" x14ac:dyDescent="0.25">
      <c r="A4" s="4" t="s">
        <v>6</v>
      </c>
      <c r="B4" s="3">
        <v>11.600000381469727</v>
      </c>
      <c r="C4" s="3">
        <f t="shared" si="0"/>
        <v>8.3999996185302734</v>
      </c>
      <c r="D4" s="3">
        <v>18.5</v>
      </c>
    </row>
    <row r="5" spans="1:5" x14ac:dyDescent="0.25">
      <c r="A5" s="4" t="s">
        <v>8</v>
      </c>
      <c r="B5" s="3">
        <v>11.300000190734863</v>
      </c>
      <c r="C5" s="3">
        <f t="shared" si="0"/>
        <v>8.6999998092651367</v>
      </c>
      <c r="D5" s="3">
        <v>18.299999237060547</v>
      </c>
    </row>
    <row r="6" spans="1:5" x14ac:dyDescent="0.25">
      <c r="A6" s="4" t="s">
        <v>10</v>
      </c>
      <c r="B6" s="3">
        <v>9</v>
      </c>
      <c r="C6" s="3">
        <f t="shared" si="0"/>
        <v>11</v>
      </c>
      <c r="D6" s="3">
        <v>12.800000190734863</v>
      </c>
    </row>
    <row r="7" spans="1:5" x14ac:dyDescent="0.25">
      <c r="A7" s="4" t="s">
        <v>11</v>
      </c>
      <c r="B7" s="3">
        <v>8.8000001907348633</v>
      </c>
      <c r="C7" s="3">
        <f t="shared" si="0"/>
        <v>11.199999809265137</v>
      </c>
      <c r="D7" s="3">
        <v>15.300000190734863</v>
      </c>
    </row>
    <row r="8" spans="1:5" x14ac:dyDescent="0.25">
      <c r="A8" s="4" t="s">
        <v>13</v>
      </c>
      <c r="B8" s="3">
        <v>8</v>
      </c>
      <c r="C8" s="3">
        <f t="shared" si="0"/>
        <v>12</v>
      </c>
      <c r="D8" s="3">
        <v>13.300000190734863</v>
      </c>
    </row>
    <row r="9" spans="1:5" x14ac:dyDescent="0.25">
      <c r="A9" s="4" t="s">
        <v>15</v>
      </c>
      <c r="B9" s="3">
        <v>7.5999999046325684</v>
      </c>
      <c r="C9" s="3">
        <f t="shared" si="0"/>
        <v>12.400000095367432</v>
      </c>
      <c r="D9" s="3">
        <v>12.399999618530273</v>
      </c>
    </row>
    <row r="10" spans="1:5" x14ac:dyDescent="0.25">
      <c r="A10" s="4" t="s">
        <v>17</v>
      </c>
      <c r="B10" s="3">
        <v>7.0999999046325684</v>
      </c>
      <c r="C10" s="3">
        <f t="shared" si="0"/>
        <v>12.900000095367432</v>
      </c>
      <c r="D10" s="3">
        <v>11.300000190734863</v>
      </c>
    </row>
    <row r="11" spans="1:5" x14ac:dyDescent="0.25">
      <c r="A11" s="4" t="s">
        <v>19</v>
      </c>
      <c r="B11" s="3">
        <v>6.9000000953674316</v>
      </c>
      <c r="C11" s="3">
        <f t="shared" si="0"/>
        <v>13.099999904632568</v>
      </c>
      <c r="D11" s="3">
        <v>11.899999618530273</v>
      </c>
    </row>
    <row r="12" spans="1:5" x14ac:dyDescent="0.25">
      <c r="A12" s="4" t="s">
        <v>14</v>
      </c>
      <c r="B12" s="3">
        <v>6.8000001907348633</v>
      </c>
      <c r="C12" s="3">
        <f t="shared" si="0"/>
        <v>13.199999809265137</v>
      </c>
      <c r="D12" s="3">
        <v>9.8000001907348633</v>
      </c>
    </row>
    <row r="13" spans="1:5" x14ac:dyDescent="0.25">
      <c r="A13" s="4" t="s">
        <v>7</v>
      </c>
      <c r="B13" s="3">
        <v>6.8000001907348633</v>
      </c>
      <c r="C13" s="3">
        <f t="shared" si="0"/>
        <v>13.199999809265137</v>
      </c>
      <c r="D13" s="3">
        <v>9.1000003814697266</v>
      </c>
    </row>
    <row r="14" spans="1:5" x14ac:dyDescent="0.25">
      <c r="A14" s="4" t="s">
        <v>21</v>
      </c>
      <c r="B14" s="3">
        <v>6.5</v>
      </c>
      <c r="C14" s="3">
        <f t="shared" si="0"/>
        <v>13.5</v>
      </c>
      <c r="D14" s="3">
        <v>13.899999618530273</v>
      </c>
    </row>
    <row r="15" spans="1:5" x14ac:dyDescent="0.25">
      <c r="A15" s="2" t="s">
        <v>22</v>
      </c>
      <c r="B15" s="3">
        <v>6.0999999046325684</v>
      </c>
      <c r="C15" s="3">
        <f t="shared" si="0"/>
        <v>13.900000095367432</v>
      </c>
      <c r="D15" s="3">
        <v>13.600000381469727</v>
      </c>
      <c r="E15" s="30"/>
    </row>
    <row r="16" spans="1:5" x14ac:dyDescent="0.25">
      <c r="A16" s="23" t="s">
        <v>23</v>
      </c>
      <c r="B16" s="27">
        <v>6.0500000230967999</v>
      </c>
      <c r="C16" s="3">
        <f t="shared" si="0"/>
        <v>13.9499999769032</v>
      </c>
      <c r="D16" s="26">
        <v>10.293749950826168</v>
      </c>
      <c r="E16" s="30"/>
    </row>
    <row r="17" spans="1:5" x14ac:dyDescent="0.25">
      <c r="A17" s="2" t="s">
        <v>16</v>
      </c>
      <c r="B17" s="3">
        <v>6</v>
      </c>
      <c r="C17" s="3">
        <f t="shared" si="0"/>
        <v>14</v>
      </c>
      <c r="D17" s="3">
        <v>8.8000001907348633</v>
      </c>
      <c r="E17" s="30"/>
    </row>
    <row r="18" spans="1:5" x14ac:dyDescent="0.25">
      <c r="A18" s="2" t="s">
        <v>18</v>
      </c>
      <c r="B18" s="3">
        <v>5.9000000953674316</v>
      </c>
      <c r="C18" s="3">
        <f t="shared" si="0"/>
        <v>14.099999904632568</v>
      </c>
      <c r="D18" s="3">
        <v>9</v>
      </c>
      <c r="E18" s="30"/>
    </row>
    <row r="19" spans="1:5" x14ac:dyDescent="0.25">
      <c r="A19" s="4" t="s">
        <v>24</v>
      </c>
      <c r="B19" s="3">
        <v>5.4000000953674316</v>
      </c>
      <c r="C19" s="3">
        <f t="shared" si="0"/>
        <v>14.599999904632568</v>
      </c>
      <c r="D19" s="3">
        <v>9.8999996185302734</v>
      </c>
    </row>
    <row r="20" spans="1:5" x14ac:dyDescent="0.25">
      <c r="A20" s="4" t="s">
        <v>20</v>
      </c>
      <c r="B20" s="3">
        <v>5.3000001907348633</v>
      </c>
      <c r="C20" s="3">
        <f t="shared" si="0"/>
        <v>14.699999809265137</v>
      </c>
      <c r="D20" s="3">
        <v>8.1999998092651367</v>
      </c>
    </row>
    <row r="21" spans="1:5" x14ac:dyDescent="0.25">
      <c r="A21" s="4" t="s">
        <v>12</v>
      </c>
      <c r="B21" s="3">
        <v>5.0999999046325684</v>
      </c>
      <c r="C21" s="3">
        <f t="shared" si="0"/>
        <v>14.900000095367432</v>
      </c>
      <c r="D21" s="3">
        <v>7.3000001907348633</v>
      </c>
    </row>
    <row r="22" spans="1:5" x14ac:dyDescent="0.25">
      <c r="A22" s="4" t="s">
        <v>27</v>
      </c>
      <c r="B22" s="3">
        <v>4.4000000953674316</v>
      </c>
      <c r="C22" s="3">
        <f t="shared" si="0"/>
        <v>15.599999904632568</v>
      </c>
      <c r="D22" s="3">
        <v>8.3999996185302734</v>
      </c>
    </row>
    <row r="23" spans="1:5" x14ac:dyDescent="0.25">
      <c r="A23" s="4" t="s">
        <v>29</v>
      </c>
      <c r="B23" s="3">
        <v>4.4000000953674316</v>
      </c>
      <c r="C23" s="3">
        <f t="shared" si="0"/>
        <v>15.599999904632568</v>
      </c>
      <c r="D23" s="3">
        <v>8.5</v>
      </c>
    </row>
    <row r="24" spans="1:5" x14ac:dyDescent="0.25">
      <c r="A24" s="4" t="s">
        <v>30</v>
      </c>
      <c r="B24" s="3">
        <v>4.3000001907348633</v>
      </c>
      <c r="C24" s="3">
        <f t="shared" si="0"/>
        <v>15.699999809265137</v>
      </c>
      <c r="D24" s="3">
        <v>9.1000003814697266</v>
      </c>
    </row>
    <row r="25" spans="1:5" x14ac:dyDescent="0.25">
      <c r="A25" s="4" t="s">
        <v>26</v>
      </c>
      <c r="B25" s="3">
        <v>4.1999998092651367</v>
      </c>
      <c r="C25" s="3">
        <f t="shared" si="0"/>
        <v>15.800000190734863</v>
      </c>
      <c r="D25" s="3">
        <v>7.9000000953674316</v>
      </c>
    </row>
    <row r="26" spans="1:5" x14ac:dyDescent="0.25">
      <c r="A26" s="4" t="s">
        <v>31</v>
      </c>
      <c r="B26" s="3">
        <v>4</v>
      </c>
      <c r="C26" s="3">
        <f t="shared" si="0"/>
        <v>16</v>
      </c>
      <c r="D26" s="3">
        <v>7.8000001907348633</v>
      </c>
    </row>
    <row r="27" spans="1:5" x14ac:dyDescent="0.25">
      <c r="A27" s="4" t="s">
        <v>25</v>
      </c>
      <c r="B27" s="3">
        <v>3.7000000476837158</v>
      </c>
      <c r="C27" s="3">
        <f t="shared" si="0"/>
        <v>16.299999952316284</v>
      </c>
      <c r="D27" s="3">
        <v>6.9000000953674316</v>
      </c>
    </row>
    <row r="28" spans="1:5" x14ac:dyDescent="0.25">
      <c r="A28" s="4" t="s">
        <v>33</v>
      </c>
      <c r="B28" s="3">
        <v>3.5999999046325684</v>
      </c>
      <c r="C28" s="3">
        <f t="shared" si="0"/>
        <v>16.400000095367432</v>
      </c>
      <c r="D28" s="3">
        <v>7.4000000953674316</v>
      </c>
    </row>
    <row r="29" spans="1:5" x14ac:dyDescent="0.25">
      <c r="A29" s="4" t="s">
        <v>28</v>
      </c>
      <c r="B29" s="3">
        <v>3.5</v>
      </c>
      <c r="C29" s="3">
        <f t="shared" si="0"/>
        <v>16.5</v>
      </c>
      <c r="D29" s="3">
        <v>6.5999999046325684</v>
      </c>
    </row>
    <row r="30" spans="1:5" x14ac:dyDescent="0.25">
      <c r="A30" s="4" t="s">
        <v>32</v>
      </c>
      <c r="B30" s="3">
        <v>3.2999999523162842</v>
      </c>
      <c r="C30" s="3">
        <f t="shared" si="0"/>
        <v>16.700000047683716</v>
      </c>
      <c r="D30" s="3">
        <v>6.6999998092651367</v>
      </c>
    </row>
    <row r="31" spans="1:5" x14ac:dyDescent="0.25">
      <c r="A31" s="4" t="s">
        <v>34</v>
      </c>
      <c r="B31" s="3">
        <v>3.2999999523162842</v>
      </c>
      <c r="C31" s="3">
        <f t="shared" si="0"/>
        <v>16.700000047683716</v>
      </c>
      <c r="D31" s="3">
        <v>10.800000190734863</v>
      </c>
    </row>
    <row r="32" spans="1:5" x14ac:dyDescent="0.25">
      <c r="A32" s="4" t="s">
        <v>35</v>
      </c>
      <c r="B32" s="3">
        <v>3</v>
      </c>
      <c r="C32" s="3">
        <f t="shared" si="0"/>
        <v>17</v>
      </c>
      <c r="D32" s="3">
        <v>8.3999996185302734</v>
      </c>
    </row>
    <row r="33" spans="1:4" x14ac:dyDescent="0.25">
      <c r="A33" s="4" t="s">
        <v>9</v>
      </c>
      <c r="B33" s="3">
        <v>1.6000000238418579</v>
      </c>
      <c r="C33" s="3">
        <f t="shared" si="0"/>
        <v>18.399999976158142</v>
      </c>
      <c r="D33" s="3">
        <v>2.2000000476837158</v>
      </c>
    </row>
    <row r="34" spans="1:4" x14ac:dyDescent="0.25">
      <c r="A34" s="2" t="s">
        <v>36</v>
      </c>
      <c r="B34" s="3">
        <v>0.5</v>
      </c>
      <c r="C34" s="3">
        <f t="shared" si="0"/>
        <v>19.5</v>
      </c>
      <c r="D34" s="3">
        <v>3.5999999046325684</v>
      </c>
    </row>
    <row r="37" spans="1:4" x14ac:dyDescent="0.25">
      <c r="A37" s="28" t="s">
        <v>98</v>
      </c>
      <c r="B37" t="s">
        <v>99</v>
      </c>
      <c r="C37" t="s">
        <v>100</v>
      </c>
    </row>
    <row r="38" spans="1:4" x14ac:dyDescent="0.25">
      <c r="A38">
        <v>0</v>
      </c>
      <c r="B38">
        <v>0</v>
      </c>
      <c r="C38">
        <v>0.01</v>
      </c>
    </row>
    <row r="39" spans="1:4" x14ac:dyDescent="0.25">
      <c r="A39">
        <v>10</v>
      </c>
      <c r="B39">
        <v>10</v>
      </c>
      <c r="C39">
        <v>0.01</v>
      </c>
    </row>
    <row r="40" spans="1:4" x14ac:dyDescent="0.25">
      <c r="A40">
        <v>0</v>
      </c>
      <c r="B40">
        <v>20</v>
      </c>
      <c r="C40">
        <v>0.01</v>
      </c>
    </row>
    <row r="41" spans="1:4" x14ac:dyDescent="0.25">
      <c r="A41">
        <v>10</v>
      </c>
      <c r="B41">
        <v>30</v>
      </c>
      <c r="C41">
        <v>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 workbookViewId="0"/>
  </sheetViews>
  <sheetFormatPr defaultRowHeight="15" x14ac:dyDescent="0.25"/>
  <cols>
    <col min="1" max="8" width="9.140625" style="30"/>
  </cols>
  <sheetData>
    <row r="1" spans="1:8" x14ac:dyDescent="0.25">
      <c r="A1" s="29"/>
      <c r="B1" s="37" t="s">
        <v>0</v>
      </c>
      <c r="C1" s="37" t="s">
        <v>1</v>
      </c>
      <c r="D1" s="37" t="s">
        <v>0</v>
      </c>
      <c r="E1" s="37" t="s">
        <v>2</v>
      </c>
      <c r="F1" s="37" t="s">
        <v>3</v>
      </c>
      <c r="G1" s="38" t="s">
        <v>101</v>
      </c>
      <c r="H1" s="33"/>
    </row>
    <row r="2" spans="1:8" x14ac:dyDescent="0.25">
      <c r="A2" s="2" t="s">
        <v>4</v>
      </c>
      <c r="B2" s="3">
        <v>16.299999237060547</v>
      </c>
      <c r="C2" s="3">
        <v>13.899999618530273</v>
      </c>
      <c r="D2" s="35">
        <f>(ROWS($A$2:$A$34)-ROW()+ROW($A$2:$A$34)-0.5)/ROWS($A$2:$A$34)</f>
        <v>0.98484848484848486</v>
      </c>
      <c r="E2" s="31">
        <f>B2-C2</f>
        <v>2.3999996185302734</v>
      </c>
      <c r="F2" s="32">
        <f>C2/B2</f>
        <v>0.8527607527076746</v>
      </c>
      <c r="G2" s="30">
        <v>19.5</v>
      </c>
      <c r="H2" s="32"/>
    </row>
    <row r="3" spans="1:8" x14ac:dyDescent="0.25">
      <c r="A3" s="2" t="s">
        <v>5</v>
      </c>
      <c r="B3" s="3">
        <v>15.399999618530273</v>
      </c>
      <c r="C3" s="3">
        <v>11.699999809265137</v>
      </c>
      <c r="D3" s="35">
        <f t="shared" ref="D3:D34" si="0">(ROWS($A$2:$A$34)-ROW()+ROW($A$2:$A$34)-0.5)/ROWS($A$2:$A$34)</f>
        <v>0.95454545454545459</v>
      </c>
      <c r="E3" s="31">
        <f t="shared" ref="E3:E34" si="1">B3-C3</f>
        <v>3.6999998092651367</v>
      </c>
      <c r="F3" s="32">
        <f t="shared" ref="F3:F34" si="2">C3/B3</f>
        <v>0.75974026617422397</v>
      </c>
      <c r="G3" s="30">
        <v>19.5</v>
      </c>
      <c r="H3" s="32"/>
    </row>
    <row r="4" spans="1:8" x14ac:dyDescent="0.25">
      <c r="A4" s="2" t="s">
        <v>6</v>
      </c>
      <c r="B4" s="3">
        <v>18.5</v>
      </c>
      <c r="C4" s="3">
        <v>11.600000381469727</v>
      </c>
      <c r="D4" s="35">
        <f t="shared" si="0"/>
        <v>0.9242424242424242</v>
      </c>
      <c r="E4" s="31">
        <f t="shared" si="1"/>
        <v>6.8999996185302734</v>
      </c>
      <c r="F4" s="32">
        <f t="shared" si="2"/>
        <v>0.62702704764701223</v>
      </c>
      <c r="G4" s="30">
        <v>19.5</v>
      </c>
      <c r="H4" s="32"/>
    </row>
    <row r="5" spans="1:8" x14ac:dyDescent="0.25">
      <c r="A5" s="2" t="s">
        <v>8</v>
      </c>
      <c r="B5" s="3">
        <v>18.299999237060547</v>
      </c>
      <c r="C5" s="3">
        <v>11.300000190734863</v>
      </c>
      <c r="D5" s="35">
        <f t="shared" si="0"/>
        <v>0.89393939393939392</v>
      </c>
      <c r="E5" s="31">
        <f t="shared" si="1"/>
        <v>6.9999990463256836</v>
      </c>
      <c r="F5" s="32">
        <f t="shared" si="2"/>
        <v>0.61748637496391146</v>
      </c>
      <c r="G5" s="30">
        <v>19.5</v>
      </c>
      <c r="H5" s="32"/>
    </row>
    <row r="6" spans="1:8" x14ac:dyDescent="0.25">
      <c r="A6" s="2" t="s">
        <v>10</v>
      </c>
      <c r="B6" s="3">
        <v>12.800000190734863</v>
      </c>
      <c r="C6" s="3">
        <v>9</v>
      </c>
      <c r="D6" s="35">
        <f t="shared" si="0"/>
        <v>0.86363636363636365</v>
      </c>
      <c r="E6" s="31">
        <f t="shared" si="1"/>
        <v>3.8000001907348633</v>
      </c>
      <c r="F6" s="32">
        <f t="shared" si="2"/>
        <v>0.70312498952262115</v>
      </c>
      <c r="G6" s="30">
        <v>19.5</v>
      </c>
      <c r="H6" s="32"/>
    </row>
    <row r="7" spans="1:8" x14ac:dyDescent="0.25">
      <c r="A7" s="2" t="s">
        <v>11</v>
      </c>
      <c r="B7" s="3">
        <v>15.300000190734863</v>
      </c>
      <c r="C7" s="3">
        <v>8.8000001907348633</v>
      </c>
      <c r="D7" s="35">
        <f t="shared" si="0"/>
        <v>0.83333333333333337</v>
      </c>
      <c r="E7" s="31">
        <f t="shared" si="1"/>
        <v>6.5</v>
      </c>
      <c r="F7" s="32">
        <f t="shared" si="2"/>
        <v>0.57516340398896404</v>
      </c>
      <c r="G7" s="30">
        <v>19.5</v>
      </c>
      <c r="H7" s="32"/>
    </row>
    <row r="8" spans="1:8" x14ac:dyDescent="0.25">
      <c r="A8" s="2" t="s">
        <v>13</v>
      </c>
      <c r="B8" s="3">
        <v>13.300000190734863</v>
      </c>
      <c r="C8" s="3">
        <v>8</v>
      </c>
      <c r="D8" s="35">
        <f t="shared" si="0"/>
        <v>0.80303030303030298</v>
      </c>
      <c r="E8" s="31">
        <f t="shared" si="1"/>
        <v>5.3000001907348633</v>
      </c>
      <c r="F8" s="32">
        <f t="shared" si="2"/>
        <v>0.60150375077235074</v>
      </c>
      <c r="G8" s="30">
        <v>19.5</v>
      </c>
      <c r="H8" s="32"/>
    </row>
    <row r="9" spans="1:8" x14ac:dyDescent="0.25">
      <c r="A9" s="2" t="s">
        <v>15</v>
      </c>
      <c r="B9" s="3">
        <v>12.399999618530273</v>
      </c>
      <c r="C9" s="3">
        <v>7.5999999046325684</v>
      </c>
      <c r="D9" s="35">
        <f t="shared" si="0"/>
        <v>0.77272727272727271</v>
      </c>
      <c r="E9" s="31">
        <f t="shared" si="1"/>
        <v>4.7999997138977051</v>
      </c>
      <c r="F9" s="32">
        <f t="shared" si="2"/>
        <v>0.61290323697069349</v>
      </c>
      <c r="G9" s="30">
        <v>19.5</v>
      </c>
      <c r="H9" s="32"/>
    </row>
    <row r="10" spans="1:8" x14ac:dyDescent="0.25">
      <c r="A10" s="2" t="s">
        <v>17</v>
      </c>
      <c r="B10" s="3">
        <v>11.300000190734863</v>
      </c>
      <c r="C10" s="3">
        <v>7.0999999046325684</v>
      </c>
      <c r="D10" s="35">
        <f t="shared" si="0"/>
        <v>0.74242424242424243</v>
      </c>
      <c r="E10" s="31">
        <f t="shared" si="1"/>
        <v>4.2000002861022949</v>
      </c>
      <c r="F10" s="32">
        <f t="shared" si="2"/>
        <v>0.62831856502569139</v>
      </c>
      <c r="G10" s="30">
        <v>19.5</v>
      </c>
      <c r="H10" s="32"/>
    </row>
    <row r="11" spans="1:8" x14ac:dyDescent="0.25">
      <c r="A11" s="2" t="s">
        <v>19</v>
      </c>
      <c r="B11" s="3">
        <v>11.899999618530273</v>
      </c>
      <c r="C11" s="3">
        <v>6.9000000953674316</v>
      </c>
      <c r="D11" s="35">
        <f t="shared" si="0"/>
        <v>0.71212121212121215</v>
      </c>
      <c r="E11" s="31">
        <f t="shared" si="1"/>
        <v>4.9999995231628418</v>
      </c>
      <c r="F11" s="32">
        <f t="shared" si="2"/>
        <v>0.57983195937443455</v>
      </c>
      <c r="G11" s="30">
        <v>19.5</v>
      </c>
      <c r="H11" s="32"/>
    </row>
    <row r="12" spans="1:8" x14ac:dyDescent="0.25">
      <c r="A12" s="2" t="s">
        <v>14</v>
      </c>
      <c r="B12" s="3">
        <v>9.8000001907348633</v>
      </c>
      <c r="C12" s="3">
        <v>6.8000001907348633</v>
      </c>
      <c r="D12" s="35">
        <f t="shared" si="0"/>
        <v>0.68181818181818177</v>
      </c>
      <c r="E12" s="31">
        <f t="shared" si="1"/>
        <v>3</v>
      </c>
      <c r="F12" s="32">
        <f t="shared" si="2"/>
        <v>0.69387755697839004</v>
      </c>
      <c r="G12" s="30">
        <v>19.5</v>
      </c>
      <c r="H12" s="32"/>
    </row>
    <row r="13" spans="1:8" x14ac:dyDescent="0.25">
      <c r="A13" s="2" t="s">
        <v>7</v>
      </c>
      <c r="B13" s="3">
        <v>9.1000003814697266</v>
      </c>
      <c r="C13" s="3">
        <v>6.8000001907348633</v>
      </c>
      <c r="D13" s="35">
        <f t="shared" si="0"/>
        <v>0.65151515151515149</v>
      </c>
      <c r="E13" s="31">
        <f t="shared" si="1"/>
        <v>2.3000001907348633</v>
      </c>
      <c r="F13" s="32">
        <f t="shared" si="2"/>
        <v>0.74725273688797433</v>
      </c>
      <c r="G13" s="30">
        <v>19.5</v>
      </c>
      <c r="H13" s="32"/>
    </row>
    <row r="14" spans="1:8" x14ac:dyDescent="0.25">
      <c r="A14" s="2" t="s">
        <v>21</v>
      </c>
      <c r="B14" s="3">
        <v>13.899999618530273</v>
      </c>
      <c r="C14" s="3">
        <v>6.5</v>
      </c>
      <c r="D14" s="35">
        <f t="shared" si="0"/>
        <v>0.62121212121212122</v>
      </c>
      <c r="E14" s="31">
        <f t="shared" si="1"/>
        <v>7.3999996185302734</v>
      </c>
      <c r="F14" s="32">
        <f t="shared" si="2"/>
        <v>0.46762591211403803</v>
      </c>
      <c r="G14" s="30">
        <v>19.5</v>
      </c>
      <c r="H14" s="32"/>
    </row>
    <row r="15" spans="1:8" x14ac:dyDescent="0.25">
      <c r="A15" s="2" t="s">
        <v>22</v>
      </c>
      <c r="B15" s="3">
        <v>13.600000381469727</v>
      </c>
      <c r="C15" s="3">
        <v>6.0999999046325684</v>
      </c>
      <c r="D15" s="35">
        <f t="shared" si="0"/>
        <v>0.59090909090909094</v>
      </c>
      <c r="E15" s="31">
        <f t="shared" si="1"/>
        <v>7.5000004768371582</v>
      </c>
      <c r="F15" s="32">
        <f t="shared" si="2"/>
        <v>0.44852939217148408</v>
      </c>
      <c r="G15" s="30">
        <v>19.5</v>
      </c>
      <c r="H15" s="32"/>
    </row>
    <row r="16" spans="1:8" x14ac:dyDescent="0.25">
      <c r="A16" s="23" t="s">
        <v>23</v>
      </c>
      <c r="B16" s="26">
        <v>10.293749950826168</v>
      </c>
      <c r="C16" s="27">
        <v>6.0500000230967999</v>
      </c>
      <c r="D16" s="35">
        <f t="shared" si="0"/>
        <v>0.56060606060606055</v>
      </c>
      <c r="E16" s="31">
        <f>B16-C16</f>
        <v>4.2437499277293682</v>
      </c>
      <c r="F16" s="32">
        <f>C16/B16</f>
        <v>0.58773528131128072</v>
      </c>
      <c r="G16" s="30">
        <v>19.5</v>
      </c>
      <c r="H16" s="32"/>
    </row>
    <row r="17" spans="1:8" x14ac:dyDescent="0.25">
      <c r="A17" s="2" t="s">
        <v>16</v>
      </c>
      <c r="B17" s="3">
        <v>8.8000001907348633</v>
      </c>
      <c r="C17" s="3">
        <v>6</v>
      </c>
      <c r="D17" s="35">
        <f t="shared" si="0"/>
        <v>0.53030303030303028</v>
      </c>
      <c r="E17" s="31">
        <f>B17-C17</f>
        <v>2.8000001907348633</v>
      </c>
      <c r="F17" s="32">
        <f>C17/B17</f>
        <v>0.68181816704017106</v>
      </c>
      <c r="G17" s="30">
        <v>19.5</v>
      </c>
      <c r="H17" s="32"/>
    </row>
    <row r="18" spans="1:8" x14ac:dyDescent="0.25">
      <c r="A18" s="2" t="s">
        <v>18</v>
      </c>
      <c r="B18" s="3">
        <v>9</v>
      </c>
      <c r="C18" s="3">
        <v>5.9000000953674316</v>
      </c>
      <c r="D18" s="35">
        <f t="shared" si="0"/>
        <v>0.5</v>
      </c>
      <c r="E18" s="31">
        <f t="shared" si="1"/>
        <v>3.0999999046325684</v>
      </c>
      <c r="F18" s="32">
        <f t="shared" si="2"/>
        <v>0.65555556615193689</v>
      </c>
      <c r="G18" s="30">
        <v>19.5</v>
      </c>
      <c r="H18" s="32"/>
    </row>
    <row r="19" spans="1:8" x14ac:dyDescent="0.25">
      <c r="A19" s="2" t="s">
        <v>24</v>
      </c>
      <c r="B19" s="3">
        <v>9.8999996185302734</v>
      </c>
      <c r="C19" s="3">
        <v>5.4000000953674316</v>
      </c>
      <c r="D19" s="35">
        <f t="shared" si="0"/>
        <v>0.46969696969696972</v>
      </c>
      <c r="E19" s="31">
        <f t="shared" si="1"/>
        <v>4.4999995231628418</v>
      </c>
      <c r="F19" s="32">
        <f t="shared" si="2"/>
        <v>0.54545457610523629</v>
      </c>
      <c r="G19" s="30">
        <v>19.5</v>
      </c>
      <c r="H19" s="32"/>
    </row>
    <row r="20" spans="1:8" x14ac:dyDescent="0.25">
      <c r="A20" s="2" t="s">
        <v>20</v>
      </c>
      <c r="B20" s="3">
        <v>8.1999998092651367</v>
      </c>
      <c r="C20" s="3">
        <v>5.3000001907348633</v>
      </c>
      <c r="D20" s="35">
        <f t="shared" si="0"/>
        <v>0.43939393939393939</v>
      </c>
      <c r="E20" s="31">
        <f t="shared" si="1"/>
        <v>2.8999996185302734</v>
      </c>
      <c r="F20" s="32">
        <f t="shared" si="2"/>
        <v>0.64634150170911231</v>
      </c>
      <c r="G20" s="30">
        <v>19.5</v>
      </c>
      <c r="H20" s="32"/>
    </row>
    <row r="21" spans="1:8" x14ac:dyDescent="0.25">
      <c r="A21" s="2" t="s">
        <v>12</v>
      </c>
      <c r="B21" s="3">
        <v>7.3000001907348633</v>
      </c>
      <c r="C21" s="3">
        <v>5.0999999046325684</v>
      </c>
      <c r="D21" s="35">
        <f t="shared" si="0"/>
        <v>0.40909090909090912</v>
      </c>
      <c r="E21" s="31">
        <f t="shared" si="1"/>
        <v>2.2000002861022949</v>
      </c>
      <c r="F21" s="32">
        <f t="shared" si="2"/>
        <v>0.69863010566841788</v>
      </c>
      <c r="G21" s="30">
        <v>19.5</v>
      </c>
      <c r="H21" s="32"/>
    </row>
    <row r="22" spans="1:8" x14ac:dyDescent="0.25">
      <c r="A22" s="2" t="s">
        <v>27</v>
      </c>
      <c r="B22" s="3">
        <v>8.3999996185302734</v>
      </c>
      <c r="C22" s="3">
        <v>4.4000000953674316</v>
      </c>
      <c r="D22" s="35">
        <f t="shared" si="0"/>
        <v>0.37878787878787878</v>
      </c>
      <c r="E22" s="31">
        <f t="shared" si="1"/>
        <v>3.9999995231628418</v>
      </c>
      <c r="F22" s="32">
        <f t="shared" si="2"/>
        <v>0.52380955895058579</v>
      </c>
      <c r="G22" s="30">
        <v>19.5</v>
      </c>
      <c r="H22" s="32"/>
    </row>
    <row r="23" spans="1:8" x14ac:dyDescent="0.25">
      <c r="A23" s="2" t="s">
        <v>29</v>
      </c>
      <c r="B23" s="3">
        <v>8.5</v>
      </c>
      <c r="C23" s="3">
        <v>4.4000000953674316</v>
      </c>
      <c r="D23" s="35">
        <f t="shared" si="0"/>
        <v>0.34848484848484851</v>
      </c>
      <c r="E23" s="31">
        <f t="shared" si="1"/>
        <v>4.0999999046325684</v>
      </c>
      <c r="F23" s="32">
        <f t="shared" si="2"/>
        <v>0.5176470700432273</v>
      </c>
      <c r="G23" s="30">
        <v>19.5</v>
      </c>
      <c r="H23" s="32"/>
    </row>
    <row r="24" spans="1:8" x14ac:dyDescent="0.25">
      <c r="A24" s="2" t="s">
        <v>30</v>
      </c>
      <c r="B24" s="3">
        <v>9.1000003814697266</v>
      </c>
      <c r="C24" s="3">
        <v>4.3000001907348633</v>
      </c>
      <c r="D24" s="35">
        <f t="shared" si="0"/>
        <v>0.31818181818181818</v>
      </c>
      <c r="E24" s="31">
        <f t="shared" si="1"/>
        <v>4.8000001907348633</v>
      </c>
      <c r="F24" s="32">
        <f t="shared" si="2"/>
        <v>0.47252747367911396</v>
      </c>
      <c r="G24" s="30">
        <v>19.5</v>
      </c>
      <c r="H24" s="32"/>
    </row>
    <row r="25" spans="1:8" x14ac:dyDescent="0.25">
      <c r="A25" s="2" t="s">
        <v>26</v>
      </c>
      <c r="B25" s="3">
        <v>7.9000000953674316</v>
      </c>
      <c r="C25" s="3">
        <v>4.1999998092651367</v>
      </c>
      <c r="D25" s="35">
        <f t="shared" si="0"/>
        <v>0.2878787878787879</v>
      </c>
      <c r="E25" s="31">
        <f t="shared" si="1"/>
        <v>3.7000002861022949</v>
      </c>
      <c r="F25" s="32">
        <f t="shared" si="2"/>
        <v>0.53164553905866674</v>
      </c>
      <c r="G25" s="30">
        <v>19.5</v>
      </c>
      <c r="H25" s="32"/>
    </row>
    <row r="26" spans="1:8" x14ac:dyDescent="0.25">
      <c r="A26" s="2" t="s">
        <v>31</v>
      </c>
      <c r="B26" s="3">
        <v>7.8000001907348633</v>
      </c>
      <c r="C26" s="3">
        <v>4</v>
      </c>
      <c r="D26" s="35">
        <f t="shared" si="0"/>
        <v>0.25757575757575757</v>
      </c>
      <c r="E26" s="31">
        <f t="shared" si="1"/>
        <v>3.8000001907348633</v>
      </c>
      <c r="F26" s="32">
        <f t="shared" si="2"/>
        <v>0.51282050028041692</v>
      </c>
      <c r="G26" s="30">
        <v>19.5</v>
      </c>
      <c r="H26" s="32"/>
    </row>
    <row r="27" spans="1:8" x14ac:dyDescent="0.25">
      <c r="A27" s="2" t="s">
        <v>25</v>
      </c>
      <c r="B27" s="3">
        <v>6.9000000953674316</v>
      </c>
      <c r="C27" s="3">
        <v>3.7000000476837158</v>
      </c>
      <c r="D27" s="35">
        <f t="shared" si="0"/>
        <v>0.22727272727272727</v>
      </c>
      <c r="E27" s="31">
        <f t="shared" si="1"/>
        <v>3.2000000476837158</v>
      </c>
      <c r="F27" s="32">
        <f t="shared" si="2"/>
        <v>0.53623188355719686</v>
      </c>
      <c r="G27" s="30">
        <v>19.5</v>
      </c>
      <c r="H27" s="32"/>
    </row>
    <row r="28" spans="1:8" x14ac:dyDescent="0.25">
      <c r="A28" s="2" t="s">
        <v>33</v>
      </c>
      <c r="B28" s="3">
        <v>7.4000000953674316</v>
      </c>
      <c r="C28" s="3">
        <v>3.5999999046325684</v>
      </c>
      <c r="D28" s="35">
        <f t="shared" si="0"/>
        <v>0.19696969696969696</v>
      </c>
      <c r="E28" s="31">
        <f t="shared" si="1"/>
        <v>3.8000001907348633</v>
      </c>
      <c r="F28" s="32">
        <f t="shared" si="2"/>
        <v>0.48648646732940587</v>
      </c>
      <c r="G28" s="30">
        <v>19.5</v>
      </c>
      <c r="H28" s="32"/>
    </row>
    <row r="29" spans="1:8" x14ac:dyDescent="0.25">
      <c r="A29" s="2" t="s">
        <v>28</v>
      </c>
      <c r="B29" s="3">
        <v>6.5999999046325684</v>
      </c>
      <c r="C29" s="3">
        <v>3.5</v>
      </c>
      <c r="D29" s="35">
        <f t="shared" si="0"/>
        <v>0.16666666666666666</v>
      </c>
      <c r="E29" s="31">
        <f t="shared" si="1"/>
        <v>3.0999999046325684</v>
      </c>
      <c r="F29" s="32">
        <f t="shared" si="2"/>
        <v>0.53030303796570288</v>
      </c>
      <c r="G29" s="30">
        <v>19.5</v>
      </c>
      <c r="H29" s="32"/>
    </row>
    <row r="30" spans="1:8" x14ac:dyDescent="0.25">
      <c r="A30" s="2" t="s">
        <v>32</v>
      </c>
      <c r="B30" s="3">
        <v>6.6999998092651367</v>
      </c>
      <c r="C30" s="3">
        <v>3.2999999523162842</v>
      </c>
      <c r="D30" s="35">
        <f t="shared" si="0"/>
        <v>0.13636363636363635</v>
      </c>
      <c r="E30" s="31">
        <f t="shared" si="1"/>
        <v>3.3999998569488525</v>
      </c>
      <c r="F30" s="32">
        <f t="shared" si="2"/>
        <v>0.49253732033736158</v>
      </c>
      <c r="G30" s="30">
        <v>19.5</v>
      </c>
      <c r="H30" s="32"/>
    </row>
    <row r="31" spans="1:8" x14ac:dyDescent="0.25">
      <c r="A31" s="2" t="s">
        <v>34</v>
      </c>
      <c r="B31" s="3">
        <v>10.800000190734863</v>
      </c>
      <c r="C31" s="3">
        <v>3.2999999523162842</v>
      </c>
      <c r="D31" s="35">
        <f t="shared" si="0"/>
        <v>0.10606060606060606</v>
      </c>
      <c r="E31" s="31">
        <f t="shared" si="1"/>
        <v>7.5000002384185791</v>
      </c>
      <c r="F31" s="32">
        <f t="shared" si="2"/>
        <v>0.30555554574409155</v>
      </c>
      <c r="G31" s="30">
        <v>19.5</v>
      </c>
      <c r="H31" s="32"/>
    </row>
    <row r="32" spans="1:8" x14ac:dyDescent="0.25">
      <c r="A32" s="2" t="s">
        <v>35</v>
      </c>
      <c r="B32" s="3">
        <v>8.3999996185302734</v>
      </c>
      <c r="C32" s="3">
        <v>3</v>
      </c>
      <c r="D32" s="35">
        <f t="shared" si="0"/>
        <v>7.575757575757576E-2</v>
      </c>
      <c r="E32" s="31">
        <f t="shared" si="1"/>
        <v>5.3999996185302734</v>
      </c>
      <c r="F32" s="32">
        <f t="shared" si="2"/>
        <v>0.35714287336180883</v>
      </c>
      <c r="G32" s="30">
        <v>19.5</v>
      </c>
      <c r="H32" s="32"/>
    </row>
    <row r="33" spans="1:8" x14ac:dyDescent="0.25">
      <c r="A33" s="2" t="s">
        <v>9</v>
      </c>
      <c r="B33" s="3">
        <v>2.2000000476837158</v>
      </c>
      <c r="C33" s="3">
        <v>1.6000000238418579</v>
      </c>
      <c r="D33" s="35">
        <f t="shared" si="0"/>
        <v>4.5454545454545456E-2</v>
      </c>
      <c r="E33" s="31">
        <f t="shared" si="1"/>
        <v>0.60000002384185791</v>
      </c>
      <c r="F33" s="32">
        <f t="shared" si="2"/>
        <v>0.72727272234672369</v>
      </c>
      <c r="G33" s="30">
        <v>19.5</v>
      </c>
      <c r="H33" s="32"/>
    </row>
    <row r="34" spans="1:8" x14ac:dyDescent="0.25">
      <c r="A34" s="2" t="s">
        <v>36</v>
      </c>
      <c r="B34" s="3">
        <v>3.5999999046325684</v>
      </c>
      <c r="C34" s="3">
        <v>0.5</v>
      </c>
      <c r="D34" s="35">
        <f t="shared" si="0"/>
        <v>1.5151515151515152E-2</v>
      </c>
      <c r="E34" s="31">
        <f t="shared" si="1"/>
        <v>3.0999999046325684</v>
      </c>
      <c r="F34" s="32">
        <f t="shared" si="2"/>
        <v>0.13888889256818804</v>
      </c>
      <c r="G34" s="30">
        <v>19.5</v>
      </c>
      <c r="H34" s="32"/>
    </row>
    <row r="37" spans="1:8" x14ac:dyDescent="0.25">
      <c r="A37" s="2"/>
      <c r="B37" s="2"/>
      <c r="C37" s="2"/>
      <c r="D37"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 workbookViewId="0">
      <selection activeCell="K1" sqref="K1"/>
    </sheetView>
  </sheetViews>
  <sheetFormatPr defaultRowHeight="15" x14ac:dyDescent="0.25"/>
  <cols>
    <col min="1" max="8" width="9.140625" style="30"/>
  </cols>
  <sheetData>
    <row r="1" spans="1:8" x14ac:dyDescent="0.25">
      <c r="A1" s="29"/>
      <c r="B1" s="37" t="s">
        <v>0</v>
      </c>
      <c r="C1" s="37" t="s">
        <v>1</v>
      </c>
      <c r="D1" s="37" t="s">
        <v>0</v>
      </c>
      <c r="E1" s="37" t="s">
        <v>2</v>
      </c>
      <c r="F1" s="37" t="s">
        <v>3</v>
      </c>
      <c r="G1" s="39" t="s">
        <v>101</v>
      </c>
      <c r="H1" s="29"/>
    </row>
    <row r="2" spans="1:8" x14ac:dyDescent="0.25">
      <c r="A2" s="2" t="s">
        <v>4</v>
      </c>
      <c r="B2" s="3">
        <v>16.299999237060547</v>
      </c>
      <c r="C2" s="3">
        <v>13.899999618530273</v>
      </c>
      <c r="D2" s="35">
        <f>(ROWS($A$2:$A$34)-ROW()+ROW($A$2:$A$34)-0.5)/ROWS($A$2:$A$34)</f>
        <v>0.98484848484848486</v>
      </c>
      <c r="E2" s="31">
        <f>B2-C2</f>
        <v>2.3999996185302734</v>
      </c>
      <c r="F2" s="32">
        <f>C2/B2</f>
        <v>0.8527607527076746</v>
      </c>
      <c r="G2" s="30">
        <v>19.5</v>
      </c>
      <c r="H2" s="32"/>
    </row>
    <row r="3" spans="1:8" x14ac:dyDescent="0.25">
      <c r="A3" s="2" t="s">
        <v>5</v>
      </c>
      <c r="B3" s="3">
        <v>15.399999618530273</v>
      </c>
      <c r="C3" s="3">
        <v>11.699999809265137</v>
      </c>
      <c r="D3" s="35">
        <f t="shared" ref="D3:D34" si="0">(ROWS($A$2:$A$34)-ROW()+ROW($A$2:$A$34)-0.5)/ROWS($A$2:$A$34)</f>
        <v>0.95454545454545459</v>
      </c>
      <c r="E3" s="31">
        <f t="shared" ref="E3:E34" si="1">B3-C3</f>
        <v>3.6999998092651367</v>
      </c>
      <c r="F3" s="32">
        <f t="shared" ref="F3:F34" si="2">C3/B3</f>
        <v>0.75974026617422397</v>
      </c>
      <c r="G3" s="30">
        <v>19.5</v>
      </c>
      <c r="H3" s="32"/>
    </row>
    <row r="4" spans="1:8" x14ac:dyDescent="0.25">
      <c r="A4" s="2" t="s">
        <v>6</v>
      </c>
      <c r="B4" s="3">
        <v>18.5</v>
      </c>
      <c r="C4" s="3">
        <v>11.600000381469727</v>
      </c>
      <c r="D4" s="35">
        <f t="shared" si="0"/>
        <v>0.9242424242424242</v>
      </c>
      <c r="E4" s="31">
        <f t="shared" si="1"/>
        <v>6.8999996185302734</v>
      </c>
      <c r="F4" s="32">
        <f t="shared" si="2"/>
        <v>0.62702704764701223</v>
      </c>
      <c r="G4" s="30">
        <v>19.5</v>
      </c>
      <c r="H4" s="32"/>
    </row>
    <row r="5" spans="1:8" x14ac:dyDescent="0.25">
      <c r="A5" s="2" t="s">
        <v>8</v>
      </c>
      <c r="B5" s="3">
        <v>18.299999237060547</v>
      </c>
      <c r="C5" s="3">
        <v>11.300000190734863</v>
      </c>
      <c r="D5" s="35">
        <f t="shared" si="0"/>
        <v>0.89393939393939392</v>
      </c>
      <c r="E5" s="31">
        <f t="shared" si="1"/>
        <v>6.9999990463256836</v>
      </c>
      <c r="F5" s="32">
        <f t="shared" si="2"/>
        <v>0.61748637496391146</v>
      </c>
      <c r="G5" s="30">
        <v>19.5</v>
      </c>
      <c r="H5" s="32"/>
    </row>
    <row r="6" spans="1:8" x14ac:dyDescent="0.25">
      <c r="A6" s="2" t="s">
        <v>10</v>
      </c>
      <c r="B6" s="3">
        <v>12.800000190734863</v>
      </c>
      <c r="C6" s="3">
        <v>9</v>
      </c>
      <c r="D6" s="35">
        <f t="shared" si="0"/>
        <v>0.86363636363636365</v>
      </c>
      <c r="E6" s="31">
        <f t="shared" si="1"/>
        <v>3.8000001907348633</v>
      </c>
      <c r="F6" s="32">
        <f t="shared" si="2"/>
        <v>0.70312498952262115</v>
      </c>
      <c r="G6" s="30">
        <v>19.5</v>
      </c>
      <c r="H6" s="32"/>
    </row>
    <row r="7" spans="1:8" x14ac:dyDescent="0.25">
      <c r="A7" s="2" t="s">
        <v>11</v>
      </c>
      <c r="B7" s="3">
        <v>15.300000190734863</v>
      </c>
      <c r="C7" s="3">
        <v>8.8000001907348633</v>
      </c>
      <c r="D7" s="35">
        <f t="shared" si="0"/>
        <v>0.83333333333333337</v>
      </c>
      <c r="E7" s="31">
        <f t="shared" si="1"/>
        <v>6.5</v>
      </c>
      <c r="F7" s="32">
        <f t="shared" si="2"/>
        <v>0.57516340398896404</v>
      </c>
      <c r="G7" s="30">
        <v>19.5</v>
      </c>
      <c r="H7" s="32"/>
    </row>
    <row r="8" spans="1:8" x14ac:dyDescent="0.25">
      <c r="A8" s="2" t="s">
        <v>13</v>
      </c>
      <c r="B8" s="3">
        <v>13.300000190734863</v>
      </c>
      <c r="C8" s="3">
        <v>8</v>
      </c>
      <c r="D8" s="35">
        <f t="shared" si="0"/>
        <v>0.80303030303030298</v>
      </c>
      <c r="E8" s="31">
        <f t="shared" si="1"/>
        <v>5.3000001907348633</v>
      </c>
      <c r="F8" s="32">
        <f t="shared" si="2"/>
        <v>0.60150375077235074</v>
      </c>
      <c r="G8" s="30">
        <v>19.5</v>
      </c>
      <c r="H8" s="32"/>
    </row>
    <row r="9" spans="1:8" x14ac:dyDescent="0.25">
      <c r="A9" s="2" t="s">
        <v>15</v>
      </c>
      <c r="B9" s="3">
        <v>12.399999618530273</v>
      </c>
      <c r="C9" s="3">
        <v>7.5999999046325684</v>
      </c>
      <c r="D9" s="35">
        <f t="shared" si="0"/>
        <v>0.77272727272727271</v>
      </c>
      <c r="E9" s="31">
        <f t="shared" si="1"/>
        <v>4.7999997138977051</v>
      </c>
      <c r="F9" s="32">
        <f t="shared" si="2"/>
        <v>0.61290323697069349</v>
      </c>
      <c r="G9" s="30">
        <v>19.5</v>
      </c>
      <c r="H9" s="32"/>
    </row>
    <row r="10" spans="1:8" x14ac:dyDescent="0.25">
      <c r="A10" s="2" t="s">
        <v>17</v>
      </c>
      <c r="B10" s="3">
        <v>11.300000190734863</v>
      </c>
      <c r="C10" s="3">
        <v>7.0999999046325684</v>
      </c>
      <c r="D10" s="35">
        <f t="shared" si="0"/>
        <v>0.74242424242424243</v>
      </c>
      <c r="E10" s="31">
        <f t="shared" si="1"/>
        <v>4.2000002861022949</v>
      </c>
      <c r="F10" s="32">
        <f t="shared" si="2"/>
        <v>0.62831856502569139</v>
      </c>
      <c r="G10" s="30">
        <v>19.5</v>
      </c>
      <c r="H10" s="32"/>
    </row>
    <row r="11" spans="1:8" x14ac:dyDescent="0.25">
      <c r="A11" s="2" t="s">
        <v>19</v>
      </c>
      <c r="B11" s="3">
        <v>11.899999618530273</v>
      </c>
      <c r="C11" s="3">
        <v>6.9000000953674316</v>
      </c>
      <c r="D11" s="35">
        <f t="shared" si="0"/>
        <v>0.71212121212121215</v>
      </c>
      <c r="E11" s="31">
        <f t="shared" si="1"/>
        <v>4.9999995231628418</v>
      </c>
      <c r="F11" s="32">
        <f t="shared" si="2"/>
        <v>0.57983195937443455</v>
      </c>
      <c r="G11" s="30">
        <v>19.5</v>
      </c>
      <c r="H11" s="32"/>
    </row>
    <row r="12" spans="1:8" x14ac:dyDescent="0.25">
      <c r="A12" s="2" t="s">
        <v>14</v>
      </c>
      <c r="B12" s="3">
        <v>9.8000001907348633</v>
      </c>
      <c r="C12" s="3">
        <v>6.8000001907348633</v>
      </c>
      <c r="D12" s="35">
        <f t="shared" si="0"/>
        <v>0.68181818181818177</v>
      </c>
      <c r="E12" s="31">
        <f t="shared" si="1"/>
        <v>3</v>
      </c>
      <c r="F12" s="32">
        <f t="shared" si="2"/>
        <v>0.69387755697839004</v>
      </c>
      <c r="G12" s="30">
        <v>19.5</v>
      </c>
      <c r="H12" s="32"/>
    </row>
    <row r="13" spans="1:8" x14ac:dyDescent="0.25">
      <c r="A13" s="2" t="s">
        <v>7</v>
      </c>
      <c r="B13" s="3">
        <v>9.1000003814697266</v>
      </c>
      <c r="C13" s="3">
        <v>6.8000001907348633</v>
      </c>
      <c r="D13" s="35">
        <f t="shared" si="0"/>
        <v>0.65151515151515149</v>
      </c>
      <c r="E13" s="31">
        <f t="shared" si="1"/>
        <v>2.3000001907348633</v>
      </c>
      <c r="F13" s="32">
        <f t="shared" si="2"/>
        <v>0.74725273688797433</v>
      </c>
      <c r="G13" s="30">
        <v>19.5</v>
      </c>
      <c r="H13" s="32"/>
    </row>
    <row r="14" spans="1:8" x14ac:dyDescent="0.25">
      <c r="A14" s="2" t="s">
        <v>21</v>
      </c>
      <c r="B14" s="3">
        <v>13.899999618530273</v>
      </c>
      <c r="C14" s="3">
        <v>6.5</v>
      </c>
      <c r="D14" s="35">
        <f t="shared" si="0"/>
        <v>0.62121212121212122</v>
      </c>
      <c r="E14" s="31">
        <f t="shared" si="1"/>
        <v>7.3999996185302734</v>
      </c>
      <c r="F14" s="32">
        <f t="shared" si="2"/>
        <v>0.46762591211403803</v>
      </c>
      <c r="G14" s="30">
        <v>19.5</v>
      </c>
      <c r="H14" s="32"/>
    </row>
    <row r="15" spans="1:8" x14ac:dyDescent="0.25">
      <c r="A15" s="2" t="s">
        <v>22</v>
      </c>
      <c r="B15" s="3">
        <v>13.600000381469727</v>
      </c>
      <c r="C15" s="3">
        <v>6.0999999046325684</v>
      </c>
      <c r="D15" s="35">
        <f t="shared" si="0"/>
        <v>0.59090909090909094</v>
      </c>
      <c r="E15" s="31">
        <f t="shared" si="1"/>
        <v>7.5000004768371582</v>
      </c>
      <c r="F15" s="32">
        <f t="shared" si="2"/>
        <v>0.44852939217148408</v>
      </c>
      <c r="G15" s="30">
        <v>19.5</v>
      </c>
      <c r="H15" s="32"/>
    </row>
    <row r="16" spans="1:8" x14ac:dyDescent="0.25">
      <c r="A16" s="23" t="s">
        <v>23</v>
      </c>
      <c r="B16" s="26">
        <v>10.293749950826168</v>
      </c>
      <c r="C16" s="27">
        <v>6.0500000230967999</v>
      </c>
      <c r="D16" s="35">
        <f t="shared" si="0"/>
        <v>0.56060606060606055</v>
      </c>
      <c r="E16" s="31">
        <f>B16-C16</f>
        <v>4.2437499277293682</v>
      </c>
      <c r="F16" s="32">
        <f>C16/B16</f>
        <v>0.58773528131128072</v>
      </c>
      <c r="G16" s="30">
        <v>19.5</v>
      </c>
      <c r="H16" s="32"/>
    </row>
    <row r="17" spans="1:8" x14ac:dyDescent="0.25">
      <c r="A17" s="2" t="s">
        <v>16</v>
      </c>
      <c r="B17" s="3">
        <v>8.8000001907348633</v>
      </c>
      <c r="C17" s="3">
        <v>6</v>
      </c>
      <c r="D17" s="35">
        <f t="shared" si="0"/>
        <v>0.53030303030303028</v>
      </c>
      <c r="E17" s="31">
        <f>B17-C17</f>
        <v>2.8000001907348633</v>
      </c>
      <c r="F17" s="32">
        <f>C17/B17</f>
        <v>0.68181816704017106</v>
      </c>
      <c r="G17" s="30">
        <v>19.5</v>
      </c>
      <c r="H17" s="32"/>
    </row>
    <row r="18" spans="1:8" x14ac:dyDescent="0.25">
      <c r="A18" s="2" t="s">
        <v>18</v>
      </c>
      <c r="B18" s="3">
        <v>9</v>
      </c>
      <c r="C18" s="3">
        <v>5.9000000953674316</v>
      </c>
      <c r="D18" s="35">
        <f t="shared" si="0"/>
        <v>0.5</v>
      </c>
      <c r="E18" s="31">
        <f t="shared" si="1"/>
        <v>3.0999999046325684</v>
      </c>
      <c r="F18" s="32">
        <f t="shared" si="2"/>
        <v>0.65555556615193689</v>
      </c>
      <c r="G18" s="30">
        <v>19.5</v>
      </c>
      <c r="H18" s="32"/>
    </row>
    <row r="19" spans="1:8" x14ac:dyDescent="0.25">
      <c r="A19" s="2" t="s">
        <v>24</v>
      </c>
      <c r="B19" s="3">
        <v>9.8999996185302734</v>
      </c>
      <c r="C19" s="3">
        <v>5.4000000953674316</v>
      </c>
      <c r="D19" s="35">
        <f t="shared" si="0"/>
        <v>0.46969696969696972</v>
      </c>
      <c r="E19" s="31">
        <f t="shared" si="1"/>
        <v>4.4999995231628418</v>
      </c>
      <c r="F19" s="32">
        <f t="shared" si="2"/>
        <v>0.54545457610523629</v>
      </c>
      <c r="G19" s="30">
        <v>19.5</v>
      </c>
      <c r="H19" s="32"/>
    </row>
    <row r="20" spans="1:8" x14ac:dyDescent="0.25">
      <c r="A20" s="2" t="s">
        <v>20</v>
      </c>
      <c r="B20" s="3">
        <v>8.1999998092651367</v>
      </c>
      <c r="C20" s="3">
        <v>5.3000001907348633</v>
      </c>
      <c r="D20" s="35">
        <f t="shared" si="0"/>
        <v>0.43939393939393939</v>
      </c>
      <c r="E20" s="31">
        <f t="shared" si="1"/>
        <v>2.8999996185302734</v>
      </c>
      <c r="F20" s="32">
        <f t="shared" si="2"/>
        <v>0.64634150170911231</v>
      </c>
      <c r="G20" s="30">
        <v>19.5</v>
      </c>
      <c r="H20" s="32"/>
    </row>
    <row r="21" spans="1:8" x14ac:dyDescent="0.25">
      <c r="A21" s="2" t="s">
        <v>12</v>
      </c>
      <c r="B21" s="3">
        <v>7.3000001907348633</v>
      </c>
      <c r="C21" s="3">
        <v>5.0999999046325684</v>
      </c>
      <c r="D21" s="35">
        <f t="shared" si="0"/>
        <v>0.40909090909090912</v>
      </c>
      <c r="E21" s="31">
        <f t="shared" si="1"/>
        <v>2.2000002861022949</v>
      </c>
      <c r="F21" s="32">
        <f t="shared" si="2"/>
        <v>0.69863010566841788</v>
      </c>
      <c r="G21" s="30">
        <v>19.5</v>
      </c>
      <c r="H21" s="32"/>
    </row>
    <row r="22" spans="1:8" x14ac:dyDescent="0.25">
      <c r="A22" s="2" t="s">
        <v>27</v>
      </c>
      <c r="B22" s="3">
        <v>8.3999996185302734</v>
      </c>
      <c r="C22" s="3">
        <v>4.4000000953674316</v>
      </c>
      <c r="D22" s="35">
        <f t="shared" si="0"/>
        <v>0.37878787878787878</v>
      </c>
      <c r="E22" s="31">
        <f t="shared" si="1"/>
        <v>3.9999995231628418</v>
      </c>
      <c r="F22" s="32">
        <f t="shared" si="2"/>
        <v>0.52380955895058579</v>
      </c>
      <c r="G22" s="30">
        <v>19.5</v>
      </c>
      <c r="H22" s="32"/>
    </row>
    <row r="23" spans="1:8" x14ac:dyDescent="0.25">
      <c r="A23" s="2" t="s">
        <v>29</v>
      </c>
      <c r="B23" s="3">
        <v>8.5</v>
      </c>
      <c r="C23" s="3">
        <v>4.4000000953674316</v>
      </c>
      <c r="D23" s="35">
        <f t="shared" si="0"/>
        <v>0.34848484848484851</v>
      </c>
      <c r="E23" s="31">
        <f t="shared" si="1"/>
        <v>4.0999999046325684</v>
      </c>
      <c r="F23" s="32">
        <f t="shared" si="2"/>
        <v>0.5176470700432273</v>
      </c>
      <c r="G23" s="30">
        <v>19.5</v>
      </c>
      <c r="H23" s="32"/>
    </row>
    <row r="24" spans="1:8" x14ac:dyDescent="0.25">
      <c r="A24" s="2" t="s">
        <v>30</v>
      </c>
      <c r="B24" s="3">
        <v>9.1000003814697266</v>
      </c>
      <c r="C24" s="3">
        <v>4.3000001907348633</v>
      </c>
      <c r="D24" s="35">
        <f t="shared" si="0"/>
        <v>0.31818181818181818</v>
      </c>
      <c r="E24" s="31">
        <f t="shared" si="1"/>
        <v>4.8000001907348633</v>
      </c>
      <c r="F24" s="32">
        <f t="shared" si="2"/>
        <v>0.47252747367911396</v>
      </c>
      <c r="G24" s="30">
        <v>19.5</v>
      </c>
      <c r="H24" s="32"/>
    </row>
    <row r="25" spans="1:8" x14ac:dyDescent="0.25">
      <c r="A25" s="2" t="s">
        <v>26</v>
      </c>
      <c r="B25" s="3">
        <v>7.9000000953674316</v>
      </c>
      <c r="C25" s="3">
        <v>4.1999998092651367</v>
      </c>
      <c r="D25" s="35">
        <f t="shared" si="0"/>
        <v>0.2878787878787879</v>
      </c>
      <c r="E25" s="31">
        <f t="shared" si="1"/>
        <v>3.7000002861022949</v>
      </c>
      <c r="F25" s="32">
        <f t="shared" si="2"/>
        <v>0.53164553905866674</v>
      </c>
      <c r="G25" s="30">
        <v>19.5</v>
      </c>
      <c r="H25" s="32"/>
    </row>
    <row r="26" spans="1:8" x14ac:dyDescent="0.25">
      <c r="A26" s="2" t="s">
        <v>31</v>
      </c>
      <c r="B26" s="3">
        <v>7.8000001907348633</v>
      </c>
      <c r="C26" s="3">
        <v>4</v>
      </c>
      <c r="D26" s="35">
        <f t="shared" si="0"/>
        <v>0.25757575757575757</v>
      </c>
      <c r="E26" s="31">
        <f t="shared" si="1"/>
        <v>3.8000001907348633</v>
      </c>
      <c r="F26" s="32">
        <f t="shared" si="2"/>
        <v>0.51282050028041692</v>
      </c>
      <c r="G26" s="30">
        <v>19.5</v>
      </c>
      <c r="H26" s="32"/>
    </row>
    <row r="27" spans="1:8" x14ac:dyDescent="0.25">
      <c r="A27" s="2" t="s">
        <v>25</v>
      </c>
      <c r="B27" s="3">
        <v>6.9000000953674316</v>
      </c>
      <c r="C27" s="3">
        <v>3.7000000476837158</v>
      </c>
      <c r="D27" s="35">
        <f t="shared" si="0"/>
        <v>0.22727272727272727</v>
      </c>
      <c r="E27" s="31">
        <f t="shared" si="1"/>
        <v>3.2000000476837158</v>
      </c>
      <c r="F27" s="32">
        <f t="shared" si="2"/>
        <v>0.53623188355719686</v>
      </c>
      <c r="G27" s="30">
        <v>19.5</v>
      </c>
      <c r="H27" s="32"/>
    </row>
    <row r="28" spans="1:8" x14ac:dyDescent="0.25">
      <c r="A28" s="2" t="s">
        <v>33</v>
      </c>
      <c r="B28" s="3">
        <v>7.4000000953674316</v>
      </c>
      <c r="C28" s="3">
        <v>3.5999999046325684</v>
      </c>
      <c r="D28" s="35">
        <f t="shared" si="0"/>
        <v>0.19696969696969696</v>
      </c>
      <c r="E28" s="31">
        <f t="shared" si="1"/>
        <v>3.8000001907348633</v>
      </c>
      <c r="F28" s="32">
        <f t="shared" si="2"/>
        <v>0.48648646732940587</v>
      </c>
      <c r="G28" s="30">
        <v>19.5</v>
      </c>
      <c r="H28" s="32"/>
    </row>
    <row r="29" spans="1:8" x14ac:dyDescent="0.25">
      <c r="A29" s="2" t="s">
        <v>28</v>
      </c>
      <c r="B29" s="3">
        <v>6.5999999046325684</v>
      </c>
      <c r="C29" s="3">
        <v>3.5</v>
      </c>
      <c r="D29" s="35">
        <f t="shared" si="0"/>
        <v>0.16666666666666666</v>
      </c>
      <c r="E29" s="31">
        <f t="shared" si="1"/>
        <v>3.0999999046325684</v>
      </c>
      <c r="F29" s="32">
        <f t="shared" si="2"/>
        <v>0.53030303796570288</v>
      </c>
      <c r="G29" s="30">
        <v>19.5</v>
      </c>
      <c r="H29" s="32"/>
    </row>
    <row r="30" spans="1:8" x14ac:dyDescent="0.25">
      <c r="A30" s="2" t="s">
        <v>32</v>
      </c>
      <c r="B30" s="3">
        <v>6.6999998092651367</v>
      </c>
      <c r="C30" s="3">
        <v>3.2999999523162842</v>
      </c>
      <c r="D30" s="35">
        <f t="shared" si="0"/>
        <v>0.13636363636363635</v>
      </c>
      <c r="E30" s="31">
        <f t="shared" si="1"/>
        <v>3.3999998569488525</v>
      </c>
      <c r="F30" s="32">
        <f t="shared" si="2"/>
        <v>0.49253732033736158</v>
      </c>
      <c r="G30" s="30">
        <v>19.5</v>
      </c>
      <c r="H30" s="32"/>
    </row>
    <row r="31" spans="1:8" x14ac:dyDescent="0.25">
      <c r="A31" s="2" t="s">
        <v>34</v>
      </c>
      <c r="B31" s="3">
        <v>10.800000190734863</v>
      </c>
      <c r="C31" s="3">
        <v>3.2999999523162842</v>
      </c>
      <c r="D31" s="35">
        <f t="shared" si="0"/>
        <v>0.10606060606060606</v>
      </c>
      <c r="E31" s="31">
        <f t="shared" si="1"/>
        <v>7.5000002384185791</v>
      </c>
      <c r="F31" s="32">
        <f t="shared" si="2"/>
        <v>0.30555554574409155</v>
      </c>
      <c r="G31" s="30">
        <v>19.5</v>
      </c>
      <c r="H31" s="32"/>
    </row>
    <row r="32" spans="1:8" x14ac:dyDescent="0.25">
      <c r="A32" s="2" t="s">
        <v>35</v>
      </c>
      <c r="B32" s="3">
        <v>8.3999996185302734</v>
      </c>
      <c r="C32" s="3">
        <v>3</v>
      </c>
      <c r="D32" s="35">
        <f t="shared" si="0"/>
        <v>7.575757575757576E-2</v>
      </c>
      <c r="E32" s="31">
        <f t="shared" si="1"/>
        <v>5.3999996185302734</v>
      </c>
      <c r="F32" s="32">
        <f t="shared" si="2"/>
        <v>0.35714287336180883</v>
      </c>
      <c r="G32" s="30">
        <v>19.5</v>
      </c>
      <c r="H32" s="32"/>
    </row>
    <row r="33" spans="1:8" x14ac:dyDescent="0.25">
      <c r="A33" s="2" t="s">
        <v>9</v>
      </c>
      <c r="B33" s="3">
        <v>2.2000000476837158</v>
      </c>
      <c r="C33" s="3">
        <v>1.6000000238418579</v>
      </c>
      <c r="D33" s="35">
        <f t="shared" si="0"/>
        <v>4.5454545454545456E-2</v>
      </c>
      <c r="E33" s="31">
        <f t="shared" si="1"/>
        <v>0.60000002384185791</v>
      </c>
      <c r="F33" s="32">
        <f t="shared" si="2"/>
        <v>0.72727272234672369</v>
      </c>
      <c r="G33" s="30">
        <v>19.5</v>
      </c>
      <c r="H33" s="32"/>
    </row>
    <row r="34" spans="1:8" x14ac:dyDescent="0.25">
      <c r="A34" s="2" t="s">
        <v>36</v>
      </c>
      <c r="B34" s="3">
        <v>3.5999999046325684</v>
      </c>
      <c r="C34" s="3">
        <v>0.5</v>
      </c>
      <c r="D34" s="35">
        <f t="shared" si="0"/>
        <v>1.5151515151515152E-2</v>
      </c>
      <c r="E34" s="31">
        <f t="shared" si="1"/>
        <v>3.0999999046325684</v>
      </c>
      <c r="F34" s="32">
        <f t="shared" si="2"/>
        <v>0.13888889256818804</v>
      </c>
      <c r="G34" s="30">
        <v>19.5</v>
      </c>
      <c r="H34" s="32"/>
    </row>
    <row r="37" spans="1:8" x14ac:dyDescent="0.25">
      <c r="A37" s="2"/>
      <c r="B37" s="2"/>
      <c r="C37" s="2"/>
      <c r="D37" s="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heetViews>
  <sheetFormatPr defaultRowHeight="15" x14ac:dyDescent="0.25"/>
  <cols>
    <col min="1" max="8" width="9.140625" style="30"/>
  </cols>
  <sheetData>
    <row r="1" spans="1:8" x14ac:dyDescent="0.25">
      <c r="A1" s="29"/>
      <c r="B1" s="37" t="s">
        <v>0</v>
      </c>
      <c r="C1" s="37" t="s">
        <v>1</v>
      </c>
      <c r="D1" s="37" t="s">
        <v>0</v>
      </c>
      <c r="E1" s="37" t="s">
        <v>2</v>
      </c>
      <c r="F1" s="37" t="s">
        <v>3</v>
      </c>
      <c r="G1" s="39" t="s">
        <v>101</v>
      </c>
      <c r="H1" s="29"/>
    </row>
    <row r="2" spans="1:8" x14ac:dyDescent="0.25">
      <c r="A2" s="2" t="s">
        <v>4</v>
      </c>
      <c r="B2" s="3">
        <v>16.299999237060547</v>
      </c>
      <c r="C2" s="3">
        <v>13.899999618530273</v>
      </c>
      <c r="D2" s="35">
        <f>(ROWS($A$2:$A$34)-ROW()+ROW($A$2:$A$34)-0.5)/ROWS($A$2:$A$34)</f>
        <v>0.98484848484848486</v>
      </c>
      <c r="E2" s="31">
        <f>B2-C2</f>
        <v>2.3999996185302734</v>
      </c>
      <c r="F2" s="32">
        <f>C2/B2</f>
        <v>0.8527607527076746</v>
      </c>
      <c r="G2" s="30">
        <v>19.5</v>
      </c>
      <c r="H2" s="32"/>
    </row>
    <row r="3" spans="1:8" x14ac:dyDescent="0.25">
      <c r="A3" s="2" t="s">
        <v>5</v>
      </c>
      <c r="B3" s="3">
        <v>15.399999618530273</v>
      </c>
      <c r="C3" s="3">
        <v>11.699999809265137</v>
      </c>
      <c r="D3" s="35">
        <f t="shared" ref="D3:D34" si="0">(ROWS($A$2:$A$34)-ROW()+ROW($A$2:$A$34)-0.5)/ROWS($A$2:$A$34)</f>
        <v>0.95454545454545459</v>
      </c>
      <c r="E3" s="31">
        <f t="shared" ref="E3:E34" si="1">B3-C3</f>
        <v>3.6999998092651367</v>
      </c>
      <c r="F3" s="32">
        <f t="shared" ref="F3:F34" si="2">C3/B3</f>
        <v>0.75974026617422397</v>
      </c>
      <c r="G3" s="30">
        <v>19.5</v>
      </c>
      <c r="H3" s="32"/>
    </row>
    <row r="4" spans="1:8" x14ac:dyDescent="0.25">
      <c r="A4" s="2" t="s">
        <v>6</v>
      </c>
      <c r="B4" s="3">
        <v>18.5</v>
      </c>
      <c r="C4" s="3">
        <v>11.600000381469727</v>
      </c>
      <c r="D4" s="35">
        <f t="shared" si="0"/>
        <v>0.9242424242424242</v>
      </c>
      <c r="E4" s="31">
        <f t="shared" si="1"/>
        <v>6.8999996185302734</v>
      </c>
      <c r="F4" s="32">
        <f t="shared" si="2"/>
        <v>0.62702704764701223</v>
      </c>
      <c r="G4" s="30">
        <v>19.5</v>
      </c>
      <c r="H4" s="32"/>
    </row>
    <row r="5" spans="1:8" x14ac:dyDescent="0.25">
      <c r="A5" s="2" t="s">
        <v>8</v>
      </c>
      <c r="B5" s="3">
        <v>18.299999237060547</v>
      </c>
      <c r="C5" s="3">
        <v>11.300000190734863</v>
      </c>
      <c r="D5" s="35">
        <f t="shared" si="0"/>
        <v>0.89393939393939392</v>
      </c>
      <c r="E5" s="31">
        <f t="shared" si="1"/>
        <v>6.9999990463256836</v>
      </c>
      <c r="F5" s="32">
        <f t="shared" si="2"/>
        <v>0.61748637496391146</v>
      </c>
      <c r="G5" s="30">
        <v>19.5</v>
      </c>
      <c r="H5" s="32"/>
    </row>
    <row r="6" spans="1:8" x14ac:dyDescent="0.25">
      <c r="A6" s="2" t="s">
        <v>10</v>
      </c>
      <c r="B6" s="3">
        <v>12.800000190734863</v>
      </c>
      <c r="C6" s="3">
        <v>9</v>
      </c>
      <c r="D6" s="35">
        <f t="shared" si="0"/>
        <v>0.86363636363636365</v>
      </c>
      <c r="E6" s="31">
        <f t="shared" si="1"/>
        <v>3.8000001907348633</v>
      </c>
      <c r="F6" s="32">
        <f t="shared" si="2"/>
        <v>0.70312498952262115</v>
      </c>
      <c r="G6" s="30">
        <v>19.5</v>
      </c>
      <c r="H6" s="32"/>
    </row>
    <row r="7" spans="1:8" x14ac:dyDescent="0.25">
      <c r="A7" s="2" t="s">
        <v>11</v>
      </c>
      <c r="B7" s="3">
        <v>15.300000190734863</v>
      </c>
      <c r="C7" s="3">
        <v>8.8000001907348633</v>
      </c>
      <c r="D7" s="35">
        <f t="shared" si="0"/>
        <v>0.83333333333333337</v>
      </c>
      <c r="E7" s="31">
        <f t="shared" si="1"/>
        <v>6.5</v>
      </c>
      <c r="F7" s="32">
        <f t="shared" si="2"/>
        <v>0.57516340398896404</v>
      </c>
      <c r="G7" s="30">
        <v>19.5</v>
      </c>
      <c r="H7" s="32"/>
    </row>
    <row r="8" spans="1:8" x14ac:dyDescent="0.25">
      <c r="A8" s="2" t="s">
        <v>13</v>
      </c>
      <c r="B8" s="3">
        <v>13.300000190734863</v>
      </c>
      <c r="C8" s="3">
        <v>8</v>
      </c>
      <c r="D8" s="35">
        <f t="shared" si="0"/>
        <v>0.80303030303030298</v>
      </c>
      <c r="E8" s="31">
        <f t="shared" si="1"/>
        <v>5.3000001907348633</v>
      </c>
      <c r="F8" s="32">
        <f t="shared" si="2"/>
        <v>0.60150375077235074</v>
      </c>
      <c r="G8" s="30">
        <v>19.5</v>
      </c>
      <c r="H8" s="32"/>
    </row>
    <row r="9" spans="1:8" x14ac:dyDescent="0.25">
      <c r="A9" s="2" t="s">
        <v>15</v>
      </c>
      <c r="B9" s="3">
        <v>12.399999618530273</v>
      </c>
      <c r="C9" s="3">
        <v>7.5999999046325684</v>
      </c>
      <c r="D9" s="35">
        <f t="shared" si="0"/>
        <v>0.77272727272727271</v>
      </c>
      <c r="E9" s="31">
        <f t="shared" si="1"/>
        <v>4.7999997138977051</v>
      </c>
      <c r="F9" s="32">
        <f t="shared" si="2"/>
        <v>0.61290323697069349</v>
      </c>
      <c r="G9" s="30">
        <v>19.5</v>
      </c>
      <c r="H9" s="32"/>
    </row>
    <row r="10" spans="1:8" x14ac:dyDescent="0.25">
      <c r="A10" s="2" t="s">
        <v>17</v>
      </c>
      <c r="B10" s="3">
        <v>11.300000190734863</v>
      </c>
      <c r="C10" s="3">
        <v>7.0999999046325684</v>
      </c>
      <c r="D10" s="35">
        <f t="shared" si="0"/>
        <v>0.74242424242424243</v>
      </c>
      <c r="E10" s="31">
        <f t="shared" si="1"/>
        <v>4.2000002861022949</v>
      </c>
      <c r="F10" s="32">
        <f t="shared" si="2"/>
        <v>0.62831856502569139</v>
      </c>
      <c r="G10" s="30">
        <v>19.5</v>
      </c>
      <c r="H10" s="32"/>
    </row>
    <row r="11" spans="1:8" x14ac:dyDescent="0.25">
      <c r="A11" s="2" t="s">
        <v>19</v>
      </c>
      <c r="B11" s="3">
        <v>11.899999618530273</v>
      </c>
      <c r="C11" s="3">
        <v>6.9000000953674316</v>
      </c>
      <c r="D11" s="35">
        <f t="shared" si="0"/>
        <v>0.71212121212121215</v>
      </c>
      <c r="E11" s="31">
        <f t="shared" si="1"/>
        <v>4.9999995231628418</v>
      </c>
      <c r="F11" s="32">
        <f t="shared" si="2"/>
        <v>0.57983195937443455</v>
      </c>
      <c r="G11" s="30">
        <v>19.5</v>
      </c>
      <c r="H11" s="32"/>
    </row>
    <row r="12" spans="1:8" x14ac:dyDescent="0.25">
      <c r="A12" s="2" t="s">
        <v>14</v>
      </c>
      <c r="B12" s="3">
        <v>9.8000001907348633</v>
      </c>
      <c r="C12" s="3">
        <v>6.8000001907348633</v>
      </c>
      <c r="D12" s="35">
        <f t="shared" si="0"/>
        <v>0.68181818181818177</v>
      </c>
      <c r="E12" s="31">
        <f t="shared" si="1"/>
        <v>3</v>
      </c>
      <c r="F12" s="32">
        <f t="shared" si="2"/>
        <v>0.69387755697839004</v>
      </c>
      <c r="G12" s="30">
        <v>19.5</v>
      </c>
      <c r="H12" s="32"/>
    </row>
    <row r="13" spans="1:8" x14ac:dyDescent="0.25">
      <c r="A13" s="2" t="s">
        <v>7</v>
      </c>
      <c r="B13" s="3">
        <v>9.1000003814697266</v>
      </c>
      <c r="C13" s="3">
        <v>6.8000001907348633</v>
      </c>
      <c r="D13" s="35">
        <f t="shared" si="0"/>
        <v>0.65151515151515149</v>
      </c>
      <c r="E13" s="31">
        <f t="shared" si="1"/>
        <v>2.3000001907348633</v>
      </c>
      <c r="F13" s="32">
        <f t="shared" si="2"/>
        <v>0.74725273688797433</v>
      </c>
      <c r="G13" s="30">
        <v>19.5</v>
      </c>
      <c r="H13" s="32"/>
    </row>
    <row r="14" spans="1:8" x14ac:dyDescent="0.25">
      <c r="A14" s="2" t="s">
        <v>21</v>
      </c>
      <c r="B14" s="3">
        <v>13.899999618530273</v>
      </c>
      <c r="C14" s="3">
        <v>6.5</v>
      </c>
      <c r="D14" s="35">
        <f t="shared" si="0"/>
        <v>0.62121212121212122</v>
      </c>
      <c r="E14" s="31">
        <f t="shared" si="1"/>
        <v>7.3999996185302734</v>
      </c>
      <c r="F14" s="32">
        <f t="shared" si="2"/>
        <v>0.46762591211403803</v>
      </c>
      <c r="G14" s="30">
        <v>19.5</v>
      </c>
      <c r="H14" s="32"/>
    </row>
    <row r="15" spans="1:8" x14ac:dyDescent="0.25">
      <c r="A15" s="2" t="s">
        <v>22</v>
      </c>
      <c r="B15" s="3">
        <v>13.600000381469727</v>
      </c>
      <c r="C15" s="3">
        <v>6.0999999046325684</v>
      </c>
      <c r="D15" s="35">
        <f t="shared" si="0"/>
        <v>0.59090909090909094</v>
      </c>
      <c r="E15" s="31">
        <f t="shared" si="1"/>
        <v>7.5000004768371582</v>
      </c>
      <c r="F15" s="32">
        <f t="shared" si="2"/>
        <v>0.44852939217148408</v>
      </c>
      <c r="G15" s="30">
        <v>19.5</v>
      </c>
      <c r="H15" s="32"/>
    </row>
    <row r="16" spans="1:8" x14ac:dyDescent="0.25">
      <c r="A16" s="23" t="s">
        <v>23</v>
      </c>
      <c r="B16" s="26">
        <v>10.293749950826168</v>
      </c>
      <c r="C16" s="27">
        <v>6.0500000230967999</v>
      </c>
      <c r="D16" s="35">
        <f t="shared" si="0"/>
        <v>0.56060606060606055</v>
      </c>
      <c r="E16" s="31">
        <f>B16-C16</f>
        <v>4.2437499277293682</v>
      </c>
      <c r="F16" s="32">
        <f>C16/B16</f>
        <v>0.58773528131128072</v>
      </c>
      <c r="G16" s="30">
        <v>19.5</v>
      </c>
      <c r="H16" s="32"/>
    </row>
    <row r="17" spans="1:8" x14ac:dyDescent="0.25">
      <c r="A17" s="2" t="s">
        <v>16</v>
      </c>
      <c r="B17" s="3">
        <v>8.8000001907348633</v>
      </c>
      <c r="C17" s="3">
        <v>6</v>
      </c>
      <c r="D17" s="35">
        <f t="shared" si="0"/>
        <v>0.53030303030303028</v>
      </c>
      <c r="E17" s="31">
        <f>B17-C17</f>
        <v>2.8000001907348633</v>
      </c>
      <c r="F17" s="32">
        <f>C17/B17</f>
        <v>0.68181816704017106</v>
      </c>
      <c r="G17" s="30">
        <v>19.5</v>
      </c>
      <c r="H17" s="32"/>
    </row>
    <row r="18" spans="1:8" x14ac:dyDescent="0.25">
      <c r="A18" s="2" t="s">
        <v>18</v>
      </c>
      <c r="B18" s="3">
        <v>9</v>
      </c>
      <c r="C18" s="3">
        <v>5.9000000953674316</v>
      </c>
      <c r="D18" s="35">
        <f t="shared" si="0"/>
        <v>0.5</v>
      </c>
      <c r="E18" s="31">
        <f t="shared" si="1"/>
        <v>3.0999999046325684</v>
      </c>
      <c r="F18" s="32">
        <f t="shared" si="2"/>
        <v>0.65555556615193689</v>
      </c>
      <c r="G18" s="30">
        <v>19.5</v>
      </c>
      <c r="H18" s="32"/>
    </row>
    <row r="19" spans="1:8" x14ac:dyDescent="0.25">
      <c r="A19" s="2" t="s">
        <v>24</v>
      </c>
      <c r="B19" s="3">
        <v>9.8999996185302734</v>
      </c>
      <c r="C19" s="3">
        <v>5.4000000953674316</v>
      </c>
      <c r="D19" s="35">
        <f t="shared" si="0"/>
        <v>0.46969696969696972</v>
      </c>
      <c r="E19" s="31">
        <f t="shared" si="1"/>
        <v>4.4999995231628418</v>
      </c>
      <c r="F19" s="32">
        <f t="shared" si="2"/>
        <v>0.54545457610523629</v>
      </c>
      <c r="G19" s="30">
        <v>19.5</v>
      </c>
      <c r="H19" s="32"/>
    </row>
    <row r="20" spans="1:8" x14ac:dyDescent="0.25">
      <c r="A20" s="2" t="s">
        <v>20</v>
      </c>
      <c r="B20" s="3">
        <v>8.1999998092651367</v>
      </c>
      <c r="C20" s="3">
        <v>5.3000001907348633</v>
      </c>
      <c r="D20" s="35">
        <f t="shared" si="0"/>
        <v>0.43939393939393939</v>
      </c>
      <c r="E20" s="31">
        <f t="shared" si="1"/>
        <v>2.8999996185302734</v>
      </c>
      <c r="F20" s="32">
        <f t="shared" si="2"/>
        <v>0.64634150170911231</v>
      </c>
      <c r="G20" s="30">
        <v>19.5</v>
      </c>
      <c r="H20" s="32"/>
    </row>
    <row r="21" spans="1:8" x14ac:dyDescent="0.25">
      <c r="A21" s="2" t="s">
        <v>12</v>
      </c>
      <c r="B21" s="3">
        <v>7.3000001907348633</v>
      </c>
      <c r="C21" s="3">
        <v>5.0999999046325684</v>
      </c>
      <c r="D21" s="35">
        <f t="shared" si="0"/>
        <v>0.40909090909090912</v>
      </c>
      <c r="E21" s="31">
        <f t="shared" si="1"/>
        <v>2.2000002861022949</v>
      </c>
      <c r="F21" s="32">
        <f t="shared" si="2"/>
        <v>0.69863010566841788</v>
      </c>
      <c r="G21" s="30">
        <v>19.5</v>
      </c>
      <c r="H21" s="32"/>
    </row>
    <row r="22" spans="1:8" x14ac:dyDescent="0.25">
      <c r="A22" s="2" t="s">
        <v>27</v>
      </c>
      <c r="B22" s="3">
        <v>8.3999996185302734</v>
      </c>
      <c r="C22" s="3">
        <v>4.4000000953674316</v>
      </c>
      <c r="D22" s="35">
        <f t="shared" si="0"/>
        <v>0.37878787878787878</v>
      </c>
      <c r="E22" s="31">
        <f t="shared" si="1"/>
        <v>3.9999995231628418</v>
      </c>
      <c r="F22" s="32">
        <f t="shared" si="2"/>
        <v>0.52380955895058579</v>
      </c>
      <c r="G22" s="30">
        <v>19.5</v>
      </c>
      <c r="H22" s="32"/>
    </row>
    <row r="23" spans="1:8" x14ac:dyDescent="0.25">
      <c r="A23" s="2" t="s">
        <v>29</v>
      </c>
      <c r="B23" s="3">
        <v>8.5</v>
      </c>
      <c r="C23" s="3">
        <v>4.4000000953674316</v>
      </c>
      <c r="D23" s="35">
        <f t="shared" si="0"/>
        <v>0.34848484848484851</v>
      </c>
      <c r="E23" s="31">
        <f t="shared" si="1"/>
        <v>4.0999999046325684</v>
      </c>
      <c r="F23" s="32">
        <f t="shared" si="2"/>
        <v>0.5176470700432273</v>
      </c>
      <c r="G23" s="30">
        <v>19.5</v>
      </c>
      <c r="H23" s="32"/>
    </row>
    <row r="24" spans="1:8" x14ac:dyDescent="0.25">
      <c r="A24" s="2" t="s">
        <v>30</v>
      </c>
      <c r="B24" s="3">
        <v>9.1000003814697266</v>
      </c>
      <c r="C24" s="3">
        <v>4.3000001907348633</v>
      </c>
      <c r="D24" s="35">
        <f t="shared" si="0"/>
        <v>0.31818181818181818</v>
      </c>
      <c r="E24" s="31">
        <f t="shared" si="1"/>
        <v>4.8000001907348633</v>
      </c>
      <c r="F24" s="32">
        <f t="shared" si="2"/>
        <v>0.47252747367911396</v>
      </c>
      <c r="G24" s="30">
        <v>19.5</v>
      </c>
      <c r="H24" s="32"/>
    </row>
    <row r="25" spans="1:8" x14ac:dyDescent="0.25">
      <c r="A25" s="2" t="s">
        <v>26</v>
      </c>
      <c r="B25" s="3">
        <v>7.9000000953674316</v>
      </c>
      <c r="C25" s="3">
        <v>4.1999998092651367</v>
      </c>
      <c r="D25" s="35">
        <f t="shared" si="0"/>
        <v>0.2878787878787879</v>
      </c>
      <c r="E25" s="31">
        <f t="shared" si="1"/>
        <v>3.7000002861022949</v>
      </c>
      <c r="F25" s="32">
        <f t="shared" si="2"/>
        <v>0.53164553905866674</v>
      </c>
      <c r="G25" s="30">
        <v>19.5</v>
      </c>
      <c r="H25" s="32"/>
    </row>
    <row r="26" spans="1:8" x14ac:dyDescent="0.25">
      <c r="A26" s="2" t="s">
        <v>31</v>
      </c>
      <c r="B26" s="3">
        <v>7.8000001907348633</v>
      </c>
      <c r="C26" s="3">
        <v>4</v>
      </c>
      <c r="D26" s="35">
        <f t="shared" si="0"/>
        <v>0.25757575757575757</v>
      </c>
      <c r="E26" s="31">
        <f t="shared" si="1"/>
        <v>3.8000001907348633</v>
      </c>
      <c r="F26" s="32">
        <f t="shared" si="2"/>
        <v>0.51282050028041692</v>
      </c>
      <c r="G26" s="30">
        <v>19.5</v>
      </c>
      <c r="H26" s="32"/>
    </row>
    <row r="27" spans="1:8" x14ac:dyDescent="0.25">
      <c r="A27" s="2" t="s">
        <v>25</v>
      </c>
      <c r="B27" s="3">
        <v>6.9000000953674316</v>
      </c>
      <c r="C27" s="3">
        <v>3.7000000476837158</v>
      </c>
      <c r="D27" s="35">
        <f t="shared" si="0"/>
        <v>0.22727272727272727</v>
      </c>
      <c r="E27" s="31">
        <f t="shared" si="1"/>
        <v>3.2000000476837158</v>
      </c>
      <c r="F27" s="32">
        <f t="shared" si="2"/>
        <v>0.53623188355719686</v>
      </c>
      <c r="G27" s="30">
        <v>19.5</v>
      </c>
      <c r="H27" s="32"/>
    </row>
    <row r="28" spans="1:8" x14ac:dyDescent="0.25">
      <c r="A28" s="2" t="s">
        <v>33</v>
      </c>
      <c r="B28" s="3">
        <v>7.4000000953674316</v>
      </c>
      <c r="C28" s="3">
        <v>3.5999999046325684</v>
      </c>
      <c r="D28" s="35">
        <f t="shared" si="0"/>
        <v>0.19696969696969696</v>
      </c>
      <c r="E28" s="31">
        <f t="shared" si="1"/>
        <v>3.8000001907348633</v>
      </c>
      <c r="F28" s="32">
        <f t="shared" si="2"/>
        <v>0.48648646732940587</v>
      </c>
      <c r="G28" s="30">
        <v>19.5</v>
      </c>
      <c r="H28" s="32"/>
    </row>
    <row r="29" spans="1:8" x14ac:dyDescent="0.25">
      <c r="A29" s="2" t="s">
        <v>28</v>
      </c>
      <c r="B29" s="3">
        <v>6.5999999046325684</v>
      </c>
      <c r="C29" s="3">
        <v>3.5</v>
      </c>
      <c r="D29" s="35">
        <f t="shared" si="0"/>
        <v>0.16666666666666666</v>
      </c>
      <c r="E29" s="31">
        <f t="shared" si="1"/>
        <v>3.0999999046325684</v>
      </c>
      <c r="F29" s="32">
        <f t="shared" si="2"/>
        <v>0.53030303796570288</v>
      </c>
      <c r="G29" s="30">
        <v>19.5</v>
      </c>
      <c r="H29" s="32"/>
    </row>
    <row r="30" spans="1:8" x14ac:dyDescent="0.25">
      <c r="A30" s="2" t="s">
        <v>32</v>
      </c>
      <c r="B30" s="3">
        <v>6.6999998092651367</v>
      </c>
      <c r="C30" s="3">
        <v>3.2999999523162842</v>
      </c>
      <c r="D30" s="35">
        <f t="shared" si="0"/>
        <v>0.13636363636363635</v>
      </c>
      <c r="E30" s="31">
        <f t="shared" si="1"/>
        <v>3.3999998569488525</v>
      </c>
      <c r="F30" s="32">
        <f t="shared" si="2"/>
        <v>0.49253732033736158</v>
      </c>
      <c r="G30" s="30">
        <v>19.5</v>
      </c>
      <c r="H30" s="32"/>
    </row>
    <row r="31" spans="1:8" x14ac:dyDescent="0.25">
      <c r="A31" s="2" t="s">
        <v>34</v>
      </c>
      <c r="B31" s="3">
        <v>10.800000190734863</v>
      </c>
      <c r="C31" s="3">
        <v>3.2999999523162842</v>
      </c>
      <c r="D31" s="35">
        <f t="shared" si="0"/>
        <v>0.10606060606060606</v>
      </c>
      <c r="E31" s="31">
        <f t="shared" si="1"/>
        <v>7.5000002384185791</v>
      </c>
      <c r="F31" s="32">
        <f t="shared" si="2"/>
        <v>0.30555554574409155</v>
      </c>
      <c r="G31" s="30">
        <v>19.5</v>
      </c>
      <c r="H31" s="32"/>
    </row>
    <row r="32" spans="1:8" x14ac:dyDescent="0.25">
      <c r="A32" s="2" t="s">
        <v>35</v>
      </c>
      <c r="B32" s="3">
        <v>8.3999996185302734</v>
      </c>
      <c r="C32" s="3">
        <v>3</v>
      </c>
      <c r="D32" s="35">
        <f t="shared" si="0"/>
        <v>7.575757575757576E-2</v>
      </c>
      <c r="E32" s="31">
        <f t="shared" si="1"/>
        <v>5.3999996185302734</v>
      </c>
      <c r="F32" s="32">
        <f t="shared" si="2"/>
        <v>0.35714287336180883</v>
      </c>
      <c r="G32" s="30">
        <v>19.5</v>
      </c>
      <c r="H32" s="32"/>
    </row>
    <row r="33" spans="1:8" x14ac:dyDescent="0.25">
      <c r="A33" s="2" t="s">
        <v>9</v>
      </c>
      <c r="B33" s="3">
        <v>2.2000000476837158</v>
      </c>
      <c r="C33" s="3">
        <v>1.6000000238418579</v>
      </c>
      <c r="D33" s="35">
        <f t="shared" si="0"/>
        <v>4.5454545454545456E-2</v>
      </c>
      <c r="E33" s="31">
        <f t="shared" si="1"/>
        <v>0.60000002384185791</v>
      </c>
      <c r="F33" s="32">
        <f t="shared" si="2"/>
        <v>0.72727272234672369</v>
      </c>
      <c r="G33" s="30">
        <v>19.5</v>
      </c>
      <c r="H33" s="32"/>
    </row>
    <row r="34" spans="1:8" x14ac:dyDescent="0.25">
      <c r="A34" s="2" t="s">
        <v>36</v>
      </c>
      <c r="B34" s="3">
        <v>3.5999999046325684</v>
      </c>
      <c r="C34" s="3">
        <v>0.5</v>
      </c>
      <c r="D34" s="35">
        <f t="shared" si="0"/>
        <v>1.5151515151515152E-2</v>
      </c>
      <c r="E34" s="31">
        <f t="shared" si="1"/>
        <v>3.0999999046325684</v>
      </c>
      <c r="F34" s="32">
        <f t="shared" si="2"/>
        <v>0.13888889256818804</v>
      </c>
      <c r="G34" s="30">
        <v>19.5</v>
      </c>
      <c r="H34" s="32"/>
    </row>
    <row r="37" spans="1:8" x14ac:dyDescent="0.25">
      <c r="A37" s="2"/>
      <c r="B37" s="2"/>
      <c r="C37" s="2"/>
      <c r="D37" s="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workbookViewId="0"/>
  </sheetViews>
  <sheetFormatPr defaultRowHeight="15" x14ac:dyDescent="0.25"/>
  <cols>
    <col min="1" max="8" width="9.140625" style="30"/>
  </cols>
  <sheetData>
    <row r="1" spans="1:8" x14ac:dyDescent="0.25">
      <c r="A1" s="29"/>
      <c r="B1" s="37" t="s">
        <v>0</v>
      </c>
      <c r="C1" s="37" t="s">
        <v>1</v>
      </c>
      <c r="D1" s="37" t="s">
        <v>0</v>
      </c>
      <c r="E1" s="37" t="s">
        <v>2</v>
      </c>
      <c r="F1" s="37" t="s">
        <v>3</v>
      </c>
      <c r="G1" s="39" t="s">
        <v>101</v>
      </c>
      <c r="H1" s="29" t="s">
        <v>102</v>
      </c>
    </row>
    <row r="2" spans="1:8" x14ac:dyDescent="0.25">
      <c r="A2" s="2" t="s">
        <v>4</v>
      </c>
      <c r="B2" s="3">
        <v>16.299999237060547</v>
      </c>
      <c r="C2" s="3">
        <v>13.899999618530273</v>
      </c>
      <c r="D2" s="35">
        <f t="shared" ref="D2:D34" si="0">(ROWS($A$2:$A$34)-ROW()+ROW($A$2:$A$34)-0.5)/ROWS($A$2:$A$34)</f>
        <v>0.98484848484848486</v>
      </c>
      <c r="E2" s="31">
        <f t="shared" ref="E2:E34" si="1">B2-C2</f>
        <v>2.3999996185302734</v>
      </c>
      <c r="F2" s="32">
        <f t="shared" ref="F2:F34" si="2">C2/B2</f>
        <v>0.8527607527076746</v>
      </c>
      <c r="G2" s="32">
        <f t="shared" ref="G2:G34" si="3">20+F2-0.4</f>
        <v>20.452760752707675</v>
      </c>
      <c r="H2" s="32">
        <f t="shared" ref="H2:H34" si="4">20-B2</f>
        <v>3.7000007629394531</v>
      </c>
    </row>
    <row r="3" spans="1:8" x14ac:dyDescent="0.25">
      <c r="A3" s="2" t="s">
        <v>5</v>
      </c>
      <c r="B3" s="3">
        <v>15.399999618530273</v>
      </c>
      <c r="C3" s="3">
        <v>11.699999809265137</v>
      </c>
      <c r="D3" s="35">
        <f t="shared" si="0"/>
        <v>0.95454545454545459</v>
      </c>
      <c r="E3" s="31">
        <f t="shared" si="1"/>
        <v>3.6999998092651367</v>
      </c>
      <c r="F3" s="32">
        <f t="shared" si="2"/>
        <v>0.75974026617422397</v>
      </c>
      <c r="G3" s="32">
        <f t="shared" si="3"/>
        <v>20.359740266174224</v>
      </c>
      <c r="H3" s="32">
        <f t="shared" si="4"/>
        <v>4.6000003814697266</v>
      </c>
    </row>
    <row r="4" spans="1:8" x14ac:dyDescent="0.25">
      <c r="A4" s="2" t="s">
        <v>6</v>
      </c>
      <c r="B4" s="3">
        <v>18.5</v>
      </c>
      <c r="C4" s="3">
        <v>11.600000381469727</v>
      </c>
      <c r="D4" s="35">
        <f t="shared" si="0"/>
        <v>0.9242424242424242</v>
      </c>
      <c r="E4" s="31">
        <f t="shared" si="1"/>
        <v>6.8999996185302734</v>
      </c>
      <c r="F4" s="32">
        <f t="shared" si="2"/>
        <v>0.62702704764701223</v>
      </c>
      <c r="G4" s="32">
        <f t="shared" si="3"/>
        <v>20.227027047647013</v>
      </c>
      <c r="H4" s="32">
        <f t="shared" si="4"/>
        <v>1.5</v>
      </c>
    </row>
    <row r="5" spans="1:8" x14ac:dyDescent="0.25">
      <c r="A5" s="2" t="s">
        <v>8</v>
      </c>
      <c r="B5" s="3">
        <v>18.299999237060547</v>
      </c>
      <c r="C5" s="3">
        <v>11.300000190734863</v>
      </c>
      <c r="D5" s="35">
        <f t="shared" si="0"/>
        <v>0.89393939393939392</v>
      </c>
      <c r="E5" s="31">
        <f t="shared" si="1"/>
        <v>6.9999990463256836</v>
      </c>
      <c r="F5" s="32">
        <f t="shared" si="2"/>
        <v>0.61748637496391146</v>
      </c>
      <c r="G5" s="32">
        <f t="shared" si="3"/>
        <v>20.217486374963912</v>
      </c>
      <c r="H5" s="32">
        <f t="shared" si="4"/>
        <v>1.7000007629394531</v>
      </c>
    </row>
    <row r="6" spans="1:8" x14ac:dyDescent="0.25">
      <c r="A6" s="2" t="s">
        <v>10</v>
      </c>
      <c r="B6" s="3">
        <v>12.800000190734863</v>
      </c>
      <c r="C6" s="3">
        <v>9</v>
      </c>
      <c r="D6" s="35">
        <f t="shared" si="0"/>
        <v>0.86363636363636365</v>
      </c>
      <c r="E6" s="31">
        <f t="shared" si="1"/>
        <v>3.8000001907348633</v>
      </c>
      <c r="F6" s="32">
        <f t="shared" si="2"/>
        <v>0.70312498952262115</v>
      </c>
      <c r="G6" s="32">
        <f t="shared" si="3"/>
        <v>20.303124989522622</v>
      </c>
      <c r="H6" s="32">
        <f t="shared" si="4"/>
        <v>7.1999998092651367</v>
      </c>
    </row>
    <row r="7" spans="1:8" x14ac:dyDescent="0.25">
      <c r="A7" s="2" t="s">
        <v>11</v>
      </c>
      <c r="B7" s="3">
        <v>15.300000190734863</v>
      </c>
      <c r="C7" s="3">
        <v>8.8000001907348633</v>
      </c>
      <c r="D7" s="35">
        <f t="shared" si="0"/>
        <v>0.83333333333333337</v>
      </c>
      <c r="E7" s="31">
        <f t="shared" si="1"/>
        <v>6.5</v>
      </c>
      <c r="F7" s="32">
        <f t="shared" si="2"/>
        <v>0.57516340398896404</v>
      </c>
      <c r="G7" s="32">
        <f t="shared" si="3"/>
        <v>20.175163403988964</v>
      </c>
      <c r="H7" s="32">
        <f t="shared" si="4"/>
        <v>4.6999998092651367</v>
      </c>
    </row>
    <row r="8" spans="1:8" x14ac:dyDescent="0.25">
      <c r="A8" s="2" t="s">
        <v>13</v>
      </c>
      <c r="B8" s="3">
        <v>13.300000190734863</v>
      </c>
      <c r="C8" s="3">
        <v>8</v>
      </c>
      <c r="D8" s="35">
        <f t="shared" si="0"/>
        <v>0.80303030303030298</v>
      </c>
      <c r="E8" s="31">
        <f t="shared" si="1"/>
        <v>5.3000001907348633</v>
      </c>
      <c r="F8" s="32">
        <f t="shared" si="2"/>
        <v>0.60150375077235074</v>
      </c>
      <c r="G8" s="32">
        <f t="shared" si="3"/>
        <v>20.201503750772353</v>
      </c>
      <c r="H8" s="32">
        <f t="shared" si="4"/>
        <v>6.6999998092651367</v>
      </c>
    </row>
    <row r="9" spans="1:8" x14ac:dyDescent="0.25">
      <c r="A9" s="2" t="s">
        <v>15</v>
      </c>
      <c r="B9" s="3">
        <v>12.399999618530273</v>
      </c>
      <c r="C9" s="3">
        <v>7.5999999046325684</v>
      </c>
      <c r="D9" s="35">
        <f t="shared" si="0"/>
        <v>0.77272727272727271</v>
      </c>
      <c r="E9" s="31">
        <f t="shared" si="1"/>
        <v>4.7999997138977051</v>
      </c>
      <c r="F9" s="32">
        <f t="shared" si="2"/>
        <v>0.61290323697069349</v>
      </c>
      <c r="G9" s="32">
        <f t="shared" si="3"/>
        <v>20.212903236970696</v>
      </c>
      <c r="H9" s="32">
        <f t="shared" si="4"/>
        <v>7.6000003814697266</v>
      </c>
    </row>
    <row r="10" spans="1:8" x14ac:dyDescent="0.25">
      <c r="A10" s="2" t="s">
        <v>17</v>
      </c>
      <c r="B10" s="3">
        <v>11.300000190734863</v>
      </c>
      <c r="C10" s="3">
        <v>7.0999999046325684</v>
      </c>
      <c r="D10" s="35">
        <f t="shared" si="0"/>
        <v>0.74242424242424243</v>
      </c>
      <c r="E10" s="31">
        <f t="shared" si="1"/>
        <v>4.2000002861022949</v>
      </c>
      <c r="F10" s="32">
        <f t="shared" si="2"/>
        <v>0.62831856502569139</v>
      </c>
      <c r="G10" s="32">
        <f t="shared" si="3"/>
        <v>20.228318565025692</v>
      </c>
      <c r="H10" s="32">
        <f t="shared" si="4"/>
        <v>8.6999998092651367</v>
      </c>
    </row>
    <row r="11" spans="1:8" x14ac:dyDescent="0.25">
      <c r="A11" s="2" t="s">
        <v>19</v>
      </c>
      <c r="B11" s="3">
        <v>11.899999618530273</v>
      </c>
      <c r="C11" s="3">
        <v>6.9000000953674316</v>
      </c>
      <c r="D11" s="35">
        <f t="shared" si="0"/>
        <v>0.71212121212121215</v>
      </c>
      <c r="E11" s="31">
        <f t="shared" si="1"/>
        <v>4.9999995231628418</v>
      </c>
      <c r="F11" s="32">
        <f t="shared" si="2"/>
        <v>0.57983195937443455</v>
      </c>
      <c r="G11" s="32">
        <f t="shared" si="3"/>
        <v>20.179831959374436</v>
      </c>
      <c r="H11" s="32">
        <f t="shared" si="4"/>
        <v>8.1000003814697266</v>
      </c>
    </row>
    <row r="12" spans="1:8" x14ac:dyDescent="0.25">
      <c r="A12" s="2" t="s">
        <v>14</v>
      </c>
      <c r="B12" s="3">
        <v>9.8000001907348633</v>
      </c>
      <c r="C12" s="3">
        <v>6.8000001907348633</v>
      </c>
      <c r="D12" s="35">
        <f t="shared" si="0"/>
        <v>0.68181818181818177</v>
      </c>
      <c r="E12" s="31">
        <f t="shared" si="1"/>
        <v>3</v>
      </c>
      <c r="F12" s="32">
        <f t="shared" si="2"/>
        <v>0.69387755697839004</v>
      </c>
      <c r="G12" s="32">
        <f t="shared" si="3"/>
        <v>20.293877556978391</v>
      </c>
      <c r="H12" s="32">
        <f t="shared" si="4"/>
        <v>10.199999809265137</v>
      </c>
    </row>
    <row r="13" spans="1:8" x14ac:dyDescent="0.25">
      <c r="A13" s="2" t="s">
        <v>7</v>
      </c>
      <c r="B13" s="3">
        <v>9.1000003814697266</v>
      </c>
      <c r="C13" s="3">
        <v>6.8000001907348633</v>
      </c>
      <c r="D13" s="35">
        <f t="shared" si="0"/>
        <v>0.65151515151515149</v>
      </c>
      <c r="E13" s="31">
        <f t="shared" si="1"/>
        <v>2.3000001907348633</v>
      </c>
      <c r="F13" s="32">
        <f t="shared" si="2"/>
        <v>0.74725273688797433</v>
      </c>
      <c r="G13" s="32">
        <f t="shared" si="3"/>
        <v>20.347252736887977</v>
      </c>
      <c r="H13" s="32">
        <f t="shared" si="4"/>
        <v>10.899999618530273</v>
      </c>
    </row>
    <row r="14" spans="1:8" x14ac:dyDescent="0.25">
      <c r="A14" s="2" t="s">
        <v>21</v>
      </c>
      <c r="B14" s="3">
        <v>13.899999618530273</v>
      </c>
      <c r="C14" s="3">
        <v>6.5</v>
      </c>
      <c r="D14" s="35">
        <f t="shared" si="0"/>
        <v>0.62121212121212122</v>
      </c>
      <c r="E14" s="31">
        <f t="shared" si="1"/>
        <v>7.3999996185302734</v>
      </c>
      <c r="F14" s="32">
        <f t="shared" si="2"/>
        <v>0.46762591211403803</v>
      </c>
      <c r="G14" s="32">
        <f t="shared" si="3"/>
        <v>20.067625912114039</v>
      </c>
      <c r="H14" s="32">
        <f t="shared" si="4"/>
        <v>6.1000003814697266</v>
      </c>
    </row>
    <row r="15" spans="1:8" x14ac:dyDescent="0.25">
      <c r="A15" s="2" t="s">
        <v>22</v>
      </c>
      <c r="B15" s="3">
        <v>13.600000381469727</v>
      </c>
      <c r="C15" s="3">
        <v>6.0999999046325684</v>
      </c>
      <c r="D15" s="35">
        <f t="shared" si="0"/>
        <v>0.59090909090909094</v>
      </c>
      <c r="E15" s="31">
        <f t="shared" si="1"/>
        <v>7.5000004768371582</v>
      </c>
      <c r="F15" s="32">
        <f t="shared" si="2"/>
        <v>0.44852939217148408</v>
      </c>
      <c r="G15" s="32">
        <f t="shared" si="3"/>
        <v>20.048529392171485</v>
      </c>
      <c r="H15" s="32">
        <f t="shared" si="4"/>
        <v>6.3999996185302734</v>
      </c>
    </row>
    <row r="16" spans="1:8" x14ac:dyDescent="0.25">
      <c r="A16" s="23" t="s">
        <v>23</v>
      </c>
      <c r="B16" s="26">
        <v>10.293749950826168</v>
      </c>
      <c r="C16" s="27">
        <v>6.0500000230967999</v>
      </c>
      <c r="D16" s="35">
        <f t="shared" si="0"/>
        <v>0.56060606060606055</v>
      </c>
      <c r="E16" s="31">
        <f t="shared" si="1"/>
        <v>4.2437499277293682</v>
      </c>
      <c r="F16" s="32">
        <f t="shared" si="2"/>
        <v>0.58773528131128072</v>
      </c>
      <c r="G16" s="32">
        <f t="shared" si="3"/>
        <v>20.187735281311284</v>
      </c>
      <c r="H16" s="32">
        <f t="shared" si="4"/>
        <v>9.7062500491738319</v>
      </c>
    </row>
    <row r="17" spans="1:8" x14ac:dyDescent="0.25">
      <c r="A17" s="2" t="s">
        <v>16</v>
      </c>
      <c r="B17" s="3">
        <v>8.8000001907348633</v>
      </c>
      <c r="C17" s="3">
        <v>6</v>
      </c>
      <c r="D17" s="35">
        <f t="shared" si="0"/>
        <v>0.53030303030303028</v>
      </c>
      <c r="E17" s="31">
        <f t="shared" si="1"/>
        <v>2.8000001907348633</v>
      </c>
      <c r="F17" s="32">
        <f t="shared" si="2"/>
        <v>0.68181816704017106</v>
      </c>
      <c r="G17" s="32">
        <f t="shared" si="3"/>
        <v>20.281818167040171</v>
      </c>
      <c r="H17" s="32">
        <f t="shared" si="4"/>
        <v>11.199999809265137</v>
      </c>
    </row>
    <row r="18" spans="1:8" x14ac:dyDescent="0.25">
      <c r="A18" s="2" t="s">
        <v>18</v>
      </c>
      <c r="B18" s="3">
        <v>9</v>
      </c>
      <c r="C18" s="3">
        <v>5.9000000953674316</v>
      </c>
      <c r="D18" s="35">
        <f t="shared" si="0"/>
        <v>0.5</v>
      </c>
      <c r="E18" s="31">
        <f t="shared" si="1"/>
        <v>3.0999999046325684</v>
      </c>
      <c r="F18" s="32">
        <f t="shared" si="2"/>
        <v>0.65555556615193689</v>
      </c>
      <c r="G18" s="32">
        <f t="shared" si="3"/>
        <v>20.255555566151937</v>
      </c>
      <c r="H18" s="32">
        <f t="shared" si="4"/>
        <v>11</v>
      </c>
    </row>
    <row r="19" spans="1:8" x14ac:dyDescent="0.25">
      <c r="A19" s="2" t="s">
        <v>24</v>
      </c>
      <c r="B19" s="3">
        <v>9.8999996185302734</v>
      </c>
      <c r="C19" s="3">
        <v>5.4000000953674316</v>
      </c>
      <c r="D19" s="35">
        <f t="shared" si="0"/>
        <v>0.46969696969696972</v>
      </c>
      <c r="E19" s="31">
        <f t="shared" si="1"/>
        <v>4.4999995231628418</v>
      </c>
      <c r="F19" s="32">
        <f t="shared" si="2"/>
        <v>0.54545457610523629</v>
      </c>
      <c r="G19" s="32">
        <f t="shared" si="3"/>
        <v>20.145454576105237</v>
      </c>
      <c r="H19" s="32">
        <f t="shared" si="4"/>
        <v>10.100000381469727</v>
      </c>
    </row>
    <row r="20" spans="1:8" x14ac:dyDescent="0.25">
      <c r="A20" s="2" t="s">
        <v>20</v>
      </c>
      <c r="B20" s="3">
        <v>8.1999998092651367</v>
      </c>
      <c r="C20" s="3">
        <v>5.3000001907348633</v>
      </c>
      <c r="D20" s="35">
        <f t="shared" si="0"/>
        <v>0.43939393939393939</v>
      </c>
      <c r="E20" s="31">
        <f t="shared" si="1"/>
        <v>2.8999996185302734</v>
      </c>
      <c r="F20" s="32">
        <f t="shared" si="2"/>
        <v>0.64634150170911231</v>
      </c>
      <c r="G20" s="32">
        <f t="shared" si="3"/>
        <v>20.246341501709114</v>
      </c>
      <c r="H20" s="32">
        <f t="shared" si="4"/>
        <v>11.800000190734863</v>
      </c>
    </row>
    <row r="21" spans="1:8" x14ac:dyDescent="0.25">
      <c r="A21" s="2" t="s">
        <v>12</v>
      </c>
      <c r="B21" s="3">
        <v>7.3000001907348633</v>
      </c>
      <c r="C21" s="3">
        <v>5.0999999046325684</v>
      </c>
      <c r="D21" s="35">
        <f t="shared" si="0"/>
        <v>0.40909090909090912</v>
      </c>
      <c r="E21" s="31">
        <f t="shared" si="1"/>
        <v>2.2000002861022949</v>
      </c>
      <c r="F21" s="32">
        <f t="shared" si="2"/>
        <v>0.69863010566841788</v>
      </c>
      <c r="G21" s="32">
        <f t="shared" si="3"/>
        <v>20.298630105668419</v>
      </c>
      <c r="H21" s="32">
        <f t="shared" si="4"/>
        <v>12.699999809265137</v>
      </c>
    </row>
    <row r="22" spans="1:8" x14ac:dyDescent="0.25">
      <c r="A22" s="2" t="s">
        <v>27</v>
      </c>
      <c r="B22" s="3">
        <v>8.3999996185302734</v>
      </c>
      <c r="C22" s="3">
        <v>4.4000000953674316</v>
      </c>
      <c r="D22" s="35">
        <f t="shared" si="0"/>
        <v>0.37878787878787878</v>
      </c>
      <c r="E22" s="31">
        <f t="shared" si="1"/>
        <v>3.9999995231628418</v>
      </c>
      <c r="F22" s="32">
        <f t="shared" si="2"/>
        <v>0.52380955895058579</v>
      </c>
      <c r="G22" s="32">
        <f t="shared" si="3"/>
        <v>20.123809558950587</v>
      </c>
      <c r="H22" s="32">
        <f t="shared" si="4"/>
        <v>11.600000381469727</v>
      </c>
    </row>
    <row r="23" spans="1:8" x14ac:dyDescent="0.25">
      <c r="A23" s="2" t="s">
        <v>29</v>
      </c>
      <c r="B23" s="3">
        <v>8.5</v>
      </c>
      <c r="C23" s="3">
        <v>4.4000000953674316</v>
      </c>
      <c r="D23" s="35">
        <f t="shared" si="0"/>
        <v>0.34848484848484851</v>
      </c>
      <c r="E23" s="31">
        <f t="shared" si="1"/>
        <v>4.0999999046325684</v>
      </c>
      <c r="F23" s="32">
        <f t="shared" si="2"/>
        <v>0.5176470700432273</v>
      </c>
      <c r="G23" s="32">
        <f t="shared" si="3"/>
        <v>20.11764707004323</v>
      </c>
      <c r="H23" s="32">
        <f t="shared" si="4"/>
        <v>11.5</v>
      </c>
    </row>
    <row r="24" spans="1:8" x14ac:dyDescent="0.25">
      <c r="A24" s="2" t="s">
        <v>30</v>
      </c>
      <c r="B24" s="3">
        <v>9.1000003814697266</v>
      </c>
      <c r="C24" s="3">
        <v>4.3000001907348633</v>
      </c>
      <c r="D24" s="35">
        <f t="shared" si="0"/>
        <v>0.31818181818181818</v>
      </c>
      <c r="E24" s="31">
        <f t="shared" si="1"/>
        <v>4.8000001907348633</v>
      </c>
      <c r="F24" s="32">
        <f t="shared" si="2"/>
        <v>0.47252747367911396</v>
      </c>
      <c r="G24" s="32">
        <f t="shared" si="3"/>
        <v>20.072527473679116</v>
      </c>
      <c r="H24" s="32">
        <f t="shared" si="4"/>
        <v>10.899999618530273</v>
      </c>
    </row>
    <row r="25" spans="1:8" x14ac:dyDescent="0.25">
      <c r="A25" s="2" t="s">
        <v>26</v>
      </c>
      <c r="B25" s="3">
        <v>7.9000000953674316</v>
      </c>
      <c r="C25" s="3">
        <v>4.1999998092651367</v>
      </c>
      <c r="D25" s="35">
        <f t="shared" si="0"/>
        <v>0.2878787878787879</v>
      </c>
      <c r="E25" s="31">
        <f t="shared" si="1"/>
        <v>3.7000002861022949</v>
      </c>
      <c r="F25" s="32">
        <f t="shared" si="2"/>
        <v>0.53164553905866674</v>
      </c>
      <c r="G25" s="32">
        <f t="shared" si="3"/>
        <v>20.131645539058667</v>
      </c>
      <c r="H25" s="32">
        <f t="shared" si="4"/>
        <v>12.099999904632568</v>
      </c>
    </row>
    <row r="26" spans="1:8" x14ac:dyDescent="0.25">
      <c r="A26" s="2" t="s">
        <v>31</v>
      </c>
      <c r="B26" s="3">
        <v>7.8000001907348633</v>
      </c>
      <c r="C26" s="3">
        <v>4</v>
      </c>
      <c r="D26" s="35">
        <f t="shared" si="0"/>
        <v>0.25757575757575757</v>
      </c>
      <c r="E26" s="31">
        <f t="shared" si="1"/>
        <v>3.8000001907348633</v>
      </c>
      <c r="F26" s="32">
        <f t="shared" si="2"/>
        <v>0.51282050028041692</v>
      </c>
      <c r="G26" s="32">
        <f t="shared" si="3"/>
        <v>20.112820500280417</v>
      </c>
      <c r="H26" s="32">
        <f t="shared" si="4"/>
        <v>12.199999809265137</v>
      </c>
    </row>
    <row r="27" spans="1:8" x14ac:dyDescent="0.25">
      <c r="A27" s="2" t="s">
        <v>25</v>
      </c>
      <c r="B27" s="3">
        <v>6.9000000953674316</v>
      </c>
      <c r="C27" s="3">
        <v>3.7000000476837158</v>
      </c>
      <c r="D27" s="35">
        <f t="shared" si="0"/>
        <v>0.22727272727272727</v>
      </c>
      <c r="E27" s="31">
        <f t="shared" si="1"/>
        <v>3.2000000476837158</v>
      </c>
      <c r="F27" s="32">
        <f t="shared" si="2"/>
        <v>0.53623188355719686</v>
      </c>
      <c r="G27" s="32">
        <f t="shared" si="3"/>
        <v>20.136231883557198</v>
      </c>
      <c r="H27" s="32">
        <f t="shared" si="4"/>
        <v>13.099999904632568</v>
      </c>
    </row>
    <row r="28" spans="1:8" x14ac:dyDescent="0.25">
      <c r="A28" s="2" t="s">
        <v>33</v>
      </c>
      <c r="B28" s="3">
        <v>7.4000000953674316</v>
      </c>
      <c r="C28" s="3">
        <v>3.5999999046325684</v>
      </c>
      <c r="D28" s="35">
        <f t="shared" si="0"/>
        <v>0.19696969696969696</v>
      </c>
      <c r="E28" s="31">
        <f t="shared" si="1"/>
        <v>3.8000001907348633</v>
      </c>
      <c r="F28" s="32">
        <f t="shared" si="2"/>
        <v>0.48648646732940587</v>
      </c>
      <c r="G28" s="32">
        <f t="shared" si="3"/>
        <v>20.086486467329408</v>
      </c>
      <c r="H28" s="32">
        <f t="shared" si="4"/>
        <v>12.599999904632568</v>
      </c>
    </row>
    <row r="29" spans="1:8" x14ac:dyDescent="0.25">
      <c r="A29" s="2" t="s">
        <v>28</v>
      </c>
      <c r="B29" s="3">
        <v>6.5999999046325684</v>
      </c>
      <c r="C29" s="3">
        <v>3.5</v>
      </c>
      <c r="D29" s="35">
        <f t="shared" si="0"/>
        <v>0.16666666666666666</v>
      </c>
      <c r="E29" s="31">
        <f t="shared" si="1"/>
        <v>3.0999999046325684</v>
      </c>
      <c r="F29" s="32">
        <f t="shared" si="2"/>
        <v>0.53030303796570288</v>
      </c>
      <c r="G29" s="32">
        <f t="shared" si="3"/>
        <v>20.130303037965703</v>
      </c>
      <c r="H29" s="32">
        <f t="shared" si="4"/>
        <v>13.400000095367432</v>
      </c>
    </row>
    <row r="30" spans="1:8" x14ac:dyDescent="0.25">
      <c r="A30" s="2" t="s">
        <v>32</v>
      </c>
      <c r="B30" s="3">
        <v>6.6999998092651367</v>
      </c>
      <c r="C30" s="3">
        <v>3.2999999523162842</v>
      </c>
      <c r="D30" s="35">
        <f t="shared" si="0"/>
        <v>0.13636363636363635</v>
      </c>
      <c r="E30" s="31">
        <f t="shared" si="1"/>
        <v>3.3999998569488525</v>
      </c>
      <c r="F30" s="32">
        <f t="shared" si="2"/>
        <v>0.49253732033736158</v>
      </c>
      <c r="G30" s="32">
        <f t="shared" si="3"/>
        <v>20.092537320337364</v>
      </c>
      <c r="H30" s="32">
        <f t="shared" si="4"/>
        <v>13.300000190734863</v>
      </c>
    </row>
    <row r="31" spans="1:8" x14ac:dyDescent="0.25">
      <c r="A31" s="2" t="s">
        <v>34</v>
      </c>
      <c r="B31" s="3">
        <v>10.800000190734863</v>
      </c>
      <c r="C31" s="3">
        <v>3.2999999523162842</v>
      </c>
      <c r="D31" s="35">
        <f t="shared" si="0"/>
        <v>0.10606060606060606</v>
      </c>
      <c r="E31" s="31">
        <f t="shared" si="1"/>
        <v>7.5000002384185791</v>
      </c>
      <c r="F31" s="32">
        <f t="shared" si="2"/>
        <v>0.30555554574409155</v>
      </c>
      <c r="G31" s="32">
        <f t="shared" si="3"/>
        <v>19.905555545744093</v>
      </c>
      <c r="H31" s="32">
        <f t="shared" si="4"/>
        <v>9.1999998092651367</v>
      </c>
    </row>
    <row r="32" spans="1:8" x14ac:dyDescent="0.25">
      <c r="A32" s="2" t="s">
        <v>35</v>
      </c>
      <c r="B32" s="3">
        <v>8.3999996185302734</v>
      </c>
      <c r="C32" s="3">
        <v>3</v>
      </c>
      <c r="D32" s="35">
        <f t="shared" si="0"/>
        <v>7.575757575757576E-2</v>
      </c>
      <c r="E32" s="31">
        <f t="shared" si="1"/>
        <v>5.3999996185302734</v>
      </c>
      <c r="F32" s="32">
        <f t="shared" si="2"/>
        <v>0.35714287336180883</v>
      </c>
      <c r="G32" s="32">
        <f t="shared" si="3"/>
        <v>19.957142873361811</v>
      </c>
      <c r="H32" s="32">
        <f t="shared" si="4"/>
        <v>11.600000381469727</v>
      </c>
    </row>
    <row r="33" spans="1:8" x14ac:dyDescent="0.25">
      <c r="A33" s="2" t="s">
        <v>9</v>
      </c>
      <c r="B33" s="3">
        <v>2.2000000476837158</v>
      </c>
      <c r="C33" s="3">
        <v>1.6000000238418579</v>
      </c>
      <c r="D33" s="35">
        <f t="shared" si="0"/>
        <v>4.5454545454545456E-2</v>
      </c>
      <c r="E33" s="31">
        <f t="shared" si="1"/>
        <v>0.60000002384185791</v>
      </c>
      <c r="F33" s="32">
        <f t="shared" si="2"/>
        <v>0.72727272234672369</v>
      </c>
      <c r="G33" s="32">
        <f t="shared" si="3"/>
        <v>20.327272722346724</v>
      </c>
      <c r="H33" s="32">
        <f t="shared" si="4"/>
        <v>17.799999952316284</v>
      </c>
    </row>
    <row r="34" spans="1:8" x14ac:dyDescent="0.25">
      <c r="A34" s="2" t="s">
        <v>36</v>
      </c>
      <c r="B34" s="3">
        <v>3.5999999046325684</v>
      </c>
      <c r="C34" s="3">
        <v>0.5</v>
      </c>
      <c r="D34" s="35">
        <f t="shared" si="0"/>
        <v>1.5151515151515152E-2</v>
      </c>
      <c r="E34" s="31">
        <f t="shared" si="1"/>
        <v>3.0999999046325684</v>
      </c>
      <c r="F34" s="32">
        <f t="shared" si="2"/>
        <v>0.13888889256818804</v>
      </c>
      <c r="G34" s="32">
        <f t="shared" si="3"/>
        <v>19.738888892568191</v>
      </c>
      <c r="H34" s="32">
        <f t="shared" si="4"/>
        <v>16.400000095367432</v>
      </c>
    </row>
    <row r="36" spans="1:8" x14ac:dyDescent="0.25">
      <c r="A36" s="28" t="s">
        <v>98</v>
      </c>
      <c r="B36" s="30" t="s">
        <v>99</v>
      </c>
      <c r="C36" s="30" t="s">
        <v>100</v>
      </c>
    </row>
    <row r="37" spans="1:8" x14ac:dyDescent="0.25">
      <c r="A37" s="2"/>
      <c r="B37" s="2">
        <v>20</v>
      </c>
      <c r="C37" s="2">
        <v>0</v>
      </c>
      <c r="D37"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RawData</vt:lpstr>
      <vt:lpstr>RawImage</vt:lpstr>
      <vt:lpstr>F1</vt:lpstr>
      <vt:lpstr>F2</vt:lpstr>
      <vt:lpstr>F3</vt:lpstr>
      <vt:lpstr>F4</vt:lpstr>
      <vt:lpstr>F5</vt:lpstr>
      <vt:lpstr>F6</vt:lpstr>
      <vt:lpstr>F7</vt:lpstr>
      <vt:lpstr>F8</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cp:lastModifiedBy>
  <dcterms:created xsi:type="dcterms:W3CDTF">2013-04-07T16:34:09Z</dcterms:created>
  <dcterms:modified xsi:type="dcterms:W3CDTF">2013-04-07T20:29:05Z</dcterms:modified>
</cp:coreProperties>
</file>