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3"/>
  <workbookPr defaultThemeVersion="166925"/>
  <mc:AlternateContent xmlns:mc="http://schemas.openxmlformats.org/markup-compatibility/2006">
    <mc:Choice Requires="x15">
      <x15ac:absPath xmlns:x15ac="http://schemas.microsoft.com/office/spreadsheetml/2010/11/ac" url="/Users/jgirard/newBox/Box Sync/WFIRST-CGI-2019-RealDC-SS/"/>
    </mc:Choice>
  </mc:AlternateContent>
  <xr:revisionPtr revIDLastSave="0" documentId="13_ncr:1_{DE3B57F4-7E06-984A-B27F-7BC16C65034F}" xr6:coauthVersionLast="45" xr6:coauthVersionMax="45" xr10:uidLastSave="{00000000-0000-0000-0000-000000000000}"/>
  <bookViews>
    <workbookView xWindow="1740" yWindow="460" windowWidth="25160" windowHeight="13800" activeTab="2" xr2:uid="{E356697C-DD2E-D642-A89D-E9A1CD851831}"/>
  </bookViews>
  <sheets>
    <sheet name="Sheet1" sheetId="1" r:id="rId1"/>
    <sheet name="Sheet2" sheetId="2" r:id="rId2"/>
    <sheet name="Sheet3" sheetId="3" r:id="rId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35" i="1" l="1"/>
  <c r="F34" i="1"/>
  <c r="F30" i="1"/>
  <c r="F31" i="1"/>
  <c r="F32" i="1"/>
  <c r="F33" i="1"/>
  <c r="B12" i="1"/>
</calcChain>
</file>

<file path=xl/sharedStrings.xml><?xml version="1.0" encoding="utf-8"?>
<sst xmlns="http://schemas.openxmlformats.org/spreadsheetml/2006/main" count="167" uniqueCount="117">
  <si>
    <t>Science target star parameters</t>
  </si>
  <si>
    <t>V-band apparent magnitude</t>
  </si>
  <si>
    <t>Spectral type</t>
  </si>
  <si>
    <t>G0V</t>
  </si>
  <si>
    <t>RA</t>
  </si>
  <si>
    <t>10 59 27.9738</t>
  </si>
  <si>
    <t xml:space="preserve"> ICRS J2000</t>
  </si>
  <si>
    <t>Dec</t>
  </si>
  <si>
    <t>+40 25 48.922</t>
  </si>
  <si>
    <t>Proper motion RA</t>
  </si>
  <si>
    <t>mas / yr</t>
  </si>
  <si>
    <t>Proper motion Dec</t>
  </si>
  <si>
    <t>Parallax</t>
  </si>
  <si>
    <t>mas</t>
  </si>
  <si>
    <t>Distance</t>
  </si>
  <si>
    <t>pc</t>
  </si>
  <si>
    <t>Mass</t>
  </si>
  <si>
    <t>1.0 +/- 0.1</t>
  </si>
  <si>
    <t>solar mass</t>
  </si>
  <si>
    <t>Reference star parameters</t>
  </si>
  <si>
    <t>B3V</t>
  </si>
  <si>
    <t>13 47 32.4377</t>
  </si>
  <si>
    <t>+49 18 47.760</t>
  </si>
  <si>
    <t>Instrument parameters</t>
  </si>
  <si>
    <t>Pixel scale</t>
  </si>
  <si>
    <t>same for both HLC and SS</t>
  </si>
  <si>
    <t>Effective QE</t>
  </si>
  <si>
    <t>HLC filter bandpass</t>
  </si>
  <si>
    <t>546 - 604</t>
  </si>
  <si>
    <t>nm</t>
  </si>
  <si>
    <t>center wavelength 575 nm</t>
  </si>
  <si>
    <t>Starshade filter bandpass</t>
  </si>
  <si>
    <t>425 - 552</t>
  </si>
  <si>
    <t>center wavelength 488.5 nm</t>
  </si>
  <si>
    <t>Observation parameters</t>
  </si>
  <si>
    <t>Date</t>
  </si>
  <si>
    <t>Elapsed ΔT</t>
  </si>
  <si>
    <t>Science target integration time</t>
  </si>
  <si>
    <t>Reference star integration time</t>
  </si>
  <si>
    <t>Epoch number</t>
  </si>
  <si>
    <t>Observing mode</t>
  </si>
  <si>
    <t>JD</t>
  </si>
  <si>
    <t>MJD</t>
  </si>
  <si>
    <t>UTC</t>
  </si>
  <si>
    <t>Roll angle 0.0 deg</t>
  </si>
  <si>
    <t>Roll angle 26.0 deg</t>
  </si>
  <si>
    <t>HLC</t>
  </si>
  <si>
    <t>2026-11-01T00:00:00.000</t>
  </si>
  <si>
    <t>years</t>
  </si>
  <si>
    <t>seconds</t>
  </si>
  <si>
    <t>2026-12-25T18:54:00.000</t>
  </si>
  <si>
    <t>2027-11-01T06:00:00.000</t>
  </si>
  <si>
    <t>2028-10-31T12:00:00.000</t>
  </si>
  <si>
    <t>SS</t>
  </si>
  <si>
    <t>2029-10-31T18:00:00.000</t>
  </si>
  <si>
    <t xml:space="preserve"> -</t>
  </si>
  <si>
    <t xml:space="preserve"> - </t>
  </si>
  <si>
    <t>2030-11-01T00:00:00.000</t>
  </si>
  <si>
    <t>Simulation and calibration files</t>
  </si>
  <si>
    <t>Description</t>
  </si>
  <si>
    <t>Format</t>
  </si>
  <si>
    <t>Units</t>
  </si>
  <si>
    <t>File name</t>
  </si>
  <si>
    <t>Notes</t>
  </si>
  <si>
    <t>HLC DATA</t>
  </si>
  <si>
    <t>Reference target co-add, 1 roll. The last two digits in the name specify the epoch number starting from 1.</t>
  </si>
  <si>
    <t>45 x 45 FITS array</t>
  </si>
  <si>
    <t>e-</t>
  </si>
  <si>
    <t>HLC_refstar_coadd_epochXX.fits</t>
  </si>
  <si>
    <t>The FITS file axis order as dispalyed in ds9 is x, y. In Python the array axis order is y, x. The star is centered at pixel (22, 22) in zero-based indices.</t>
  </si>
  <si>
    <t>Science target co-add sequence, 2 rolls. The last two digits in the name specify the epoch number starting from 1.</t>
  </si>
  <si>
    <t>2 x 45 x 45 FITS array</t>
  </si>
  <si>
    <t>HLC_scistar_coadd_epochXX.fits</t>
  </si>
  <si>
    <t>The FITS file axis order as dispalyed in ds9 is x, y, roll angle. In Python the array axis order is roll angle, y, x. The star is centered at pixel (22, 22) in zero-based indices.</t>
  </si>
  <si>
    <t>Reference target, split into a stack of shorter co-adds, 1 roll. The last two digits in the name specify the epoch number starting from 1.</t>
  </si>
  <si>
    <t>33 x 45 x 45 FITS array</t>
  </si>
  <si>
    <t>HLC_refstar_stack_epochXX.fits</t>
  </si>
  <si>
    <t>The FITS file axis order as dispalyed in ds9 is x, y, time. In Python the array axis order is time, y, x. The star is centered at pixel (22, 22) in zero-based indices.</t>
  </si>
  <si>
    <t>Science target, split into a stack of shorter co-adds, 2 rolls. The last two digits in the name specify the epoch number starting from 1.</t>
  </si>
  <si>
    <t>2 x 66 x 45 x 45 FITS array</t>
  </si>
  <si>
    <t>HLC_scistar_stack_epochXX.fits</t>
  </si>
  <si>
    <t>The FITS file axis order as dispalyed in ds9 is x, y, time, roll angle. In Python the array axis order is roll angle, time, y, x. The star is centered at pixel (22, 22) in zero-based indices.</t>
  </si>
  <si>
    <t>HLC CAL</t>
  </si>
  <si>
    <t>Model unocculted stellar PSF model of science target, at detector sampling</t>
  </si>
  <si>
    <t>photons / s</t>
  </si>
  <si>
    <t>HLC_scistar_unocc_PSF_model.fits</t>
  </si>
  <si>
    <t>QE and detector not applied. The star is centered at pixel (22, 22) in zero-based indices.</t>
  </si>
  <si>
    <t>Hi-res off-axis PSF model - large offsets. The intensity is normalized to the total source flux at the entrance pupil of the coronagraph.</t>
  </si>
  <si>
    <t>17 x 200 x 200 FITS array</t>
  </si>
  <si>
    <t>aperture-normalized intensity</t>
  </si>
  <si>
    <t>OS6_HLC_PSFs_offset.fits, OS6_HLC_PSFs_offset_list.fits</t>
  </si>
  <si>
    <t>The "_list.fits" is an array of offsets in units of lambda/D (50.19 mas). The pixel scale is 0.1 lambda/D (5.019 mas). Re-scale as necessary for the PSF fitting. The array is centered at pixel (100, 100) in zero-based indices.</t>
  </si>
  <si>
    <t>Hi-res off-axis PSF model - small offsets. The intensity is normalized to the total source flux at the entrance pupil of the coronagraph.</t>
  </si>
  <si>
    <t>26 x 200 x 200 FITS array</t>
  </si>
  <si>
    <t>OS6_HLC_PSFs_fine_offset.fits, OS6_HLC_PSFs_fine_offset_list.fits</t>
  </si>
  <si>
    <t>Hi-res PSF transmission map. The value of each pixel is the peak of a PSF at that location, normalized to the source flux at the entrance pupil of the coronagraph.</t>
  </si>
  <si>
    <t>200 x 200 FITS array</t>
  </si>
  <si>
    <t>OS6_HLC_PSF_peak_map.fits</t>
  </si>
  <si>
    <t>The pixel scale is 0.1 lambda/D (5.019 mas). The array is centered at pixel (100, 100) in zero-based indices.</t>
  </si>
  <si>
    <t>SS DATA</t>
  </si>
  <si>
    <t>Simulated data for 47 UMa for epochs T=3 year and T=4 year</t>
  </si>
  <si>
    <t>97 x 97 x 2  FITS array</t>
  </si>
  <si>
    <t>starshade_run_dc2_jitter_perturbedSS_solar_glint_with_extragalactic_background_and_5exozodi_129600sec_with_emccd.fits</t>
  </si>
  <si>
    <t>The star is centered at pixel (48, 48) in zero-based indices. Band: 425-550 nm. Total integration time is 1.5 days. QE, optical throughput, EMCCD noise and SS transmission are all applied in the simulation. Simulation produced with SISTER (sister.caltech.edu)</t>
  </si>
  <si>
    <t>SS CAL</t>
  </si>
  <si>
    <t>Solar glint template as measured during the mission</t>
  </si>
  <si>
    <t>97 x 97 FITS array</t>
  </si>
  <si>
    <t>starshade_run_dc2_jitter_solar_glint_43200sec_with_emccd.fits</t>
  </si>
  <si>
    <t>12 hours of integration time. Band: 425-550 nm. QE, optical throughput, EMCCD noise and SS transmission are all applied in the simulation. Simulation produced with SISTER (sister.caltech.edu)</t>
  </si>
  <si>
    <t>PSF response with pixels equivalent to the simulated data.</t>
  </si>
  <si>
    <t>33 x 33 FITS array</t>
  </si>
  <si>
    <t>Aperture- normalized intensity</t>
  </si>
  <si>
    <t>starshade_run_dc2_psf_21.08mas.fits</t>
  </si>
  <si>
    <t>The PSF is centered at pixel (16,16) in zero-based indices. Band: 425-550 nm. For photometric calibration, note than an observation of the target star (47 UMa) PSF would receive 1.9238e+08 photons/sec integrated over the image plane. Use the Effective QE value from the Instrumental Parameters on the first sheet to convert between photon/sec and photoelectrons/sec.</t>
  </si>
  <si>
    <r>
      <t>Important note:</t>
    </r>
    <r>
      <rPr>
        <sz val="14"/>
        <color rgb="FF000000"/>
        <rFont val="Arial"/>
        <family val="2"/>
      </rPr>
      <t xml:space="preserve"> The science target star was chosen to resemble 47 UMa in position and spectral type.</t>
    </r>
  </si>
  <si>
    <t xml:space="preserve">However, any planets present in this simulated data set are purely fictitious and bear no relation to the </t>
  </si>
  <si>
    <t>published radial velocity planet candidates orbiting 47 UMa.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</si>
</sst>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yyyy\-mm\-dd;@"/>
  </numFmts>
  <fonts count="13" x14ac:knownFonts="1">
    <font>
      <sz val="12"/>
      <color theme="1"/>
      <name val="Calibri"/>
      <family val="2"/>
      <scheme val="minor"/>
    </font>
    <font>
      <sz val="20"/>
      <color theme="1"/>
      <name val="Calibri"/>
      <family val="2"/>
      <scheme val="minor"/>
    </font>
    <font>
      <sz val="12"/>
      <color rgb="FF000000"/>
      <name val="Calibri"/>
      <family val="2"/>
      <scheme val="minor"/>
    </font>
    <font>
      <b/>
      <sz val="20"/>
      <color rgb="FF000000"/>
      <name val="Calibri"/>
      <family val="2"/>
      <scheme val="minor"/>
    </font>
    <font>
      <sz val="20"/>
      <color rgb="FF000000"/>
      <name val="Calibri"/>
      <family val="2"/>
      <scheme val="minor"/>
    </font>
    <font>
      <sz val="20"/>
      <color theme="1"/>
      <name val="Arial"/>
      <family val="2"/>
    </font>
    <font>
      <sz val="12"/>
      <color theme="1"/>
      <name val="Arial"/>
      <family val="2"/>
    </font>
    <font>
      <sz val="12"/>
      <color rgb="FF000000"/>
      <name val="Arial"/>
      <family val="2"/>
    </font>
    <font>
      <sz val="24"/>
      <color theme="1"/>
      <name val="Arial"/>
      <family val="2"/>
    </font>
    <font>
      <b/>
      <sz val="20"/>
      <color rgb="FF000000"/>
      <name val="Arial"/>
      <family val="2"/>
    </font>
    <font>
      <b/>
      <sz val="20"/>
      <color theme="1"/>
      <name val="Arial"/>
      <family val="2"/>
    </font>
    <font>
      <sz val="14"/>
      <color rgb="FF000000"/>
      <name val="Arial"/>
      <family val="2"/>
    </font>
    <font>
      <b/>
      <sz val="14"/>
      <color rgb="FFFF0000"/>
      <name val="Arial"/>
      <family val="2"/>
    </font>
  </fonts>
  <fills count="4">
    <fill>
      <patternFill patternType="none"/>
    </fill>
    <fill>
      <patternFill patternType="gray125"/>
    </fill>
    <fill>
      <patternFill patternType="solid">
        <fgColor rgb="FFFFFF00"/>
        <bgColor rgb="FF000000"/>
      </patternFill>
    </fill>
    <fill>
      <patternFill patternType="solid">
        <fgColor rgb="FFFFFF00"/>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top/>
      <bottom style="thin">
        <color indexed="64"/>
      </bottom>
      <diagonal/>
    </border>
    <border>
      <left/>
      <right style="thin">
        <color indexed="64"/>
      </right>
      <top/>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rgb="FF000000"/>
      </right>
      <top style="thin">
        <color indexed="64"/>
      </top>
      <bottom/>
      <diagonal/>
    </border>
    <border>
      <left/>
      <right style="thin">
        <color rgb="FF000000"/>
      </right>
      <top/>
      <bottom/>
      <diagonal/>
    </border>
  </borders>
  <cellStyleXfs count="1">
    <xf numFmtId="0" fontId="0" fillId="0" borderId="0"/>
  </cellStyleXfs>
  <cellXfs count="72">
    <xf numFmtId="0" fontId="0" fillId="0" borderId="0" xfId="0"/>
    <xf numFmtId="0" fontId="1" fillId="0" borderId="0" xfId="0" applyFont="1"/>
    <xf numFmtId="0" fontId="0" fillId="0" borderId="0" xfId="0" applyFont="1"/>
    <xf numFmtId="0" fontId="2" fillId="0" borderId="0" xfId="0" applyFont="1"/>
    <xf numFmtId="0" fontId="3" fillId="0" borderId="0" xfId="0" applyFont="1"/>
    <xf numFmtId="0" fontId="4" fillId="0" borderId="0" xfId="0" applyFont="1"/>
    <xf numFmtId="0" fontId="5" fillId="0" borderId="0" xfId="0" applyFont="1"/>
    <xf numFmtId="0" fontId="6" fillId="0" borderId="0" xfId="0" applyFont="1"/>
    <xf numFmtId="0" fontId="6" fillId="0" borderId="5" xfId="0" applyFont="1" applyBorder="1"/>
    <xf numFmtId="2" fontId="6" fillId="0" borderId="5" xfId="0" applyNumberFormat="1" applyFont="1" applyBorder="1"/>
    <xf numFmtId="0" fontId="6" fillId="0" borderId="0" xfId="0" applyFont="1" applyBorder="1"/>
    <xf numFmtId="0" fontId="6" fillId="0" borderId="0" xfId="0" applyNumberFormat="1" applyFont="1" applyBorder="1" applyAlignment="1">
      <alignment horizontal="right"/>
    </xf>
    <xf numFmtId="0" fontId="6" fillId="0" borderId="0" xfId="0" quotePrefix="1" applyFont="1" applyBorder="1" applyAlignment="1">
      <alignment horizontal="right"/>
    </xf>
    <xf numFmtId="0" fontId="6" fillId="0" borderId="3" xfId="0" applyFont="1" applyBorder="1"/>
    <xf numFmtId="2" fontId="6" fillId="0" borderId="5" xfId="0" applyNumberFormat="1" applyFont="1" applyBorder="1" applyAlignment="1">
      <alignment horizontal="right"/>
    </xf>
    <xf numFmtId="2" fontId="6" fillId="0" borderId="0" xfId="0" applyNumberFormat="1" applyFont="1" applyBorder="1" applyAlignment="1">
      <alignment horizontal="right"/>
    </xf>
    <xf numFmtId="0" fontId="6" fillId="0" borderId="3" xfId="0" quotePrefix="1" applyFont="1" applyBorder="1" applyAlignment="1">
      <alignment horizontal="right"/>
    </xf>
    <xf numFmtId="0" fontId="6" fillId="0" borderId="0" xfId="0" applyFont="1" applyAlignment="1">
      <alignment horizontal="right"/>
    </xf>
    <xf numFmtId="0" fontId="6" fillId="0" borderId="0" xfId="0" applyFont="1" applyBorder="1" applyAlignment="1">
      <alignment horizontal="right" vertical="center"/>
    </xf>
    <xf numFmtId="0" fontId="6" fillId="0" borderId="2" xfId="0" applyFont="1" applyBorder="1"/>
    <xf numFmtId="0" fontId="6" fillId="0" borderId="4" xfId="0" applyFont="1" applyBorder="1"/>
    <xf numFmtId="0" fontId="6" fillId="0" borderId="0" xfId="0" applyFont="1" applyAlignment="1">
      <alignment wrapText="1"/>
    </xf>
    <xf numFmtId="0" fontId="6" fillId="0" borderId="2" xfId="0" applyFont="1" applyBorder="1" applyAlignment="1">
      <alignment horizontal="right" wrapText="1"/>
    </xf>
    <xf numFmtId="0" fontId="6" fillId="0" borderId="4" xfId="0" applyFont="1" applyBorder="1" applyAlignment="1">
      <alignment horizontal="right" wrapText="1"/>
    </xf>
    <xf numFmtId="0" fontId="6" fillId="0" borderId="0" xfId="0" applyFont="1" applyBorder="1" applyAlignment="1">
      <alignment horizontal="right" wrapText="1"/>
    </xf>
    <xf numFmtId="0" fontId="6" fillId="0" borderId="0" xfId="0" applyFont="1" applyAlignment="1">
      <alignment horizontal="right" wrapText="1"/>
    </xf>
    <xf numFmtId="0" fontId="6" fillId="0" borderId="6" xfId="0" applyFont="1" applyBorder="1"/>
    <xf numFmtId="0" fontId="6" fillId="0" borderId="7" xfId="0" applyFont="1" applyBorder="1"/>
    <xf numFmtId="0" fontId="5" fillId="0" borderId="3" xfId="0" applyFont="1" applyBorder="1"/>
    <xf numFmtId="0" fontId="8" fillId="0" borderId="0" xfId="0" applyFont="1"/>
    <xf numFmtId="0" fontId="5" fillId="0" borderId="1" xfId="0" applyFont="1" applyBorder="1" applyAlignment="1">
      <alignment vertical="top" wrapText="1"/>
    </xf>
    <xf numFmtId="0" fontId="9" fillId="0" borderId="1" xfId="0" applyFont="1" applyBorder="1" applyAlignment="1">
      <alignment vertical="top" wrapText="1"/>
    </xf>
    <xf numFmtId="0" fontId="7" fillId="0" borderId="1" xfId="0" applyFont="1" applyBorder="1" applyAlignment="1">
      <alignment vertical="top" wrapText="1"/>
    </xf>
    <xf numFmtId="0" fontId="6" fillId="0" borderId="1" xfId="0" applyFont="1" applyBorder="1" applyAlignment="1">
      <alignment vertical="top" wrapText="1"/>
    </xf>
    <xf numFmtId="0" fontId="6" fillId="0" borderId="9" xfId="0" applyFont="1" applyBorder="1"/>
    <xf numFmtId="0" fontId="6" fillId="0" borderId="8" xfId="0" applyFont="1" applyBorder="1" applyAlignment="1">
      <alignment wrapText="1"/>
    </xf>
    <xf numFmtId="0" fontId="6" fillId="0" borderId="0" xfId="0" applyFont="1" applyAlignment="1"/>
    <xf numFmtId="0" fontId="6" fillId="0" borderId="3" xfId="0" applyFont="1" applyBorder="1" applyAlignment="1">
      <alignment horizontal="right" wrapText="1"/>
    </xf>
    <xf numFmtId="0" fontId="6" fillId="0" borderId="5" xfId="0" applyFont="1" applyBorder="1" applyAlignment="1">
      <alignment horizontal="right"/>
    </xf>
    <xf numFmtId="0" fontId="6" fillId="0" borderId="0" xfId="0" applyFont="1" applyBorder="1" applyAlignment="1">
      <alignment horizontal="right"/>
    </xf>
    <xf numFmtId="0" fontId="6" fillId="0" borderId="5" xfId="0" applyFont="1" applyBorder="1" applyAlignment="1">
      <alignment horizontal="left"/>
    </xf>
    <xf numFmtId="0" fontId="6" fillId="0" borderId="0" xfId="0" applyFont="1" applyBorder="1" applyAlignment="1">
      <alignment horizontal="left"/>
    </xf>
    <xf numFmtId="0" fontId="6" fillId="0" borderId="0" xfId="0" applyFont="1" applyFill="1" applyBorder="1" applyAlignment="1"/>
    <xf numFmtId="165" fontId="6" fillId="0" borderId="10" xfId="0" applyNumberFormat="1" applyFont="1" applyBorder="1"/>
    <xf numFmtId="165" fontId="6" fillId="0" borderId="9" xfId="0" applyNumberFormat="1" applyFont="1" applyBorder="1"/>
    <xf numFmtId="2" fontId="6" fillId="0" borderId="6" xfId="0" applyNumberFormat="1" applyFont="1" applyBorder="1"/>
    <xf numFmtId="2" fontId="6" fillId="0" borderId="2" xfId="0" applyNumberFormat="1" applyFont="1" applyBorder="1"/>
    <xf numFmtId="2" fontId="6" fillId="0" borderId="10" xfId="0" applyNumberFormat="1" applyFont="1" applyBorder="1"/>
    <xf numFmtId="2" fontId="6" fillId="0" borderId="9" xfId="0" applyNumberFormat="1" applyFont="1" applyBorder="1"/>
    <xf numFmtId="164" fontId="6" fillId="0" borderId="0" xfId="0" applyNumberFormat="1" applyFont="1" applyBorder="1"/>
    <xf numFmtId="0" fontId="10" fillId="0" borderId="1" xfId="0" applyFont="1" applyBorder="1" applyAlignment="1">
      <alignment vertical="top" wrapText="1"/>
    </xf>
    <xf numFmtId="0" fontId="6" fillId="0" borderId="3" xfId="0" applyFont="1" applyBorder="1" applyAlignment="1">
      <alignment horizontal="right"/>
    </xf>
    <xf numFmtId="0" fontId="6" fillId="0" borderId="0" xfId="0" applyFont="1" applyAlignment="1">
      <alignment horizontal="left"/>
    </xf>
    <xf numFmtId="0" fontId="6" fillId="0" borderId="2" xfId="0" applyFont="1" applyBorder="1" applyAlignment="1">
      <alignment horizontal="right"/>
    </xf>
    <xf numFmtId="0" fontId="6" fillId="0" borderId="3" xfId="0" applyFont="1" applyBorder="1" applyAlignment="1">
      <alignment horizontal="left"/>
    </xf>
    <xf numFmtId="2" fontId="7" fillId="0" borderId="8" xfId="0" applyNumberFormat="1" applyFont="1" applyBorder="1"/>
    <xf numFmtId="165" fontId="6" fillId="0" borderId="8" xfId="0" applyNumberFormat="1" applyFont="1" applyBorder="1"/>
    <xf numFmtId="2" fontId="6" fillId="0" borderId="11" xfId="0" applyNumberFormat="1" applyFont="1" applyBorder="1"/>
    <xf numFmtId="0" fontId="6" fillId="0" borderId="12" xfId="0" applyFont="1" applyBorder="1"/>
    <xf numFmtId="0" fontId="6" fillId="0" borderId="11" xfId="0" applyFont="1" applyBorder="1" applyAlignment="1">
      <alignment horizontal="right"/>
    </xf>
    <xf numFmtId="0" fontId="12" fillId="2" borderId="6" xfId="0" applyFont="1" applyFill="1" applyBorder="1"/>
    <xf numFmtId="0" fontId="12" fillId="2" borderId="5" xfId="0" applyFont="1" applyFill="1" applyBorder="1"/>
    <xf numFmtId="0" fontId="12" fillId="2" borderId="13" xfId="0" applyFont="1" applyFill="1" applyBorder="1"/>
    <xf numFmtId="0" fontId="11" fillId="2" borderId="0" xfId="0" applyFont="1" applyFill="1"/>
    <xf numFmtId="0" fontId="11" fillId="2" borderId="2" xfId="0" applyFont="1" applyFill="1" applyBorder="1"/>
    <xf numFmtId="0" fontId="11" fillId="2" borderId="14" xfId="0" applyFont="1" applyFill="1" applyBorder="1"/>
    <xf numFmtId="0" fontId="11" fillId="2" borderId="11" xfId="0" applyFont="1" applyFill="1" applyBorder="1"/>
    <xf numFmtId="0" fontId="11" fillId="2" borderId="3" xfId="0" applyFont="1" applyFill="1" applyBorder="1"/>
    <xf numFmtId="0" fontId="7" fillId="2" borderId="3" xfId="0" applyFont="1" applyFill="1" applyBorder="1"/>
    <xf numFmtId="0" fontId="2" fillId="2" borderId="3" xfId="0" applyFont="1" applyFill="1" applyBorder="1"/>
    <xf numFmtId="0" fontId="2" fillId="2" borderId="12" xfId="0" applyFont="1" applyFill="1" applyBorder="1"/>
    <xf numFmtId="0" fontId="7" fillId="3" borderId="1" xfId="0" applyFont="1" applyFill="1" applyBorder="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08C9A5-1D05-E540-BD8A-CCAA182F620D}">
  <dimension ref="A1:M35"/>
  <sheetViews>
    <sheetView zoomScale="110" zoomScaleNormal="110" workbookViewId="0"/>
  </sheetViews>
  <sheetFormatPr baseColWidth="10" defaultColWidth="10.83203125" defaultRowHeight="16" x14ac:dyDescent="0.2"/>
  <cols>
    <col min="1" max="1" width="26" style="7" customWidth="1"/>
    <col min="2" max="2" width="15.5" style="7" customWidth="1"/>
    <col min="3" max="3" width="12.6640625" style="7" customWidth="1"/>
    <col min="4" max="4" width="12.1640625" style="7" customWidth="1"/>
    <col min="5" max="5" width="23.5" style="7" customWidth="1"/>
    <col min="6" max="6" width="8" style="7" customWidth="1"/>
    <col min="7" max="7" width="7" style="7" customWidth="1"/>
    <col min="8" max="8" width="11" style="7" customWidth="1"/>
    <col min="9" max="9" width="9.33203125" style="7" customWidth="1"/>
    <col min="10" max="10" width="10.1640625" style="7" customWidth="1"/>
    <col min="11" max="11" width="9.5" style="7" customWidth="1"/>
    <col min="12" max="12" width="10.1640625" style="7" customWidth="1"/>
    <col min="13" max="13" width="18.1640625" style="7" customWidth="1"/>
    <col min="14" max="16384" width="10.83203125" style="7"/>
  </cols>
  <sheetData>
    <row r="1" spans="1:7" ht="25" x14ac:dyDescent="0.25">
      <c r="A1" s="6" t="s">
        <v>0</v>
      </c>
      <c r="F1"/>
      <c r="G1"/>
    </row>
    <row r="2" spans="1:7" ht="18" x14ac:dyDescent="0.2">
      <c r="A2" s="60" t="s">
        <v>114</v>
      </c>
      <c r="B2" s="61"/>
      <c r="C2" s="61"/>
      <c r="D2" s="61"/>
      <c r="E2" s="61"/>
      <c r="F2" s="61"/>
      <c r="G2" s="62"/>
    </row>
    <row r="3" spans="1:7" ht="18" x14ac:dyDescent="0.2">
      <c r="A3" s="64" t="s">
        <v>115</v>
      </c>
      <c r="B3" s="63"/>
      <c r="C3" s="63"/>
      <c r="D3" s="63"/>
      <c r="E3" s="63"/>
      <c r="F3" s="63"/>
      <c r="G3" s="65"/>
    </row>
    <row r="4" spans="1:7" ht="18" x14ac:dyDescent="0.2">
      <c r="A4" s="66" t="s">
        <v>116</v>
      </c>
      <c r="B4" s="67"/>
      <c r="C4" s="67"/>
      <c r="D4" s="67"/>
      <c r="E4" s="68"/>
      <c r="F4" s="69"/>
      <c r="G4" s="70"/>
    </row>
    <row r="5" spans="1:7" x14ac:dyDescent="0.2">
      <c r="A5" s="8" t="s">
        <v>1</v>
      </c>
      <c r="B5" s="9">
        <v>5.04</v>
      </c>
      <c r="C5" s="8"/>
      <c r="D5" s="8"/>
      <c r="E5" s="8"/>
      <c r="F5"/>
      <c r="G5"/>
    </row>
    <row r="6" spans="1:7" x14ac:dyDescent="0.2">
      <c r="A6" s="10" t="s">
        <v>2</v>
      </c>
      <c r="B6" s="11" t="s">
        <v>3</v>
      </c>
      <c r="C6" s="10"/>
      <c r="D6" s="10"/>
      <c r="E6" s="10"/>
      <c r="F6"/>
      <c r="G6"/>
    </row>
    <row r="7" spans="1:7" x14ac:dyDescent="0.2">
      <c r="A7" s="10" t="s">
        <v>4</v>
      </c>
      <c r="B7" s="12" t="s">
        <v>5</v>
      </c>
      <c r="C7" s="10" t="s">
        <v>6</v>
      </c>
      <c r="D7" s="10"/>
      <c r="E7" s="10"/>
      <c r="F7"/>
      <c r="G7"/>
    </row>
    <row r="8" spans="1:7" x14ac:dyDescent="0.2">
      <c r="A8" s="10" t="s">
        <v>7</v>
      </c>
      <c r="B8" s="12" t="s">
        <v>8</v>
      </c>
      <c r="C8" s="10" t="s">
        <v>6</v>
      </c>
      <c r="D8" s="10"/>
      <c r="E8" s="10"/>
      <c r="F8"/>
      <c r="G8"/>
    </row>
    <row r="9" spans="1:7" x14ac:dyDescent="0.2">
      <c r="A9" s="10" t="s">
        <v>9</v>
      </c>
      <c r="B9" s="10">
        <v>-317.642</v>
      </c>
      <c r="C9" s="10" t="s">
        <v>10</v>
      </c>
      <c r="D9" s="10"/>
      <c r="E9" s="10"/>
      <c r="F9"/>
      <c r="G9"/>
    </row>
    <row r="10" spans="1:7" x14ac:dyDescent="0.2">
      <c r="A10" s="10" t="s">
        <v>11</v>
      </c>
      <c r="B10" s="10">
        <v>55.014000000000003</v>
      </c>
      <c r="C10" s="10" t="s">
        <v>10</v>
      </c>
      <c r="D10" s="10"/>
      <c r="E10" s="10"/>
      <c r="F10"/>
      <c r="G10"/>
    </row>
    <row r="11" spans="1:7" x14ac:dyDescent="0.2">
      <c r="A11" s="10" t="s">
        <v>12</v>
      </c>
      <c r="B11" s="10">
        <v>72.452799999999996</v>
      </c>
      <c r="C11" s="10" t="s">
        <v>13</v>
      </c>
      <c r="D11" s="10"/>
      <c r="E11" s="10"/>
      <c r="F11"/>
      <c r="G11"/>
    </row>
    <row r="12" spans="1:7" x14ac:dyDescent="0.2">
      <c r="A12" s="10" t="s">
        <v>14</v>
      </c>
      <c r="B12" s="49">
        <f>1000/B11</f>
        <v>13.802089084203786</v>
      </c>
      <c r="C12" s="10" t="s">
        <v>15</v>
      </c>
      <c r="D12" s="10"/>
      <c r="E12" s="10"/>
      <c r="F12"/>
      <c r="G12"/>
    </row>
    <row r="13" spans="1:7" x14ac:dyDescent="0.2">
      <c r="A13" s="10" t="s">
        <v>16</v>
      </c>
      <c r="B13" s="15" t="s">
        <v>17</v>
      </c>
      <c r="C13" s="10" t="s">
        <v>18</v>
      </c>
      <c r="D13" s="10"/>
      <c r="E13" s="10"/>
      <c r="F13"/>
      <c r="G13"/>
    </row>
    <row r="14" spans="1:7" x14ac:dyDescent="0.2">
      <c r="F14"/>
      <c r="G14"/>
    </row>
    <row r="15" spans="1:7" ht="25" x14ac:dyDescent="0.25">
      <c r="A15" s="6" t="s">
        <v>19</v>
      </c>
      <c r="F15"/>
      <c r="G15"/>
    </row>
    <row r="16" spans="1:7" x14ac:dyDescent="0.2">
      <c r="A16" s="8" t="s">
        <v>1</v>
      </c>
      <c r="B16" s="14">
        <v>1.86</v>
      </c>
      <c r="C16" s="8"/>
      <c r="D16" s="8"/>
      <c r="E16" s="8"/>
      <c r="F16"/>
      <c r="G16"/>
    </row>
    <row r="17" spans="1:13" x14ac:dyDescent="0.2">
      <c r="A17" s="10" t="s">
        <v>2</v>
      </c>
      <c r="B17" s="15" t="s">
        <v>20</v>
      </c>
      <c r="C17" s="10"/>
      <c r="D17" s="10"/>
      <c r="E17" s="10"/>
      <c r="F17"/>
      <c r="G17"/>
    </row>
    <row r="18" spans="1:13" x14ac:dyDescent="0.2">
      <c r="A18" s="10" t="s">
        <v>4</v>
      </c>
      <c r="B18" s="12" t="s">
        <v>21</v>
      </c>
      <c r="C18" s="10" t="s">
        <v>6</v>
      </c>
      <c r="D18" s="10"/>
      <c r="E18" s="10"/>
      <c r="F18"/>
      <c r="G18"/>
    </row>
    <row r="19" spans="1:13" x14ac:dyDescent="0.2">
      <c r="A19" s="13" t="s">
        <v>7</v>
      </c>
      <c r="B19" s="16" t="s">
        <v>22</v>
      </c>
      <c r="C19" s="13" t="s">
        <v>6</v>
      </c>
      <c r="D19" s="13"/>
      <c r="E19" s="13"/>
      <c r="F19"/>
      <c r="G19"/>
    </row>
    <row r="20" spans="1:13" x14ac:dyDescent="0.2">
      <c r="B20" s="17"/>
      <c r="F20"/>
      <c r="G20"/>
    </row>
    <row r="21" spans="1:13" ht="25" x14ac:dyDescent="0.25">
      <c r="A21" s="6" t="s">
        <v>23</v>
      </c>
      <c r="E21" s="13"/>
      <c r="F21"/>
      <c r="G21"/>
    </row>
    <row r="22" spans="1:13" x14ac:dyDescent="0.2">
      <c r="A22" s="8" t="s">
        <v>24</v>
      </c>
      <c r="B22" s="8">
        <v>21.080400000000001</v>
      </c>
      <c r="C22" s="8" t="s">
        <v>13</v>
      </c>
      <c r="D22" s="8" t="s">
        <v>25</v>
      </c>
      <c r="F22"/>
      <c r="G22"/>
    </row>
    <row r="23" spans="1:13" x14ac:dyDescent="0.2">
      <c r="A23" s="10" t="s">
        <v>26</v>
      </c>
      <c r="B23" s="10">
        <v>0.75</v>
      </c>
      <c r="C23" s="10"/>
      <c r="D23" s="10"/>
      <c r="F23"/>
      <c r="G23"/>
    </row>
    <row r="24" spans="1:13" x14ac:dyDescent="0.2">
      <c r="A24" s="10" t="s">
        <v>27</v>
      </c>
      <c r="B24" s="18" t="s">
        <v>28</v>
      </c>
      <c r="C24" s="10" t="s">
        <v>29</v>
      </c>
      <c r="D24" s="10" t="s">
        <v>30</v>
      </c>
      <c r="F24"/>
      <c r="G24"/>
    </row>
    <row r="25" spans="1:13" x14ac:dyDescent="0.2">
      <c r="A25" s="13" t="s">
        <v>31</v>
      </c>
      <c r="B25" s="51" t="s">
        <v>32</v>
      </c>
      <c r="C25" s="13" t="s">
        <v>29</v>
      </c>
      <c r="D25" s="13" t="s">
        <v>33</v>
      </c>
      <c r="E25" s="13"/>
      <c r="F25"/>
      <c r="G25"/>
    </row>
    <row r="27" spans="1:13" ht="25" x14ac:dyDescent="0.25">
      <c r="A27" s="28" t="s">
        <v>34</v>
      </c>
      <c r="B27" s="13"/>
      <c r="C27" s="13"/>
      <c r="D27" s="13"/>
      <c r="E27" s="13"/>
      <c r="F27" s="13"/>
      <c r="G27" s="13"/>
      <c r="H27" s="13"/>
      <c r="I27" s="13"/>
      <c r="J27" s="13"/>
      <c r="K27" s="13"/>
      <c r="L27" s="13"/>
      <c r="M27" s="13"/>
    </row>
    <row r="28" spans="1:13" x14ac:dyDescent="0.2">
      <c r="B28" s="34"/>
      <c r="C28" s="19" t="s">
        <v>35</v>
      </c>
      <c r="D28" s="10"/>
      <c r="E28" s="20"/>
      <c r="F28" s="7" t="s">
        <v>36</v>
      </c>
      <c r="G28" s="20"/>
      <c r="H28" s="36" t="s">
        <v>37</v>
      </c>
      <c r="I28" s="21"/>
      <c r="J28" s="10"/>
      <c r="K28" s="20"/>
      <c r="L28" s="36" t="s">
        <v>38</v>
      </c>
      <c r="M28" s="20"/>
    </row>
    <row r="29" spans="1:13" ht="51" x14ac:dyDescent="0.2">
      <c r="A29" s="37" t="s">
        <v>39</v>
      </c>
      <c r="B29" s="35" t="s">
        <v>40</v>
      </c>
      <c r="C29" s="20" t="s">
        <v>41</v>
      </c>
      <c r="D29" s="20" t="s">
        <v>42</v>
      </c>
      <c r="E29" s="34" t="s">
        <v>43</v>
      </c>
      <c r="F29" s="42"/>
      <c r="G29" s="20"/>
      <c r="H29" s="22" t="s">
        <v>44</v>
      </c>
      <c r="I29" s="23"/>
      <c r="J29" s="24" t="s">
        <v>45</v>
      </c>
      <c r="K29" s="23"/>
      <c r="L29" s="25" t="s">
        <v>44</v>
      </c>
      <c r="M29" s="20"/>
    </row>
    <row r="30" spans="1:13" x14ac:dyDescent="0.2">
      <c r="A30" s="38">
        <v>1</v>
      </c>
      <c r="B30" s="40" t="s">
        <v>46</v>
      </c>
      <c r="C30" s="47">
        <v>2461345.5</v>
      </c>
      <c r="D30" s="47">
        <v>61345</v>
      </c>
      <c r="E30" s="43" t="s">
        <v>47</v>
      </c>
      <c r="F30" s="45">
        <f>(C30-$C$30)/365.25</f>
        <v>0</v>
      </c>
      <c r="G30" s="27" t="s">
        <v>48</v>
      </c>
      <c r="H30" s="8">
        <v>66000</v>
      </c>
      <c r="I30" s="8" t="s">
        <v>49</v>
      </c>
      <c r="J30" s="26">
        <v>66000</v>
      </c>
      <c r="K30" s="8" t="s">
        <v>49</v>
      </c>
      <c r="L30" s="26">
        <v>33000</v>
      </c>
      <c r="M30" s="27" t="s">
        <v>49</v>
      </c>
    </row>
    <row r="31" spans="1:13" x14ac:dyDescent="0.2">
      <c r="A31" s="39">
        <v>2</v>
      </c>
      <c r="B31" s="41" t="s">
        <v>46</v>
      </c>
      <c r="C31" s="48">
        <v>2461400.2875000001</v>
      </c>
      <c r="D31" s="48">
        <v>61399.787499999999</v>
      </c>
      <c r="E31" s="44" t="s">
        <v>50</v>
      </c>
      <c r="F31" s="46">
        <f>(C31-$C$30)/365.25</f>
        <v>0.15000000000025498</v>
      </c>
      <c r="G31" s="20" t="s">
        <v>48</v>
      </c>
      <c r="H31" s="10">
        <v>66000</v>
      </c>
      <c r="I31" s="10" t="s">
        <v>49</v>
      </c>
      <c r="J31" s="19">
        <v>66000</v>
      </c>
      <c r="K31" s="10" t="s">
        <v>49</v>
      </c>
      <c r="L31" s="19">
        <v>33000</v>
      </c>
      <c r="M31" s="20" t="s">
        <v>49</v>
      </c>
    </row>
    <row r="32" spans="1:13" x14ac:dyDescent="0.2">
      <c r="A32" s="39">
        <v>3</v>
      </c>
      <c r="B32" s="41" t="s">
        <v>46</v>
      </c>
      <c r="C32" s="48">
        <v>2461710.75</v>
      </c>
      <c r="D32" s="48">
        <v>61710.25</v>
      </c>
      <c r="E32" s="44" t="s">
        <v>51</v>
      </c>
      <c r="F32" s="46">
        <f>(C32-$C$30)/365.25</f>
        <v>1</v>
      </c>
      <c r="G32" s="20" t="s">
        <v>48</v>
      </c>
      <c r="H32" s="10">
        <v>66000</v>
      </c>
      <c r="I32" s="10" t="s">
        <v>49</v>
      </c>
      <c r="J32" s="19">
        <v>66000</v>
      </c>
      <c r="K32" s="10" t="s">
        <v>49</v>
      </c>
      <c r="L32" s="19">
        <v>33000</v>
      </c>
      <c r="M32" s="20" t="s">
        <v>49</v>
      </c>
    </row>
    <row r="33" spans="1:13" x14ac:dyDescent="0.2">
      <c r="A33" s="39">
        <v>4</v>
      </c>
      <c r="B33" s="41" t="s">
        <v>46</v>
      </c>
      <c r="C33" s="48">
        <v>2462076</v>
      </c>
      <c r="D33" s="48">
        <v>62075.5</v>
      </c>
      <c r="E33" s="44" t="s">
        <v>52</v>
      </c>
      <c r="F33" s="46">
        <f>(C33-$C$30)/365.25</f>
        <v>2</v>
      </c>
      <c r="G33" s="20" t="s">
        <v>48</v>
      </c>
      <c r="H33" s="10">
        <v>66000</v>
      </c>
      <c r="I33" s="10" t="s">
        <v>49</v>
      </c>
      <c r="J33" s="19">
        <v>66000</v>
      </c>
      <c r="K33" s="10" t="s">
        <v>49</v>
      </c>
      <c r="L33" s="19">
        <v>33000</v>
      </c>
      <c r="M33" s="20" t="s">
        <v>49</v>
      </c>
    </row>
    <row r="34" spans="1:13" x14ac:dyDescent="0.2">
      <c r="A34" s="17">
        <v>5</v>
      </c>
      <c r="B34" s="52" t="s">
        <v>53</v>
      </c>
      <c r="C34" s="48">
        <v>2462441.25</v>
      </c>
      <c r="D34" s="48">
        <v>62440.75</v>
      </c>
      <c r="E34" s="44" t="s">
        <v>54</v>
      </c>
      <c r="F34" s="46">
        <f t="shared" ref="F34:F35" si="0">(C34-$C$30)/365.25</f>
        <v>3</v>
      </c>
      <c r="G34" s="20" t="s">
        <v>48</v>
      </c>
      <c r="H34" s="7">
        <v>129600</v>
      </c>
      <c r="I34" s="7" t="s">
        <v>49</v>
      </c>
      <c r="J34" s="53" t="s">
        <v>55</v>
      </c>
      <c r="L34" s="53" t="s">
        <v>56</v>
      </c>
      <c r="M34" s="20"/>
    </row>
    <row r="35" spans="1:13" x14ac:dyDescent="0.2">
      <c r="A35" s="51">
        <v>6</v>
      </c>
      <c r="B35" s="54" t="s">
        <v>53</v>
      </c>
      <c r="C35" s="55">
        <v>2462806.5</v>
      </c>
      <c r="D35" s="55">
        <v>62806</v>
      </c>
      <c r="E35" s="56" t="s">
        <v>57</v>
      </c>
      <c r="F35" s="57">
        <f t="shared" si="0"/>
        <v>4</v>
      </c>
      <c r="G35" s="58" t="s">
        <v>48</v>
      </c>
      <c r="H35" s="13">
        <v>129600</v>
      </c>
      <c r="I35" s="13" t="s">
        <v>49</v>
      </c>
      <c r="J35" s="59" t="s">
        <v>55</v>
      </c>
      <c r="K35" s="13"/>
      <c r="L35" s="59" t="s">
        <v>56</v>
      </c>
      <c r="M35" s="58"/>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22E7A3-250E-B943-B568-C0AC8B304864}">
  <dimension ref="A1:F17"/>
  <sheetViews>
    <sheetView topLeftCell="A5" zoomScale="75" zoomScaleNormal="80" workbookViewId="0">
      <selection sqref="A1:F11"/>
    </sheetView>
  </sheetViews>
  <sheetFormatPr baseColWidth="10" defaultColWidth="11" defaultRowHeight="26" x14ac:dyDescent="0.3"/>
  <cols>
    <col min="1" max="1" width="13" style="1" customWidth="1"/>
    <col min="2" max="2" width="47.1640625" customWidth="1"/>
    <col min="3" max="3" width="31" customWidth="1"/>
    <col min="4" max="4" width="15" customWidth="1"/>
    <col min="5" max="5" width="37.1640625" customWidth="1"/>
    <col min="6" max="6" width="47.5" customWidth="1"/>
  </cols>
  <sheetData>
    <row r="1" spans="1:6" ht="30" x14ac:dyDescent="0.3">
      <c r="A1" s="29" t="s">
        <v>58</v>
      </c>
      <c r="B1" s="7"/>
      <c r="C1" s="7"/>
      <c r="D1" s="7"/>
      <c r="E1" s="7"/>
      <c r="F1" s="7"/>
    </row>
    <row r="2" spans="1:6" s="1" customFormat="1" x14ac:dyDescent="0.3">
      <c r="A2" s="30"/>
      <c r="B2" s="31" t="s">
        <v>59</v>
      </c>
      <c r="C2" s="31" t="s">
        <v>60</v>
      </c>
      <c r="D2" s="31" t="s">
        <v>61</v>
      </c>
      <c r="E2" s="31" t="s">
        <v>62</v>
      </c>
      <c r="F2" s="31" t="s">
        <v>63</v>
      </c>
    </row>
    <row r="3" spans="1:6" ht="52" x14ac:dyDescent="0.2">
      <c r="A3" s="31" t="s">
        <v>64</v>
      </c>
      <c r="B3" s="32" t="s">
        <v>65</v>
      </c>
      <c r="C3" s="32" t="s">
        <v>66</v>
      </c>
      <c r="D3" s="32" t="s">
        <v>67</v>
      </c>
      <c r="E3" s="32" t="s">
        <v>68</v>
      </c>
      <c r="F3" s="32" t="s">
        <v>69</v>
      </c>
    </row>
    <row r="4" spans="1:6" ht="68" x14ac:dyDescent="0.2">
      <c r="A4" s="30"/>
      <c r="B4" s="32" t="s">
        <v>70</v>
      </c>
      <c r="C4" s="32" t="s">
        <v>71</v>
      </c>
      <c r="D4" s="32" t="s">
        <v>67</v>
      </c>
      <c r="E4" s="32" t="s">
        <v>72</v>
      </c>
      <c r="F4" s="32" t="s">
        <v>73</v>
      </c>
    </row>
    <row r="5" spans="1:6" ht="68" x14ac:dyDescent="0.2">
      <c r="A5" s="30"/>
      <c r="B5" s="32" t="s">
        <v>74</v>
      </c>
      <c r="C5" s="32" t="s">
        <v>75</v>
      </c>
      <c r="D5" s="32" t="s">
        <v>67</v>
      </c>
      <c r="E5" s="32" t="s">
        <v>76</v>
      </c>
      <c r="F5" s="32" t="s">
        <v>77</v>
      </c>
    </row>
    <row r="6" spans="1:6" ht="68" x14ac:dyDescent="0.2">
      <c r="A6" s="30"/>
      <c r="B6" s="32" t="s">
        <v>78</v>
      </c>
      <c r="C6" s="32" t="s">
        <v>79</v>
      </c>
      <c r="D6" s="32" t="s">
        <v>67</v>
      </c>
      <c r="E6" s="32" t="s">
        <v>80</v>
      </c>
      <c r="F6" s="32" t="s">
        <v>81</v>
      </c>
    </row>
    <row r="7" spans="1:6" ht="25" x14ac:dyDescent="0.2">
      <c r="A7" s="30"/>
      <c r="B7" s="32"/>
      <c r="C7" s="32"/>
      <c r="D7" s="32"/>
      <c r="E7" s="32"/>
      <c r="F7" s="32"/>
    </row>
    <row r="8" spans="1:6" ht="52" x14ac:dyDescent="0.2">
      <c r="A8" s="50" t="s">
        <v>82</v>
      </c>
      <c r="B8" s="32" t="s">
        <v>83</v>
      </c>
      <c r="C8" s="32" t="s">
        <v>66</v>
      </c>
      <c r="D8" s="32" t="s">
        <v>84</v>
      </c>
      <c r="E8" s="32" t="s">
        <v>85</v>
      </c>
      <c r="F8" s="32" t="s">
        <v>86</v>
      </c>
    </row>
    <row r="9" spans="1:6" ht="85" x14ac:dyDescent="0.2">
      <c r="A9" s="30"/>
      <c r="B9" s="32" t="s">
        <v>87</v>
      </c>
      <c r="C9" s="33" t="s">
        <v>88</v>
      </c>
      <c r="D9" s="32" t="s">
        <v>89</v>
      </c>
      <c r="E9" s="32" t="s">
        <v>90</v>
      </c>
      <c r="F9" s="32" t="s">
        <v>91</v>
      </c>
    </row>
    <row r="10" spans="1:6" ht="85" x14ac:dyDescent="0.2">
      <c r="A10" s="30"/>
      <c r="B10" s="32" t="s">
        <v>92</v>
      </c>
      <c r="C10" s="33" t="s">
        <v>93</v>
      </c>
      <c r="D10" s="32" t="s">
        <v>89</v>
      </c>
      <c r="E10" s="32" t="s">
        <v>94</v>
      </c>
      <c r="F10" s="32" t="s">
        <v>91</v>
      </c>
    </row>
    <row r="11" spans="1:6" ht="68" x14ac:dyDescent="0.2">
      <c r="A11" s="30"/>
      <c r="B11" s="32" t="s">
        <v>95</v>
      </c>
      <c r="C11" s="33" t="s">
        <v>96</v>
      </c>
      <c r="D11" s="32" t="s">
        <v>89</v>
      </c>
      <c r="E11" s="32" t="s">
        <v>97</v>
      </c>
      <c r="F11" s="32" t="s">
        <v>98</v>
      </c>
    </row>
    <row r="12" spans="1:6" x14ac:dyDescent="0.3">
      <c r="B12" s="2"/>
      <c r="C12" s="2"/>
      <c r="D12" s="2"/>
      <c r="E12" s="2"/>
      <c r="F12" s="2"/>
    </row>
    <row r="13" spans="1:6" x14ac:dyDescent="0.3">
      <c r="A13" s="4"/>
      <c r="B13" s="3"/>
      <c r="C13" s="2"/>
      <c r="D13" s="2"/>
      <c r="E13" s="2"/>
      <c r="F13" s="2"/>
    </row>
    <row r="14" spans="1:6" x14ac:dyDescent="0.3">
      <c r="B14" s="3"/>
      <c r="C14" s="2"/>
      <c r="D14" s="2"/>
      <c r="E14" s="2"/>
      <c r="F14" s="2"/>
    </row>
    <row r="15" spans="1:6" x14ac:dyDescent="0.3">
      <c r="B15" s="3"/>
      <c r="C15" s="2"/>
      <c r="D15" s="2"/>
      <c r="E15" s="2"/>
      <c r="F15" s="2"/>
    </row>
    <row r="16" spans="1:6" x14ac:dyDescent="0.3">
      <c r="B16" s="3"/>
      <c r="C16" s="3"/>
      <c r="D16" s="2"/>
      <c r="E16" s="2"/>
      <c r="F16" s="2"/>
    </row>
    <row r="17" spans="1:6" x14ac:dyDescent="0.3">
      <c r="A17" s="5"/>
      <c r="B17" s="3"/>
      <c r="C17" s="3"/>
      <c r="D17" s="3"/>
      <c r="E17" s="3"/>
      <c r="F17" s="2"/>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E8A40E-2452-4FF4-9FBB-C4840C0FA7AE}">
  <dimension ref="A1:F8"/>
  <sheetViews>
    <sheetView tabSelected="1" topLeftCell="A4" workbookViewId="0">
      <selection activeCell="E6" sqref="E6"/>
    </sheetView>
  </sheetViews>
  <sheetFormatPr baseColWidth="10" defaultColWidth="8.83203125" defaultRowHeight="16" x14ac:dyDescent="0.2"/>
  <cols>
    <col min="1" max="1" width="19.5" customWidth="1"/>
    <col min="2" max="2" width="33.6640625" customWidth="1"/>
    <col min="3" max="3" width="24.6640625" customWidth="1"/>
    <col min="4" max="4" width="13.1640625" customWidth="1"/>
    <col min="5" max="5" width="40.83203125" customWidth="1"/>
    <col min="6" max="6" width="41.5" customWidth="1"/>
  </cols>
  <sheetData>
    <row r="1" spans="1:6" ht="30" x14ac:dyDescent="0.3">
      <c r="A1" s="29" t="s">
        <v>58</v>
      </c>
      <c r="B1" s="7"/>
      <c r="C1" s="7"/>
      <c r="D1" s="7"/>
      <c r="E1" s="7"/>
      <c r="F1" s="7"/>
    </row>
    <row r="2" spans="1:6" ht="26" x14ac:dyDescent="0.2">
      <c r="A2" s="30"/>
      <c r="B2" s="31" t="s">
        <v>59</v>
      </c>
      <c r="C2" s="31" t="s">
        <v>60</v>
      </c>
      <c r="D2" s="31" t="s">
        <v>61</v>
      </c>
      <c r="E2" s="31" t="s">
        <v>62</v>
      </c>
      <c r="F2" s="31" t="s">
        <v>63</v>
      </c>
    </row>
    <row r="3" spans="1:6" ht="119" x14ac:dyDescent="0.2">
      <c r="A3" s="31" t="s">
        <v>99</v>
      </c>
      <c r="B3" s="32" t="s">
        <v>100</v>
      </c>
      <c r="C3" s="32" t="s">
        <v>101</v>
      </c>
      <c r="D3" s="32" t="s">
        <v>67</v>
      </c>
      <c r="E3" s="32" t="s">
        <v>102</v>
      </c>
      <c r="F3" s="32" t="s">
        <v>103</v>
      </c>
    </row>
    <row r="4" spans="1:6" ht="25" x14ac:dyDescent="0.2">
      <c r="A4" s="30"/>
      <c r="B4" s="32"/>
      <c r="C4" s="32"/>
      <c r="D4" s="32"/>
      <c r="E4" s="32"/>
      <c r="F4" s="32"/>
    </row>
    <row r="5" spans="1:6" ht="85" x14ac:dyDescent="0.2">
      <c r="A5" s="50" t="s">
        <v>104</v>
      </c>
      <c r="B5" s="32" t="s">
        <v>105</v>
      </c>
      <c r="C5" s="32" t="s">
        <v>106</v>
      </c>
      <c r="D5" s="32" t="s">
        <v>67</v>
      </c>
      <c r="E5" s="32" t="s">
        <v>107</v>
      </c>
      <c r="F5" s="32" t="s">
        <v>108</v>
      </c>
    </row>
    <row r="6" spans="1:6" ht="170" x14ac:dyDescent="0.2">
      <c r="A6" s="30"/>
      <c r="B6" s="32" t="s">
        <v>109</v>
      </c>
      <c r="C6" s="33" t="s">
        <v>110</v>
      </c>
      <c r="D6" s="32" t="s">
        <v>111</v>
      </c>
      <c r="E6" s="32" t="s">
        <v>112</v>
      </c>
      <c r="F6" s="71" t="s">
        <v>113</v>
      </c>
    </row>
    <row r="7" spans="1:6" ht="25" x14ac:dyDescent="0.2">
      <c r="A7" s="30"/>
      <c r="B7" s="32"/>
      <c r="C7" s="33"/>
      <c r="D7" s="32"/>
      <c r="E7" s="32"/>
      <c r="F7" s="32"/>
    </row>
    <row r="8" spans="1:6" ht="25" x14ac:dyDescent="0.2">
      <c r="A8" s="30"/>
      <c r="B8" s="32"/>
      <c r="C8" s="33"/>
      <c r="D8" s="32"/>
      <c r="E8" s="32"/>
      <c r="F8" s="3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neil.t.zimmerman@nasa.gov</dc:creator>
  <cp:keywords/>
  <dc:description/>
  <cp:lastModifiedBy>Microsoft Office User</cp:lastModifiedBy>
  <cp:revision/>
  <dcterms:created xsi:type="dcterms:W3CDTF">2019-03-15T14:21:05Z</dcterms:created>
  <dcterms:modified xsi:type="dcterms:W3CDTF">2020-02-18T19:49:29Z</dcterms:modified>
  <cp:category/>
  <cp:contentStatus/>
</cp:coreProperties>
</file>