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个用户和四舍五入后平均分之间的5kappa" sheetId="3" r:id="rId1"/>
    <sheet name="转化3分制之后的结果" sheetId="4" r:id="rId2"/>
    <sheet name="按差值计算" sheetId="6" r:id="rId3"/>
    <sheet name="Sheet2" sheetId="2" r:id="rId4"/>
    <sheet name="加权后kappa" sheetId="7" r:id="rId5"/>
    <sheet name="废弃" sheetId="1" r:id="rId6"/>
  </sheets>
  <calcPr calcId="152511"/>
</workbook>
</file>

<file path=xl/calcChain.xml><?xml version="1.0" encoding="utf-8"?>
<calcChain xmlns="http://schemas.openxmlformats.org/spreadsheetml/2006/main">
  <c r="R2" i="2" l="1"/>
  <c r="R12" i="2"/>
  <c r="R11" i="2"/>
  <c r="R10" i="2"/>
  <c r="R9" i="2"/>
  <c r="R8" i="2"/>
  <c r="R7" i="2"/>
  <c r="R6" i="2"/>
  <c r="R5" i="2"/>
  <c r="R4" i="2"/>
  <c r="R3" i="2"/>
  <c r="P2" i="2" l="1"/>
  <c r="P4" i="2"/>
  <c r="P5" i="2"/>
  <c r="P6" i="2"/>
  <c r="P7" i="2"/>
  <c r="P8" i="2"/>
  <c r="P9" i="2"/>
  <c r="P10" i="2"/>
  <c r="P11" i="2"/>
  <c r="P12" i="2"/>
  <c r="P3" i="2"/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<sst xmlns="http://schemas.openxmlformats.org/spreadsheetml/2006/main" count="35" uniqueCount="31">
  <si>
    <t>平均分</t>
    <phoneticPr fontId="3" type="noConversion"/>
  </si>
  <si>
    <t>3kappa</t>
    <phoneticPr fontId="3" type="noConversion"/>
  </si>
  <si>
    <t>5kappa</t>
    <phoneticPr fontId="3" type="noConversion"/>
  </si>
  <si>
    <t>新kappa（1差值）</t>
    <phoneticPr fontId="3" type="noConversion"/>
  </si>
  <si>
    <t>新kappa（0.8差值）</t>
    <phoneticPr fontId="3" type="noConversion"/>
  </si>
  <si>
    <t>0.7差值</t>
    <phoneticPr fontId="3" type="noConversion"/>
  </si>
  <si>
    <t>0.9差值</t>
    <phoneticPr fontId="3" type="noConversion"/>
  </si>
  <si>
    <t>总分</t>
    <phoneticPr fontId="3" type="noConversion"/>
  </si>
  <si>
    <t>加权总分</t>
    <phoneticPr fontId="3" type="noConversion"/>
  </si>
  <si>
    <t>kappa系数</t>
    <phoneticPr fontId="3" type="noConversion"/>
  </si>
  <si>
    <t>用户编号</t>
    <phoneticPr fontId="3" type="noConversion"/>
  </si>
  <si>
    <t>user1</t>
    <phoneticPr fontId="3" type="noConversion"/>
  </si>
  <si>
    <t>user2</t>
    <phoneticPr fontId="3" type="noConversion"/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</si>
  <si>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</si>
  <si>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</si>
  <si>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</si>
  <si>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</si>
  <si>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</si>
  <si>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</si>
  <si>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</si>
  <si>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</si>
  <si>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差值0.1</t>
    <phoneticPr fontId="3" type="noConversion"/>
  </si>
  <si>
    <t>差值0.2</t>
    <phoneticPr fontId="3" type="noConversion"/>
  </si>
  <si>
    <t>差值0.3</t>
  </si>
  <si>
    <t>差值0.4</t>
  </si>
  <si>
    <t>差值0.5</t>
  </si>
  <si>
    <t>差值0.6</t>
  </si>
  <si>
    <t>差值0.7</t>
  </si>
  <si>
    <t>差值0.8</t>
  </si>
  <si>
    <t>差值0.9</t>
  </si>
  <si>
    <t>加权kappa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</si>
</sst>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11"/>
      <color theme="1"/>
      <name val="Simsun"/>
      <charset val="134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'10个用户和四舍五入后平均分之间的5kappa'!$D$3</c:f>
              <c:strCache>
                <c:ptCount val="1"/>
                <c:pt idx="0">
                  <c:v>kappa系数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'10个用户和四舍五入后平均分之间的5kappa'!$E$3:$N$3</c:f>
              <c:numCache>
                <c:formatCode>General</c:formatCode>
                <c:ptCount val="10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 formatCode="0.00_ ">
                  <c:v>9.6945551128800003E-2</c:v>
                </c:pt>
                <c:pt idx="8" formatCode="0.00_ ">
                  <c:v>9.2382495948099996E-2</c:v>
                </c:pt>
                <c:pt idx="9" formatCode="0.00_ ">
                  <c:v>0.185088859991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00416"/>
        <c:axId val="51080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'10个用户和四舍五入后平均分之间的5kappa'!$D$2</c15:sqref>
                        </c15:formulaRef>
                      </c:ext>
                    </c:extLst>
                    <c:strCache>
                      <c:ptCount val="1"/>
                      <c:pt idx="0">
                        <c:v>用户编号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'10个用户和四舍五入后平均分之间的5kappa'!$E$2:$N$2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080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00976"/>
        <c:crosses val="autoZero"/>
        <c:auto val="1"/>
        <c:lblAlgn val="ctr"/>
        <c:lblOffset val="100"/>
        <c:noMultiLvlLbl val="0"/>
      </c:catAx>
      <c:valAx>
        <c:axId val="5108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转化3分制之后的结果!$D$3</c:f>
              <c:strCache>
                <c:ptCount val="1"/>
                <c:pt idx="0">
                  <c:v>kappa系数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转化3分制之后的结果!$E$3:$N$3</c:f>
              <c:numCache>
                <c:formatCode>General</c:formatCode>
                <c:ptCount val="10"/>
                <c:pt idx="0">
                  <c:v>7.9365100000000008E-3</c:v>
                </c:pt>
                <c:pt idx="1">
                  <c:v>2.9649600000000002E-2</c:v>
                </c:pt>
                <c:pt idx="2">
                  <c:v>5.4054100000000001E-2</c:v>
                </c:pt>
                <c:pt idx="3">
                  <c:v>0.25925900000000002</c:v>
                </c:pt>
                <c:pt idx="4">
                  <c:v>9.5477400000000004E-2</c:v>
                </c:pt>
                <c:pt idx="5">
                  <c:v>6.6427299999999995E-2</c:v>
                </c:pt>
                <c:pt idx="6">
                  <c:v>0.399061</c:v>
                </c:pt>
                <c:pt idx="7">
                  <c:v>0.132075</c:v>
                </c:pt>
                <c:pt idx="8">
                  <c:v>0.232877</c:v>
                </c:pt>
                <c:pt idx="9">
                  <c:v>0.28166400000000003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50528"/>
        <c:axId val="51085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转化3分制之后的结果!$D$2</c15:sqref>
                        </c15:formulaRef>
                      </c:ext>
                    </c:extLst>
                    <c:strCache>
                      <c:ptCount val="1"/>
                      <c:pt idx="0">
                        <c:v>用户编号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转化3分制之后的结果!$E$2:$N$2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085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51088"/>
        <c:crosses val="autoZero"/>
        <c:auto val="1"/>
        <c:lblAlgn val="ctr"/>
        <c:lblOffset val="100"/>
        <c:noMultiLvlLbl val="0"/>
      </c:catAx>
      <c:valAx>
        <c:axId val="5108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  <a:r>
              <a:rPr lang="zh-CN"/>
              <a:t>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按差值计算!$E$2</c:f>
              <c:strCache>
                <c:ptCount val="1"/>
                <c:pt idx="0">
                  <c:v>差值0.1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按差值计算!$E$3:$E$12</c:f>
              <c:numCache>
                <c:formatCode>General</c:formatCode>
                <c:ptCount val="10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按差值计算!$F$2</c:f>
              <c:strCache>
                <c:ptCount val="1"/>
                <c:pt idx="0">
                  <c:v>差值0.2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按差值计算!$F$3:$F$12</c:f>
              <c:numCache>
                <c:formatCode>General</c:formatCode>
                <c:ptCount val="10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按差值计算!$G$2</c:f>
              <c:strCache>
                <c:ptCount val="1"/>
                <c:pt idx="0">
                  <c:v>差值0.3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按差值计算!$G$3:$G$12</c:f>
              <c:numCache>
                <c:formatCode>General</c:formatCode>
                <c:ptCount val="10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按差值计算!$H$2</c:f>
              <c:strCache>
                <c:ptCount val="1"/>
                <c:pt idx="0">
                  <c:v>差值0.4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按差值计算!$H$3:$H$12</c:f>
              <c:numCache>
                <c:formatCode>General</c:formatCode>
                <c:ptCount val="10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按差值计算!$I$2</c:f>
              <c:strCache>
                <c:ptCount val="1"/>
                <c:pt idx="0">
                  <c:v>差值0.5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按差值计算!$I$3:$I$12</c:f>
              <c:numCache>
                <c:formatCode>General</c:formatCode>
                <c:ptCount val="10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按差值计算!$J$2</c:f>
              <c:strCache>
                <c:ptCount val="1"/>
                <c:pt idx="0">
                  <c:v>差值0.6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按差值计算!$J$3:$J$12</c:f>
              <c:numCache>
                <c:formatCode>General</c:formatCode>
                <c:ptCount val="10"/>
                <c:pt idx="0">
                  <c:v>9.9707404906600003E-2</c:v>
                </c:pt>
                <c:pt idx="1">
                  <c:v>4.9180327868900003E-2</c:v>
                </c:pt>
                <c:pt idx="2">
                  <c:v>0.117896522477</c:v>
                </c:pt>
                <c:pt idx="3">
                  <c:v>0.15015321756899999</c:v>
                </c:pt>
                <c:pt idx="4">
                  <c:v>1.49892933619E-2</c:v>
                </c:pt>
                <c:pt idx="5">
                  <c:v>7.2691552062899997E-2</c:v>
                </c:pt>
                <c:pt idx="6">
                  <c:v>0.21536575398400001</c:v>
                </c:pt>
                <c:pt idx="7">
                  <c:v>0.15734035549700001</c:v>
                </c:pt>
                <c:pt idx="8">
                  <c:v>0.17325227963500001</c:v>
                </c:pt>
                <c:pt idx="9">
                  <c:v>0.31034482758600002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按差值计算!$K$2</c:f>
              <c:strCache>
                <c:ptCount val="1"/>
                <c:pt idx="0">
                  <c:v>差值0.7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按差值计算!$K$3:$K$12</c:f>
              <c:numCache>
                <c:formatCode>General</c:formatCode>
                <c:ptCount val="10"/>
                <c:pt idx="0">
                  <c:v>0.168925022584</c:v>
                </c:pt>
                <c:pt idx="1">
                  <c:v>0.11348245434</c:v>
                </c:pt>
                <c:pt idx="2">
                  <c:v>0.13486005089100001</c:v>
                </c:pt>
                <c:pt idx="3">
                  <c:v>0.207757375696</c:v>
                </c:pt>
                <c:pt idx="4">
                  <c:v>0.10871518418700001</c:v>
                </c:pt>
                <c:pt idx="5">
                  <c:v>0.13555992141500001</c:v>
                </c:pt>
                <c:pt idx="6">
                  <c:v>0.26320098239900003</c:v>
                </c:pt>
                <c:pt idx="7">
                  <c:v>0.22865013774099999</c:v>
                </c:pt>
                <c:pt idx="8">
                  <c:v>0.23809523809499999</c:v>
                </c:pt>
                <c:pt idx="9">
                  <c:v>0.39077458659699998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按差值计算!$L$2</c:f>
              <c:strCache>
                <c:ptCount val="1"/>
                <c:pt idx="0">
                  <c:v>差值0.8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按差值计算!$L$3:$L$12</c:f>
              <c:numCache>
                <c:formatCode>General</c:formatCode>
                <c:ptCount val="10"/>
                <c:pt idx="0">
                  <c:v>0.22224734343200001</c:v>
                </c:pt>
                <c:pt idx="1">
                  <c:v>0.17898193760299999</c:v>
                </c:pt>
                <c:pt idx="2">
                  <c:v>0.202714164546</c:v>
                </c:pt>
                <c:pt idx="3">
                  <c:v>0.30304915992499998</c:v>
                </c:pt>
                <c:pt idx="4">
                  <c:v>0.174801989317</c:v>
                </c:pt>
                <c:pt idx="5">
                  <c:v>0.21057825143100001</c:v>
                </c:pt>
                <c:pt idx="6">
                  <c:v>0.42658201925</c:v>
                </c:pt>
                <c:pt idx="7">
                  <c:v>0.34108527131799998</c:v>
                </c:pt>
                <c:pt idx="8">
                  <c:v>0.402261712439</c:v>
                </c:pt>
                <c:pt idx="9">
                  <c:v>0.56341410172499995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按差值计算!$M$2</c:f>
              <c:strCache>
                <c:ptCount val="1"/>
                <c:pt idx="0">
                  <c:v>差值0.9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按差值计算!$D$3:$D$12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按差值计算!$M$3:$M$12</c:f>
              <c:numCache>
                <c:formatCode>General</c:formatCode>
                <c:ptCount val="10"/>
                <c:pt idx="0">
                  <c:v>0.27519818799500001</c:v>
                </c:pt>
                <c:pt idx="1">
                  <c:v>0.25956396544600002</c:v>
                </c:pt>
                <c:pt idx="2">
                  <c:v>0.26901827454299998</c:v>
                </c:pt>
                <c:pt idx="3">
                  <c:v>0.368246051538</c:v>
                </c:pt>
                <c:pt idx="4">
                  <c:v>0.233226837061</c:v>
                </c:pt>
                <c:pt idx="5">
                  <c:v>0.264043844197</c:v>
                </c:pt>
                <c:pt idx="6">
                  <c:v>0.44250871080100002</c:v>
                </c:pt>
                <c:pt idx="7">
                  <c:v>0.39349474199099999</c:v>
                </c:pt>
                <c:pt idx="8">
                  <c:v>0.51642151924199997</c:v>
                </c:pt>
                <c:pt idx="9">
                  <c:v>0.57996062130799997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1216"/>
        <c:axId val="269811776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按差值计算!$G:$G</c15:sqref>
                        </c15:formulaRef>
                      </c:ext>
                    </c:extLst>
                    <c:strCache>
                      <c:ptCount val="1048576"/>
                      <c:pt idx="1">
                        <c:v>差值0.3</c:v>
                      </c:pt>
                      <c:pt idx="2">
                        <c:v>0.037004012</c:v>
                      </c:pt>
                      <c:pt idx="3">
                        <c:v>0.003674969</c:v>
                      </c:pt>
                      <c:pt idx="4">
                        <c:v>0.052052476</c:v>
                      </c:pt>
                      <c:pt idx="5">
                        <c:v>0.107866991</c:v>
                      </c:pt>
                      <c:pt idx="6">
                        <c:v>-0.002147459</c:v>
                      </c:pt>
                      <c:pt idx="7">
                        <c:v>0.040880503</c:v>
                      </c:pt>
                      <c:pt idx="8">
                        <c:v>0.182338512</c:v>
                      </c:pt>
                      <c:pt idx="9">
                        <c:v>0.096945551</c:v>
                      </c:pt>
                      <c:pt idx="10">
                        <c:v>0.092382496</c:v>
                      </c:pt>
                      <c:pt idx="11">
                        <c:v>0.18508886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2698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1776"/>
        <c:crosses val="autoZero"/>
        <c:auto val="1"/>
        <c:lblAlgn val="ctr"/>
        <c:lblOffset val="100"/>
        <c:noMultiLvlLbl val="0"/>
      </c:catAx>
      <c:valAx>
        <c:axId val="269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1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  <c:pt idx="10">
                  <c:v>5.68421052632E-2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  <c:pt idx="10">
                  <c:v>5.68421052632E-2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  <c:pt idx="10">
                  <c:v>5.68421052632E-2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  <c:pt idx="10">
                  <c:v>5.68421052632E-2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-2.1474588403699998E-3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>
                  <c:v>9.6945551128800003E-2</c:v>
                </c:pt>
                <c:pt idx="8">
                  <c:v>9.2382495948099996E-2</c:v>
                </c:pt>
                <c:pt idx="9">
                  <c:v>0.185088859991</c:v>
                </c:pt>
                <c:pt idx="10">
                  <c:v>5.68421052632E-2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9.9707404906600003E-2</c:v>
                </c:pt>
                <c:pt idx="1">
                  <c:v>4.9180327868900003E-2</c:v>
                </c:pt>
                <c:pt idx="2">
                  <c:v>0.117896522477</c:v>
                </c:pt>
                <c:pt idx="3">
                  <c:v>0.15015321756899999</c:v>
                </c:pt>
                <c:pt idx="4">
                  <c:v>1.49892933619E-2</c:v>
                </c:pt>
                <c:pt idx="5">
                  <c:v>7.2691552062899997E-2</c:v>
                </c:pt>
                <c:pt idx="6">
                  <c:v>0.21536575398400001</c:v>
                </c:pt>
                <c:pt idx="7">
                  <c:v>0.15734035549700001</c:v>
                </c:pt>
                <c:pt idx="8">
                  <c:v>0.17325227963500001</c:v>
                </c:pt>
                <c:pt idx="9">
                  <c:v>0.31034482758600002</c:v>
                </c:pt>
                <c:pt idx="10">
                  <c:v>0.14159478224300001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Sheet2!$K$2:$K$12</c:f>
              <c:numCache>
                <c:formatCode>General</c:formatCode>
                <c:ptCount val="11"/>
                <c:pt idx="0">
                  <c:v>0.168925022584</c:v>
                </c:pt>
                <c:pt idx="1">
                  <c:v>0.11348245434</c:v>
                </c:pt>
                <c:pt idx="2">
                  <c:v>0.13486005089100001</c:v>
                </c:pt>
                <c:pt idx="3">
                  <c:v>0.207757375696</c:v>
                </c:pt>
                <c:pt idx="4">
                  <c:v>0.10871518418700001</c:v>
                </c:pt>
                <c:pt idx="5">
                  <c:v>0.13555992141500001</c:v>
                </c:pt>
                <c:pt idx="6">
                  <c:v>0.26320098239900003</c:v>
                </c:pt>
                <c:pt idx="7">
                  <c:v>0.22865013774099999</c:v>
                </c:pt>
                <c:pt idx="8">
                  <c:v>0.23809523809499999</c:v>
                </c:pt>
                <c:pt idx="9">
                  <c:v>0.39077458659699998</c:v>
                </c:pt>
                <c:pt idx="10">
                  <c:v>0.18505942275000001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Sheet2!$L$2:$L$12</c:f>
              <c:numCache>
                <c:formatCode>General</c:formatCode>
                <c:ptCount val="11"/>
                <c:pt idx="0">
                  <c:v>0.22224734343200001</c:v>
                </c:pt>
                <c:pt idx="1">
                  <c:v>0.17898193760299999</c:v>
                </c:pt>
                <c:pt idx="2">
                  <c:v>0.202714164546</c:v>
                </c:pt>
                <c:pt idx="3">
                  <c:v>0.30304915992499998</c:v>
                </c:pt>
                <c:pt idx="4">
                  <c:v>0.174801989317</c:v>
                </c:pt>
                <c:pt idx="5">
                  <c:v>0.21057825143100001</c:v>
                </c:pt>
                <c:pt idx="6">
                  <c:v>0.42658201925</c:v>
                </c:pt>
                <c:pt idx="7">
                  <c:v>0.34108527131799998</c:v>
                </c:pt>
                <c:pt idx="8">
                  <c:v>0.402261712439</c:v>
                </c:pt>
                <c:pt idx="9">
                  <c:v>0.56341410172499995</c:v>
                </c:pt>
                <c:pt idx="10">
                  <c:v>0.26227750375300002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Sheet2!$M$2:$M$12</c:f>
              <c:numCache>
                <c:formatCode>General</c:formatCode>
                <c:ptCount val="11"/>
                <c:pt idx="0">
                  <c:v>0.27519818799500001</c:v>
                </c:pt>
                <c:pt idx="1">
                  <c:v>0.25956396544600002</c:v>
                </c:pt>
                <c:pt idx="2">
                  <c:v>0.26901827454299998</c:v>
                </c:pt>
                <c:pt idx="3">
                  <c:v>0.368246051538</c:v>
                </c:pt>
                <c:pt idx="4">
                  <c:v>0.233226837061</c:v>
                </c:pt>
                <c:pt idx="5">
                  <c:v>0.264043844197</c:v>
                </c:pt>
                <c:pt idx="6">
                  <c:v>0.44250871080100002</c:v>
                </c:pt>
                <c:pt idx="7">
                  <c:v>0.39349474199099999</c:v>
                </c:pt>
                <c:pt idx="8">
                  <c:v>0.51642151924199997</c:v>
                </c:pt>
                <c:pt idx="9">
                  <c:v>0.57996062130799997</c:v>
                </c:pt>
                <c:pt idx="10">
                  <c:v>0.34679845294400002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04848"/>
        <c:axId val="507305408"/>
      </c:lineChart>
      <c:catAx>
        <c:axId val="507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05408"/>
        <c:crosses val="autoZero"/>
        <c:auto val="1"/>
        <c:lblAlgn val="ctr"/>
        <c:lblOffset val="100"/>
        <c:noMultiLvlLbl val="0"/>
      </c:catAx>
      <c:valAx>
        <c:axId val="507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Sheet2!$O$2:$O$12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Sheet2!$P$2:$P$12</c:f>
              <c:numCache>
                <c:formatCode>General</c:formatCode>
                <c:ptCount val="11"/>
                <c:pt idx="0">
                  <c:v>0.29204379991528995</c:v>
                </c:pt>
                <c:pt idx="1">
                  <c:v>0.12833204432817</c:v>
                </c:pt>
                <c:pt idx="2">
                  <c:v>0.33724494945435007</c:v>
                </c:pt>
                <c:pt idx="3">
                  <c:v>0.59735740565170004</c:v>
                </c:pt>
                <c:pt idx="4">
                  <c:v>8.9377248229065009E-2</c:v>
                </c:pt>
                <c:pt idx="5">
                  <c:v>0.28134639296201003</c:v>
                </c:pt>
                <c:pt idx="6">
                  <c:v>0.93285866273939999</c:v>
                </c:pt>
                <c:pt idx="7">
                  <c:v>0.57840714093459988</c:v>
                </c:pt>
                <c:pt idx="8">
                  <c:v>0.59616271351285</c:v>
                </c:pt>
                <c:pt idx="9">
                  <c:v>1.0598601994577999</c:v>
                </c:pt>
                <c:pt idx="10">
                  <c:v>0.39823845418840004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46800"/>
        <c:axId val="271147360"/>
      </c:lineChart>
      <c:catAx>
        <c:axId val="271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147360"/>
        <c:crosses val="autoZero"/>
        <c:auto val="1"/>
        <c:lblAlgn val="ctr"/>
        <c:lblOffset val="100"/>
        <c:noMultiLvlLbl val="0"/>
      </c:catAx>
      <c:valAx>
        <c:axId val="2711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1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加权后的</a:t>
            </a:r>
            <a:r>
              <a:rPr lang="en-US" altLang="zh-CN"/>
              <a:t>kappa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加权总分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Sheet2!$Q$2:$Q$12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Sheet2!$R$2:$R$12</c:f>
              <c:numCache>
                <c:formatCode>General</c:formatCode>
                <c:ptCount val="11"/>
                <c:pt idx="0">
                  <c:v>8.3235285890211202E-2</c:v>
                </c:pt>
                <c:pt idx="1">
                  <c:v>4.7475616431393634E-2</c:v>
                </c:pt>
                <c:pt idx="2">
                  <c:v>9.2048021915032002E-2</c:v>
                </c:pt>
                <c:pt idx="3">
                  <c:v>0.151825925884714</c:v>
                </c:pt>
                <c:pt idx="4">
                  <c:v>3.6937859163755318E-2</c:v>
                </c:pt>
                <c:pt idx="5">
                  <c:v>7.87828513497318E-2</c:v>
                </c:pt>
                <c:pt idx="6">
                  <c:v>0.22673646302762601</c:v>
                </c:pt>
                <c:pt idx="7">
                  <c:v>0.15159170569579522</c:v>
                </c:pt>
                <c:pt idx="8">
                  <c:v>0.16343701863038243</c:v>
                </c:pt>
                <c:pt idx="9">
                  <c:v>0.26811134216124194</c:v>
                </c:pt>
                <c:pt idx="10">
                  <c:v>0.1109628807367668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97056"/>
        <c:axId val="510797616"/>
      </c:lineChart>
      <c:catAx>
        <c:axId val="5107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7616"/>
        <c:crosses val="autoZero"/>
        <c:auto val="1"/>
        <c:lblAlgn val="ctr"/>
        <c:lblOffset val="100"/>
        <c:noMultiLvlLbl val="0"/>
      </c:catAx>
      <c:valAx>
        <c:axId val="5107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加权后kappa!$D$3</c:f>
              <c:strCache>
                <c:ptCount val="1"/>
                <c:pt idx="0">
                  <c:v>加权kappa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加权后kappa!$E$2:$N$2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加权后kappa!$E$3:$N$3</c:f>
              <c:numCache>
                <c:formatCode>General</c:formatCode>
                <c:ptCount val="10"/>
                <c:pt idx="0">
                  <c:v>8.3235286000000006E-2</c:v>
                </c:pt>
                <c:pt idx="1">
                  <c:v>4.7475615999999998E-2</c:v>
                </c:pt>
                <c:pt idx="2">
                  <c:v>9.2048021999999993E-2</c:v>
                </c:pt>
                <c:pt idx="3">
                  <c:v>0.151825926</c:v>
                </c:pt>
                <c:pt idx="4">
                  <c:v>3.6937859000000003E-2</c:v>
                </c:pt>
                <c:pt idx="5">
                  <c:v>7.8782851000000001E-2</c:v>
                </c:pt>
                <c:pt idx="6">
                  <c:v>0.226736463</c:v>
                </c:pt>
                <c:pt idx="7">
                  <c:v>0.15159170599999999</c:v>
                </c:pt>
                <c:pt idx="8">
                  <c:v>0.16343701899999999</c:v>
                </c:pt>
                <c:pt idx="9">
                  <c:v>0.26811134199999997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5136"/>
        <c:axId val="269815696"/>
      </c:lineChart>
      <c:catAx>
        <c:axId val="2698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5696"/>
        <c:crosses val="autoZero"/>
        <c:auto val="1"/>
        <c:lblAlgn val="ctr"/>
        <c:lblOffset val="100"/>
        <c:noMultiLvlLbl val="0"/>
      </c:catAx>
      <c:valAx>
        <c:axId val="2698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废弃!$E$1</c:f>
              <c:strCache>
                <c:ptCount val="1"/>
                <c:pt idx="0">
                  <c:v>5kappa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废弃!$E$2:$E$11</c:f>
              <c:numCache>
                <c:formatCode>General</c:formatCode>
                <c:ptCount val="10"/>
                <c:pt idx="0">
                  <c:v>3.70040124833E-2</c:v>
                </c:pt>
                <c:pt idx="1">
                  <c:v>3.6749693752599999E-3</c:v>
                </c:pt>
                <c:pt idx="2">
                  <c:v>5.2052475666500002E-2</c:v>
                </c:pt>
                <c:pt idx="3">
                  <c:v>0.107866991079</c:v>
                </c:pt>
                <c:pt idx="4">
                  <c:v>2.1474588403699998E-3</c:v>
                </c:pt>
                <c:pt idx="5">
                  <c:v>4.0880503144700001E-2</c:v>
                </c:pt>
                <c:pt idx="6">
                  <c:v>0.182338511856</c:v>
                </c:pt>
                <c:pt idx="7" formatCode="0.00_ ">
                  <c:v>9.6945551128800003E-2</c:v>
                </c:pt>
                <c:pt idx="8" formatCode="0.00_ ">
                  <c:v>9.2382495948099996E-2</c:v>
                </c:pt>
                <c:pt idx="9" formatCode="0.00_ ">
                  <c:v>0.185088859991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废弃!$F$1</c:f>
              <c:strCache>
                <c:ptCount val="1"/>
                <c:pt idx="0">
                  <c:v>3kappa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废弃!$F$2:$F$11</c:f>
              <c:numCache>
                <c:formatCode>General</c:formatCode>
                <c:ptCount val="10"/>
                <c:pt idx="0">
                  <c:v>7.9365100000000008E-3</c:v>
                </c:pt>
                <c:pt idx="1">
                  <c:v>2.9649600000000002E-2</c:v>
                </c:pt>
                <c:pt idx="2">
                  <c:v>5.4054100000000001E-2</c:v>
                </c:pt>
                <c:pt idx="3">
                  <c:v>0.25925900000000002</c:v>
                </c:pt>
                <c:pt idx="4">
                  <c:v>9.5477400000000004E-2</c:v>
                </c:pt>
                <c:pt idx="5">
                  <c:v>6.6427299999999995E-2</c:v>
                </c:pt>
                <c:pt idx="6">
                  <c:v>0.399061</c:v>
                </c:pt>
                <c:pt idx="7">
                  <c:v>0.132075</c:v>
                </c:pt>
                <c:pt idx="8">
                  <c:v>0.232877</c:v>
                </c:pt>
                <c:pt idx="9">
                  <c:v>0.28166400000000003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废弃!$G$1</c:f>
              <c:strCache>
                <c:ptCount val="1"/>
                <c:pt idx="0">
                  <c:v>平均分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废弃!$G$2:$G$11</c:f>
              <c:numCache>
                <c:formatCode>General</c:formatCode>
                <c:ptCount val="10"/>
                <c:pt idx="0">
                  <c:v>1.0231479999999999</c:v>
                </c:pt>
                <c:pt idx="1">
                  <c:v>0.87823999999999991</c:v>
                </c:pt>
                <c:pt idx="2">
                  <c:v>0.91897999999999991</c:v>
                </c:pt>
                <c:pt idx="3">
                  <c:v>1.0347219999999999</c:v>
                </c:pt>
                <c:pt idx="4">
                  <c:v>0.59536999999999995</c:v>
                </c:pt>
                <c:pt idx="5">
                  <c:v>0.78703999999999996</c:v>
                </c:pt>
                <c:pt idx="6">
                  <c:v>1.1634259999999998</c:v>
                </c:pt>
                <c:pt idx="7">
                  <c:v>1.17963</c:v>
                </c:pt>
                <c:pt idx="8">
                  <c:v>1.1393520000000001</c:v>
                </c:pt>
                <c:pt idx="9">
                  <c:v>1.2837960000000002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废弃!$H$1</c:f>
              <c:strCache>
                <c:ptCount val="1"/>
                <c:pt idx="0">
                  <c:v>新kappa（1差值）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废弃!$H$2:$H$11</c:f>
              <c:numCache>
                <c:formatCode>General</c:formatCode>
                <c:ptCount val="10"/>
                <c:pt idx="0">
                  <c:v>0.27519818799500001</c:v>
                </c:pt>
                <c:pt idx="1">
                  <c:v>0.29116010715000001</c:v>
                </c:pt>
                <c:pt idx="2">
                  <c:v>0.337860780985</c:v>
                </c:pt>
                <c:pt idx="3">
                  <c:v>0.41812136325900001</c:v>
                </c:pt>
                <c:pt idx="4">
                  <c:v>0.24314096499499999</c:v>
                </c:pt>
                <c:pt idx="5">
                  <c:v>0.28167089595900002</c:v>
                </c:pt>
                <c:pt idx="6">
                  <c:v>0.50849887364299995</c:v>
                </c:pt>
                <c:pt idx="7">
                  <c:v>0.45299145299100002</c:v>
                </c:pt>
                <c:pt idx="8">
                  <c:v>0.58241317004600002</c:v>
                </c:pt>
                <c:pt idx="9">
                  <c:v>0.63557483730999997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废弃!$I$1</c:f>
              <c:strCache>
                <c:ptCount val="1"/>
                <c:pt idx="0">
                  <c:v>0.9差值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废弃!$I$2:$I$11</c:f>
              <c:numCache>
                <c:formatCode>General</c:formatCode>
                <c:ptCount val="10"/>
                <c:pt idx="0">
                  <c:v>0.27519818799500001</c:v>
                </c:pt>
                <c:pt idx="1">
                  <c:v>0.25956396544600002</c:v>
                </c:pt>
                <c:pt idx="2">
                  <c:v>0.26901827454299998</c:v>
                </c:pt>
                <c:pt idx="3">
                  <c:v>0.368246051538</c:v>
                </c:pt>
                <c:pt idx="4">
                  <c:v>0.233226837061</c:v>
                </c:pt>
                <c:pt idx="5">
                  <c:v>0.264043844197</c:v>
                </c:pt>
                <c:pt idx="6">
                  <c:v>0.44250871080100002</c:v>
                </c:pt>
                <c:pt idx="7">
                  <c:v>0.39349474199099999</c:v>
                </c:pt>
                <c:pt idx="8">
                  <c:v>0.51642151924199997</c:v>
                </c:pt>
                <c:pt idx="9">
                  <c:v>0.57996062130799997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废弃!$J$1</c:f>
              <c:strCache>
                <c:ptCount val="1"/>
                <c:pt idx="0">
                  <c:v>新kappa（0.8差值）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废弃!$J$2:$J$11</c:f>
              <c:numCache>
                <c:formatCode>General</c:formatCode>
                <c:ptCount val="10"/>
                <c:pt idx="0">
                  <c:v>0.22224734343200001</c:v>
                </c:pt>
                <c:pt idx="1">
                  <c:v>0.17898193760299999</c:v>
                </c:pt>
                <c:pt idx="2">
                  <c:v>0.202714164546</c:v>
                </c:pt>
                <c:pt idx="3">
                  <c:v>0.30304915992499998</c:v>
                </c:pt>
                <c:pt idx="4">
                  <c:v>0.174801989317</c:v>
                </c:pt>
                <c:pt idx="5">
                  <c:v>0.21057825143100001</c:v>
                </c:pt>
                <c:pt idx="6">
                  <c:v>0.42658201925</c:v>
                </c:pt>
                <c:pt idx="7">
                  <c:v>0.34108527131799998</c:v>
                </c:pt>
                <c:pt idx="8">
                  <c:v>0.402261712439</c:v>
                </c:pt>
                <c:pt idx="9">
                  <c:v>0.56341410172499995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废弃!$K$1</c:f>
              <c:strCache>
                <c:ptCount val="1"/>
                <c:pt idx="0">
                  <c:v>0.7差值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废弃!$K$2:$K$11</c:f>
              <c:numCache>
                <c:formatCode>General</c:formatCode>
                <c:ptCount val="10"/>
                <c:pt idx="0">
                  <c:v>0.168925022584</c:v>
                </c:pt>
                <c:pt idx="1">
                  <c:v>0.11348245434</c:v>
                </c:pt>
                <c:pt idx="2">
                  <c:v>0.13486005089100001</c:v>
                </c:pt>
                <c:pt idx="3">
                  <c:v>0.207757375696</c:v>
                </c:pt>
                <c:pt idx="4">
                  <c:v>0.10871518418700001</c:v>
                </c:pt>
                <c:pt idx="5">
                  <c:v>0.13555992141500001</c:v>
                </c:pt>
                <c:pt idx="6">
                  <c:v>0.26320098239900003</c:v>
                </c:pt>
                <c:pt idx="7">
                  <c:v>0.22865013774099999</c:v>
                </c:pt>
                <c:pt idx="8">
                  <c:v>0.23809523809499999</c:v>
                </c:pt>
                <c:pt idx="9">
                  <c:v>0.39077458659699998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78224"/>
        <c:axId val="507278784"/>
      </c:lineChart>
      <c:catAx>
        <c:axId val="5072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78784"/>
        <c:crosses val="autoZero"/>
        <c:auto val="1"/>
        <c:lblAlgn val="ctr"/>
        <c:lblOffset val="100"/>
        <c:noMultiLvlLbl val="0"/>
      </c:catAx>
      <c:valAx>
        <c:axId val="507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4</xdr:row>
      <xdr:rowOff>23812</xdr:rowOff>
    </xdr:from>
    <xdr:to>
      <xdr:col>11</xdr:col>
      <xdr:colOff>566737</xdr:colOff>
      <xdr:row>20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4</xdr:row>
      <xdr:rowOff>109537</xdr:rowOff>
    </xdr:from>
    <xdr:to>
      <xdr:col>11</xdr:col>
      <xdr:colOff>404812</xdr:colOff>
      <xdr:row>20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12</xdr:row>
      <xdr:rowOff>100010</xdr:rowOff>
    </xdr:from>
    <xdr:to>
      <xdr:col>14</xdr:col>
      <xdr:colOff>495300</xdr:colOff>
      <xdr:row>49</xdr:row>
      <xdr:rowOff>133349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119062</xdr:rowOff>
    </xdr:from>
    <xdr:to>
      <xdr:col>12</xdr:col>
      <xdr:colOff>266700</xdr:colOff>
      <xdr:row>42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17</xdr:row>
      <xdr:rowOff>14286</xdr:rowOff>
    </xdr:from>
    <xdr:to>
      <xdr:col>19</xdr:col>
      <xdr:colOff>561975</xdr:colOff>
      <xdr:row>33</xdr:row>
      <xdr:rowOff>76199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476250</xdr:colOff>
      <xdr:row>17</xdr:row>
      <xdr:rowOff>42862</xdr:rowOff>
    </xdr:from>
    <xdr:to>
      <xdr:col>27</xdr:col>
      <xdr:colOff>247650</xdr:colOff>
      <xdr:row>33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100012</xdr:rowOff>
    </xdr:from>
    <xdr:to>
      <xdr:col>11</xdr:col>
      <xdr:colOff>647700</xdr:colOff>
      <xdr:row>20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13</xdr:row>
      <xdr:rowOff>95249</xdr:rowOff>
    </xdr:from>
    <xdr:to>
      <xdr:col>18</xdr:col>
      <xdr:colOff>666750</xdr:colOff>
      <xdr:row>48</xdr:row>
      <xdr:rowOff>104774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workbookViewId="0">
      <selection activeCell="D31" sqref="D31"/>
    </sheetView>
  </sheetViews>
  <sheetFormatPr defaultRowHeight="13.5"/>
  <cols>
    <col min="4" max="4" width="10.25" bestFit="1" customWidth="1"/>
  </cols>
  <sheetData>
    <row r="2" spans="1:14">
      <c r="A2" s="1"/>
      <c r="B2" s="3"/>
      <c r="D2" s="5" t="s">
        <v>10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>
      <c r="A3" s="1"/>
      <c r="B3" s="3"/>
      <c r="D3" s="5" t="s">
        <v>9</v>
      </c>
      <c r="E3" s="3">
        <v>3.70040124833E-2</v>
      </c>
      <c r="F3" s="3">
        <v>3.6749693752599999E-3</v>
      </c>
      <c r="G3" s="3">
        <v>5.2052475666500002E-2</v>
      </c>
      <c r="H3" s="3">
        <v>0.107866991079</v>
      </c>
      <c r="I3" s="3">
        <v>2.1474588403699998E-3</v>
      </c>
      <c r="J3" s="3">
        <v>4.0880503144700001E-2</v>
      </c>
      <c r="K3" s="3">
        <v>0.182338511856</v>
      </c>
      <c r="L3" s="4">
        <v>9.6945551128800003E-2</v>
      </c>
      <c r="M3" s="4">
        <v>9.2382495948099996E-2</v>
      </c>
      <c r="N3" s="4">
        <v>0.185088859991</v>
      </c>
    </row>
    <row r="4" spans="1:14">
      <c r="A4" s="1"/>
      <c r="B4" s="3"/>
    </row>
    <row r="5" spans="1:14">
      <c r="A5" s="1"/>
      <c r="B5" s="3"/>
    </row>
    <row r="6" spans="1:14">
      <c r="A6" s="1"/>
      <c r="B6" s="3"/>
    </row>
    <row r="7" spans="1:14">
      <c r="A7" s="1"/>
      <c r="B7" s="3"/>
    </row>
    <row r="8" spans="1:14">
      <c r="A8" s="1"/>
      <c r="B8" s="3"/>
    </row>
    <row r="9" spans="1:14">
      <c r="A9" s="1"/>
      <c r="B9" s="4"/>
    </row>
    <row r="10" spans="1:14">
      <c r="A10" s="1"/>
      <c r="B10" s="4"/>
    </row>
    <row r="11" spans="1:14">
      <c r="A11" s="1"/>
      <c r="B11" s="4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"/>
  <sheetViews>
    <sheetView workbookViewId="0">
      <selection activeCell="D2" sqref="D2:N3"/>
    </sheetView>
  </sheetViews>
  <sheetFormatPr defaultRowHeight="13.5"/>
  <cols>
    <col min="4" max="4" width="11.5" bestFit="1" customWidth="1"/>
  </cols>
  <sheetData>
    <row r="2" spans="4:14">
      <c r="D2" s="5" t="s">
        <v>10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4:14">
      <c r="D3" s="5" t="s">
        <v>9</v>
      </c>
      <c r="E3" s="1">
        <v>7.9365100000000008E-3</v>
      </c>
      <c r="F3" s="1">
        <v>2.9649600000000002E-2</v>
      </c>
      <c r="G3" s="1">
        <v>5.4054100000000001E-2</v>
      </c>
      <c r="H3" s="1">
        <v>0.25925900000000002</v>
      </c>
      <c r="I3" s="1">
        <v>9.5477400000000004E-2</v>
      </c>
      <c r="J3" s="1">
        <v>6.6427299999999995E-2</v>
      </c>
      <c r="K3" s="1">
        <v>0.399061</v>
      </c>
      <c r="L3" s="1">
        <v>0.132075</v>
      </c>
      <c r="M3" s="1">
        <v>0.232877</v>
      </c>
      <c r="N3" s="1">
        <v>0.28166400000000003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2"/>
  <sheetViews>
    <sheetView workbookViewId="0">
      <selection activeCell="R40" sqref="R40"/>
    </sheetView>
  </sheetViews>
  <sheetFormatPr defaultRowHeight="13.5"/>
  <cols>
    <col min="5" max="13" width="9.625" customWidth="1"/>
  </cols>
  <sheetData>
    <row r="2" spans="4:13"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</row>
    <row r="3" spans="4:13">
      <c r="D3" s="6" t="s">
        <v>11</v>
      </c>
      <c r="E3">
        <v>3.70040124833E-2</v>
      </c>
      <c r="F3">
        <v>3.70040124833E-2</v>
      </c>
      <c r="G3">
        <v>3.70040124833E-2</v>
      </c>
      <c r="H3">
        <v>3.70040124833E-2</v>
      </c>
      <c r="I3">
        <v>3.70040124833E-2</v>
      </c>
      <c r="J3">
        <v>9.9707404906600003E-2</v>
      </c>
      <c r="K3">
        <v>0.168925022584</v>
      </c>
      <c r="L3">
        <v>0.22224734343200001</v>
      </c>
      <c r="M3">
        <v>0.27519818799500001</v>
      </c>
    </row>
    <row r="4" spans="4:13">
      <c r="D4" s="6" t="s">
        <v>12</v>
      </c>
      <c r="E4">
        <v>3.6749693752599999E-3</v>
      </c>
      <c r="F4">
        <v>3.6749693752599999E-3</v>
      </c>
      <c r="G4">
        <v>3.6749693752599999E-3</v>
      </c>
      <c r="H4">
        <v>3.6749693752599999E-3</v>
      </c>
      <c r="I4">
        <v>3.6749693752599999E-3</v>
      </c>
      <c r="J4">
        <v>4.9180327868900003E-2</v>
      </c>
      <c r="K4">
        <v>0.11348245434</v>
      </c>
      <c r="L4">
        <v>0.17898193760299999</v>
      </c>
      <c r="M4">
        <v>0.25956396544600002</v>
      </c>
    </row>
    <row r="5" spans="4:13">
      <c r="D5" s="6" t="s">
        <v>13</v>
      </c>
      <c r="E5">
        <v>5.2052475666500002E-2</v>
      </c>
      <c r="F5">
        <v>5.2052475666500002E-2</v>
      </c>
      <c r="G5">
        <v>5.2052475666500002E-2</v>
      </c>
      <c r="H5">
        <v>5.2052475666500002E-2</v>
      </c>
      <c r="I5">
        <v>5.2052475666500002E-2</v>
      </c>
      <c r="J5">
        <v>0.117896522477</v>
      </c>
      <c r="K5">
        <v>0.13486005089100001</v>
      </c>
      <c r="L5">
        <v>0.202714164546</v>
      </c>
      <c r="M5">
        <v>0.26901827454299998</v>
      </c>
    </row>
    <row r="6" spans="4:13">
      <c r="D6" s="6" t="s">
        <v>14</v>
      </c>
      <c r="E6">
        <v>0.107866991079</v>
      </c>
      <c r="F6">
        <v>0.107866991079</v>
      </c>
      <c r="G6">
        <v>0.107866991079</v>
      </c>
      <c r="H6">
        <v>0.107866991079</v>
      </c>
      <c r="I6">
        <v>0.107866991079</v>
      </c>
      <c r="J6">
        <v>0.15015321756899999</v>
      </c>
      <c r="K6">
        <v>0.207757375696</v>
      </c>
      <c r="L6">
        <v>0.30304915992499998</v>
      </c>
      <c r="M6">
        <v>0.368246051538</v>
      </c>
    </row>
    <row r="7" spans="4:13">
      <c r="D7" s="6" t="s">
        <v>15</v>
      </c>
      <c r="E7">
        <v>-2.1474588403699998E-3</v>
      </c>
      <c r="F7">
        <v>-2.1474588403699998E-3</v>
      </c>
      <c r="G7">
        <v>-2.1474588403699998E-3</v>
      </c>
      <c r="H7">
        <v>-2.1474588403699998E-3</v>
      </c>
      <c r="I7">
        <v>-2.1474588403699998E-3</v>
      </c>
      <c r="J7">
        <v>1.49892933619E-2</v>
      </c>
      <c r="K7">
        <v>0.10871518418700001</v>
      </c>
      <c r="L7">
        <v>0.174801989317</v>
      </c>
      <c r="M7">
        <v>0.233226837061</v>
      </c>
    </row>
    <row r="8" spans="4:13">
      <c r="D8" s="6" t="s">
        <v>16</v>
      </c>
      <c r="E8">
        <v>4.0880503144700001E-2</v>
      </c>
      <c r="F8">
        <v>4.0880503144700001E-2</v>
      </c>
      <c r="G8">
        <v>4.0880503144700001E-2</v>
      </c>
      <c r="H8">
        <v>4.0880503144700001E-2</v>
      </c>
      <c r="I8">
        <v>4.0880503144700001E-2</v>
      </c>
      <c r="J8">
        <v>7.2691552062899997E-2</v>
      </c>
      <c r="K8">
        <v>0.13555992141500001</v>
      </c>
      <c r="L8">
        <v>0.21057825143100001</v>
      </c>
      <c r="M8">
        <v>0.264043844197</v>
      </c>
    </row>
    <row r="9" spans="4:13">
      <c r="D9" s="6" t="s">
        <v>17</v>
      </c>
      <c r="E9">
        <v>0.182338511856</v>
      </c>
      <c r="F9">
        <v>0.182338511856</v>
      </c>
      <c r="G9">
        <v>0.182338511856</v>
      </c>
      <c r="H9">
        <v>0.182338511856</v>
      </c>
      <c r="I9">
        <v>0.182338511856</v>
      </c>
      <c r="J9">
        <v>0.21536575398400001</v>
      </c>
      <c r="K9">
        <v>0.26320098239900003</v>
      </c>
      <c r="L9">
        <v>0.42658201925</v>
      </c>
      <c r="M9">
        <v>0.44250871080100002</v>
      </c>
    </row>
    <row r="10" spans="4:13">
      <c r="D10" s="6" t="s">
        <v>18</v>
      </c>
      <c r="E10">
        <v>9.6945551128800003E-2</v>
      </c>
      <c r="F10">
        <v>9.6945551128800003E-2</v>
      </c>
      <c r="G10">
        <v>9.6945551128800003E-2</v>
      </c>
      <c r="H10">
        <v>9.6945551128800003E-2</v>
      </c>
      <c r="I10">
        <v>9.6945551128800003E-2</v>
      </c>
      <c r="J10">
        <v>0.15734035549700001</v>
      </c>
      <c r="K10">
        <v>0.22865013774099999</v>
      </c>
      <c r="L10">
        <v>0.34108527131799998</v>
      </c>
      <c r="M10">
        <v>0.39349474199099999</v>
      </c>
    </row>
    <row r="11" spans="4:13">
      <c r="D11" s="6" t="s">
        <v>19</v>
      </c>
      <c r="E11">
        <v>9.2382495948099996E-2</v>
      </c>
      <c r="F11">
        <v>9.2382495948099996E-2</v>
      </c>
      <c r="G11">
        <v>9.2382495948099996E-2</v>
      </c>
      <c r="H11">
        <v>9.2382495948099996E-2</v>
      </c>
      <c r="I11">
        <v>9.2382495948099996E-2</v>
      </c>
      <c r="J11">
        <v>0.17325227963500001</v>
      </c>
      <c r="K11">
        <v>0.23809523809499999</v>
      </c>
      <c r="L11">
        <v>0.402261712439</v>
      </c>
      <c r="M11">
        <v>0.51642151924199997</v>
      </c>
    </row>
    <row r="12" spans="4:13">
      <c r="D12" s="6" t="s">
        <v>20</v>
      </c>
      <c r="E12">
        <v>0.185088859991</v>
      </c>
      <c r="F12">
        <v>0.185088859991</v>
      </c>
      <c r="G12">
        <v>0.185088859991</v>
      </c>
      <c r="H12">
        <v>0.185088859991</v>
      </c>
      <c r="I12">
        <v>0.185088859991</v>
      </c>
      <c r="J12">
        <v>0.31034482758600002</v>
      </c>
      <c r="K12">
        <v>0.39077458659699998</v>
      </c>
      <c r="L12">
        <v>0.56341410172499995</v>
      </c>
      <c r="M12">
        <v>0.57996062130799997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E1" workbookViewId="0">
      <selection activeCell="R2" sqref="R2"/>
    </sheetView>
  </sheetViews>
  <sheetFormatPr defaultRowHeight="13.5"/>
  <cols>
    <col min="5" max="5" width="16.125" customWidth="1"/>
  </cols>
  <sheetData>
    <row r="1" spans="2:21">
      <c r="E1">
        <v>0.1</v>
      </c>
      <c r="F1">
        <v>0.2</v>
      </c>
      <c r="G1">
        <v>0.3</v>
      </c>
      <c r="H1">
        <v>0.4</v>
      </c>
      <c r="I1">
        <v>0.5</v>
      </c>
      <c r="J1">
        <v>0.6</v>
      </c>
      <c r="K1">
        <v>0.7</v>
      </c>
      <c r="L1">
        <v>0.8</v>
      </c>
      <c r="M1">
        <v>0.9</v>
      </c>
      <c r="N1">
        <v>1</v>
      </c>
      <c r="P1" t="s">
        <v>7</v>
      </c>
      <c r="R1" t="s">
        <v>8</v>
      </c>
    </row>
    <row r="2" spans="2:21">
      <c r="B2" s="1"/>
      <c r="C2" s="1"/>
      <c r="D2" s="1">
        <v>1</v>
      </c>
      <c r="E2">
        <v>3.70040124833E-2</v>
      </c>
      <c r="F2">
        <v>3.70040124833E-2</v>
      </c>
      <c r="G2">
        <v>3.70040124833E-2</v>
      </c>
      <c r="H2">
        <v>3.70040124833E-2</v>
      </c>
      <c r="I2">
        <v>3.70040124833E-2</v>
      </c>
      <c r="J2">
        <v>9.9707404906600003E-2</v>
      </c>
      <c r="K2">
        <v>0.168925022584</v>
      </c>
      <c r="L2">
        <v>0.22224734343200001</v>
      </c>
      <c r="M2">
        <v>0.27519818799500001</v>
      </c>
      <c r="N2">
        <v>0.27519818799500001</v>
      </c>
      <c r="O2" s="1">
        <v>1</v>
      </c>
      <c r="P2">
        <f t="shared" ref="P2:P11" si="0">E:E*0.9+F:F*0.8+G:G*0.7+H:H*0.6+I:I*0.5+J:J*0.4+K:K*0.3+L:L*0.2+M:M*0.1</f>
        <v>0.29204379991528995</v>
      </c>
      <c r="Q2" s="1">
        <v>1</v>
      </c>
      <c r="R2">
        <f t="shared" ref="R2:R12" si="1">F:F*0.199+G:G*0.177+H:H*0.155+I:I*0.133+J:J*0.11+K:K*0.088+L:L*0.066+M:M*0.044+N:N*0.022</f>
        <v>8.3235285890211202E-2</v>
      </c>
      <c r="T2" s="1"/>
      <c r="U2" s="3"/>
    </row>
    <row r="3" spans="2:21">
      <c r="B3" s="1"/>
      <c r="C3" s="1"/>
      <c r="D3" s="1">
        <v>2</v>
      </c>
      <c r="E3">
        <v>3.6749693752599999E-3</v>
      </c>
      <c r="F3">
        <v>3.6749693752599999E-3</v>
      </c>
      <c r="G3">
        <v>3.6749693752599999E-3</v>
      </c>
      <c r="H3">
        <v>3.6749693752599999E-3</v>
      </c>
      <c r="I3">
        <v>3.6749693752599999E-3</v>
      </c>
      <c r="J3">
        <v>4.9180327868900003E-2</v>
      </c>
      <c r="K3">
        <v>0.11348245434</v>
      </c>
      <c r="L3">
        <v>0.17898193760299999</v>
      </c>
      <c r="M3">
        <v>0.25956396544600002</v>
      </c>
      <c r="N3">
        <v>0.29116010715000001</v>
      </c>
      <c r="O3" s="1">
        <v>2</v>
      </c>
      <c r="P3">
        <f t="shared" si="0"/>
        <v>0.12833204432817</v>
      </c>
      <c r="Q3" s="1">
        <v>2</v>
      </c>
      <c r="R3">
        <f t="shared" si="1"/>
        <v>4.7475616431393634E-2</v>
      </c>
      <c r="T3" s="1"/>
      <c r="U3" s="3"/>
    </row>
    <row r="4" spans="2:21">
      <c r="B4" s="1"/>
      <c r="C4" s="1"/>
      <c r="D4" s="1">
        <v>3</v>
      </c>
      <c r="E4">
        <v>5.2052475666500002E-2</v>
      </c>
      <c r="F4">
        <v>5.2052475666500002E-2</v>
      </c>
      <c r="G4">
        <v>5.2052475666500002E-2</v>
      </c>
      <c r="H4">
        <v>5.2052475666500002E-2</v>
      </c>
      <c r="I4">
        <v>5.2052475666500002E-2</v>
      </c>
      <c r="J4">
        <v>0.117896522477</v>
      </c>
      <c r="K4">
        <v>0.13486005089100001</v>
      </c>
      <c r="L4">
        <v>0.202714164546</v>
      </c>
      <c r="M4">
        <v>0.26901827454299998</v>
      </c>
      <c r="N4">
        <v>0.337860780985</v>
      </c>
      <c r="O4" s="1">
        <v>3</v>
      </c>
      <c r="P4">
        <f t="shared" si="0"/>
        <v>0.33724494945435007</v>
      </c>
      <c r="Q4" s="1">
        <v>3</v>
      </c>
      <c r="R4">
        <f t="shared" si="1"/>
        <v>9.2048021915032002E-2</v>
      </c>
      <c r="T4" s="1"/>
      <c r="U4" s="3"/>
    </row>
    <row r="5" spans="2:21">
      <c r="B5" s="1"/>
      <c r="C5" s="1"/>
      <c r="D5" s="1">
        <v>4</v>
      </c>
      <c r="E5">
        <v>0.107866991079</v>
      </c>
      <c r="F5">
        <v>0.107866991079</v>
      </c>
      <c r="G5">
        <v>0.107866991079</v>
      </c>
      <c r="H5">
        <v>0.107866991079</v>
      </c>
      <c r="I5">
        <v>0.107866991079</v>
      </c>
      <c r="J5">
        <v>0.15015321756899999</v>
      </c>
      <c r="K5">
        <v>0.207757375696</v>
      </c>
      <c r="L5">
        <v>0.30304915992499998</v>
      </c>
      <c r="M5">
        <v>0.368246051538</v>
      </c>
      <c r="N5">
        <v>0.41812136325900001</v>
      </c>
      <c r="O5" s="1">
        <v>4</v>
      </c>
      <c r="P5">
        <f t="shared" si="0"/>
        <v>0.59735740565170004</v>
      </c>
      <c r="Q5" s="1">
        <v>4</v>
      </c>
      <c r="R5">
        <f t="shared" si="1"/>
        <v>0.151825925884714</v>
      </c>
      <c r="T5" s="1"/>
      <c r="U5" s="3"/>
    </row>
    <row r="6" spans="2:21">
      <c r="B6" s="1"/>
      <c r="C6" s="1"/>
      <c r="D6" s="1">
        <v>5</v>
      </c>
      <c r="E6">
        <v>-2.1474588403699998E-3</v>
      </c>
      <c r="F6">
        <v>-2.1474588403699998E-3</v>
      </c>
      <c r="G6">
        <v>-2.1474588403699998E-3</v>
      </c>
      <c r="H6">
        <v>-2.1474588403699998E-3</v>
      </c>
      <c r="I6">
        <v>-2.1474588403699998E-3</v>
      </c>
      <c r="J6">
        <v>1.49892933619E-2</v>
      </c>
      <c r="K6">
        <v>0.10871518418700001</v>
      </c>
      <c r="L6">
        <v>0.174801989317</v>
      </c>
      <c r="M6">
        <v>0.233226837061</v>
      </c>
      <c r="N6">
        <v>0.24314096499499999</v>
      </c>
      <c r="O6" s="1">
        <v>5</v>
      </c>
      <c r="P6">
        <f t="shared" si="0"/>
        <v>8.9377248229065009E-2</v>
      </c>
      <c r="Q6" s="1">
        <v>5</v>
      </c>
      <c r="R6">
        <f t="shared" si="1"/>
        <v>3.6937859163755318E-2</v>
      </c>
      <c r="T6" s="1"/>
      <c r="U6" s="3"/>
    </row>
    <row r="7" spans="2:21">
      <c r="B7" s="1"/>
      <c r="C7" s="1"/>
      <c r="D7" s="1">
        <v>6</v>
      </c>
      <c r="E7">
        <v>4.0880503144700001E-2</v>
      </c>
      <c r="F7">
        <v>4.0880503144700001E-2</v>
      </c>
      <c r="G7">
        <v>4.0880503144700001E-2</v>
      </c>
      <c r="H7">
        <v>4.0880503144700001E-2</v>
      </c>
      <c r="I7">
        <v>4.0880503144700001E-2</v>
      </c>
      <c r="J7">
        <v>7.2691552062899997E-2</v>
      </c>
      <c r="K7">
        <v>0.13555992141500001</v>
      </c>
      <c r="L7">
        <v>0.21057825143100001</v>
      </c>
      <c r="M7">
        <v>0.264043844197</v>
      </c>
      <c r="N7">
        <v>0.28167089595900002</v>
      </c>
      <c r="O7" s="1">
        <v>6</v>
      </c>
      <c r="P7">
        <f t="shared" si="0"/>
        <v>0.28134639296201003</v>
      </c>
      <c r="Q7" s="1">
        <v>6</v>
      </c>
      <c r="R7">
        <f t="shared" si="1"/>
        <v>7.87828513497318E-2</v>
      </c>
      <c r="T7" s="1"/>
      <c r="U7" s="3"/>
    </row>
    <row r="8" spans="2:21">
      <c r="B8" s="1"/>
      <c r="C8" s="1"/>
      <c r="D8" s="1">
        <v>7</v>
      </c>
      <c r="E8">
        <v>0.182338511856</v>
      </c>
      <c r="F8">
        <v>0.182338511856</v>
      </c>
      <c r="G8">
        <v>0.182338511856</v>
      </c>
      <c r="H8">
        <v>0.182338511856</v>
      </c>
      <c r="I8">
        <v>0.182338511856</v>
      </c>
      <c r="J8">
        <v>0.21536575398400001</v>
      </c>
      <c r="K8">
        <v>0.26320098239900003</v>
      </c>
      <c r="L8">
        <v>0.42658201925</v>
      </c>
      <c r="M8">
        <v>0.44250871080100002</v>
      </c>
      <c r="N8">
        <v>0.50849887364299995</v>
      </c>
      <c r="O8" s="1">
        <v>7</v>
      </c>
      <c r="P8">
        <f t="shared" si="0"/>
        <v>0.93285866273939999</v>
      </c>
      <c r="Q8" s="1">
        <v>7</v>
      </c>
      <c r="R8">
        <f t="shared" si="1"/>
        <v>0.22673646302762601</v>
      </c>
      <c r="T8" s="1"/>
      <c r="U8" s="3"/>
    </row>
    <row r="9" spans="2:21">
      <c r="B9" s="1"/>
      <c r="C9" s="1"/>
      <c r="D9" s="1">
        <v>8</v>
      </c>
      <c r="E9">
        <v>9.6945551128800003E-2</v>
      </c>
      <c r="F9">
        <v>9.6945551128800003E-2</v>
      </c>
      <c r="G9">
        <v>9.6945551128800003E-2</v>
      </c>
      <c r="H9">
        <v>9.6945551128800003E-2</v>
      </c>
      <c r="I9">
        <v>9.6945551128800003E-2</v>
      </c>
      <c r="J9">
        <v>0.15734035549700001</v>
      </c>
      <c r="K9">
        <v>0.22865013774099999</v>
      </c>
      <c r="L9">
        <v>0.34108527131799998</v>
      </c>
      <c r="M9">
        <v>0.39349474199099999</v>
      </c>
      <c r="N9">
        <v>0.45299145299100002</v>
      </c>
      <c r="O9" s="1">
        <v>8</v>
      </c>
      <c r="P9">
        <f t="shared" si="0"/>
        <v>0.57840714093459988</v>
      </c>
      <c r="Q9" s="1">
        <v>8</v>
      </c>
      <c r="R9">
        <f t="shared" si="1"/>
        <v>0.15159170569579522</v>
      </c>
      <c r="T9" s="1"/>
      <c r="U9" s="4"/>
    </row>
    <row r="10" spans="2:21">
      <c r="B10" s="1"/>
      <c r="C10" s="1"/>
      <c r="D10" s="1">
        <v>9</v>
      </c>
      <c r="E10">
        <v>9.2382495948099996E-2</v>
      </c>
      <c r="F10">
        <v>9.2382495948099996E-2</v>
      </c>
      <c r="G10">
        <v>9.2382495948099996E-2</v>
      </c>
      <c r="H10">
        <v>9.2382495948099996E-2</v>
      </c>
      <c r="I10">
        <v>9.2382495948099996E-2</v>
      </c>
      <c r="J10">
        <v>0.17325227963500001</v>
      </c>
      <c r="K10">
        <v>0.23809523809499999</v>
      </c>
      <c r="L10">
        <v>0.402261712439</v>
      </c>
      <c r="M10">
        <v>0.51642151924199997</v>
      </c>
      <c r="N10">
        <v>0.58241317004600002</v>
      </c>
      <c r="O10" s="1">
        <v>9</v>
      </c>
      <c r="P10">
        <f t="shared" si="0"/>
        <v>0.59616271351285</v>
      </c>
      <c r="Q10" s="1">
        <v>9</v>
      </c>
      <c r="R10">
        <f t="shared" si="1"/>
        <v>0.16343701863038243</v>
      </c>
      <c r="T10" s="1"/>
      <c r="U10" s="4"/>
    </row>
    <row r="11" spans="2:21">
      <c r="B11" s="1"/>
      <c r="C11" s="1"/>
      <c r="D11" s="1">
        <v>10</v>
      </c>
      <c r="E11">
        <v>0.185088859991</v>
      </c>
      <c r="F11">
        <v>0.185088859991</v>
      </c>
      <c r="G11">
        <v>0.185088859991</v>
      </c>
      <c r="H11">
        <v>0.185088859991</v>
      </c>
      <c r="I11">
        <v>0.185088859991</v>
      </c>
      <c r="J11">
        <v>0.31034482758600002</v>
      </c>
      <c r="K11">
        <v>0.39077458659699998</v>
      </c>
      <c r="L11">
        <v>0.56341410172499995</v>
      </c>
      <c r="M11">
        <v>0.57996062130799997</v>
      </c>
      <c r="N11">
        <v>0.63557483730999997</v>
      </c>
      <c r="O11" s="1">
        <v>10</v>
      </c>
      <c r="P11">
        <f t="shared" si="0"/>
        <v>1.0598601994577999</v>
      </c>
      <c r="Q11" s="1">
        <v>10</v>
      </c>
      <c r="R11">
        <f t="shared" si="1"/>
        <v>0.26811134216124194</v>
      </c>
      <c r="T11" s="1"/>
      <c r="U11" s="4"/>
    </row>
    <row r="12" spans="2:21">
      <c r="D12" s="1">
        <v>11</v>
      </c>
      <c r="E12">
        <v>5.68421052632E-2</v>
      </c>
      <c r="F12">
        <v>5.68421052632E-2</v>
      </c>
      <c r="G12">
        <v>5.68421052632E-2</v>
      </c>
      <c r="H12">
        <v>5.68421052632E-2</v>
      </c>
      <c r="I12">
        <v>5.68421052632E-2</v>
      </c>
      <c r="J12">
        <v>0.14159478224300001</v>
      </c>
      <c r="K12">
        <v>0.18505942275000001</v>
      </c>
      <c r="L12">
        <v>0.26227750375300002</v>
      </c>
      <c r="M12">
        <v>0.34679845294400002</v>
      </c>
      <c r="N12">
        <v>0.39952820072900003</v>
      </c>
      <c r="O12" s="1">
        <v>11</v>
      </c>
      <c r="P12">
        <f t="shared" ref="P12" si="2">E:E*0.9+F:F*0.8+G:G*0.7+H:H*0.6+I:I*0.5+J:J*0.4+K:K*0.3+L:L*0.2+M:M*0.1</f>
        <v>0.39823845418840004</v>
      </c>
      <c r="Q12" s="1">
        <v>11</v>
      </c>
      <c r="R12">
        <f t="shared" si="1"/>
        <v>0.1109628807367668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"/>
  <sheetViews>
    <sheetView workbookViewId="0">
      <selection activeCell="P13" sqref="P13"/>
    </sheetView>
  </sheetViews>
  <sheetFormatPr defaultRowHeight="13.5"/>
  <cols>
    <col min="4" max="4" width="10.25" bestFit="1" customWidth="1"/>
  </cols>
  <sheetData>
    <row r="2" spans="4:14">
      <c r="D2" s="5" t="s">
        <v>10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</row>
    <row r="3" spans="4:14">
      <c r="D3" s="5" t="s">
        <v>30</v>
      </c>
      <c r="E3" s="7">
        <v>8.3235286000000006E-2</v>
      </c>
      <c r="F3" s="7">
        <v>4.7475615999999998E-2</v>
      </c>
      <c r="G3" s="7">
        <v>9.2048021999999993E-2</v>
      </c>
      <c r="H3" s="7">
        <v>0.151825926</v>
      </c>
      <c r="I3" s="7">
        <v>3.6937859000000003E-2</v>
      </c>
      <c r="J3" s="7">
        <v>7.8782851000000001E-2</v>
      </c>
      <c r="K3" s="7">
        <v>0.226736463</v>
      </c>
      <c r="L3" s="7">
        <v>0.15159170599999999</v>
      </c>
      <c r="M3" s="7">
        <v>0.16343701899999999</v>
      </c>
      <c r="N3" s="7">
        <v>0.26811134199999997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F2" sqref="F2:F11"/>
    </sheetView>
  </sheetViews>
  <sheetFormatPr defaultRowHeight="13.5"/>
  <cols>
    <col min="5" max="5" width="11.375" customWidth="1"/>
    <col min="8" max="9" width="16.25" customWidth="1"/>
  </cols>
  <sheetData>
    <row r="1" spans="1:11">
      <c r="B1" t="s">
        <v>0</v>
      </c>
      <c r="E1" t="s">
        <v>2</v>
      </c>
      <c r="F1" t="s">
        <v>1</v>
      </c>
      <c r="G1" t="s">
        <v>0</v>
      </c>
      <c r="H1" t="s">
        <v>3</v>
      </c>
      <c r="I1" t="s">
        <v>6</v>
      </c>
      <c r="J1" t="s">
        <v>4</v>
      </c>
      <c r="K1" t="s">
        <v>5</v>
      </c>
    </row>
    <row r="2" spans="1:11">
      <c r="A2">
        <v>2</v>
      </c>
      <c r="B2" s="1">
        <v>0.97685200000000005</v>
      </c>
      <c r="C2" s="1"/>
      <c r="D2" s="1">
        <v>1</v>
      </c>
      <c r="E2" s="3">
        <v>3.70040124833E-2</v>
      </c>
      <c r="F2" s="1">
        <v>7.9365100000000008E-3</v>
      </c>
      <c r="G2">
        <f>A2-B2</f>
        <v>1.0231479999999999</v>
      </c>
      <c r="H2" s="2">
        <v>0.27519818799500001</v>
      </c>
      <c r="I2" s="2">
        <v>0.27519818799500001</v>
      </c>
      <c r="J2">
        <v>0.22224734343200001</v>
      </c>
      <c r="K2">
        <v>0.168925022584</v>
      </c>
    </row>
    <row r="3" spans="1:11">
      <c r="A3">
        <v>2</v>
      </c>
      <c r="B3" s="1">
        <v>1.1217600000000001</v>
      </c>
      <c r="C3" s="1"/>
      <c r="D3" s="1">
        <v>2</v>
      </c>
      <c r="E3" s="3">
        <v>3.6749693752599999E-3</v>
      </c>
      <c r="F3" s="1">
        <v>2.9649600000000002E-2</v>
      </c>
      <c r="G3">
        <f t="shared" ref="G3:G11" si="0">A3-B3</f>
        <v>0.87823999999999991</v>
      </c>
      <c r="H3" s="2">
        <v>0.29116010715000001</v>
      </c>
      <c r="I3" s="2">
        <v>0.25956396544600002</v>
      </c>
      <c r="J3">
        <v>0.17898193760299999</v>
      </c>
      <c r="K3">
        <v>0.11348245434</v>
      </c>
    </row>
    <row r="4" spans="1:11">
      <c r="A4">
        <v>2</v>
      </c>
      <c r="B4" s="1">
        <v>1.0810200000000001</v>
      </c>
      <c r="C4" s="1"/>
      <c r="D4" s="1">
        <v>3</v>
      </c>
      <c r="E4" s="3">
        <v>5.2052475666500002E-2</v>
      </c>
      <c r="F4" s="1">
        <v>5.4054100000000001E-2</v>
      </c>
      <c r="G4">
        <f t="shared" si="0"/>
        <v>0.91897999999999991</v>
      </c>
      <c r="H4" s="2">
        <v>0.337860780985</v>
      </c>
      <c r="I4" s="2">
        <v>0.26901827454299998</v>
      </c>
      <c r="J4">
        <v>0.202714164546</v>
      </c>
      <c r="K4">
        <v>0.13486005089100001</v>
      </c>
    </row>
    <row r="5" spans="1:11">
      <c r="A5">
        <v>2</v>
      </c>
      <c r="B5" s="1">
        <v>0.96527799999999997</v>
      </c>
      <c r="C5" s="1"/>
      <c r="D5" s="1">
        <v>4</v>
      </c>
      <c r="E5" s="3">
        <v>0.107866991079</v>
      </c>
      <c r="F5" s="1">
        <v>0.25925900000000002</v>
      </c>
      <c r="G5">
        <f t="shared" si="0"/>
        <v>1.0347219999999999</v>
      </c>
      <c r="H5" s="2">
        <v>0.41812136325900001</v>
      </c>
      <c r="I5" s="2">
        <v>0.368246051538</v>
      </c>
      <c r="J5">
        <v>0.30304915992499998</v>
      </c>
      <c r="K5">
        <v>0.207757375696</v>
      </c>
    </row>
    <row r="6" spans="1:11">
      <c r="A6">
        <v>2</v>
      </c>
      <c r="B6" s="1">
        <v>1.40463</v>
      </c>
      <c r="C6" s="1"/>
      <c r="D6" s="1">
        <v>5</v>
      </c>
      <c r="E6" s="3">
        <v>2.1474588403699998E-3</v>
      </c>
      <c r="F6" s="1">
        <v>9.5477400000000004E-2</v>
      </c>
      <c r="G6">
        <f t="shared" si="0"/>
        <v>0.59536999999999995</v>
      </c>
      <c r="H6" s="2">
        <v>0.24314096499499999</v>
      </c>
      <c r="I6" s="2">
        <v>0.233226837061</v>
      </c>
      <c r="J6">
        <v>0.174801989317</v>
      </c>
      <c r="K6">
        <v>0.10871518418700001</v>
      </c>
    </row>
    <row r="7" spans="1:11">
      <c r="A7">
        <v>2</v>
      </c>
      <c r="B7" s="1">
        <v>1.21296</v>
      </c>
      <c r="C7" s="1"/>
      <c r="D7" s="1">
        <v>6</v>
      </c>
      <c r="E7" s="3">
        <v>4.0880503144700001E-2</v>
      </c>
      <c r="F7" s="1">
        <v>6.6427299999999995E-2</v>
      </c>
      <c r="G7">
        <f t="shared" si="0"/>
        <v>0.78703999999999996</v>
      </c>
      <c r="H7" s="2">
        <v>0.28167089595900002</v>
      </c>
      <c r="I7" s="2">
        <v>0.264043844197</v>
      </c>
      <c r="J7">
        <v>0.21057825143100001</v>
      </c>
      <c r="K7">
        <v>0.13555992141500001</v>
      </c>
    </row>
    <row r="8" spans="1:11">
      <c r="A8">
        <v>2</v>
      </c>
      <c r="B8" s="1">
        <v>0.83657400000000004</v>
      </c>
      <c r="C8" s="1"/>
      <c r="D8" s="1">
        <v>7</v>
      </c>
      <c r="E8" s="3">
        <v>0.182338511856</v>
      </c>
      <c r="F8" s="1">
        <v>0.399061</v>
      </c>
      <c r="G8">
        <f t="shared" si="0"/>
        <v>1.1634259999999998</v>
      </c>
      <c r="H8" s="2">
        <v>0.50849887364299995</v>
      </c>
      <c r="I8" s="2">
        <v>0.44250871080100002</v>
      </c>
      <c r="J8">
        <v>0.42658201925</v>
      </c>
      <c r="K8">
        <v>0.26320098239900003</v>
      </c>
    </row>
    <row r="9" spans="1:11">
      <c r="A9">
        <v>2</v>
      </c>
      <c r="B9" s="1">
        <v>0.82037000000000004</v>
      </c>
      <c r="C9" s="1"/>
      <c r="D9" s="1">
        <v>8</v>
      </c>
      <c r="E9" s="4">
        <v>9.6945551128800003E-2</v>
      </c>
      <c r="F9" s="1">
        <v>0.132075</v>
      </c>
      <c r="G9">
        <f t="shared" si="0"/>
        <v>1.17963</v>
      </c>
      <c r="H9" s="2">
        <v>0.45299145299100002</v>
      </c>
      <c r="I9" s="2">
        <v>0.39349474199099999</v>
      </c>
      <c r="J9">
        <v>0.34108527131799998</v>
      </c>
      <c r="K9">
        <v>0.22865013774099999</v>
      </c>
    </row>
    <row r="10" spans="1:11">
      <c r="A10">
        <v>2</v>
      </c>
      <c r="B10" s="1">
        <v>0.86064799999999997</v>
      </c>
      <c r="C10" s="1"/>
      <c r="D10" s="1">
        <v>9</v>
      </c>
      <c r="E10" s="4">
        <v>9.2382495948099996E-2</v>
      </c>
      <c r="F10" s="1">
        <v>0.232877</v>
      </c>
      <c r="G10">
        <f t="shared" si="0"/>
        <v>1.1393520000000001</v>
      </c>
      <c r="H10" s="2">
        <v>0.58241317004600002</v>
      </c>
      <c r="I10" s="2">
        <v>0.51642151924199997</v>
      </c>
      <c r="J10">
        <v>0.402261712439</v>
      </c>
      <c r="K10">
        <v>0.23809523809499999</v>
      </c>
    </row>
    <row r="11" spans="1:11">
      <c r="A11">
        <v>2</v>
      </c>
      <c r="B11" s="1">
        <v>0.71620399999999995</v>
      </c>
      <c r="C11" s="1"/>
      <c r="D11" s="1">
        <v>10</v>
      </c>
      <c r="E11" s="4">
        <v>0.185088859991</v>
      </c>
      <c r="F11" s="1">
        <v>0.28166400000000003</v>
      </c>
      <c r="G11">
        <f t="shared" si="0"/>
        <v>1.2837960000000002</v>
      </c>
      <c r="H11" s="2">
        <v>0.63557483730999997</v>
      </c>
      <c r="I11" s="2">
        <v>0.57996062130799997</v>
      </c>
      <c r="J11">
        <v>0.56341410172499995</v>
      </c>
      <c r="K11">
        <v>0.39077458659699998</v>
      </c>
    </row>
    <row r="12" spans="1:11">
      <c r="B12" s="1"/>
      <c r="C12" s="1"/>
      <c r="D12" s="1"/>
      <c r="E12" s="1"/>
      <c r="F12" s="1"/>
      <c r="H12" s="2"/>
      <c r="I12" s="2"/>
    </row>
    <row r="13" spans="1:11">
      <c r="B13" s="1"/>
      <c r="C13" s="1"/>
      <c r="D13" s="1"/>
      <c r="E13" s="1"/>
      <c r="F13" s="1"/>
      <c r="H13" s="2"/>
      <c r="I13" s="2"/>
    </row>
    <row r="14" spans="1:11">
      <c r="B14" s="1"/>
      <c r="C14" s="1"/>
      <c r="D14" s="1"/>
      <c r="E14" s="1"/>
      <c r="F14" s="1"/>
      <c r="H14" s="2"/>
      <c r="I14" s="2"/>
    </row>
    <row r="15" spans="1:11">
      <c r="B15" s="1"/>
      <c r="C15" s="1"/>
      <c r="D15" s="1"/>
      <c r="E15" s="1"/>
      <c r="F15" s="1"/>
      <c r="H15" s="2"/>
      <c r="I15" s="2"/>
    </row>
    <row r="16" spans="1:11">
      <c r="B16" s="1"/>
      <c r="C16" s="1"/>
      <c r="D16" s="1"/>
      <c r="E16" s="1"/>
      <c r="F16" s="1"/>
      <c r="H16" s="2"/>
      <c r="I16" s="2"/>
    </row>
    <row r="17" spans="2:9">
      <c r="B17" s="1"/>
      <c r="C17" s="1"/>
      <c r="D17" s="1"/>
      <c r="E17" s="1"/>
      <c r="F17" s="1"/>
      <c r="H17" s="2"/>
      <c r="I17" s="2"/>
    </row>
    <row r="18" spans="2:9">
      <c r="B18" s="1"/>
      <c r="C18" s="1"/>
      <c r="D18" s="1"/>
      <c r="E18" s="1"/>
      <c r="F18" s="1"/>
      <c r="H18" s="2"/>
      <c r="I18" s="2"/>
    </row>
    <row r="19" spans="2:9">
      <c r="B19" s="1"/>
      <c r="C19" s="1"/>
      <c r="D19" s="1"/>
      <c r="E19" s="1"/>
      <c r="F19" s="1"/>
      <c r="H19" s="2"/>
      <c r="I19" s="2"/>
    </row>
    <row r="20" spans="2:9">
      <c r="B20" s="1"/>
      <c r="C20" s="1"/>
      <c r="D20" s="1"/>
      <c r="E20" s="1"/>
      <c r="F20" s="1"/>
      <c r="H20" s="2"/>
      <c r="I20" s="2"/>
    </row>
    <row r="21" spans="2:9">
      <c r="B21" s="1"/>
      <c r="C21" s="1"/>
      <c r="D21" s="1"/>
      <c r="E21" s="1"/>
      <c r="F21" s="1"/>
      <c r="H21" s="2"/>
      <c r="I21" s="2"/>
    </row>
    <row r="22" spans="2:9">
      <c r="B22" s="1"/>
      <c r="C22" s="1"/>
      <c r="D22" s="1"/>
      <c r="E22" s="1"/>
      <c r="F22" s="1"/>
      <c r="H22" s="2"/>
      <c r="I22" s="2"/>
    </row>
    <row r="23" spans="2:9">
      <c r="B23" s="1"/>
      <c r="C23" s="1"/>
      <c r="D23" s="1"/>
      <c r="E23" s="1"/>
      <c r="F23" s="1"/>
      <c r="H23" s="2"/>
      <c r="I23" s="2"/>
    </row>
    <row r="24" spans="2:9">
      <c r="B24" s="1"/>
      <c r="C24" s="1"/>
      <c r="D24" s="1"/>
      <c r="E24" s="1"/>
      <c r="F24" s="1"/>
      <c r="H24" s="2"/>
      <c r="I24" s="2"/>
    </row>
    <row r="25" spans="2:9">
      <c r="B25" s="1"/>
      <c r="C25" s="1"/>
      <c r="D25" s="1"/>
      <c r="E25" s="1"/>
      <c r="F25" s="1"/>
      <c r="H25" s="2"/>
      <c r="I25" s="2"/>
    </row>
    <row r="26" spans="2:9">
      <c r="B26" s="1"/>
      <c r="C26" s="1"/>
      <c r="D26" s="1"/>
      <c r="E26" s="1"/>
      <c r="F26" s="1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10个用户和四舍五入后平均分之间的5kappa</vt:lpstr>
      <vt:lpstr>转化3分制之后的结果</vt:lpstr>
      <vt:lpstr>按差值计算</vt:lpstr>
      <vt:lpstr>Sheet2</vt:lpstr>
      <vt:lpstr>加权后kappa</vt:lpstr>
      <vt:lpstr>废弃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2017-12-06T03:50:25Z</dcterms:modified>
</cp:coreProperties>
</file>