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y2\Desktop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G4" i="1" l="1"/>
  <c r="G5" i="1"/>
  <c r="G6" i="1"/>
  <c r="G7" i="1"/>
  <c r="G8" i="1"/>
  <c r="G9" i="1"/>
  <c r="G10" i="1"/>
  <c r="G11" i="1"/>
  <c r="G12" i="1"/>
  <c r="F4" i="1"/>
  <c r="F5" i="1"/>
  <c r="F6" i="1"/>
  <c r="H6" i="1" s="1"/>
  <c r="F7" i="1"/>
  <c r="H7" i="1" s="1"/>
  <c r="F8" i="1"/>
  <c r="F9" i="1"/>
  <c r="F10" i="1"/>
  <c r="F11" i="1"/>
  <c r="F12" i="1"/>
  <c r="H12" i="1" s="1"/>
  <c r="G3" i="1"/>
  <c r="F3" i="1"/>
  <c r="H5" i="1" l="1"/>
  <c r="H4" i="1"/>
  <c r="H3" i="1"/>
  <c r="H11" i="1"/>
  <c r="H10" i="1"/>
  <c r="H9" i="1"/>
  <c r="H8" i="1"/>
  <c r="H14" i="1"/>
  <c r="G23" i="1"/>
  <c r="F23" i="1"/>
  <c r="G19" i="1"/>
  <c r="G20" i="1"/>
  <c r="G21" i="1"/>
  <c r="G22" i="1"/>
  <c r="G24" i="1"/>
  <c r="G25" i="1"/>
  <c r="G26" i="1"/>
  <c r="G27" i="1"/>
  <c r="F19" i="1"/>
  <c r="F20" i="1"/>
  <c r="H20" i="1" s="1"/>
  <c r="F21" i="1"/>
  <c r="F22" i="1"/>
  <c r="F24" i="1"/>
  <c r="F25" i="1"/>
  <c r="F26" i="1"/>
  <c r="F27" i="1"/>
  <c r="G18" i="1"/>
  <c r="H18" i="1" s="1"/>
  <c r="H13" i="1" l="1"/>
  <c r="H25" i="1"/>
  <c r="H21" i="1"/>
  <c r="H27" i="1"/>
  <c r="H26" i="1"/>
  <c r="H24" i="1"/>
  <c r="H23" i="1"/>
  <c r="H22" i="1"/>
  <c r="H19" i="1"/>
  <c r="G14" i="1"/>
  <c r="F29" i="1"/>
  <c r="G29" i="1"/>
  <c r="F14" i="1"/>
  <c r="F28" i="1"/>
  <c r="G28" i="1"/>
  <c r="F13" i="1"/>
  <c r="G13" i="1"/>
  <c r="H28" i="1" l="1"/>
  <c r="H29" i="1"/>
</calcChain>
</file>

<file path=xl/sharedStrings.xml><?xml version="1.0" encoding="utf-8"?>
<sst xmlns="http://schemas.openxmlformats.org/spreadsheetml/2006/main" count="22" uniqueCount="12">
  <si>
    <r>
      <t>Odometer X         X</t>
    </r>
    <r>
      <rPr>
        <b/>
        <vertAlign val="subscript"/>
        <sz val="11"/>
        <color theme="1"/>
        <rFont val="Calibri (Body)"/>
      </rPr>
      <t>0</t>
    </r>
    <r>
      <rPr>
        <b/>
        <sz val="11"/>
        <color theme="1"/>
        <rFont val="Calibri"/>
        <family val="2"/>
        <scheme val="minor"/>
      </rPr>
      <t xml:space="preserve"> ± 0.05 cm </t>
    </r>
  </si>
  <si>
    <r>
      <t>Odometer Y         Y</t>
    </r>
    <r>
      <rPr>
        <b/>
        <vertAlign val="subscript"/>
        <sz val="11"/>
        <color theme="1"/>
        <rFont val="Calibri (Body)"/>
      </rPr>
      <t>0</t>
    </r>
    <r>
      <rPr>
        <b/>
        <sz val="11"/>
        <color theme="1"/>
        <rFont val="Calibri"/>
        <family val="2"/>
        <scheme val="minor"/>
      </rPr>
      <t xml:space="preserve"> ± 0.05 cm </t>
    </r>
  </si>
  <si>
    <r>
      <t>Actual X           X</t>
    </r>
    <r>
      <rPr>
        <b/>
        <vertAlign val="subscript"/>
        <sz val="11"/>
        <color theme="1"/>
        <rFont val="Calibri (Body)"/>
      </rPr>
      <t xml:space="preserve">A </t>
    </r>
    <r>
      <rPr>
        <b/>
        <sz val="11"/>
        <color theme="1"/>
        <rFont val="Calibri"/>
        <family val="2"/>
        <scheme val="minor"/>
      </rPr>
      <t xml:space="preserve">± 0.05 cm </t>
    </r>
  </si>
  <si>
    <r>
      <t>Actual Y           Y</t>
    </r>
    <r>
      <rPr>
        <b/>
        <vertAlign val="subscript"/>
        <sz val="11"/>
        <color theme="1"/>
        <rFont val="Calibri (Body)"/>
      </rPr>
      <t xml:space="preserve">A </t>
    </r>
    <r>
      <rPr>
        <b/>
        <sz val="11"/>
        <color theme="1"/>
        <rFont val="Calibri"/>
        <family val="2"/>
        <scheme val="minor"/>
      </rPr>
      <t xml:space="preserve">± 0.05 cm </t>
    </r>
  </si>
  <si>
    <r>
      <t>Error X             E</t>
    </r>
    <r>
      <rPr>
        <b/>
        <vertAlign val="subscript"/>
        <sz val="11"/>
        <color theme="1"/>
        <rFont val="Calibri (Body)"/>
      </rPr>
      <t xml:space="preserve">X </t>
    </r>
    <r>
      <rPr>
        <b/>
        <sz val="11"/>
        <color theme="1"/>
        <rFont val="Calibri"/>
        <family val="2"/>
        <scheme val="minor"/>
      </rPr>
      <t xml:space="preserve">± 0.05 cm </t>
    </r>
  </si>
  <si>
    <r>
      <t>Error Y             E</t>
    </r>
    <r>
      <rPr>
        <b/>
        <vertAlign val="subscript"/>
        <sz val="11"/>
        <color theme="1"/>
        <rFont val="Calibri (Body)"/>
      </rPr>
      <t xml:space="preserve">Y </t>
    </r>
    <r>
      <rPr>
        <b/>
        <sz val="11"/>
        <color theme="1"/>
        <rFont val="Calibri"/>
        <family val="2"/>
        <scheme val="minor"/>
      </rPr>
      <t xml:space="preserve">± 0.05 cm </t>
    </r>
  </si>
  <si>
    <t>Standard Deviation (cm)</t>
  </si>
  <si>
    <t xml:space="preserve">                 Mean (cm)             </t>
  </si>
  <si>
    <t>Run #</t>
  </si>
  <si>
    <t>Odometry</t>
  </si>
  <si>
    <t>Odometry Correction</t>
  </si>
  <si>
    <t>Euclidean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</si>
</sst>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wrapText="1"/>
    </xf>
    <xf numFmtId="2" fontId="0" fillId="0" borderId="10" xfId="1" applyNumberFormat="1" applyFont="1" applyBorder="1"/>
    <xf numFmtId="2" fontId="0" fillId="0" borderId="11" xfId="1" applyNumberFormat="1" applyFont="1" applyBorder="1"/>
    <xf numFmtId="2" fontId="0" fillId="0" borderId="12" xfId="1" applyNumberFormat="1" applyFont="1" applyBorder="1"/>
    <xf numFmtId="2" fontId="0" fillId="0" borderId="13" xfId="1" applyNumberFormat="1" applyFont="1" applyBorder="1"/>
    <xf numFmtId="2" fontId="0" fillId="0" borderId="14" xfId="1" applyNumberFormat="1" applyFont="1" applyBorder="1"/>
    <xf numFmtId="2" fontId="0" fillId="0" borderId="15" xfId="1" applyNumberFormat="1" applyFont="1" applyBorder="1"/>
    <xf numFmtId="2" fontId="0" fillId="0" borderId="10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0" fontId="0" fillId="0" borderId="19" xfId="0" applyFill="1" applyBorder="1"/>
    <xf numFmtId="0" fontId="0" fillId="0" borderId="15" xfId="0" applyBorder="1"/>
    <xf numFmtId="0" fontId="2" fillId="0" borderId="5" xfId="0" applyFont="1" applyFill="1" applyBorder="1" applyAlignment="1">
      <alignment horizontal="center" wrapText="1"/>
    </xf>
    <xf numFmtId="0" fontId="0" fillId="0" borderId="17" xfId="0" applyFill="1" applyBorder="1"/>
    <xf numFmtId="0" fontId="0" fillId="0" borderId="21" xfId="0" applyBorder="1"/>
    <xf numFmtId="0" fontId="2" fillId="0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2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2" fontId="0" fillId="0" borderId="25" xfId="0" applyNumberFormat="1" applyBorder="1"/>
    <xf numFmtId="2" fontId="0" fillId="0" borderId="1" xfId="0" applyNumberFormat="1" applyBorder="1"/>
    <xf numFmtId="2" fontId="0" fillId="0" borderId="26" xfId="0" applyNumberFormat="1" applyBorder="1"/>
    <xf numFmtId="0" fontId="0" fillId="0" borderId="25" xfId="0" applyBorder="1"/>
    <xf numFmtId="0" fontId="0" fillId="0" borderId="1" xfId="0" applyBorder="1"/>
    <xf numFmtId="0" fontId="0" fillId="0" borderId="26" xfId="0" applyBorder="1"/>
    <xf numFmtId="164" fontId="0" fillId="0" borderId="19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0" fontId="0" fillId="0" borderId="16" xfId="0" applyFill="1" applyBorder="1"/>
    <xf numFmtId="2" fontId="0" fillId="0" borderId="13" xfId="0" applyNumberFormat="1" applyBorder="1"/>
    <xf numFmtId="2" fontId="0" fillId="0" borderId="11" xfId="0" applyNumberFormat="1" applyBorder="1"/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zoomScalePageLayoutView="120" workbookViewId="0">
      <selection activeCell="E4" sqref="E4"/>
    </sheetView>
  </sheetViews>
  <sheetFormatPr defaultColWidth="8.81640625" defaultRowHeight="14.5"/>
  <cols>
    <col min="1" max="1" width="9" customWidth="1"/>
    <col min="2" max="7" width="12" customWidth="1"/>
  </cols>
  <sheetData>
    <row r="1" spans="1:8" ht="16" thickBot="1">
      <c r="A1" s="46" t="s">
        <v>9</v>
      </c>
      <c r="B1" s="47"/>
      <c r="C1" s="47"/>
      <c r="D1" s="47"/>
      <c r="E1" s="47"/>
      <c r="F1" s="47"/>
      <c r="G1" s="47"/>
      <c r="H1" s="48"/>
    </row>
    <row r="2" spans="1:8" ht="30" customHeight="1" thickBot="1">
      <c r="A2" s="21" t="s">
        <v>8</v>
      </c>
      <c r="B2" s="6" t="s">
        <v>0</v>
      </c>
      <c r="C2" s="18" t="s">
        <v>1</v>
      </c>
      <c r="D2" s="28" t="s">
        <v>2</v>
      </c>
      <c r="E2" s="6" t="s">
        <v>3</v>
      </c>
      <c r="F2" s="28" t="s">
        <v>4</v>
      </c>
      <c r="G2" s="27" t="s">
        <v>5</v>
      </c>
      <c r="H2" s="6" t="s">
        <v>11</v>
      </c>
    </row>
    <row r="3" spans="1:8">
      <c r="A3" s="4">
        <v>1</v>
      </c>
      <c r="B3" s="7">
        <v>0.05</v>
      </c>
      <c r="C3" s="8">
        <v>0.3</v>
      </c>
      <c r="D3" s="7">
        <v>1.9</v>
      </c>
      <c r="E3" s="8">
        <v>-0.9</v>
      </c>
      <c r="F3" s="13">
        <f>ABS(B3-D3)</f>
        <v>1.8499999999999999</v>
      </c>
      <c r="G3" s="30">
        <f>ABS(C3-E3)</f>
        <v>1.2</v>
      </c>
      <c r="H3" s="36">
        <f>SQRT(F3^2 +G3^2)</f>
        <v>2.2051077071199945</v>
      </c>
    </row>
    <row r="4" spans="1:8">
      <c r="A4" s="2">
        <v>2</v>
      </c>
      <c r="B4" s="9">
        <v>4.2999999999999997E-2</v>
      </c>
      <c r="C4" s="10">
        <v>-0.15</v>
      </c>
      <c r="D4" s="9">
        <v>0.95</v>
      </c>
      <c r="E4" s="10">
        <v>0.8</v>
      </c>
      <c r="F4" s="14">
        <f t="shared" ref="F4:F12" si="0">ABS(B4-D4)</f>
        <v>0.90699999999999992</v>
      </c>
      <c r="G4" s="31">
        <f t="shared" ref="G4:G12" si="1">ABS(C4-E4)</f>
        <v>0.95000000000000007</v>
      </c>
      <c r="H4" s="37">
        <f t="shared" ref="H4:H12" si="2">SQRT(F4^2 +G4^2)</f>
        <v>1.3134492757621057</v>
      </c>
    </row>
    <row r="5" spans="1:8">
      <c r="A5" s="2">
        <v>3</v>
      </c>
      <c r="B5" s="9">
        <v>-0.35</v>
      </c>
      <c r="C5" s="10">
        <v>-0.19</v>
      </c>
      <c r="D5" s="9">
        <v>0.5</v>
      </c>
      <c r="E5" s="10">
        <v>1.2</v>
      </c>
      <c r="F5" s="14">
        <f t="shared" si="0"/>
        <v>0.85</v>
      </c>
      <c r="G5" s="31">
        <f t="shared" si="1"/>
        <v>1.39</v>
      </c>
      <c r="H5" s="37">
        <f t="shared" si="2"/>
        <v>1.6292943257741983</v>
      </c>
    </row>
    <row r="6" spans="1:8">
      <c r="A6" s="2">
        <v>4</v>
      </c>
      <c r="B6" s="9">
        <v>1.2999999999999999E-2</v>
      </c>
      <c r="C6" s="10">
        <v>-0.39</v>
      </c>
      <c r="D6" s="9">
        <v>-1.6</v>
      </c>
      <c r="E6" s="10">
        <v>-0.6</v>
      </c>
      <c r="F6" s="14">
        <f t="shared" si="0"/>
        <v>1.613</v>
      </c>
      <c r="G6" s="31">
        <f t="shared" si="1"/>
        <v>0.20999999999999996</v>
      </c>
      <c r="H6" s="37">
        <f t="shared" si="2"/>
        <v>1.6266127381770989</v>
      </c>
    </row>
    <row r="7" spans="1:8">
      <c r="A7" s="2">
        <v>5</v>
      </c>
      <c r="B7" s="9">
        <v>0.13200000000000001</v>
      </c>
      <c r="C7" s="10">
        <v>-0.28000000000000003</v>
      </c>
      <c r="D7" s="9">
        <v>1.3</v>
      </c>
      <c r="E7" s="10">
        <v>1.6</v>
      </c>
      <c r="F7" s="14">
        <f t="shared" si="0"/>
        <v>1.1680000000000001</v>
      </c>
      <c r="G7" s="31">
        <f t="shared" si="1"/>
        <v>1.8800000000000001</v>
      </c>
      <c r="H7" s="37">
        <f t="shared" si="2"/>
        <v>2.2132835335763019</v>
      </c>
    </row>
    <row r="8" spans="1:8">
      <c r="A8" s="2">
        <v>6</v>
      </c>
      <c r="B8" s="9">
        <v>0.32</v>
      </c>
      <c r="C8" s="10">
        <v>-0.88</v>
      </c>
      <c r="D8" s="9">
        <v>2.9</v>
      </c>
      <c r="E8" s="10">
        <v>-0.5</v>
      </c>
      <c r="F8" s="14">
        <f t="shared" si="0"/>
        <v>2.58</v>
      </c>
      <c r="G8" s="31">
        <f t="shared" si="1"/>
        <v>0.38</v>
      </c>
      <c r="H8" s="37">
        <f t="shared" si="2"/>
        <v>2.6078343505675359</v>
      </c>
    </row>
    <row r="9" spans="1:8">
      <c r="A9" s="2">
        <v>7</v>
      </c>
      <c r="B9" s="9">
        <v>1.06</v>
      </c>
      <c r="C9" s="10">
        <v>-0.71</v>
      </c>
      <c r="D9" s="9">
        <v>-1.6</v>
      </c>
      <c r="E9" s="10">
        <v>-2.2999999999999998</v>
      </c>
      <c r="F9" s="14">
        <f t="shared" si="0"/>
        <v>2.66</v>
      </c>
      <c r="G9" s="31">
        <f t="shared" si="1"/>
        <v>1.5899999999999999</v>
      </c>
      <c r="H9" s="37">
        <f t="shared" si="2"/>
        <v>3.0989837043779369</v>
      </c>
    </row>
    <row r="10" spans="1:8">
      <c r="A10" s="2">
        <v>8</v>
      </c>
      <c r="B10" s="9">
        <v>0.59</v>
      </c>
      <c r="C10" s="10">
        <v>0.45</v>
      </c>
      <c r="D10" s="9">
        <v>-1.4</v>
      </c>
      <c r="E10" s="10">
        <v>-1.6</v>
      </c>
      <c r="F10" s="14">
        <f t="shared" si="0"/>
        <v>1.9899999999999998</v>
      </c>
      <c r="G10" s="31">
        <f t="shared" si="1"/>
        <v>2.0500000000000003</v>
      </c>
      <c r="H10" s="37">
        <f t="shared" si="2"/>
        <v>2.8570264261990999</v>
      </c>
    </row>
    <row r="11" spans="1:8">
      <c r="A11" s="2">
        <v>9</v>
      </c>
      <c r="B11" s="9">
        <v>0.31</v>
      </c>
      <c r="C11" s="10">
        <v>0.52</v>
      </c>
      <c r="D11" s="9">
        <v>-0.2</v>
      </c>
      <c r="E11" s="10">
        <v>-2.2999999999999998</v>
      </c>
      <c r="F11" s="14">
        <f t="shared" si="0"/>
        <v>0.51</v>
      </c>
      <c r="G11" s="31">
        <f t="shared" si="1"/>
        <v>2.82</v>
      </c>
      <c r="H11" s="37">
        <f t="shared" si="2"/>
        <v>2.8657459761814197</v>
      </c>
    </row>
    <row r="12" spans="1:8" ht="15" thickBot="1">
      <c r="A12" s="3">
        <v>10</v>
      </c>
      <c r="B12" s="11">
        <v>1.02</v>
      </c>
      <c r="C12" s="12">
        <v>-1.1100000000000001</v>
      </c>
      <c r="D12" s="11">
        <v>-0.7</v>
      </c>
      <c r="E12" s="12">
        <v>-0.7</v>
      </c>
      <c r="F12" s="15">
        <f t="shared" si="0"/>
        <v>1.72</v>
      </c>
      <c r="G12" s="32">
        <f t="shared" si="1"/>
        <v>0.41000000000000014</v>
      </c>
      <c r="H12" s="38">
        <f t="shared" si="2"/>
        <v>1.7681911661356076</v>
      </c>
    </row>
    <row r="13" spans="1:8">
      <c r="A13" s="1"/>
      <c r="B13" s="1"/>
      <c r="C13" s="1"/>
      <c r="D13" s="42" t="s">
        <v>7</v>
      </c>
      <c r="E13" s="43"/>
      <c r="F13" s="19">
        <f>AVERAGE(F3,F4,F5,F6,F7,F8,F9,F10,F11,F12)</f>
        <v>1.5848</v>
      </c>
      <c r="G13" s="39">
        <f>AVERAGE(G3,G4,G5,G6,G7,G8,G9,G10,G11,G12)</f>
        <v>1.288</v>
      </c>
      <c r="H13" s="16">
        <f>AVERAGE(H3,H4,H5,H6,H7,H8,H9,H10,H11,H12)</f>
        <v>2.2185529203871299</v>
      </c>
    </row>
    <row r="14" spans="1:8" ht="15" thickBot="1">
      <c r="A14" s="1"/>
      <c r="B14" s="1"/>
      <c r="C14" s="1"/>
      <c r="D14" s="44" t="s">
        <v>6</v>
      </c>
      <c r="E14" s="45"/>
      <c r="F14" s="20">
        <f xml:space="preserve"> STDEV(F3,F4,F5,F6,F7,F8,F9,F10,F11,F12)</f>
        <v>0.72482423923167627</v>
      </c>
      <c r="G14" s="35">
        <f xml:space="preserve"> STDEV(G3,G4,G5,G6,G7,G8,G9,G10,G11,G12)</f>
        <v>0.83394377641554585</v>
      </c>
      <c r="H14" s="17">
        <f xml:space="preserve"> STDEV(H3,H4,H5,H6,H7,H8,H9,H10,H11,H12)</f>
        <v>0.62120594137687646</v>
      </c>
    </row>
    <row r="15" spans="1:8" ht="15" thickBot="1"/>
    <row r="16" spans="1:8" ht="16" thickBot="1">
      <c r="A16" s="46" t="s">
        <v>10</v>
      </c>
      <c r="B16" s="47"/>
      <c r="C16" s="47"/>
      <c r="D16" s="47"/>
      <c r="E16" s="47"/>
      <c r="F16" s="47"/>
      <c r="G16" s="47"/>
      <c r="H16" s="48"/>
    </row>
    <row r="17" spans="1:8" ht="32" thickBot="1">
      <c r="A17" s="5" t="s">
        <v>8</v>
      </c>
      <c r="B17" s="29" t="s">
        <v>0</v>
      </c>
      <c r="C17" s="6" t="s">
        <v>1</v>
      </c>
      <c r="D17" s="28" t="s">
        <v>2</v>
      </c>
      <c r="E17" s="6" t="s">
        <v>3</v>
      </c>
      <c r="F17" s="28" t="s">
        <v>4</v>
      </c>
      <c r="G17" s="27" t="s">
        <v>5</v>
      </c>
      <c r="H17" s="6" t="s">
        <v>11</v>
      </c>
    </row>
    <row r="18" spans="1:8">
      <c r="A18" s="4">
        <v>1</v>
      </c>
      <c r="B18" s="22">
        <v>-15.09</v>
      </c>
      <c r="C18" s="23">
        <v>-13.02</v>
      </c>
      <c r="D18" s="13">
        <v>-15.3</v>
      </c>
      <c r="E18" s="41">
        <v>-12.2</v>
      </c>
      <c r="F18" s="22">
        <f>B18-D18</f>
        <v>0.21000000000000085</v>
      </c>
      <c r="G18" s="33">
        <f>C18-E18</f>
        <v>-0.82000000000000028</v>
      </c>
      <c r="H18" s="36">
        <f>SQRT(F18^2 +G18^2)</f>
        <v>0.8464632301523799</v>
      </c>
    </row>
    <row r="19" spans="1:8">
      <c r="A19" s="2">
        <v>2</v>
      </c>
      <c r="B19" s="24">
        <v>-13.42</v>
      </c>
      <c r="C19" s="40">
        <v>-14.1</v>
      </c>
      <c r="D19" s="14">
        <v>-13.2</v>
      </c>
      <c r="E19" s="40">
        <v>-11.33</v>
      </c>
      <c r="F19" s="24">
        <f t="shared" ref="F19:F27" si="3">B19-D19</f>
        <v>-0.22000000000000064</v>
      </c>
      <c r="G19" s="34">
        <f t="shared" ref="G19:G27" si="4">C19-E19</f>
        <v>-2.7699999999999996</v>
      </c>
      <c r="H19" s="37">
        <f t="shared" ref="H19:H27" si="5">SQRT(F19^2 +G19^2)</f>
        <v>2.7787227281612674</v>
      </c>
    </row>
    <row r="20" spans="1:8">
      <c r="A20" s="2">
        <v>3</v>
      </c>
      <c r="B20" s="24">
        <v>-13.02</v>
      </c>
      <c r="C20" s="25">
        <v>-15.31</v>
      </c>
      <c r="D20" s="14">
        <v>-13</v>
      </c>
      <c r="E20" s="40">
        <v>-13.98</v>
      </c>
      <c r="F20" s="24">
        <f t="shared" si="3"/>
        <v>-1.9999999999999574E-2</v>
      </c>
      <c r="G20" s="34">
        <f t="shared" si="4"/>
        <v>-1.33</v>
      </c>
      <c r="H20" s="37">
        <f t="shared" si="5"/>
        <v>1.3301503674397117</v>
      </c>
    </row>
    <row r="21" spans="1:8">
      <c r="A21" s="2">
        <v>4</v>
      </c>
      <c r="B21" s="24">
        <v>-13.05</v>
      </c>
      <c r="C21" s="25">
        <v>-16.059999999999999</v>
      </c>
      <c r="D21" s="14">
        <v>-13.55</v>
      </c>
      <c r="E21" s="40">
        <v>-14.35</v>
      </c>
      <c r="F21" s="24">
        <f t="shared" si="3"/>
        <v>0.5</v>
      </c>
      <c r="G21" s="34">
        <f t="shared" si="4"/>
        <v>-1.7099999999999991</v>
      </c>
      <c r="H21" s="37">
        <f t="shared" si="5"/>
        <v>1.7816004041310713</v>
      </c>
    </row>
    <row r="22" spans="1:8">
      <c r="A22" s="2">
        <v>5</v>
      </c>
      <c r="B22" s="24">
        <v>-11.39</v>
      </c>
      <c r="C22" s="25">
        <v>-15.05</v>
      </c>
      <c r="D22" s="14">
        <v>-11</v>
      </c>
      <c r="E22" s="40">
        <v>-16.3</v>
      </c>
      <c r="F22" s="24">
        <f t="shared" si="3"/>
        <v>-0.39000000000000057</v>
      </c>
      <c r="G22" s="34">
        <f t="shared" si="4"/>
        <v>1.25</v>
      </c>
      <c r="H22" s="37">
        <f t="shared" si="5"/>
        <v>1.309427355755179</v>
      </c>
    </row>
    <row r="23" spans="1:8">
      <c r="A23" s="2">
        <v>6</v>
      </c>
      <c r="B23" s="24">
        <v>-12.46</v>
      </c>
      <c r="C23" s="25">
        <v>-12.03</v>
      </c>
      <c r="D23" s="14">
        <v>-13.33</v>
      </c>
      <c r="E23" s="40">
        <v>-10.5</v>
      </c>
      <c r="F23" s="24">
        <f t="shared" si="3"/>
        <v>0.86999999999999922</v>
      </c>
      <c r="G23" s="34">
        <f t="shared" si="4"/>
        <v>-1.5299999999999994</v>
      </c>
      <c r="H23" s="37">
        <f t="shared" si="5"/>
        <v>1.7600568172647146</v>
      </c>
    </row>
    <row r="24" spans="1:8">
      <c r="A24" s="2">
        <v>7</v>
      </c>
      <c r="B24" s="24">
        <v>-16.11</v>
      </c>
      <c r="C24" s="25">
        <v>-15.04</v>
      </c>
      <c r="D24" s="14">
        <v>-15.5</v>
      </c>
      <c r="E24" s="40">
        <v>-16.5</v>
      </c>
      <c r="F24" s="24">
        <f t="shared" si="3"/>
        <v>-0.60999999999999943</v>
      </c>
      <c r="G24" s="34">
        <f t="shared" si="4"/>
        <v>1.4600000000000009</v>
      </c>
      <c r="H24" s="37">
        <f t="shared" si="5"/>
        <v>1.5823084402227026</v>
      </c>
    </row>
    <row r="25" spans="1:8">
      <c r="A25" s="2">
        <v>8</v>
      </c>
      <c r="B25" s="24">
        <v>-11.86</v>
      </c>
      <c r="C25" s="25">
        <v>-13.01</v>
      </c>
      <c r="D25" s="14">
        <v>-11.4</v>
      </c>
      <c r="E25" s="40">
        <v>-14.22</v>
      </c>
      <c r="F25" s="24">
        <f t="shared" si="3"/>
        <v>-0.45999999999999908</v>
      </c>
      <c r="G25" s="34">
        <f t="shared" si="4"/>
        <v>1.2100000000000009</v>
      </c>
      <c r="H25" s="37">
        <f t="shared" si="5"/>
        <v>1.2944883158993754</v>
      </c>
    </row>
    <row r="26" spans="1:8">
      <c r="A26" s="2">
        <v>9</v>
      </c>
      <c r="B26" s="24">
        <v>-10.91</v>
      </c>
      <c r="C26" s="25">
        <v>-12.54</v>
      </c>
      <c r="D26" s="14">
        <v>-12.2</v>
      </c>
      <c r="E26" s="40">
        <v>-12.1</v>
      </c>
      <c r="F26" s="24">
        <f t="shared" si="3"/>
        <v>1.2899999999999991</v>
      </c>
      <c r="G26" s="34">
        <f t="shared" si="4"/>
        <v>-0.4399999999999995</v>
      </c>
      <c r="H26" s="37">
        <f t="shared" si="5"/>
        <v>1.3629746879527871</v>
      </c>
    </row>
    <row r="27" spans="1:8" ht="15" thickBot="1">
      <c r="A27" s="3">
        <v>10</v>
      </c>
      <c r="B27" s="26">
        <v>-14.59</v>
      </c>
      <c r="C27" s="17">
        <v>-13.02</v>
      </c>
      <c r="D27" s="15">
        <v>-14.5</v>
      </c>
      <c r="E27" s="40">
        <v>-12.3</v>
      </c>
      <c r="F27" s="26">
        <f t="shared" si="3"/>
        <v>-8.9999999999999858E-2</v>
      </c>
      <c r="G27" s="35">
        <f t="shared" si="4"/>
        <v>-0.71999999999999886</v>
      </c>
      <c r="H27" s="38">
        <f t="shared" si="5"/>
        <v>0.7256031973468684</v>
      </c>
    </row>
    <row r="28" spans="1:8">
      <c r="D28" s="42" t="s">
        <v>7</v>
      </c>
      <c r="E28" s="43"/>
      <c r="F28" s="19">
        <f>AVERAGE(F18,F19,F20,F21,F22,F23,F24,F25,F26,F27)</f>
        <v>0.10800000000000001</v>
      </c>
      <c r="G28" s="39">
        <f>AVERAGE(G18,G19,G20,G21,G22,G23,G24,G25,G26,G27)</f>
        <v>-0.53999999999999948</v>
      </c>
      <c r="H28" s="16">
        <f>AVERAGE(H18,H19,H20,H21,H22,H23,H24,H25,H26,H27)</f>
        <v>1.4771795544326058</v>
      </c>
    </row>
    <row r="29" spans="1:8" ht="15" thickBot="1">
      <c r="D29" s="44" t="s">
        <v>6</v>
      </c>
      <c r="E29" s="45"/>
      <c r="F29" s="20">
        <f xml:space="preserve"> STDEV(F18,F19,F20,F21,F22,F23,F24,F25,F26,F27)</f>
        <v>0.61383674992261184</v>
      </c>
      <c r="G29" s="35">
        <f xml:space="preserve"> STDEV(G18,G19,G20,G21,G22,G23,G24,G25,G26,G27)</f>
        <v>1.4272506592902472</v>
      </c>
      <c r="H29" s="17">
        <f xml:space="preserve"> STDEV(H18,H19,H20,H21,H22,H23,H24,H25,H26,H27)</f>
        <v>0.57121757283726571</v>
      </c>
    </row>
  </sheetData>
  <mergeCells count="6">
    <mergeCell ref="D13:E13"/>
    <mergeCell ref="D14:E14"/>
    <mergeCell ref="D28:E28"/>
    <mergeCell ref="D29:E29"/>
    <mergeCell ref="A1:H1"/>
    <mergeCell ref="A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Bouchard</dc:creator>
  <cp:lastModifiedBy>Bryan Jay</cp:lastModifiedBy>
  <dcterms:created xsi:type="dcterms:W3CDTF">2017-01-24T01:13:22Z</dcterms:created>
  <dcterms:modified xsi:type="dcterms:W3CDTF">2018-02-01T16:57:02Z</dcterms:modified>
</cp:coreProperties>
</file>