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893EF008-A1D7-4004-BF05-BFCAA5FC389A}" xr6:coauthVersionLast="45" xr6:coauthVersionMax="45" xr10:uidLastSave="{00000000-0000-0000-0000-000000000000}"/>
  <bookViews>
    <workbookView xWindow="-108" yWindow="-108" windowWidth="23256" windowHeight="12576" xr2:uid="{59F73611-214C-4C47-AD81-F2D63E7B9074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" i="1" l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32" i="1"/>
  <c r="U31" i="1"/>
  <c r="U30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Y27" i="1"/>
  <c r="D5" i="1"/>
  <c r="D4" i="1"/>
  <c r="J14" i="1"/>
  <c r="F14" i="1"/>
  <c r="G14" i="1"/>
  <c r="H14" i="1"/>
  <c r="I14" i="1"/>
  <c r="E14" i="1"/>
  <c r="J11" i="1"/>
</calcChain>
</file>

<file path=xl/sharedStrings.xml><?xml version="1.0" encoding="utf-8"?>
<sst xmlns="http://schemas.openxmlformats.org/spreadsheetml/2006/main" count="23" uniqueCount="19">
  <si>
    <t>U</t>
  </si>
  <si>
    <t>FE</t>
  </si>
  <si>
    <t>FO</t>
  </si>
  <si>
    <t>Xo^2</t>
  </si>
  <si>
    <t>Chi^2</t>
  </si>
  <si>
    <t>Promedios</t>
  </si>
  <si>
    <t>media</t>
  </si>
  <si>
    <t>Zo</t>
  </si>
  <si>
    <t>No se puede rechazar la hipotesis</t>
  </si>
  <si>
    <t>chi^2</t>
  </si>
  <si>
    <t>X</t>
  </si>
  <si>
    <t>Y</t>
  </si>
  <si>
    <t>Intervalo</t>
  </si>
  <si>
    <t>(FO-FE)^2/FE</t>
  </si>
  <si>
    <t>N-1 / n^2</t>
  </si>
  <si>
    <t>Suma</t>
  </si>
  <si>
    <t>No se rechaza la hipotesis</t>
  </si>
  <si>
    <t>Frecuencia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</si>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</sst>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top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0" borderId="1" xfId="0" applyBorder="1"/>
    <xf numFmtId="0" fontId="0" fillId="7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Prueba de series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078703703703704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Hoja1!$N$14:$N$42</c:f>
              <c:numCache>
                <c:formatCode>General</c:formatCode>
                <c:ptCount val="29"/>
                <c:pt idx="0">
                  <c:v>0.64137999999999995</c:v>
                </c:pt>
                <c:pt idx="1">
                  <c:v>0.55837000000000003</c:v>
                </c:pt>
                <c:pt idx="2">
                  <c:v>0.81593000000000004</c:v>
                </c:pt>
                <c:pt idx="3">
                  <c:v>4.9939999999999998E-2</c:v>
                </c:pt>
                <c:pt idx="4">
                  <c:v>0.61265000000000003</c:v>
                </c:pt>
                <c:pt idx="5">
                  <c:v>6.787E-2</c:v>
                </c:pt>
                <c:pt idx="6">
                  <c:v>0.30464999999999998</c:v>
                </c:pt>
                <c:pt idx="7">
                  <c:v>0.54264000000000001</c:v>
                </c:pt>
                <c:pt idx="8">
                  <c:v>0.81159000000000003</c:v>
                </c:pt>
                <c:pt idx="9">
                  <c:v>0.61163000000000001</c:v>
                </c:pt>
                <c:pt idx="10">
                  <c:v>0.47681000000000001</c:v>
                </c:pt>
                <c:pt idx="11">
                  <c:v>0.52127000000000001</c:v>
                </c:pt>
                <c:pt idx="12">
                  <c:v>0.69238999999999995</c:v>
                </c:pt>
                <c:pt idx="13">
                  <c:v>0.92005999999999999</c:v>
                </c:pt>
                <c:pt idx="14">
                  <c:v>0.37913000000000002</c:v>
                </c:pt>
                <c:pt idx="15">
                  <c:v>0.32035000000000002</c:v>
                </c:pt>
                <c:pt idx="16">
                  <c:v>0.37247999999999998</c:v>
                </c:pt>
                <c:pt idx="17">
                  <c:v>0.57835999999999999</c:v>
                </c:pt>
                <c:pt idx="18">
                  <c:v>0.1918</c:v>
                </c:pt>
                <c:pt idx="19">
                  <c:v>0.28920000000000001</c:v>
                </c:pt>
                <c:pt idx="20">
                  <c:v>0.79301999999999995</c:v>
                </c:pt>
                <c:pt idx="21">
                  <c:v>8.1240000000000007E-2</c:v>
                </c:pt>
                <c:pt idx="22">
                  <c:v>0.53400999999999998</c:v>
                </c:pt>
                <c:pt idx="23">
                  <c:v>0.48200999999999999</c:v>
                </c:pt>
                <c:pt idx="24">
                  <c:v>3.2680000000000001E-2</c:v>
                </c:pt>
                <c:pt idx="25">
                  <c:v>0.38086999999999999</c:v>
                </c:pt>
                <c:pt idx="26">
                  <c:v>0.68054000000000003</c:v>
                </c:pt>
                <c:pt idx="27">
                  <c:v>0.69250999999999996</c:v>
                </c:pt>
                <c:pt idx="28">
                  <c:v>0.60284000000000004</c:v>
                </c:pt>
              </c:numCache>
            </c:numRef>
          </c:xVal>
          <c:yVal>
            <c:numRef>
              <c:f>Hoja1!$O$14:$O$42</c:f>
              <c:numCache>
                <c:formatCode>General</c:formatCode>
                <c:ptCount val="29"/>
                <c:pt idx="0">
                  <c:v>0.55837000000000003</c:v>
                </c:pt>
                <c:pt idx="1">
                  <c:v>0.81593000000000004</c:v>
                </c:pt>
                <c:pt idx="2">
                  <c:v>4.9939999999999998E-2</c:v>
                </c:pt>
                <c:pt idx="3">
                  <c:v>0.61265000000000003</c:v>
                </c:pt>
                <c:pt idx="4">
                  <c:v>6.787E-2</c:v>
                </c:pt>
                <c:pt idx="5">
                  <c:v>0.30464999999999998</c:v>
                </c:pt>
                <c:pt idx="6">
                  <c:v>0.54264000000000001</c:v>
                </c:pt>
                <c:pt idx="7">
                  <c:v>0.81159000000000003</c:v>
                </c:pt>
                <c:pt idx="8">
                  <c:v>0.61163000000000001</c:v>
                </c:pt>
                <c:pt idx="9">
                  <c:v>0.47681000000000001</c:v>
                </c:pt>
                <c:pt idx="10">
                  <c:v>0.52127000000000001</c:v>
                </c:pt>
                <c:pt idx="11">
                  <c:v>0.69238999999999995</c:v>
                </c:pt>
                <c:pt idx="12">
                  <c:v>0.92005999999999999</c:v>
                </c:pt>
                <c:pt idx="13">
                  <c:v>0.37913000000000002</c:v>
                </c:pt>
                <c:pt idx="14">
                  <c:v>0.32035000000000002</c:v>
                </c:pt>
                <c:pt idx="15">
                  <c:v>0.37247999999999998</c:v>
                </c:pt>
                <c:pt idx="16">
                  <c:v>0.57835999999999999</c:v>
                </c:pt>
                <c:pt idx="17">
                  <c:v>0.1918</c:v>
                </c:pt>
                <c:pt idx="18">
                  <c:v>0.28920000000000001</c:v>
                </c:pt>
                <c:pt idx="19">
                  <c:v>0.79301999999999995</c:v>
                </c:pt>
                <c:pt idx="20">
                  <c:v>8.1240000000000007E-2</c:v>
                </c:pt>
                <c:pt idx="21">
                  <c:v>0.53400999999999998</c:v>
                </c:pt>
                <c:pt idx="22">
                  <c:v>0.48200999999999999</c:v>
                </c:pt>
                <c:pt idx="23">
                  <c:v>3.2680000000000001E-2</c:v>
                </c:pt>
                <c:pt idx="24">
                  <c:v>0.38086999999999999</c:v>
                </c:pt>
                <c:pt idx="25">
                  <c:v>0.68054000000000003</c:v>
                </c:pt>
                <c:pt idx="26">
                  <c:v>0.69250999999999996</c:v>
                </c:pt>
                <c:pt idx="27">
                  <c:v>0.60284000000000004</c:v>
                </c:pt>
                <c:pt idx="28">
                  <c:v>0.69350999999999996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3-4241-AB01-ED852A90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02847"/>
        <c:axId val="612160575"/>
      </c:scatterChart>
      <c:valAx>
        <c:axId val="6224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160575"/>
        <c:crosses val="autoZero"/>
        <c:crossBetween val="midCat"/>
      </c:valAx>
      <c:valAx>
        <c:axId val="6121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240284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608263</xdr:colOff>
      <xdr:row>11</xdr:row>
      <xdr:rowOff>159085</xdr:rowOff>
    </xdr:from>
    <xdr:to>
      <xdr:col>22</xdr:col>
      <xdr:colOff>46789</xdr:colOff>
      <xdr:row>25</xdr:row>
      <xdr:rowOff>94916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0408A3-3DC0-4288-93D9-3AFE55E3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83BA-15A6-244D-BB7C-9D046C8EC231}">
  <dimension ref="A1:Y57"/>
  <sheetViews>
    <sheetView tabSelected="1" zoomScale="52" zoomScaleNormal="95" workbookViewId="0">
      <selection activeCell="I23" sqref="I23"/>
    </sheetView>
  </sheetViews>
  <sheetFormatPr baseColWidth="10" defaultRowHeight="15.6" x14ac:dyDescent="0.3"/>
  <cols>
    <col min="20" max="20" width="17" customWidth="1"/>
    <col min="21" max="21" width="15.19921875" customWidth="1"/>
  </cols>
  <sheetData>
    <row r="1" spans="1:19" x14ac:dyDescent="0.3">
      <c r="A1" s="2" t="s">
        <v>0</v>
      </c>
    </row>
    <row r="2" spans="1:19" x14ac:dyDescent="0.3">
      <c r="A2" s="3">
        <v>0.64137999999999995</v>
      </c>
      <c r="N2" s="11" t="s">
        <v>18</v>
      </c>
    </row>
    <row r="3" spans="1:19" x14ac:dyDescent="0.3">
      <c r="A3" s="4">
        <v>0.55837000000000003</v>
      </c>
      <c r="C3" s="11" t="s">
        <v>5</v>
      </c>
    </row>
    <row r="4" spans="1:19" x14ac:dyDescent="0.3">
      <c r="A4" s="5">
        <v>0.81593000000000004</v>
      </c>
      <c r="C4" t="s">
        <v>6</v>
      </c>
      <c r="D4" s="1">
        <f>AVERAGE(A2:A31)</f>
        <v>0.49105766666666667</v>
      </c>
      <c r="N4" s="10">
        <v>1</v>
      </c>
      <c r="O4" s="9"/>
      <c r="P4" s="9"/>
      <c r="Q4" s="9">
        <v>2</v>
      </c>
      <c r="R4" s="9">
        <v>1</v>
      </c>
      <c r="S4" s="9"/>
    </row>
    <row r="5" spans="1:19" x14ac:dyDescent="0.3">
      <c r="A5" s="6">
        <v>4.9939999999999998E-2</v>
      </c>
      <c r="C5" t="s">
        <v>7</v>
      </c>
      <c r="D5">
        <f>((D4-0.5)*SQRT(30))/SQRT(0.083333)</f>
        <v>-0.16966918491738334</v>
      </c>
      <c r="E5" t="s">
        <v>8</v>
      </c>
      <c r="N5" s="10">
        <v>0.8</v>
      </c>
      <c r="O5" s="9">
        <v>1</v>
      </c>
      <c r="P5" s="9">
        <v>2</v>
      </c>
      <c r="Q5" s="9">
        <v>1</v>
      </c>
      <c r="R5" s="9">
        <v>3</v>
      </c>
      <c r="S5" s="9">
        <v>1</v>
      </c>
    </row>
    <row r="6" spans="1:19" x14ac:dyDescent="0.3">
      <c r="A6" s="3">
        <v>0.61265000000000003</v>
      </c>
      <c r="N6" s="10">
        <v>0.6</v>
      </c>
      <c r="O6" s="9">
        <v>1</v>
      </c>
      <c r="P6" s="9">
        <v>2</v>
      </c>
      <c r="Q6" s="9">
        <v>2</v>
      </c>
      <c r="R6" s="9">
        <v>2</v>
      </c>
      <c r="S6" s="9"/>
    </row>
    <row r="7" spans="1:19" x14ac:dyDescent="0.3">
      <c r="A7" s="6">
        <v>6.787E-2</v>
      </c>
      <c r="C7" s="11" t="s">
        <v>17</v>
      </c>
      <c r="N7" s="10">
        <v>0.4</v>
      </c>
      <c r="O7" s="9">
        <v>3</v>
      </c>
      <c r="P7" s="9">
        <v>2</v>
      </c>
      <c r="Q7" s="9"/>
      <c r="R7" s="9"/>
      <c r="S7" s="9">
        <v>1</v>
      </c>
    </row>
    <row r="8" spans="1:19" x14ac:dyDescent="0.3">
      <c r="A8" s="7">
        <v>0.30464999999999998</v>
      </c>
      <c r="E8" s="8"/>
      <c r="F8" s="7"/>
      <c r="G8" s="4"/>
      <c r="H8" s="3"/>
      <c r="I8" s="5"/>
      <c r="N8" s="10">
        <v>0.2</v>
      </c>
      <c r="O8" s="9"/>
      <c r="P8" s="9"/>
      <c r="Q8" s="9">
        <v>2</v>
      </c>
      <c r="R8" s="9">
        <v>2</v>
      </c>
      <c r="S8" s="9">
        <v>1</v>
      </c>
    </row>
    <row r="9" spans="1:19" x14ac:dyDescent="0.3">
      <c r="A9" s="4">
        <v>0.54264000000000001</v>
      </c>
      <c r="D9" s="9" t="s">
        <v>1</v>
      </c>
      <c r="E9" s="9">
        <v>6</v>
      </c>
      <c r="F9" s="9">
        <v>6</v>
      </c>
      <c r="G9" s="9">
        <v>6</v>
      </c>
      <c r="H9" s="9">
        <v>6</v>
      </c>
      <c r="I9" s="9">
        <v>6</v>
      </c>
      <c r="O9" s="10">
        <v>0.2</v>
      </c>
      <c r="P9" s="10">
        <v>0.4</v>
      </c>
      <c r="Q9" s="10">
        <v>0.6</v>
      </c>
      <c r="R9" s="10">
        <v>0.8</v>
      </c>
      <c r="S9" s="10">
        <v>1</v>
      </c>
    </row>
    <row r="10" spans="1:19" x14ac:dyDescent="0.3">
      <c r="A10" s="5">
        <v>0.81159000000000003</v>
      </c>
      <c r="D10" s="9"/>
      <c r="E10" s="9"/>
      <c r="F10" s="9"/>
      <c r="G10" s="9"/>
      <c r="H10" s="9"/>
      <c r="I10" s="9"/>
    </row>
    <row r="11" spans="1:19" x14ac:dyDescent="0.3">
      <c r="A11" s="3">
        <v>0.61163000000000001</v>
      </c>
      <c r="D11" s="9" t="s">
        <v>2</v>
      </c>
      <c r="E11" s="9">
        <v>5</v>
      </c>
      <c r="F11" s="9">
        <v>6</v>
      </c>
      <c r="G11" s="9">
        <v>7</v>
      </c>
      <c r="H11" s="9">
        <v>9</v>
      </c>
      <c r="I11" s="9">
        <v>3</v>
      </c>
      <c r="J11">
        <f>SUM(E11:I11)</f>
        <v>30</v>
      </c>
    </row>
    <row r="12" spans="1:19" x14ac:dyDescent="0.3">
      <c r="A12" s="4">
        <v>0.47681000000000001</v>
      </c>
      <c r="D12" s="9"/>
      <c r="E12" s="9">
        <v>0.2</v>
      </c>
      <c r="F12" s="9">
        <v>0.4</v>
      </c>
      <c r="G12" s="9">
        <v>0.6</v>
      </c>
      <c r="H12" s="9">
        <v>0.8</v>
      </c>
      <c r="I12" s="9">
        <v>1</v>
      </c>
    </row>
    <row r="13" spans="1:19" x14ac:dyDescent="0.3">
      <c r="A13" s="4">
        <v>0.52127000000000001</v>
      </c>
      <c r="N13" t="s">
        <v>10</v>
      </c>
      <c r="O13" t="s">
        <v>11</v>
      </c>
    </row>
    <row r="14" spans="1:19" x14ac:dyDescent="0.3">
      <c r="A14" s="3">
        <v>0.69238999999999995</v>
      </c>
      <c r="D14" t="s">
        <v>3</v>
      </c>
      <c r="E14">
        <f>((E11-E9)^2)/E9</f>
        <v>0.16666666666666666</v>
      </c>
      <c r="F14">
        <f t="shared" ref="F14:I14" si="0">((F11-F9)^2)/F9</f>
        <v>0</v>
      </c>
      <c r="G14">
        <f t="shared" si="0"/>
        <v>0.16666666666666666</v>
      </c>
      <c r="H14">
        <f t="shared" si="0"/>
        <v>1.5</v>
      </c>
      <c r="I14">
        <f t="shared" si="0"/>
        <v>1.5</v>
      </c>
      <c r="J14">
        <f>SUM(E14:I14)</f>
        <v>3.333333333333333</v>
      </c>
      <c r="N14">
        <v>0.64137999999999995</v>
      </c>
      <c r="O14">
        <v>0.55837000000000003</v>
      </c>
    </row>
    <row r="15" spans="1:19" x14ac:dyDescent="0.3">
      <c r="A15" s="5">
        <v>0.92005999999999999</v>
      </c>
      <c r="N15">
        <v>0.55837000000000003</v>
      </c>
      <c r="O15">
        <v>0.81593000000000004</v>
      </c>
    </row>
    <row r="16" spans="1:19" x14ac:dyDescent="0.3">
      <c r="A16" s="7">
        <v>0.37913000000000002</v>
      </c>
      <c r="D16" t="s">
        <v>9</v>
      </c>
      <c r="E16">
        <v>9.49</v>
      </c>
      <c r="F16" t="s">
        <v>8</v>
      </c>
      <c r="N16">
        <v>0.81593000000000004</v>
      </c>
      <c r="O16">
        <v>4.9939999999999998E-2</v>
      </c>
    </row>
    <row r="17" spans="1:25" x14ac:dyDescent="0.3">
      <c r="A17" s="7">
        <v>0.32035000000000002</v>
      </c>
      <c r="N17">
        <v>4.9939999999999998E-2</v>
      </c>
      <c r="O17">
        <v>0.61265000000000003</v>
      </c>
    </row>
    <row r="18" spans="1:25" x14ac:dyDescent="0.3">
      <c r="A18" s="7">
        <v>0.37247999999999998</v>
      </c>
      <c r="N18">
        <v>0.61265000000000003</v>
      </c>
      <c r="O18">
        <v>6.787E-2</v>
      </c>
    </row>
    <row r="19" spans="1:25" x14ac:dyDescent="0.3">
      <c r="A19" s="4">
        <v>0.57835999999999999</v>
      </c>
      <c r="N19">
        <v>6.787E-2</v>
      </c>
      <c r="O19">
        <v>0.30464999999999998</v>
      </c>
    </row>
    <row r="20" spans="1:25" x14ac:dyDescent="0.3">
      <c r="A20" s="6">
        <v>0.1918</v>
      </c>
      <c r="N20">
        <v>0.30464999999999998</v>
      </c>
      <c r="O20">
        <v>0.54264000000000001</v>
      </c>
    </row>
    <row r="21" spans="1:25" x14ac:dyDescent="0.3">
      <c r="A21" s="7">
        <v>0.28920000000000001</v>
      </c>
      <c r="N21">
        <v>0.54264000000000001</v>
      </c>
      <c r="O21">
        <v>0.81159000000000003</v>
      </c>
    </row>
    <row r="22" spans="1:25" x14ac:dyDescent="0.3">
      <c r="A22" s="3">
        <v>0.79301999999999995</v>
      </c>
      <c r="N22">
        <v>0.81159000000000003</v>
      </c>
      <c r="O22">
        <v>0.61163000000000001</v>
      </c>
    </row>
    <row r="23" spans="1:25" x14ac:dyDescent="0.3">
      <c r="A23" s="6">
        <v>8.1240000000000007E-2</v>
      </c>
      <c r="N23">
        <v>0.61163000000000001</v>
      </c>
      <c r="O23">
        <v>0.47681000000000001</v>
      </c>
    </row>
    <row r="24" spans="1:25" x14ac:dyDescent="0.3">
      <c r="A24" s="4">
        <v>0.53400999999999998</v>
      </c>
      <c r="N24">
        <v>0.47681000000000001</v>
      </c>
      <c r="O24">
        <v>0.52127000000000001</v>
      </c>
    </row>
    <row r="25" spans="1:25" x14ac:dyDescent="0.3">
      <c r="A25" s="4">
        <v>0.48200999999999999</v>
      </c>
      <c r="N25">
        <v>0.52127000000000001</v>
      </c>
      <c r="O25">
        <v>0.69238999999999995</v>
      </c>
    </row>
    <row r="26" spans="1:25" x14ac:dyDescent="0.3">
      <c r="A26" s="6">
        <v>3.2680000000000001E-2</v>
      </c>
      <c r="N26">
        <v>0.69238999999999995</v>
      </c>
      <c r="O26">
        <v>0.92005999999999999</v>
      </c>
    </row>
    <row r="27" spans="1:25" x14ac:dyDescent="0.3">
      <c r="A27" s="7">
        <v>0.38086999999999999</v>
      </c>
      <c r="N27">
        <v>0.92005999999999999</v>
      </c>
      <c r="O27">
        <v>0.37913000000000002</v>
      </c>
      <c r="X27" t="s">
        <v>1</v>
      </c>
      <c r="Y27" s="12">
        <f>29/25</f>
        <v>1.1599999999999999</v>
      </c>
    </row>
    <row r="28" spans="1:25" x14ac:dyDescent="0.3">
      <c r="A28" s="3">
        <v>0.68054000000000003</v>
      </c>
      <c r="N28">
        <v>0.37913000000000002</v>
      </c>
      <c r="O28">
        <v>0.32035000000000002</v>
      </c>
      <c r="T28" t="s">
        <v>14</v>
      </c>
    </row>
    <row r="29" spans="1:25" x14ac:dyDescent="0.3">
      <c r="A29" s="3">
        <v>0.69250999999999996</v>
      </c>
      <c r="N29">
        <v>0.32035000000000002</v>
      </c>
      <c r="O29">
        <v>0.37247999999999998</v>
      </c>
      <c r="R29" s="10" t="s">
        <v>12</v>
      </c>
      <c r="S29" s="10" t="s">
        <v>2</v>
      </c>
      <c r="T29" s="10" t="s">
        <v>1</v>
      </c>
      <c r="U29" s="10" t="s">
        <v>13</v>
      </c>
      <c r="V29" s="10"/>
    </row>
    <row r="30" spans="1:25" x14ac:dyDescent="0.3">
      <c r="A30" s="3">
        <v>0.60284000000000004</v>
      </c>
      <c r="N30">
        <v>0.37247999999999998</v>
      </c>
      <c r="O30">
        <v>0.57835999999999999</v>
      </c>
      <c r="R30">
        <v>1</v>
      </c>
      <c r="S30">
        <v>0</v>
      </c>
      <c r="T30">
        <f>Y27</f>
        <v>1.1599999999999999</v>
      </c>
      <c r="U30">
        <f>((S30-T30)^2)/T30</f>
        <v>1.1599999999999999</v>
      </c>
    </row>
    <row r="31" spans="1:25" x14ac:dyDescent="0.3">
      <c r="A31" s="3">
        <v>0.69350999999999996</v>
      </c>
      <c r="N31">
        <v>0.57835999999999999</v>
      </c>
      <c r="O31">
        <v>0.1918</v>
      </c>
      <c r="R31">
        <v>2</v>
      </c>
      <c r="S31">
        <v>0</v>
      </c>
      <c r="T31">
        <f>Y27</f>
        <v>1.1599999999999999</v>
      </c>
      <c r="U31">
        <f>((S31-T31)^2)/T31</f>
        <v>1.1599999999999999</v>
      </c>
    </row>
    <row r="32" spans="1:25" x14ac:dyDescent="0.3">
      <c r="N32">
        <v>0.1918</v>
      </c>
      <c r="O32">
        <v>0.28920000000000001</v>
      </c>
      <c r="R32">
        <v>3</v>
      </c>
      <c r="S32">
        <v>2</v>
      </c>
      <c r="T32">
        <f>Y27</f>
        <v>1.1599999999999999</v>
      </c>
      <c r="U32">
        <f>((S32-T32)^2)/T32</f>
        <v>0.60827586206896567</v>
      </c>
    </row>
    <row r="33" spans="14:21" x14ac:dyDescent="0.3">
      <c r="N33">
        <v>0.28920000000000001</v>
      </c>
      <c r="O33">
        <v>0.79301999999999995</v>
      </c>
      <c r="R33">
        <v>4</v>
      </c>
      <c r="S33">
        <v>1</v>
      </c>
      <c r="T33">
        <f>Y27</f>
        <v>1.1599999999999999</v>
      </c>
      <c r="U33">
        <f t="shared" ref="U33:U54" si="1">((S33-T33)^2)/T33</f>
        <v>2.2068965517241357E-2</v>
      </c>
    </row>
    <row r="34" spans="14:21" x14ac:dyDescent="0.3">
      <c r="N34">
        <v>0.79301999999999995</v>
      </c>
      <c r="O34">
        <v>8.1240000000000007E-2</v>
      </c>
      <c r="R34">
        <v>5</v>
      </c>
      <c r="S34">
        <v>0</v>
      </c>
      <c r="T34">
        <f>Y27</f>
        <v>1.1599999999999999</v>
      </c>
      <c r="U34">
        <f t="shared" si="1"/>
        <v>1.1599999999999999</v>
      </c>
    </row>
    <row r="35" spans="14:21" x14ac:dyDescent="0.3">
      <c r="N35">
        <v>8.1240000000000007E-2</v>
      </c>
      <c r="O35">
        <v>0.53400999999999998</v>
      </c>
      <c r="R35">
        <v>6</v>
      </c>
      <c r="S35">
        <v>1</v>
      </c>
      <c r="T35">
        <f>Y27</f>
        <v>1.1599999999999999</v>
      </c>
      <c r="U35">
        <f t="shared" si="1"/>
        <v>2.2068965517241357E-2</v>
      </c>
    </row>
    <row r="36" spans="14:21" x14ac:dyDescent="0.3">
      <c r="N36">
        <v>0.53400999999999998</v>
      </c>
      <c r="O36">
        <v>0.48200999999999999</v>
      </c>
      <c r="R36">
        <v>7</v>
      </c>
      <c r="S36">
        <v>2</v>
      </c>
      <c r="T36">
        <f>Y27</f>
        <v>1.1599999999999999</v>
      </c>
      <c r="U36">
        <f t="shared" si="1"/>
        <v>0.60827586206896567</v>
      </c>
    </row>
    <row r="37" spans="14:21" x14ac:dyDescent="0.3">
      <c r="N37">
        <v>0.48200999999999999</v>
      </c>
      <c r="O37">
        <v>3.2680000000000001E-2</v>
      </c>
      <c r="R37">
        <v>8</v>
      </c>
      <c r="S37">
        <v>1</v>
      </c>
      <c r="T37">
        <f>Y27</f>
        <v>1.1599999999999999</v>
      </c>
      <c r="U37">
        <f t="shared" si="1"/>
        <v>2.2068965517241357E-2</v>
      </c>
    </row>
    <row r="38" spans="14:21" x14ac:dyDescent="0.3">
      <c r="N38">
        <v>3.2680000000000001E-2</v>
      </c>
      <c r="O38">
        <v>0.38086999999999999</v>
      </c>
      <c r="R38">
        <v>9</v>
      </c>
      <c r="S38">
        <v>3</v>
      </c>
      <c r="T38">
        <f>Y27</f>
        <v>1.1599999999999999</v>
      </c>
      <c r="U38">
        <f t="shared" si="1"/>
        <v>2.9186206896551727</v>
      </c>
    </row>
    <row r="39" spans="14:21" x14ac:dyDescent="0.3">
      <c r="N39">
        <v>0.38086999999999999</v>
      </c>
      <c r="O39">
        <v>0.68054000000000003</v>
      </c>
      <c r="R39">
        <v>10</v>
      </c>
      <c r="S39">
        <v>1</v>
      </c>
      <c r="T39">
        <f>Y27</f>
        <v>1.1599999999999999</v>
      </c>
      <c r="U39">
        <f t="shared" si="1"/>
        <v>2.2068965517241357E-2</v>
      </c>
    </row>
    <row r="40" spans="14:21" x14ac:dyDescent="0.3">
      <c r="N40">
        <v>0.68054000000000003</v>
      </c>
      <c r="O40">
        <v>0.69250999999999996</v>
      </c>
      <c r="R40">
        <v>11</v>
      </c>
      <c r="S40">
        <v>1</v>
      </c>
      <c r="T40">
        <f>Y27</f>
        <v>1.1599999999999999</v>
      </c>
      <c r="U40">
        <f t="shared" si="1"/>
        <v>2.2068965517241357E-2</v>
      </c>
    </row>
    <row r="41" spans="14:21" x14ac:dyDescent="0.3">
      <c r="N41">
        <v>0.69250999999999996</v>
      </c>
      <c r="O41">
        <v>0.60284000000000004</v>
      </c>
      <c r="R41">
        <v>12</v>
      </c>
      <c r="S41">
        <v>2</v>
      </c>
      <c r="T41">
        <f>Y27</f>
        <v>1.1599999999999999</v>
      </c>
      <c r="U41">
        <f t="shared" si="1"/>
        <v>0.60827586206896567</v>
      </c>
    </row>
    <row r="42" spans="14:21" x14ac:dyDescent="0.3">
      <c r="N42">
        <v>0.60284000000000004</v>
      </c>
      <c r="O42">
        <v>0.69350999999999996</v>
      </c>
      <c r="R42">
        <v>13</v>
      </c>
      <c r="S42">
        <v>2</v>
      </c>
      <c r="T42">
        <f>Y27</f>
        <v>1.1599999999999999</v>
      </c>
      <c r="U42">
        <f t="shared" si="1"/>
        <v>0.60827586206896567</v>
      </c>
    </row>
    <row r="43" spans="14:21" x14ac:dyDescent="0.3">
      <c r="R43">
        <v>14</v>
      </c>
      <c r="S43">
        <v>2</v>
      </c>
      <c r="T43">
        <f>Y27</f>
        <v>1.1599999999999999</v>
      </c>
      <c r="U43">
        <f t="shared" si="1"/>
        <v>0.60827586206896567</v>
      </c>
    </row>
    <row r="44" spans="14:21" x14ac:dyDescent="0.3">
      <c r="R44">
        <v>15</v>
      </c>
      <c r="S44">
        <v>0</v>
      </c>
      <c r="T44">
        <f>Y27</f>
        <v>1.1599999999999999</v>
      </c>
      <c r="U44">
        <f t="shared" si="1"/>
        <v>1.1599999999999999</v>
      </c>
    </row>
    <row r="45" spans="14:21" x14ac:dyDescent="0.3">
      <c r="R45">
        <v>16</v>
      </c>
      <c r="S45">
        <v>3</v>
      </c>
      <c r="T45">
        <f>Y27</f>
        <v>1.1599999999999999</v>
      </c>
      <c r="U45">
        <f t="shared" si="1"/>
        <v>2.9186206896551727</v>
      </c>
    </row>
    <row r="46" spans="14:21" x14ac:dyDescent="0.3">
      <c r="R46">
        <v>17</v>
      </c>
      <c r="S46">
        <v>2</v>
      </c>
      <c r="T46">
        <f>Y27</f>
        <v>1.1599999999999999</v>
      </c>
      <c r="U46">
        <f t="shared" si="1"/>
        <v>0.60827586206896567</v>
      </c>
    </row>
    <row r="47" spans="14:21" x14ac:dyDescent="0.3">
      <c r="R47">
        <v>18</v>
      </c>
      <c r="S47">
        <v>0</v>
      </c>
      <c r="T47">
        <f>Y27</f>
        <v>1.1599999999999999</v>
      </c>
      <c r="U47">
        <f t="shared" si="1"/>
        <v>1.1599999999999999</v>
      </c>
    </row>
    <row r="48" spans="14:21" x14ac:dyDescent="0.3">
      <c r="R48">
        <v>19</v>
      </c>
      <c r="S48">
        <v>0</v>
      </c>
      <c r="T48">
        <f>Y27</f>
        <v>1.1599999999999999</v>
      </c>
      <c r="U48">
        <f t="shared" si="1"/>
        <v>1.1599999999999999</v>
      </c>
    </row>
    <row r="49" spans="18:22" x14ac:dyDescent="0.3">
      <c r="R49">
        <v>20</v>
      </c>
      <c r="S49">
        <v>1</v>
      </c>
      <c r="T49">
        <f>Y27</f>
        <v>1.1599999999999999</v>
      </c>
      <c r="U49">
        <f t="shared" si="1"/>
        <v>2.2068965517241357E-2</v>
      </c>
    </row>
    <row r="50" spans="18:22" x14ac:dyDescent="0.3">
      <c r="R50">
        <v>21</v>
      </c>
      <c r="S50">
        <v>0</v>
      </c>
      <c r="T50">
        <f>Y27</f>
        <v>1.1599999999999999</v>
      </c>
      <c r="U50">
        <f t="shared" si="1"/>
        <v>1.1599999999999999</v>
      </c>
    </row>
    <row r="51" spans="18:22" x14ac:dyDescent="0.3">
      <c r="R51">
        <v>22</v>
      </c>
      <c r="S51">
        <v>0</v>
      </c>
      <c r="T51">
        <f>Y27</f>
        <v>1.1599999999999999</v>
      </c>
      <c r="U51">
        <f t="shared" si="1"/>
        <v>1.1599999999999999</v>
      </c>
    </row>
    <row r="52" spans="18:22" x14ac:dyDescent="0.3">
      <c r="R52">
        <v>23</v>
      </c>
      <c r="S52">
        <v>2</v>
      </c>
      <c r="T52">
        <f>Y27</f>
        <v>1.1599999999999999</v>
      </c>
      <c r="U52">
        <f t="shared" si="1"/>
        <v>0.60827586206896567</v>
      </c>
    </row>
    <row r="53" spans="18:22" x14ac:dyDescent="0.3">
      <c r="R53">
        <v>24</v>
      </c>
      <c r="S53">
        <v>2</v>
      </c>
      <c r="T53">
        <f>Y27</f>
        <v>1.1599999999999999</v>
      </c>
      <c r="U53">
        <f t="shared" si="1"/>
        <v>0.60827586206896567</v>
      </c>
    </row>
    <row r="54" spans="18:22" x14ac:dyDescent="0.3">
      <c r="R54">
        <v>25</v>
      </c>
      <c r="S54">
        <v>1</v>
      </c>
      <c r="T54">
        <f>Y27</f>
        <v>1.1599999999999999</v>
      </c>
      <c r="U54">
        <f t="shared" si="1"/>
        <v>2.2068965517241357E-2</v>
      </c>
    </row>
    <row r="56" spans="18:22" x14ac:dyDescent="0.3">
      <c r="T56" t="s">
        <v>15</v>
      </c>
      <c r="U56">
        <f>SUM(U30:U55)</f>
        <v>20.137931034482762</v>
      </c>
      <c r="V56" t="s">
        <v>16</v>
      </c>
    </row>
    <row r="57" spans="18:22" x14ac:dyDescent="0.3">
      <c r="T57" t="s">
        <v>4</v>
      </c>
      <c r="U57">
        <v>36.4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Bryan Requenes</cp:lastModifiedBy>
  <dcterms:created xsi:type="dcterms:W3CDTF">2019-11-12T14:28:53Z</dcterms:created>
  <dcterms:modified xsi:type="dcterms:W3CDTF">2019-11-17T23:45:17Z</dcterms:modified>
</cp:coreProperties>
</file>