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Library/Mobile Documents/com~apple~CloudDocs/Documents/NBER/Case Deaton/"/>
    </mc:Choice>
  </mc:AlternateContent>
  <bookViews>
    <workbookView xWindow="0" yWindow="460" windowWidth="28420" windowHeight="15260"/>
  </bookViews>
  <sheets>
    <sheet name="To Do" sheetId="16" r:id="rId1"/>
    <sheet name="All" sheetId="14" r:id="rId2"/>
    <sheet name="By Education" sheetId="15" r:id="rId3"/>
    <sheet name="Data" sheetId="1" r:id="rId4"/>
    <sheet name="FGT v HbA1c" sheetId="12" r:id="rId5"/>
    <sheet name="Cox Data" sheetId="11" r:id="rId6"/>
    <sheet name="Cholesterol" sheetId="7" r:id="rId7"/>
    <sheet name="Cholesterol - By Education" sheetId="8" r:id="rId8"/>
    <sheet name="Diabetes" sheetId="9" r:id="rId9"/>
    <sheet name="Missing Data" sheetId="13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49" i="1"/>
  <c r="F44" i="1"/>
  <c r="F39" i="1"/>
  <c r="C54" i="1"/>
  <c r="C49" i="1"/>
  <c r="C44" i="1"/>
  <c r="C39" i="1"/>
  <c r="F11" i="1"/>
  <c r="C11" i="1"/>
  <c r="F6" i="1"/>
  <c r="C6" i="1"/>
  <c r="I4" i="12"/>
  <c r="G26" i="12"/>
  <c r="G25" i="12"/>
  <c r="G41" i="1"/>
  <c r="G56" i="1"/>
  <c r="C8" i="12"/>
  <c r="B8" i="12"/>
  <c r="G57" i="1"/>
  <c r="G58" i="1"/>
  <c r="D5" i="11"/>
  <c r="F5" i="11"/>
  <c r="E5" i="11"/>
  <c r="F32" i="11"/>
  <c r="E32" i="11"/>
  <c r="F33" i="11"/>
  <c r="F35" i="11"/>
  <c r="D35" i="11"/>
  <c r="E35" i="11"/>
  <c r="F34" i="11"/>
  <c r="D34" i="11"/>
  <c r="E34" i="11"/>
  <c r="D33" i="11"/>
  <c r="E33" i="11"/>
  <c r="D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5" i="6"/>
  <c r="F15" i="6"/>
  <c r="G15" i="6"/>
  <c r="BK14" i="6"/>
  <c r="BI14" i="6"/>
  <c r="BJ14" i="6"/>
  <c r="BK13" i="6"/>
  <c r="BI13" i="6"/>
  <c r="BJ13" i="6"/>
  <c r="AW14" i="6"/>
  <c r="AU14" i="6"/>
  <c r="AV14" i="6"/>
  <c r="AW13" i="6"/>
  <c r="AU13" i="6"/>
  <c r="AV13" i="6"/>
  <c r="AI14" i="6"/>
  <c r="AG14" i="6"/>
  <c r="AH14" i="6"/>
  <c r="AI13" i="6"/>
  <c r="AG13" i="6"/>
  <c r="AH13" i="6"/>
  <c r="U14" i="6"/>
  <c r="S14" i="6"/>
  <c r="T14" i="6"/>
  <c r="U13" i="6"/>
  <c r="S13" i="6"/>
  <c r="T13" i="6"/>
  <c r="E14" i="6"/>
  <c r="G14" i="6"/>
  <c r="F14" i="6"/>
  <c r="E13" i="6"/>
  <c r="G13" i="6"/>
  <c r="F13" i="6"/>
  <c r="E57" i="1"/>
  <c r="E58" i="1"/>
  <c r="E59" i="1"/>
  <c r="E56" i="1"/>
</calcChain>
</file>

<file path=xl/sharedStrings.xml><?xml version="1.0" encoding="utf-8"?>
<sst xmlns="http://schemas.openxmlformats.org/spreadsheetml/2006/main" count="369" uniqueCount="164">
  <si>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</si>
  <si>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</si>
  <si>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</si>
  <si>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</si>
  <si>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</si>
  <si>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</si>
  <si>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</si>
  <si>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</si>
  <si>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</si>
  <si>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</si>
  <si>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</si>
  <si>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</si>
  <si>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</si>
  <si>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</si>
  <si>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</si>
  <si>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</si>
  <si>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</si>
  <si>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</si>
  <si>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</si>
  <si>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</si>
  <si>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</si>
  <si>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</si>
  <si>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</si>
  <si>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</si>
  <si>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</si>
  <si>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</si>
  <si>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</si>
  <si>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</si>
  <si>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</si>
  <si>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</si>
  <si>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</si>
  <si>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</si>
  <si>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</si>
  <si>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</si>
  <si>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</si>
  <si>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</si>
  <si>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</si>
  <si>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</si>
  <si>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</si>
  <si>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</si>
  <si>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</si>
  <si>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</si>
  <si>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</si>
  <si>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</si>
  <si>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</si>
  <si>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</si>
  <si>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</si>
  <si>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</si>
  <si>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</si>
  <si>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</si>
  <si>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</si>
  <si>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</si>
  <si>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</si>
  <si>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</si>
  <si>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</si>
  <si>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</si>
  <si>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</si>
  <si>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</si>
  <si>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</si>
  <si>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</si>
  <si>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</si>
  <si>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</si>
  <si>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</si>
  <si>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</si>
  <si>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</si>
  <si>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</si>
  <si>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</si>
  <si>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</si>
  <si>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</si>
  <si>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</si>
  <si>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</si>
  <si>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</si>
  <si>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</si>
  <si>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</si>
  <si>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</si>
  <si>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</si>
  <si>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</si>
  <si>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</si>
  <si>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</si>
  <si>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</si>
  <si>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</si>
  <si>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</si>
  <si>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</si>
  <si>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</si>
  <si>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</si>
  <si>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</si>
  <si>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</si>
  <si>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</si>
  <si>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</si>
  <si>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</si>
  <si>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</si>
  <si>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</si>
  <si>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</si>
  <si>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</si>
  <si>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</si>
  <si>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</si>
  <si>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</si>
  <si>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</si>
  <si>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</si>
  <si>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</si>
  <si>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</si>
  <si>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</si>
  <si>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</si>
  <si>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</si>
  <si>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</si>
  <si>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</si>
  <si>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</si>
  <si>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</si>
  <si>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</si>
  <si>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</si>
  <si>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</si>
  <si>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</si>
  <si>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</si>
  <si>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</si>
  <si>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</si>
  <si>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</si>
  <si>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</si>
  <si>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</si>
  <si>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</si>
  <si>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</si>
  <si>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</si>
  <si>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</si>
  <si>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</si>
  <si>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</si>
  <si>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</si>
  <si>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</si>
  <si>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</si>
  <si>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</si>
  <si>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</si>
  <si>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</si>
  <si>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</si>
  <si>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</si>
  <si>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</si>
  <si>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</si>
  <si>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</si>
  <si>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</si>
  <si>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</si>
  <si>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</si>
  <si>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</si>
  <si>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</si>
  <si>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</si>
  <si>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</si>
  <si>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</si>
  <si>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</si>
  <si>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</si>
  <si>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</si>
  <si>
    <t>To do</t>
  </si>
  <si>
    <t xml:space="preserve">1. Combine &lt;college degree </t>
  </si>
  <si>
    <t>2. Better risk equation</t>
  </si>
  <si>
    <t>Current smoker</t>
  </si>
  <si>
    <t>Diabetes (y/n)</t>
  </si>
  <si>
    <t>Systolic BP</t>
  </si>
  <si>
    <t>Age (years)</t>
  </si>
  <si>
    <t>Total cholesterol</t>
  </si>
  <si>
    <t>Current / former (dummies for each)</t>
  </si>
  <si>
    <t>5 year age buckets x sex</t>
  </si>
  <si>
    <t>(Total-HDL), (Total-HDL)^2</t>
  </si>
  <si>
    <t>maxBMI, maxBMI^2</t>
  </si>
  <si>
    <t>Framingham (NHANES II, 5-year CHD mortality)</t>
  </si>
  <si>
    <t>New (NHANES II, 5 year CHD mortality)</t>
  </si>
  <si>
    <t>No college degree</t>
  </si>
  <si>
    <t>College degree</t>
  </si>
  <si>
    <t>Predict mortality by education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</si>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</sst>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78">
    <xf numFmtId="0" fontId="0" fillId="0" borderId="0" xfId="0"/>
    <xf numFmtId="0" fontId="9" fillId="0" borderId="1" xfId="0" applyFont="1" applyBorder="1"/>
    <xf numFmtId="0" fontId="10" fillId="0" borderId="0" xfId="0" applyFont="1"/>
    <xf numFmtId="2" fontId="13" fillId="0" borderId="0" xfId="0" applyNumberFormat="1" applyFont="1"/>
    <xf numFmtId="0" fontId="13" fillId="0" borderId="0" xfId="0" applyFont="1"/>
    <xf numFmtId="2" fontId="14" fillId="0" borderId="0" xfId="0" applyNumberFormat="1" applyFont="1"/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0" fontId="15" fillId="0" borderId="0" xfId="0" applyNumberFormat="1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10" fontId="8" fillId="0" borderId="0" xfId="0" applyNumberFormat="1" applyFont="1"/>
    <xf numFmtId="0" fontId="8" fillId="0" borderId="1" xfId="0" applyFont="1" applyBorder="1"/>
    <xf numFmtId="2" fontId="8" fillId="0" borderId="3" xfId="0" applyNumberFormat="1" applyFont="1" applyBorder="1"/>
    <xf numFmtId="2" fontId="8" fillId="0" borderId="0" xfId="0" applyNumberFormat="1" applyFont="1"/>
    <xf numFmtId="2" fontId="8" fillId="0" borderId="1" xfId="0" applyNumberFormat="1" applyFont="1" applyBorder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0" xfId="0" applyFont="1" applyFill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0" borderId="1" xfId="0" applyFont="1" applyBorder="1" applyAlignment="1">
      <alignment horizontal="left"/>
    </xf>
    <xf numFmtId="0" fontId="16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0" xfId="0" applyFont="1"/>
    <xf numFmtId="0" fontId="0" fillId="0" borderId="1" xfId="0" applyBorder="1"/>
    <xf numFmtId="2" fontId="15" fillId="2" borderId="0" xfId="0" applyNumberFormat="1" applyFont="1" applyFill="1"/>
    <xf numFmtId="0" fontId="15" fillId="2" borderId="0" xfId="0" applyFont="1" applyFill="1"/>
    <xf numFmtId="2" fontId="6" fillId="2" borderId="0" xfId="0" applyNumberFormat="1" applyFont="1" applyFill="1"/>
    <xf numFmtId="0" fontId="17" fillId="0" borderId="1" xfId="0" applyFont="1" applyBorder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2" fontId="6" fillId="0" borderId="0" xfId="0" applyNumberFormat="1" applyFont="1"/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/>
    <xf numFmtId="0" fontId="15" fillId="3" borderId="0" xfId="0" applyFont="1" applyFill="1"/>
    <xf numFmtId="0" fontId="8" fillId="3" borderId="0" xfId="0" applyFont="1" applyFill="1"/>
    <xf numFmtId="0" fontId="4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5" fillId="4" borderId="0" xfId="0" applyFont="1" applyFill="1"/>
    <xf numFmtId="0" fontId="10" fillId="2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Fill="1"/>
    <xf numFmtId="2" fontId="8" fillId="0" borderId="0" xfId="0" applyNumberFormat="1" applyFont="1" applyFill="1"/>
    <xf numFmtId="0" fontId="15" fillId="0" borderId="0" xfId="0" applyFont="1" applyFill="1"/>
    <xf numFmtId="0" fontId="4" fillId="3" borderId="3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  <xf numFmtId="0" fontId="10" fillId="0" borderId="0" xfId="0" applyFont="1" applyFill="1"/>
    <xf numFmtId="0" fontId="8" fillId="4" borderId="0" xfId="0" applyFont="1" applyFill="1"/>
    <xf numFmtId="2" fontId="8" fillId="4" borderId="0" xfId="0" applyNumberFormat="1" applyFont="1" applyFill="1"/>
    <xf numFmtId="0" fontId="7" fillId="4" borderId="0" xfId="0" applyFont="1" applyFill="1"/>
    <xf numFmtId="0" fontId="1" fillId="0" borderId="0" xfId="0" applyFont="1" applyFill="1"/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6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Data!$B$2:$P$2</c:f>
              <c:strCache>
                <c:ptCount val="15"/>
                <c:pt idx="0">
                  <c:v>1976-1980</c:v>
                </c:pt>
                <c:pt idx="2">
                  <c:v>1988-1991</c:v>
                </c:pt>
                <c:pt idx="3">
                  <c:v>1992-1994</c:v>
                </c:pt>
                <c:pt idx="5">
                  <c:v>1999-2000</c:v>
                </c:pt>
                <c:pt idx="6">
                  <c:v>2001-2002</c:v>
                </c:pt>
                <c:pt idx="7">
                  <c:v>2003-2004</c:v>
                </c:pt>
                <c:pt idx="8">
                  <c:v>2005-2006</c:v>
                </c:pt>
                <c:pt idx="9">
                  <c:v>2007-2008</c:v>
                </c:pt>
                <c:pt idx="10">
                  <c:v>2009-2010</c:v>
                </c:pt>
                <c:pt idx="11">
                  <c:v>2011-2012</c:v>
                </c:pt>
                <c:pt idx="12">
                  <c:v>2013-2014</c:v>
                </c:pt>
                <c:pt idx="13">
                  <c:v>2015-2016</c:v>
                </c:pt>
                <c:pt idx="14">
                  <c:v>2017-2018</c:v>
                </c:pt>
              </c:strCache>
            </c:strRef>
          </c:cat>
          <c:val>
            <c:numRef>
              <c:f>Data!$B$11:$P$11</c:f>
              <c:numCache>
                <c:formatCode>General</c:formatCode>
                <c:ptCount val="15"/>
                <c:pt idx="0">
                  <c:v>16.78532</c:v>
                </c:pt>
                <c:pt idx="1">
                  <c:v>16.05023</c:v>
                </c:pt>
                <c:pt idx="2">
                  <c:v>15.31514</c:v>
                </c:pt>
                <c:pt idx="3">
                  <c:v>15.41031</c:v>
                </c:pt>
                <c:pt idx="4">
                  <c:v>15.09756</c:v>
                </c:pt>
                <c:pt idx="5">
                  <c:v>14.78481</c:v>
                </c:pt>
                <c:pt idx="6">
                  <c:v>14.49381</c:v>
                </c:pt>
                <c:pt idx="7">
                  <c:v>14.02425</c:v>
                </c:pt>
                <c:pt idx="8">
                  <c:v>13.73213</c:v>
                </c:pt>
                <c:pt idx="9">
                  <c:v>13.47699</c:v>
                </c:pt>
                <c:pt idx="10">
                  <c:v>13.15107</c:v>
                </c:pt>
                <c:pt idx="11">
                  <c:v>13.93413</c:v>
                </c:pt>
                <c:pt idx="12">
                  <c:v>13.4708</c:v>
                </c:pt>
                <c:pt idx="13">
                  <c:v>13.8039</c:v>
                </c:pt>
                <c:pt idx="14">
                  <c:v>13.51606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2D-484A-B55E-F08D8DF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14768"/>
        <c:axId val="-1950812448"/>
      </c:lineChart>
      <c:catAx>
        <c:axId val="-19508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812448"/>
        <c:crosses val="autoZero"/>
        <c:auto val="1"/>
        <c:lblAlgn val="ctr"/>
        <c:lblOffset val="100"/>
        <c:noMultiLvlLbl val="0"/>
      </c:catAx>
      <c:valAx>
        <c:axId val="-195081244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8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Data!$B$39:$P$39</c:f>
              <c:numCache>
                <c:formatCode>General</c:formatCode>
                <c:ptCount val="15"/>
                <c:pt idx="0">
                  <c:v>17.49143</c:v>
                </c:pt>
                <c:pt idx="1">
                  <c:v>17.056075</c:v>
                </c:pt>
                <c:pt idx="2">
                  <c:v>16.62072</c:v>
                </c:pt>
                <c:pt idx="3">
                  <c:v>16.8552</c:v>
                </c:pt>
                <c:pt idx="4">
                  <c:v>16.50083</c:v>
                </c:pt>
                <c:pt idx="5">
                  <c:v>16.14646</c:v>
                </c:pt>
                <c:pt idx="6">
                  <c:v>16.27862</c:v>
                </c:pt>
                <c:pt idx="7">
                  <c:v>15.43043</c:v>
                </c:pt>
                <c:pt idx="8">
                  <c:v>15.93717</c:v>
                </c:pt>
                <c:pt idx="9">
                  <c:v>15.22517</c:v>
                </c:pt>
                <c:pt idx="10">
                  <c:v>14.56506</c:v>
                </c:pt>
                <c:pt idx="11">
                  <c:v>14.93369</c:v>
                </c:pt>
                <c:pt idx="12">
                  <c:v>14.78468</c:v>
                </c:pt>
                <c:pt idx="13">
                  <c:v>15.21746</c:v>
                </c:pt>
                <c:pt idx="14">
                  <c:v>15.13431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EA-4E8D-9431-883859A1B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Data!$B$44:$P$44</c:f>
              <c:numCache>
                <c:formatCode>General</c:formatCode>
                <c:ptCount val="15"/>
                <c:pt idx="0">
                  <c:v>16.35652</c:v>
                </c:pt>
                <c:pt idx="1">
                  <c:v>15.68963</c:v>
                </c:pt>
                <c:pt idx="2" formatCode="0.00">
                  <c:v>15.02274</c:v>
                </c:pt>
                <c:pt idx="3" formatCode="0.00">
                  <c:v>15.26958</c:v>
                </c:pt>
                <c:pt idx="4">
                  <c:v>15.13523</c:v>
                </c:pt>
                <c:pt idx="5">
                  <c:v>15.00088</c:v>
                </c:pt>
                <c:pt idx="6">
                  <c:v>15.14229</c:v>
                </c:pt>
                <c:pt idx="7">
                  <c:v>14.03617</c:v>
                </c:pt>
                <c:pt idx="8">
                  <c:v>14.44088</c:v>
                </c:pt>
                <c:pt idx="9">
                  <c:v>14.24966</c:v>
                </c:pt>
                <c:pt idx="10">
                  <c:v>14.07893</c:v>
                </c:pt>
                <c:pt idx="11">
                  <c:v>14.93174</c:v>
                </c:pt>
                <c:pt idx="12">
                  <c:v>14.15527</c:v>
                </c:pt>
                <c:pt idx="13">
                  <c:v>14.28137</c:v>
                </c:pt>
                <c:pt idx="14">
                  <c:v>14.51391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EA-4E8D-9431-883859A1B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Data!$B$49:$P$49</c:f>
              <c:numCache>
                <c:formatCode>General</c:formatCode>
                <c:ptCount val="15"/>
                <c:pt idx="0">
                  <c:v>16.20659</c:v>
                </c:pt>
                <c:pt idx="1">
                  <c:v>15.30409</c:v>
                </c:pt>
                <c:pt idx="2">
                  <c:v>14.40159</c:v>
                </c:pt>
                <c:pt idx="3">
                  <c:v>14.58329</c:v>
                </c:pt>
                <c:pt idx="4">
                  <c:v>14.723705</c:v>
                </c:pt>
                <c:pt idx="5">
                  <c:v>14.86412</c:v>
                </c:pt>
                <c:pt idx="6">
                  <c:v>13.69772</c:v>
                </c:pt>
                <c:pt idx="7">
                  <c:v>13.64823</c:v>
                </c:pt>
                <c:pt idx="8">
                  <c:v>13.42208</c:v>
                </c:pt>
                <c:pt idx="9">
                  <c:v>13.35208</c:v>
                </c:pt>
                <c:pt idx="10">
                  <c:v>13.43695</c:v>
                </c:pt>
                <c:pt idx="11">
                  <c:v>14.17337</c:v>
                </c:pt>
                <c:pt idx="12">
                  <c:v>13.4695</c:v>
                </c:pt>
                <c:pt idx="13">
                  <c:v>13.86432</c:v>
                </c:pt>
                <c:pt idx="14">
                  <c:v>12.99941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EA-4E8D-9431-883859A1BE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Data!$B$54:$P$54</c:f>
              <c:numCache>
                <c:formatCode>General</c:formatCode>
                <c:ptCount val="15"/>
                <c:pt idx="0">
                  <c:v>16.01216</c:v>
                </c:pt>
                <c:pt idx="1">
                  <c:v>15.07522</c:v>
                </c:pt>
                <c:pt idx="2">
                  <c:v>14.13828</c:v>
                </c:pt>
                <c:pt idx="3">
                  <c:v>13.97175</c:v>
                </c:pt>
                <c:pt idx="4">
                  <c:v>13.40879</c:v>
                </c:pt>
                <c:pt idx="5">
                  <c:v>12.84583</c:v>
                </c:pt>
                <c:pt idx="6">
                  <c:v>13.33383</c:v>
                </c:pt>
                <c:pt idx="7">
                  <c:v>13.27123</c:v>
                </c:pt>
                <c:pt idx="8">
                  <c:v>11.79835</c:v>
                </c:pt>
                <c:pt idx="9">
                  <c:v>11.49788</c:v>
                </c:pt>
                <c:pt idx="10">
                  <c:v>11.24969</c:v>
                </c:pt>
                <c:pt idx="11">
                  <c:v>12.35429</c:v>
                </c:pt>
                <c:pt idx="12">
                  <c:v>12.3088</c:v>
                </c:pt>
                <c:pt idx="13">
                  <c:v>12.80823</c:v>
                </c:pt>
                <c:pt idx="14">
                  <c:v>12.38555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EA-4E8D-9431-883859A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82832"/>
        <c:axId val="-1950779568"/>
      </c:lineChart>
      <c:catAx>
        <c:axId val="-195078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779568"/>
        <c:crosses val="autoZero"/>
        <c:auto val="1"/>
        <c:lblAlgn val="ctr"/>
        <c:lblOffset val="100"/>
        <c:noMultiLvlLbl val="0"/>
      </c:catAx>
      <c:valAx>
        <c:axId val="-195077956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7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>
                  <c:v>215.2425</c:v>
                </c:pt>
                <c:pt idx="4">
                  <c:v>211.5606</c:v>
                </c:pt>
                <c:pt idx="5">
                  <c:v>208.959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</c:v>
                </c:pt>
                <c:pt idx="2">
                  <c:v>217.03065</c:v>
                </c:pt>
                <c:pt idx="3">
                  <c:v>215.2425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98960"/>
        <c:axId val="-1950696208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>
                  <c:v>51.59385</c:v>
                </c:pt>
                <c:pt idx="4">
                  <c:v>53.1118</c:v>
                </c:pt>
                <c:pt idx="5">
                  <c:v>54.82845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50.30893</c:v>
                </c:pt>
                <c:pt idx="2">
                  <c:v>50.95139</c:v>
                </c:pt>
                <c:pt idx="3">
                  <c:v>51.59385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88416"/>
        <c:axId val="-1950692448"/>
      </c:lineChart>
      <c:catAx>
        <c:axId val="-19506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96208"/>
        <c:crosses val="autoZero"/>
        <c:auto val="1"/>
        <c:lblAlgn val="ctr"/>
        <c:lblOffset val="100"/>
        <c:noMultiLvlLbl val="0"/>
      </c:catAx>
      <c:valAx>
        <c:axId val="-1950696208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98960"/>
        <c:crosses val="autoZero"/>
        <c:crossBetween val="between"/>
      </c:valAx>
      <c:valAx>
        <c:axId val="-1950692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88416"/>
        <c:crosses val="max"/>
        <c:crossBetween val="between"/>
      </c:valAx>
      <c:catAx>
        <c:axId val="-195068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5069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48528"/>
        <c:axId val="-1950645264"/>
      </c:lineChart>
      <c:catAx>
        <c:axId val="-19506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45264"/>
        <c:crosses val="autoZero"/>
        <c:auto val="1"/>
        <c:lblAlgn val="ctr"/>
        <c:lblOffset val="100"/>
        <c:noMultiLvlLbl val="0"/>
      </c:catAx>
      <c:valAx>
        <c:axId val="-1950645264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</c:v>
                </c:pt>
                <c:pt idx="6">
                  <c:v>0.1083492</c:v>
                </c:pt>
                <c:pt idx="7">
                  <c:v>0.154837</c:v>
                </c:pt>
                <c:pt idx="8">
                  <c:v>0.1239505</c:v>
                </c:pt>
                <c:pt idx="9">
                  <c:v>0.1181139</c:v>
                </c:pt>
                <c:pt idx="10">
                  <c:v>0.1395927</c:v>
                </c:pt>
                <c:pt idx="11">
                  <c:v>0.1546007</c:v>
                </c:pt>
                <c:pt idx="12">
                  <c:v>0.1823967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0.09577885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607088"/>
        <c:axId val="-1950604336"/>
      </c:lineChart>
      <c:catAx>
        <c:axId val="-1950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04336"/>
        <c:crosses val="autoZero"/>
        <c:auto val="1"/>
        <c:lblAlgn val="ctr"/>
        <c:lblOffset val="100"/>
        <c:noMultiLvlLbl val="0"/>
      </c:catAx>
      <c:valAx>
        <c:axId val="-1950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0.79998168889431442"/>
  </sheetPr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7" tint="0.79998168889431442"/>
  </sheetPr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BE3248-7D97-42D0-B46C-BAD5E4A66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048B45-89F7-4492-BA9C-F8AAAC77C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xmlns="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2" max="2" width="33.6640625" customWidth="1"/>
  </cols>
  <sheetData>
    <row r="2" spans="1:8" x14ac:dyDescent="0.2">
      <c r="A2" t="s">
        <v>146</v>
      </c>
      <c r="B2" t="s">
        <v>147</v>
      </c>
    </row>
    <row r="3" spans="1:8" x14ac:dyDescent="0.2">
      <c r="B3" t="s">
        <v>148</v>
      </c>
    </row>
    <row r="4" spans="1:8" ht="23.25" customHeight="1" x14ac:dyDescent="0.2">
      <c r="B4" s="28" t="s">
        <v>158</v>
      </c>
      <c r="D4" s="28" t="s">
        <v>159</v>
      </c>
    </row>
    <row r="5" spans="1:8" x14ac:dyDescent="0.2">
      <c r="B5" t="s">
        <v>149</v>
      </c>
      <c r="D5" t="s">
        <v>154</v>
      </c>
    </row>
    <row r="6" spans="1:8" x14ac:dyDescent="0.2">
      <c r="B6" t="s">
        <v>150</v>
      </c>
      <c r="D6" t="s">
        <v>137</v>
      </c>
    </row>
    <row r="7" spans="1:8" x14ac:dyDescent="0.2">
      <c r="B7" t="s">
        <v>151</v>
      </c>
      <c r="D7" t="s">
        <v>132</v>
      </c>
    </row>
    <row r="8" spans="1:8" x14ac:dyDescent="0.2">
      <c r="B8" t="s">
        <v>152</v>
      </c>
      <c r="D8" t="s">
        <v>155</v>
      </c>
    </row>
    <row r="9" spans="1:8" x14ac:dyDescent="0.2">
      <c r="B9" t="s">
        <v>69</v>
      </c>
    </row>
    <row r="10" spans="1:8" x14ac:dyDescent="0.2">
      <c r="B10" t="s">
        <v>153</v>
      </c>
      <c r="D10" t="s">
        <v>156</v>
      </c>
    </row>
    <row r="11" spans="1:8" x14ac:dyDescent="0.2">
      <c r="B11" t="s">
        <v>38</v>
      </c>
      <c r="D11" t="s">
        <v>133</v>
      </c>
    </row>
    <row r="12" spans="1:8" x14ac:dyDescent="0.2">
      <c r="D12" t="s">
        <v>134</v>
      </c>
    </row>
    <row r="13" spans="1:8" x14ac:dyDescent="0.2">
      <c r="D13" t="s">
        <v>157</v>
      </c>
    </row>
    <row r="14" spans="1:8" x14ac:dyDescent="0.2">
      <c r="H14" t="s">
        <v>163</v>
      </c>
    </row>
    <row r="15" spans="1:8" x14ac:dyDescent="0.2">
      <c r="B15" s="28" t="s">
        <v>162</v>
      </c>
    </row>
    <row r="16" spans="1:8" x14ac:dyDescent="0.2">
      <c r="B16" t="s">
        <v>160</v>
      </c>
    </row>
    <row r="17" spans="2:2" x14ac:dyDescent="0.2">
      <c r="B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zoomScale="94" zoomScaleNormal="9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21" x14ac:dyDescent="0.2">
      <c r="B1" s="23" t="s">
        <v>53</v>
      </c>
      <c r="C1" s="23"/>
      <c r="D1" s="75"/>
      <c r="E1" s="75"/>
      <c r="F1" s="24"/>
      <c r="G1" s="76" t="s">
        <v>25</v>
      </c>
      <c r="H1" s="76"/>
      <c r="I1" s="76"/>
      <c r="J1" s="76"/>
      <c r="K1" s="76"/>
      <c r="L1" s="76"/>
      <c r="M1" s="76"/>
      <c r="N1" s="76"/>
      <c r="O1" s="76"/>
      <c r="P1" s="76"/>
    </row>
    <row r="2" spans="1:21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</row>
    <row r="3" spans="1:21" x14ac:dyDescent="0.2">
      <c r="A3" s="49" t="s">
        <v>81</v>
      </c>
      <c r="D3" s="12">
        <v>16.82</v>
      </c>
      <c r="E3" s="12">
        <v>16.82</v>
      </c>
      <c r="G3" s="2">
        <v>14.89</v>
      </c>
      <c r="H3" s="37">
        <v>14.13</v>
      </c>
      <c r="I3" s="37">
        <v>14.23</v>
      </c>
      <c r="J3" s="37">
        <v>13.69</v>
      </c>
      <c r="K3" s="37">
        <v>13.7</v>
      </c>
      <c r="L3" s="37">
        <v>13.56</v>
      </c>
      <c r="M3" s="37">
        <v>13.77</v>
      </c>
      <c r="N3" s="37">
        <v>13.64</v>
      </c>
      <c r="O3" s="37">
        <v>13.98</v>
      </c>
      <c r="P3" s="37">
        <v>14.21</v>
      </c>
    </row>
    <row r="4" spans="1:21" x14ac:dyDescent="0.2">
      <c r="A4" s="60" t="s">
        <v>89</v>
      </c>
      <c r="B4" s="9">
        <v>15.353820000000001</v>
      </c>
      <c r="D4" s="12">
        <v>15.334949999999999</v>
      </c>
      <c r="E4" s="12">
        <v>15.46475</v>
      </c>
      <c r="F4" s="9"/>
      <c r="G4" s="2"/>
    </row>
    <row r="5" spans="1:21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 t="s">
        <v>88</v>
      </c>
    </row>
    <row r="6" spans="1:21" x14ac:dyDescent="0.2">
      <c r="A6" s="49" t="s">
        <v>78</v>
      </c>
      <c r="B6" s="71">
        <v>16.945160000000001</v>
      </c>
      <c r="C6" s="22">
        <f>(B6+D6)/2</f>
        <v>16.299585</v>
      </c>
      <c r="D6" s="71">
        <v>15.65401</v>
      </c>
      <c r="E6" s="71">
        <v>15.726290000000001</v>
      </c>
      <c r="F6" s="22">
        <f>(E6+G6)/2</f>
        <v>15.188995</v>
      </c>
      <c r="G6" s="52">
        <v>14.6517</v>
      </c>
      <c r="H6" s="52">
        <v>14.129759999999999</v>
      </c>
      <c r="I6" s="52">
        <v>13.81373</v>
      </c>
      <c r="J6" s="52">
        <v>13.508789999999999</v>
      </c>
      <c r="K6" s="52">
        <v>13.28754</v>
      </c>
      <c r="L6" s="52">
        <v>13.151070000000001</v>
      </c>
      <c r="M6" s="52">
        <v>13.90686</v>
      </c>
      <c r="N6" s="52">
        <v>13.593579999999999</v>
      </c>
      <c r="O6" s="52">
        <v>13.96894</v>
      </c>
      <c r="P6" s="52">
        <v>13.883570000000001</v>
      </c>
      <c r="R6" s="53" t="s">
        <v>82</v>
      </c>
    </row>
    <row r="7" spans="1:21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 t="s">
        <v>86</v>
      </c>
    </row>
    <row r="8" spans="1:21" x14ac:dyDescent="0.2">
      <c r="A8" s="27" t="s">
        <v>26</v>
      </c>
      <c r="F8" s="22"/>
      <c r="Q8" s="9"/>
      <c r="R8" s="59" t="s">
        <v>87</v>
      </c>
      <c r="S8" s="9"/>
      <c r="T8" s="9"/>
    </row>
    <row r="9" spans="1:21" x14ac:dyDescent="0.2">
      <c r="A9" s="60" t="s">
        <v>90</v>
      </c>
      <c r="B9" s="12">
        <v>15.24625</v>
      </c>
      <c r="D9" s="12">
        <v>15.1851</v>
      </c>
      <c r="E9" s="12">
        <v>15.26534</v>
      </c>
      <c r="F9" s="9"/>
      <c r="Q9" s="9"/>
      <c r="R9" s="61"/>
      <c r="S9" s="9"/>
      <c r="T9" s="9"/>
    </row>
    <row r="10" spans="1:21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</row>
    <row r="11" spans="1:21" x14ac:dyDescent="0.2">
      <c r="A11" s="42" t="s">
        <v>75</v>
      </c>
      <c r="B11" s="71">
        <v>16.785319999999999</v>
      </c>
      <c r="C11" s="22">
        <f>(B11+D11)/2</f>
        <v>16.050229999999999</v>
      </c>
      <c r="D11" s="71">
        <v>15.31514</v>
      </c>
      <c r="E11" s="71">
        <v>15.410310000000001</v>
      </c>
      <c r="F11" s="22">
        <f>(E11+G11)/2</f>
        <v>15.097560000000001</v>
      </c>
      <c r="G11" s="52">
        <v>14.78481</v>
      </c>
      <c r="H11" s="52">
        <v>14.49381</v>
      </c>
      <c r="I11" s="52">
        <v>14.02425</v>
      </c>
      <c r="J11" s="52">
        <v>13.73213</v>
      </c>
      <c r="K11" s="52">
        <v>13.476990000000001</v>
      </c>
      <c r="L11" s="52">
        <v>13.151070000000001</v>
      </c>
      <c r="M11" s="52">
        <v>13.93413</v>
      </c>
      <c r="N11" s="52">
        <v>13.470800000000001</v>
      </c>
      <c r="O11" s="52">
        <v>13.803900000000001</v>
      </c>
      <c r="P11" s="52">
        <v>13.51606</v>
      </c>
      <c r="Q11" s="9"/>
      <c r="R11" s="9"/>
      <c r="S11" s="9"/>
      <c r="T11" s="9"/>
      <c r="U11" s="9"/>
    </row>
    <row r="12" spans="1:21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</row>
    <row r="13" spans="1:21" x14ac:dyDescent="0.2">
      <c r="A13" s="14"/>
      <c r="F13" s="9"/>
      <c r="Q13" s="9"/>
      <c r="R13" s="9"/>
      <c r="S13" s="9"/>
      <c r="T13" s="9"/>
      <c r="U13" s="9"/>
    </row>
    <row r="14" spans="1:21" ht="19" x14ac:dyDescent="0.25">
      <c r="A14" s="36" t="s">
        <v>13</v>
      </c>
      <c r="F14" s="9"/>
      <c r="Q14" s="9"/>
      <c r="R14" s="9"/>
      <c r="S14" s="9"/>
      <c r="T14" s="9"/>
      <c r="U14" s="9"/>
    </row>
    <row r="15" spans="1:21" x14ac:dyDescent="0.2">
      <c r="A15" s="46" t="s">
        <v>32</v>
      </c>
      <c r="D15" s="12">
        <v>18.329999999999998</v>
      </c>
      <c r="E15" s="12">
        <v>18.649999999999999</v>
      </c>
      <c r="F15" s="22"/>
      <c r="G15" s="37">
        <v>16.73</v>
      </c>
      <c r="H15" s="37">
        <v>15.92</v>
      </c>
      <c r="I15" s="37">
        <v>16.13</v>
      </c>
      <c r="J15" s="37">
        <v>16.05</v>
      </c>
      <c r="K15" s="37">
        <v>15.32</v>
      </c>
      <c r="L15" s="37">
        <v>15.06</v>
      </c>
      <c r="M15" s="37">
        <v>15.16</v>
      </c>
      <c r="N15" s="37">
        <v>14.88</v>
      </c>
      <c r="O15" s="37">
        <v>15.38</v>
      </c>
      <c r="P15" s="37">
        <v>15.89</v>
      </c>
      <c r="Q15" s="9"/>
      <c r="R15" s="9"/>
      <c r="S15" s="9"/>
      <c r="T15" s="9"/>
      <c r="U15" s="9"/>
    </row>
    <row r="16" spans="1:21" x14ac:dyDescent="0.2">
      <c r="A16" s="50" t="s">
        <v>112</v>
      </c>
      <c r="B16" s="9">
        <v>16.05396</v>
      </c>
      <c r="D16" s="12">
        <v>16.876090000000001</v>
      </c>
      <c r="E16" s="12">
        <v>17.281040000000001</v>
      </c>
      <c r="F16" s="22"/>
      <c r="Q16" s="9"/>
      <c r="R16" s="9"/>
      <c r="S16" s="9"/>
      <c r="T16" s="9"/>
      <c r="U16" s="9"/>
    </row>
    <row r="17" spans="1:21" x14ac:dyDescent="0.2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9"/>
    </row>
    <row r="18" spans="1:21" x14ac:dyDescent="0.2">
      <c r="A18" s="43" t="s">
        <v>86</v>
      </c>
      <c r="B18" s="52">
        <v>17.646830000000001</v>
      </c>
      <c r="D18" s="73">
        <v>16.868490000000001</v>
      </c>
      <c r="E18" s="73">
        <v>17.128900000000002</v>
      </c>
      <c r="F18" s="56"/>
      <c r="G18" s="52">
        <v>16.060780000000001</v>
      </c>
      <c r="H18" s="52">
        <v>15.913130000000001</v>
      </c>
      <c r="I18" s="52">
        <v>15.19979</v>
      </c>
      <c r="J18" s="52">
        <v>15.770390000000001</v>
      </c>
      <c r="K18" s="52">
        <v>15.055289999999999</v>
      </c>
      <c r="L18" s="52">
        <v>14.565060000000001</v>
      </c>
      <c r="M18" s="52">
        <v>14.871980000000001</v>
      </c>
      <c r="N18" s="52">
        <v>14.92534</v>
      </c>
      <c r="O18" s="52">
        <v>15.377190000000001</v>
      </c>
      <c r="P18" s="52">
        <v>15.666</v>
      </c>
      <c r="Q18" s="9"/>
      <c r="R18" s="9"/>
      <c r="S18" s="9"/>
      <c r="T18" s="9"/>
      <c r="U18" s="9"/>
    </row>
    <row r="19" spans="1:21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9"/>
      <c r="U19" s="9"/>
    </row>
    <row r="20" spans="1:21" x14ac:dyDescent="0.2">
      <c r="A20" s="44" t="s">
        <v>33</v>
      </c>
      <c r="D20" s="12">
        <v>16.64</v>
      </c>
      <c r="E20" s="12">
        <v>16.71</v>
      </c>
      <c r="F20" s="22"/>
      <c r="G20" s="37">
        <v>15.27</v>
      </c>
      <c r="H20" s="37">
        <v>15.15</v>
      </c>
      <c r="I20" s="37">
        <v>14.11</v>
      </c>
      <c r="J20" s="37">
        <v>14.28</v>
      </c>
      <c r="K20" s="37">
        <v>14.37</v>
      </c>
      <c r="L20" s="37">
        <v>14.03</v>
      </c>
      <c r="M20" s="37">
        <v>14.32</v>
      </c>
      <c r="N20" s="37">
        <v>14.38</v>
      </c>
      <c r="O20" s="37">
        <v>14.62</v>
      </c>
      <c r="P20" s="37">
        <v>14.89</v>
      </c>
      <c r="Q20" s="9"/>
      <c r="R20" s="9"/>
      <c r="S20" s="9"/>
      <c r="T20" s="9"/>
      <c r="U20" s="9"/>
    </row>
    <row r="21" spans="1:21" x14ac:dyDescent="0.2">
      <c r="A21" s="50" t="s">
        <v>112</v>
      </c>
      <c r="B21" s="12">
        <v>14.91873</v>
      </c>
      <c r="D21" s="12">
        <v>15.07733</v>
      </c>
      <c r="E21" s="12">
        <v>15.37388</v>
      </c>
      <c r="F21" s="22"/>
      <c r="Q21" s="9"/>
      <c r="R21" s="9"/>
      <c r="S21" s="9"/>
      <c r="T21" s="9"/>
      <c r="U21" s="9"/>
    </row>
    <row r="22" spans="1:21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"/>
      <c r="R22" s="9"/>
      <c r="S22" s="9"/>
      <c r="T22" s="9"/>
      <c r="U22" s="9"/>
    </row>
    <row r="23" spans="1:21" x14ac:dyDescent="0.2">
      <c r="A23" s="43" t="s">
        <v>86</v>
      </c>
      <c r="B23" s="52">
        <v>16.498480000000001</v>
      </c>
      <c r="D23" s="73">
        <v>15.022740000000001</v>
      </c>
      <c r="E23" s="73">
        <v>15.54799</v>
      </c>
      <c r="F23" s="56"/>
      <c r="G23" s="52">
        <v>14.8286</v>
      </c>
      <c r="H23" s="52">
        <v>14.853859999999999</v>
      </c>
      <c r="I23" s="52">
        <v>13.820919999999999</v>
      </c>
      <c r="J23" s="52">
        <v>14.22864</v>
      </c>
      <c r="K23" s="52">
        <v>14.070449999999999</v>
      </c>
      <c r="L23" s="52">
        <v>14.07893</v>
      </c>
      <c r="M23" s="52">
        <v>14.91869</v>
      </c>
      <c r="N23" s="52">
        <v>14.273490000000001</v>
      </c>
      <c r="O23" s="52">
        <v>14.439209999999999</v>
      </c>
      <c r="P23" s="52">
        <v>14.72203</v>
      </c>
      <c r="Q23" s="9"/>
      <c r="R23" s="9"/>
      <c r="S23" s="9"/>
      <c r="T23" s="9"/>
      <c r="U23" s="9"/>
    </row>
    <row r="24" spans="1:21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"/>
      <c r="R24" s="9"/>
      <c r="S24" s="9"/>
      <c r="T24" s="9"/>
      <c r="U24" s="9"/>
    </row>
    <row r="25" spans="1:21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">
      <c r="A26" s="50" t="s">
        <v>112</v>
      </c>
      <c r="B26" s="22">
        <v>14.47763</v>
      </c>
      <c r="D26" s="12">
        <v>14.39232</v>
      </c>
      <c r="E26" s="12">
        <v>14.31466</v>
      </c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"/>
      <c r="R26" s="9"/>
      <c r="S26" s="9"/>
      <c r="T26" s="9"/>
      <c r="U26" s="9"/>
    </row>
    <row r="27" spans="1:21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"/>
      <c r="R27" s="9"/>
      <c r="S27" s="9"/>
      <c r="T27" s="9"/>
      <c r="U27" s="9"/>
    </row>
    <row r="28" spans="1:21" x14ac:dyDescent="0.2">
      <c r="A28" s="43" t="s">
        <v>86</v>
      </c>
      <c r="B28" s="52">
        <v>16.356290000000001</v>
      </c>
      <c r="D28" s="71">
        <v>14.760490000000001</v>
      </c>
      <c r="E28" s="71">
        <v>14.899380000000001</v>
      </c>
      <c r="F28" s="22"/>
      <c r="G28" s="52">
        <v>14.75849</v>
      </c>
      <c r="H28" s="52">
        <v>13.269159999999999</v>
      </c>
      <c r="I28" s="52">
        <v>13.463430000000001</v>
      </c>
      <c r="J28" s="52">
        <v>13.14076</v>
      </c>
      <c r="K28" s="52">
        <v>13.14944</v>
      </c>
      <c r="L28" s="52">
        <v>13.43695</v>
      </c>
      <c r="M28" s="52">
        <v>14.17698</v>
      </c>
      <c r="N28" s="52">
        <v>13.59694</v>
      </c>
      <c r="O28" s="52">
        <v>13.997260000000001</v>
      </c>
      <c r="P28" s="52">
        <v>13.32067</v>
      </c>
      <c r="Q28" s="9"/>
      <c r="R28" s="9"/>
      <c r="S28" s="9"/>
      <c r="T28" s="9"/>
      <c r="U28" s="9"/>
    </row>
    <row r="29" spans="1:21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"/>
      <c r="R29" s="9"/>
      <c r="S29" s="9"/>
      <c r="T29" s="9"/>
      <c r="U29" s="9"/>
    </row>
    <row r="30" spans="1:21" x14ac:dyDescent="0.2">
      <c r="A30" s="46" t="s">
        <v>35</v>
      </c>
      <c r="D30" s="12">
        <v>15.24</v>
      </c>
      <c r="E30" s="12">
        <v>15.21</v>
      </c>
      <c r="F30" s="22"/>
      <c r="G30" s="37">
        <v>12.46</v>
      </c>
      <c r="H30" s="37">
        <v>12.91</v>
      </c>
      <c r="I30" s="37">
        <v>13.07</v>
      </c>
      <c r="J30" s="37">
        <v>12.1</v>
      </c>
      <c r="K30" s="37">
        <v>11.85</v>
      </c>
      <c r="L30" s="37">
        <v>11.79</v>
      </c>
      <c r="M30" s="37">
        <v>12.44</v>
      </c>
      <c r="N30" s="37">
        <v>12.4</v>
      </c>
      <c r="O30" s="37">
        <v>12.82</v>
      </c>
      <c r="P30" s="37">
        <v>13.33</v>
      </c>
      <c r="Q30" s="9"/>
      <c r="R30" s="9"/>
      <c r="S30" s="9"/>
      <c r="T30" s="9"/>
      <c r="U30" s="9"/>
    </row>
    <row r="31" spans="1:21" x14ac:dyDescent="0.2">
      <c r="A31" s="50" t="s">
        <v>112</v>
      </c>
      <c r="B31" s="12">
        <v>15.25309</v>
      </c>
      <c r="D31" s="12">
        <v>13.69</v>
      </c>
      <c r="E31" s="12">
        <v>13.669980000000001</v>
      </c>
      <c r="F31" s="22"/>
      <c r="Q31" s="9"/>
      <c r="R31" s="9"/>
      <c r="S31" s="9"/>
      <c r="T31" s="9"/>
      <c r="U31" s="9"/>
    </row>
    <row r="32" spans="1:21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"/>
      <c r="R32" s="9"/>
      <c r="S32" s="9"/>
      <c r="T32" s="9"/>
    </row>
    <row r="33" spans="1:20" x14ac:dyDescent="0.2">
      <c r="A33" s="43" t="s">
        <v>86</v>
      </c>
      <c r="B33" s="52">
        <v>16.201650000000001</v>
      </c>
      <c r="D33" s="71">
        <v>14.467689999999999</v>
      </c>
      <c r="E33" s="71">
        <v>14.277810000000001</v>
      </c>
      <c r="F33" s="22"/>
      <c r="G33" s="52">
        <v>12.67426</v>
      </c>
      <c r="H33" s="52">
        <v>13.03101</v>
      </c>
      <c r="I33" s="52">
        <v>13.0748</v>
      </c>
      <c r="J33" s="52">
        <v>11.60012</v>
      </c>
      <c r="K33" s="52">
        <v>11.27725</v>
      </c>
      <c r="L33" s="52">
        <v>11.249689999999999</v>
      </c>
      <c r="M33" s="52">
        <v>12.335459999999999</v>
      </c>
      <c r="N33" s="52">
        <v>12.42188</v>
      </c>
      <c r="O33" s="52">
        <v>13.018230000000001</v>
      </c>
      <c r="P33" s="52">
        <v>12.85135</v>
      </c>
      <c r="Q33" s="9"/>
      <c r="R33" s="9"/>
      <c r="S33" s="9"/>
      <c r="T33" s="9"/>
    </row>
    <row r="34" spans="1:20" x14ac:dyDescent="0.2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</row>
    <row r="35" spans="1:20" x14ac:dyDescent="0.2">
      <c r="A35" s="27" t="s">
        <v>26</v>
      </c>
      <c r="F35" s="22"/>
      <c r="Q35" s="9"/>
      <c r="R35" s="9"/>
      <c r="S35" s="9"/>
      <c r="T35" s="9"/>
    </row>
    <row r="36" spans="1:20" x14ac:dyDescent="0.2">
      <c r="A36" s="49" t="s">
        <v>32</v>
      </c>
      <c r="D36" s="18">
        <v>18.176780000000001</v>
      </c>
      <c r="E36" s="18">
        <v>18.49119</v>
      </c>
      <c r="F36" s="57"/>
      <c r="G36" s="37">
        <v>16.809999999999999</v>
      </c>
      <c r="H36" s="37">
        <v>16.21</v>
      </c>
      <c r="I36" s="37">
        <v>16.28</v>
      </c>
      <c r="J36" s="37">
        <v>16.22</v>
      </c>
      <c r="K36" s="37">
        <v>15.48</v>
      </c>
      <c r="L36" s="37">
        <v>15.06</v>
      </c>
      <c r="M36" s="37">
        <v>15.2</v>
      </c>
      <c r="N36" s="37">
        <v>14.75</v>
      </c>
      <c r="O36" s="37">
        <v>15.22</v>
      </c>
      <c r="P36" s="37">
        <v>15.46</v>
      </c>
      <c r="Q36" s="9"/>
      <c r="R36" s="9"/>
      <c r="S36" s="9"/>
      <c r="T36" s="9"/>
    </row>
    <row r="37" spans="1:20" x14ac:dyDescent="0.2">
      <c r="A37" s="64" t="s">
        <v>112</v>
      </c>
      <c r="B37" s="9">
        <v>15.913130000000001</v>
      </c>
      <c r="D37" s="18">
        <v>16.800380000000001</v>
      </c>
      <c r="E37" s="18">
        <v>17.09845</v>
      </c>
      <c r="F37" s="57"/>
      <c r="Q37" s="9"/>
      <c r="R37" s="9"/>
      <c r="S37" s="9"/>
      <c r="T37" s="9"/>
    </row>
    <row r="38" spans="1:20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9"/>
    </row>
    <row r="39" spans="1:20" x14ac:dyDescent="0.2">
      <c r="A39" s="43" t="s">
        <v>86</v>
      </c>
      <c r="B39" s="52">
        <v>17.491430000000001</v>
      </c>
      <c r="C39" s="22">
        <f>(B39+D39)/2</f>
        <v>17.056075</v>
      </c>
      <c r="D39" s="71">
        <v>16.620719999999999</v>
      </c>
      <c r="E39" s="71">
        <v>16.8552</v>
      </c>
      <c r="F39" s="22">
        <f>(E39+G39)/2</f>
        <v>16.500830000000001</v>
      </c>
      <c r="G39" s="52">
        <v>16.146460000000001</v>
      </c>
      <c r="H39" s="52">
        <v>16.27862</v>
      </c>
      <c r="I39" s="52">
        <v>15.430429999999999</v>
      </c>
      <c r="J39" s="52">
        <v>15.93717</v>
      </c>
      <c r="K39" s="52">
        <v>15.22517</v>
      </c>
      <c r="L39" s="52">
        <v>14.565060000000001</v>
      </c>
      <c r="M39" s="52">
        <v>14.93369</v>
      </c>
      <c r="N39" s="52">
        <v>14.78468</v>
      </c>
      <c r="O39" s="52">
        <v>15.217460000000001</v>
      </c>
      <c r="P39" s="52">
        <v>15.134309999999999</v>
      </c>
      <c r="Q39" s="9"/>
      <c r="R39" s="9"/>
      <c r="S39" s="9"/>
      <c r="T39" s="9"/>
    </row>
    <row r="40" spans="1:20" x14ac:dyDescent="0.2">
      <c r="A40" s="51" t="s">
        <v>87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</row>
    <row r="41" spans="1:20" x14ac:dyDescent="0.2">
      <c r="A41" s="49" t="s">
        <v>33</v>
      </c>
      <c r="D41" s="18">
        <v>16.101220000000001</v>
      </c>
      <c r="E41" s="18">
        <v>16.456440000000001</v>
      </c>
      <c r="G41" s="37">
        <f>G20</f>
        <v>15.27</v>
      </c>
      <c r="H41" s="37">
        <v>15.42</v>
      </c>
      <c r="I41" s="37">
        <v>15.48</v>
      </c>
      <c r="J41" s="37">
        <v>14.28</v>
      </c>
      <c r="K41" s="37">
        <v>14.5</v>
      </c>
      <c r="L41" s="37">
        <v>14.03</v>
      </c>
      <c r="M41" s="37">
        <v>14.33</v>
      </c>
      <c r="N41" s="37">
        <v>14.25</v>
      </c>
      <c r="O41" s="37">
        <v>14.48</v>
      </c>
      <c r="P41" s="37">
        <v>14.66</v>
      </c>
      <c r="Q41" s="9"/>
      <c r="R41" s="9"/>
      <c r="S41" s="9"/>
      <c r="T41" s="9"/>
    </row>
    <row r="42" spans="1:20" x14ac:dyDescent="0.2">
      <c r="A42" s="64" t="s">
        <v>112</v>
      </c>
      <c r="B42" s="12">
        <v>14.841060000000001</v>
      </c>
      <c r="D42" s="18">
        <v>14.87846</v>
      </c>
      <c r="E42" s="18">
        <v>15.216570000000001</v>
      </c>
      <c r="Q42" s="9"/>
      <c r="R42" s="9"/>
      <c r="S42" s="9"/>
      <c r="T42" s="9"/>
    </row>
    <row r="43" spans="1:20" x14ac:dyDescent="0.2">
      <c r="A43" s="43" t="s">
        <v>82</v>
      </c>
      <c r="B43" s="22"/>
      <c r="C43" s="22"/>
      <c r="D43" s="57"/>
      <c r="E43" s="57"/>
      <c r="F43" s="2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9"/>
      <c r="R43" s="9"/>
      <c r="S43" s="9"/>
      <c r="T43" s="9"/>
    </row>
    <row r="44" spans="1:20" x14ac:dyDescent="0.2">
      <c r="A44" s="43" t="s">
        <v>86</v>
      </c>
      <c r="B44" s="52">
        <v>16.35652</v>
      </c>
      <c r="C44" s="22">
        <f>(B44+D44)/2</f>
        <v>15.689630000000001</v>
      </c>
      <c r="D44" s="72">
        <v>15.022740000000001</v>
      </c>
      <c r="E44" s="72">
        <v>15.269579999999999</v>
      </c>
      <c r="F44" s="22">
        <f>(E44+G44)/2</f>
        <v>15.13523</v>
      </c>
      <c r="G44" s="52">
        <v>15.00088</v>
      </c>
      <c r="H44" s="52">
        <v>15.142289999999999</v>
      </c>
      <c r="I44" s="52">
        <v>14.03617</v>
      </c>
      <c r="J44" s="52">
        <v>14.44088</v>
      </c>
      <c r="K44" s="52">
        <v>14.24966</v>
      </c>
      <c r="L44" s="52">
        <v>14.07893</v>
      </c>
      <c r="M44" s="52">
        <v>14.93174</v>
      </c>
      <c r="N44" s="52">
        <v>14.15527</v>
      </c>
      <c r="O44" s="52">
        <v>14.281370000000001</v>
      </c>
      <c r="P44" s="52">
        <v>14.513909999999999</v>
      </c>
      <c r="Q44" s="9"/>
      <c r="R44" s="9"/>
      <c r="S44" s="9"/>
      <c r="T44" s="9"/>
    </row>
    <row r="45" spans="1:20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</row>
    <row r="46" spans="1:20" x14ac:dyDescent="0.2">
      <c r="A46" s="49" t="s">
        <v>34</v>
      </c>
      <c r="D46" s="18">
        <v>15.74198</v>
      </c>
      <c r="E46" s="18">
        <v>15.430529999999999</v>
      </c>
      <c r="G46" s="37">
        <v>15.58</v>
      </c>
      <c r="H46" s="37">
        <v>13.65</v>
      </c>
      <c r="I46" s="37">
        <v>14.13</v>
      </c>
      <c r="J46" s="37">
        <v>13.43</v>
      </c>
      <c r="K46" s="37">
        <v>13.74</v>
      </c>
      <c r="L46" s="37">
        <v>13.79</v>
      </c>
      <c r="M46" s="37">
        <v>14.02</v>
      </c>
      <c r="N46" s="37">
        <v>13.65</v>
      </c>
      <c r="O46" s="37">
        <v>13.95</v>
      </c>
      <c r="P46" s="37">
        <v>13.49</v>
      </c>
      <c r="Q46" s="9"/>
      <c r="R46" s="9"/>
      <c r="S46" s="9"/>
      <c r="T46" s="9"/>
    </row>
    <row r="47" spans="1:20" x14ac:dyDescent="0.2">
      <c r="A47" s="64" t="s">
        <v>112</v>
      </c>
      <c r="B47" s="22">
        <v>14.42629</v>
      </c>
      <c r="D47" s="18">
        <v>14.244</v>
      </c>
      <c r="E47" s="18">
        <v>14.11279</v>
      </c>
      <c r="Q47" s="9"/>
    </row>
    <row r="48" spans="1:20" x14ac:dyDescent="0.2">
      <c r="A48" s="43" t="s">
        <v>82</v>
      </c>
      <c r="B48" s="22"/>
      <c r="C48" s="22"/>
      <c r="D48" s="57"/>
      <c r="E48" s="57"/>
      <c r="F48" s="2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9"/>
    </row>
    <row r="49" spans="1:24" x14ac:dyDescent="0.2">
      <c r="A49" s="43" t="s">
        <v>86</v>
      </c>
      <c r="B49" s="52">
        <v>16.206589999999998</v>
      </c>
      <c r="C49" s="22">
        <f>(B49+D49)/2</f>
        <v>15.304089999999999</v>
      </c>
      <c r="D49" s="71">
        <v>14.401590000000001</v>
      </c>
      <c r="E49" s="71">
        <v>14.58329</v>
      </c>
      <c r="F49" s="22">
        <f>(E49+G49)/2</f>
        <v>14.723704999999999</v>
      </c>
      <c r="G49" s="52">
        <v>14.86412</v>
      </c>
      <c r="H49" s="52">
        <v>13.69772</v>
      </c>
      <c r="I49" s="52">
        <v>13.64823</v>
      </c>
      <c r="J49" s="52">
        <v>13.422079999999999</v>
      </c>
      <c r="K49" s="52">
        <v>13.352080000000001</v>
      </c>
      <c r="L49" s="52">
        <v>13.43695</v>
      </c>
      <c r="M49" s="52">
        <v>14.17337</v>
      </c>
      <c r="N49" s="52">
        <v>13.4695</v>
      </c>
      <c r="O49" s="52">
        <v>13.864319999999999</v>
      </c>
      <c r="P49" s="52">
        <v>12.999409999999999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>
        <v>14.957509999999999</v>
      </c>
      <c r="E51" s="18">
        <v>14.98869</v>
      </c>
      <c r="G51" s="39">
        <v>12.65</v>
      </c>
      <c r="H51" s="39">
        <v>13.3</v>
      </c>
      <c r="I51" s="39">
        <v>13.28</v>
      </c>
      <c r="J51" s="39">
        <v>13.31</v>
      </c>
      <c r="K51" s="39">
        <v>12.06</v>
      </c>
      <c r="L51" s="39">
        <v>11.79</v>
      </c>
      <c r="M51" s="39">
        <v>12.44</v>
      </c>
      <c r="N51" s="39">
        <v>12.25</v>
      </c>
      <c r="O51" s="39">
        <v>12.62</v>
      </c>
      <c r="P51" s="39">
        <v>12.95</v>
      </c>
      <c r="Q51" s="9"/>
    </row>
    <row r="52" spans="1:24" x14ac:dyDescent="0.2">
      <c r="A52" s="64" t="s">
        <v>112</v>
      </c>
      <c r="B52" s="12">
        <v>15.126670000000001</v>
      </c>
      <c r="D52" s="18">
        <v>13.5219</v>
      </c>
      <c r="E52" s="18">
        <v>13.453329999999999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9"/>
    </row>
    <row r="53" spans="1:24" x14ac:dyDescent="0.2">
      <c r="A53" s="43" t="s">
        <v>82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24" x14ac:dyDescent="0.2">
      <c r="A54" s="43" t="s">
        <v>86</v>
      </c>
      <c r="B54" s="52">
        <v>16.012160000000002</v>
      </c>
      <c r="C54" s="22">
        <f>(B54+D54)/2</f>
        <v>15.075220000000002</v>
      </c>
      <c r="D54" s="71">
        <v>14.13828</v>
      </c>
      <c r="E54" s="71">
        <v>13.97175</v>
      </c>
      <c r="F54" s="22">
        <f>(E54+G54)/2</f>
        <v>13.40879</v>
      </c>
      <c r="G54" s="52">
        <v>12.845829999999999</v>
      </c>
      <c r="H54" s="52">
        <v>13.333830000000001</v>
      </c>
      <c r="I54" s="52">
        <v>13.271229999999999</v>
      </c>
      <c r="J54" s="52">
        <v>11.798349999999999</v>
      </c>
      <c r="K54" s="52">
        <v>11.49788</v>
      </c>
      <c r="L54" s="52">
        <v>11.249689999999999</v>
      </c>
      <c r="M54" s="52">
        <v>12.354290000000001</v>
      </c>
      <c r="N54" s="52">
        <v>12.3088</v>
      </c>
      <c r="O54" s="52">
        <v>12.80823</v>
      </c>
      <c r="P54" s="52">
        <v>12.38555</v>
      </c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T55" s="9"/>
      <c r="U55" s="9"/>
      <c r="V55" s="9"/>
      <c r="W55" s="9"/>
      <c r="X55" s="9"/>
    </row>
    <row r="56" spans="1:24" x14ac:dyDescent="0.2">
      <c r="A56" s="14"/>
      <c r="E56" s="12">
        <f>E36</f>
        <v>18.49119</v>
      </c>
      <c r="F56" s="22"/>
      <c r="G56" s="37">
        <f>G41</f>
        <v>15.27</v>
      </c>
      <c r="T56" s="9"/>
      <c r="U56" s="9"/>
      <c r="V56" s="9"/>
      <c r="W56" s="9"/>
      <c r="X56" s="9"/>
    </row>
    <row r="57" spans="1:24" x14ac:dyDescent="0.2">
      <c r="A57" s="14"/>
      <c r="E57" s="12">
        <f>E41</f>
        <v>16.456440000000001</v>
      </c>
      <c r="F57" s="22"/>
      <c r="G57" s="37">
        <f>G46</f>
        <v>15.58</v>
      </c>
      <c r="T57" s="9"/>
      <c r="U57" s="9"/>
      <c r="V57" s="9"/>
      <c r="W57" s="9"/>
      <c r="X57" s="9"/>
    </row>
    <row r="58" spans="1:24" x14ac:dyDescent="0.2">
      <c r="A58" s="14"/>
      <c r="E58" s="12">
        <f>E46</f>
        <v>15.430529999999999</v>
      </c>
      <c r="F58" s="22"/>
      <c r="G58" s="37">
        <f>G51</f>
        <v>12.65</v>
      </c>
      <c r="T58" s="9"/>
      <c r="U58" s="9"/>
      <c r="V58" s="9"/>
      <c r="W58" s="9"/>
      <c r="X58" s="9"/>
    </row>
    <row r="59" spans="1:24" x14ac:dyDescent="0.2">
      <c r="A59" s="14"/>
      <c r="E59" s="12">
        <f>E51</f>
        <v>14.98869</v>
      </c>
      <c r="F59" s="22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T60" s="9"/>
      <c r="U60" s="9"/>
      <c r="V60" s="9"/>
      <c r="W60" s="9"/>
      <c r="X60" s="9"/>
    </row>
    <row r="61" spans="1:24" x14ac:dyDescent="0.2">
      <c r="A61" s="44" t="s">
        <v>83</v>
      </c>
      <c r="B61" s="12">
        <v>12.66</v>
      </c>
      <c r="D61" s="12">
        <v>12.41</v>
      </c>
      <c r="E61" s="12">
        <v>12.7</v>
      </c>
      <c r="F61" s="22"/>
      <c r="G61" s="37">
        <v>11.2</v>
      </c>
      <c r="H61" s="37">
        <v>10.98</v>
      </c>
      <c r="I61" s="37">
        <v>11.35</v>
      </c>
      <c r="J61" s="37">
        <v>10.55</v>
      </c>
      <c r="K61" s="37">
        <v>10.72</v>
      </c>
      <c r="L61" s="37">
        <v>10.27</v>
      </c>
      <c r="M61" s="37">
        <v>10.59</v>
      </c>
      <c r="N61" s="37">
        <v>10.28</v>
      </c>
      <c r="O61" s="37">
        <v>10.79</v>
      </c>
      <c r="P61" s="37">
        <v>10.61</v>
      </c>
      <c r="T61" s="9"/>
      <c r="U61" s="9"/>
      <c r="V61" s="9"/>
      <c r="W61" s="9"/>
      <c r="X61" s="9"/>
    </row>
    <row r="62" spans="1:24" x14ac:dyDescent="0.2">
      <c r="A62" s="64" t="s">
        <v>112</v>
      </c>
      <c r="B62" s="12">
        <v>12.439830000000001</v>
      </c>
      <c r="D62" s="12">
        <v>11.243919999999999</v>
      </c>
      <c r="E62" s="9">
        <v>11.59456</v>
      </c>
      <c r="F62" s="22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T63" s="9"/>
      <c r="U63" s="9"/>
      <c r="V63" s="9"/>
      <c r="W63" s="9"/>
      <c r="X63" s="9"/>
    </row>
    <row r="64" spans="1:24" x14ac:dyDescent="0.2">
      <c r="A64" s="50" t="s">
        <v>86</v>
      </c>
      <c r="B64" s="52">
        <v>13.96466</v>
      </c>
      <c r="D64" s="71">
        <v>11.88513</v>
      </c>
      <c r="E64" s="71">
        <v>12.04053</v>
      </c>
      <c r="F64" s="22"/>
      <c r="G64" s="52">
        <v>10.917389999999999</v>
      </c>
      <c r="H64" s="52">
        <v>11.07845</v>
      </c>
      <c r="I64" s="52">
        <v>10.73516</v>
      </c>
      <c r="J64" s="52">
        <v>10.455170000000001</v>
      </c>
      <c r="K64" s="52">
        <v>10.26596</v>
      </c>
      <c r="L64" s="52">
        <v>9.8426860000000005</v>
      </c>
      <c r="M64" s="52">
        <v>10.679169999999999</v>
      </c>
      <c r="N64" s="52">
        <v>10.34238</v>
      </c>
      <c r="O64" s="52">
        <v>10.620810000000001</v>
      </c>
      <c r="P64" s="52">
        <v>10.501860000000001</v>
      </c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24" x14ac:dyDescent="0.2">
      <c r="A66" s="44" t="s">
        <v>84</v>
      </c>
      <c r="B66" s="12">
        <v>17.11</v>
      </c>
      <c r="D66" s="12">
        <v>17.14</v>
      </c>
      <c r="E66" s="12">
        <v>16.96</v>
      </c>
      <c r="F66" s="22"/>
      <c r="G66" s="39">
        <v>15.32</v>
      </c>
      <c r="H66" s="39">
        <v>14.9</v>
      </c>
      <c r="I66" s="39">
        <v>14.52</v>
      </c>
      <c r="J66" s="39">
        <v>14.5</v>
      </c>
      <c r="K66" s="39">
        <v>14.11</v>
      </c>
      <c r="L66" s="39">
        <v>13.9</v>
      </c>
      <c r="M66" s="39">
        <v>14.16</v>
      </c>
      <c r="N66" s="39">
        <v>13.82</v>
      </c>
      <c r="O66" s="39">
        <v>14.17</v>
      </c>
      <c r="P66" s="39">
        <v>14.05</v>
      </c>
      <c r="T66" s="9"/>
      <c r="U66" s="9"/>
      <c r="V66" s="9"/>
      <c r="W66" s="9"/>
    </row>
    <row r="67" spans="1:24" x14ac:dyDescent="0.2">
      <c r="A67" s="64" t="s">
        <v>112</v>
      </c>
      <c r="B67" s="12">
        <v>16.23527</v>
      </c>
      <c r="D67" s="12">
        <v>15.730589999999999</v>
      </c>
      <c r="E67" s="9">
        <v>15.552070000000001</v>
      </c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T67" s="9"/>
      <c r="U67" s="9"/>
      <c r="V67" s="9"/>
      <c r="W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T68" s="9"/>
      <c r="U68" s="9"/>
      <c r="V68" s="9"/>
      <c r="W68" s="9"/>
      <c r="X68" s="9"/>
    </row>
    <row r="69" spans="1:24" x14ac:dyDescent="0.2">
      <c r="A69" s="50" t="s">
        <v>86</v>
      </c>
      <c r="B69" s="52">
        <v>17.94961</v>
      </c>
      <c r="D69" s="71">
        <v>15.968999999999999</v>
      </c>
      <c r="E69" s="71">
        <v>15.76718</v>
      </c>
      <c r="F69" s="22"/>
      <c r="G69" s="52">
        <v>15.18754</v>
      </c>
      <c r="H69" s="52">
        <v>14.69533</v>
      </c>
      <c r="I69" s="52">
        <v>14.33548</v>
      </c>
      <c r="J69" s="52">
        <v>14.18177</v>
      </c>
      <c r="K69" s="52">
        <v>13.61598</v>
      </c>
      <c r="L69" s="52">
        <v>13.53036</v>
      </c>
      <c r="M69" s="52">
        <v>14.081580000000001</v>
      </c>
      <c r="N69" s="52">
        <v>13.641030000000001</v>
      </c>
      <c r="O69" s="52">
        <v>14.20506</v>
      </c>
      <c r="P69" s="52">
        <v>13.933160000000001</v>
      </c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T70" s="9"/>
      <c r="U70" s="9"/>
      <c r="V70" s="9"/>
      <c r="W70" s="9"/>
      <c r="X70" s="9"/>
    </row>
    <row r="71" spans="1:24" x14ac:dyDescent="0.2">
      <c r="A71" s="44" t="s">
        <v>85</v>
      </c>
      <c r="B71" s="12">
        <v>19.91</v>
      </c>
      <c r="D71" s="12">
        <v>19.97</v>
      </c>
      <c r="E71" s="12">
        <v>19.670000000000002</v>
      </c>
      <c r="F71" s="22"/>
      <c r="G71" s="39">
        <v>18.100000000000001</v>
      </c>
      <c r="H71" s="39">
        <v>17.53</v>
      </c>
      <c r="I71" s="39">
        <v>16.97</v>
      </c>
      <c r="J71" s="39">
        <v>16.5</v>
      </c>
      <c r="K71" s="39">
        <v>16.39</v>
      </c>
      <c r="L71" s="39">
        <v>16.190000000000001</v>
      </c>
      <c r="M71" s="39">
        <v>16.09</v>
      </c>
      <c r="N71" s="39">
        <v>16.100000000000001</v>
      </c>
      <c r="O71" s="39">
        <v>16.02</v>
      </c>
      <c r="P71" s="39">
        <v>16.43</v>
      </c>
      <c r="T71" s="9"/>
      <c r="U71" s="9"/>
      <c r="V71" s="9"/>
      <c r="W71" s="9"/>
      <c r="X71" s="9"/>
    </row>
    <row r="72" spans="1:24" x14ac:dyDescent="0.2">
      <c r="A72" s="64" t="s">
        <v>112</v>
      </c>
      <c r="B72" s="12">
        <v>18.922329999999999</v>
      </c>
      <c r="D72" s="12">
        <v>18.35697</v>
      </c>
      <c r="E72" s="9">
        <v>18.111979999999999</v>
      </c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>
        <v>20.348009999999999</v>
      </c>
      <c r="D74" s="71">
        <v>18.199120000000001</v>
      </c>
      <c r="E74" s="71">
        <v>18.33633</v>
      </c>
      <c r="F74" s="22"/>
      <c r="G74" s="52">
        <v>17.673259999999999</v>
      </c>
      <c r="H74" s="52">
        <v>17.682040000000001</v>
      </c>
      <c r="I74" s="52">
        <v>16.872430000000001</v>
      </c>
      <c r="J74" s="52">
        <v>16.60172</v>
      </c>
      <c r="K74" s="52">
        <v>16.18909</v>
      </c>
      <c r="L74" s="52">
        <v>15.787750000000001</v>
      </c>
      <c r="M74" s="52">
        <v>15.930580000000001</v>
      </c>
      <c r="N74" s="52">
        <v>15.794879999999999</v>
      </c>
      <c r="O74" s="52">
        <v>15.70274</v>
      </c>
      <c r="P74" s="52">
        <v>16.15475</v>
      </c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B76" s="12">
        <v>21.93</v>
      </c>
      <c r="D76" s="12">
        <v>21.51</v>
      </c>
      <c r="E76" s="12">
        <v>22.05</v>
      </c>
      <c r="F76" s="22"/>
      <c r="G76" s="37">
        <v>20.25</v>
      </c>
      <c r="H76" s="37">
        <v>19.23</v>
      </c>
      <c r="I76" s="37">
        <v>18.98</v>
      </c>
      <c r="J76" s="37">
        <v>18.190000000000001</v>
      </c>
      <c r="K76" s="37">
        <v>18.43</v>
      </c>
      <c r="L76" s="37">
        <v>18.11</v>
      </c>
      <c r="M76" s="37">
        <v>18.48</v>
      </c>
      <c r="N76" s="37">
        <v>17.899999999999999</v>
      </c>
      <c r="O76" s="37">
        <v>18.12</v>
      </c>
      <c r="P76" s="37">
        <v>18.7</v>
      </c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 t="s">
        <v>111</v>
      </c>
      <c r="D77" s="63">
        <v>20.219889999999999</v>
      </c>
      <c r="E77" s="9">
        <v>20.619810000000001</v>
      </c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 t="s">
        <v>111</v>
      </c>
      <c r="D79" s="62" t="s">
        <v>111</v>
      </c>
      <c r="E79" s="62" t="s">
        <v>111</v>
      </c>
      <c r="F79" s="22"/>
      <c r="G79" s="52">
        <v>20.05134</v>
      </c>
      <c r="H79" s="52">
        <v>18.83736</v>
      </c>
      <c r="I79" s="52">
        <v>18.621590000000001</v>
      </c>
      <c r="J79" s="52">
        <v>17.873360000000002</v>
      </c>
      <c r="K79" s="52">
        <v>18.46462</v>
      </c>
      <c r="L79" s="52">
        <v>17.722999999999999</v>
      </c>
      <c r="M79" s="52">
        <v>18.50583</v>
      </c>
      <c r="N79" s="52">
        <v>17.51951</v>
      </c>
      <c r="O79" s="52">
        <v>18.153759999999998</v>
      </c>
      <c r="P79" s="52">
        <v>18.491669999999999</v>
      </c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>
        <v>12.424250000000001</v>
      </c>
      <c r="E82" s="18">
        <v>12.70543</v>
      </c>
      <c r="F82" s="57"/>
      <c r="G82" s="37">
        <v>11.25</v>
      </c>
      <c r="H82" s="40">
        <v>10.94</v>
      </c>
      <c r="I82" s="40">
        <v>11.318160000000001</v>
      </c>
      <c r="J82" s="40">
        <v>10.539960000000001</v>
      </c>
      <c r="K82" s="40">
        <v>10.694470000000001</v>
      </c>
      <c r="L82" s="40">
        <v>10.268319999999999</v>
      </c>
      <c r="M82" s="40">
        <v>10.62804</v>
      </c>
      <c r="N82" s="40">
        <v>10.31137</v>
      </c>
      <c r="O82" s="40">
        <v>10.790929999999999</v>
      </c>
      <c r="P82" s="40">
        <v>10.63754</v>
      </c>
      <c r="Q82" s="9"/>
      <c r="R82" s="9"/>
      <c r="S82" s="9"/>
      <c r="T82" s="9"/>
    </row>
    <row r="83" spans="1:20" x14ac:dyDescent="0.2">
      <c r="A83" s="64" t="s">
        <v>112</v>
      </c>
      <c r="B83" s="12">
        <v>12.53679</v>
      </c>
      <c r="D83" s="9">
        <v>11.253970000000001</v>
      </c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>
        <v>13.99479</v>
      </c>
      <c r="D85" s="71">
        <v>11.897880000000001</v>
      </c>
      <c r="E85" s="71">
        <v>12.03557</v>
      </c>
      <c r="F85" s="22"/>
      <c r="G85" s="52">
        <v>11.01193</v>
      </c>
      <c r="H85" s="52">
        <v>11.04129</v>
      </c>
      <c r="I85" s="52">
        <v>10.70688</v>
      </c>
      <c r="J85" s="52">
        <v>10.44722</v>
      </c>
      <c r="K85" s="52">
        <v>10.236890000000001</v>
      </c>
      <c r="L85" s="52">
        <v>9.8426860000000005</v>
      </c>
      <c r="M85" s="52">
        <v>10.729889999999999</v>
      </c>
      <c r="N85" s="52">
        <v>10.37612</v>
      </c>
      <c r="O85" s="52">
        <v>10.627840000000001</v>
      </c>
      <c r="P85" s="52">
        <v>10.516529999999999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>
        <v>17.172409999999999</v>
      </c>
      <c r="E87" s="18">
        <v>16.994779999999999</v>
      </c>
      <c r="F87" s="57"/>
      <c r="G87" s="37">
        <v>15.29</v>
      </c>
      <c r="H87" s="40">
        <v>14.893750000000001</v>
      </c>
      <c r="I87" s="40">
        <v>14.557729999999999</v>
      </c>
      <c r="J87" s="40">
        <v>14.503539999999999</v>
      </c>
      <c r="K87" s="40">
        <v>14.145659999999999</v>
      </c>
      <c r="L87" s="40">
        <v>13.90419</v>
      </c>
      <c r="M87" s="40">
        <v>14.12405</v>
      </c>
      <c r="N87" s="40">
        <v>13.805199999999999</v>
      </c>
      <c r="O87" s="40">
        <v>14.15784</v>
      </c>
      <c r="P87" s="40">
        <v>14.05007</v>
      </c>
      <c r="Q87" s="9"/>
      <c r="R87" s="9"/>
      <c r="S87" s="9"/>
      <c r="T87" s="9"/>
    </row>
    <row r="88" spans="1:20" x14ac:dyDescent="0.2">
      <c r="A88" s="64" t="s">
        <v>112</v>
      </c>
      <c r="B88" s="12">
        <v>16.233319999999999</v>
      </c>
      <c r="D88" s="9">
        <v>15.73494</v>
      </c>
      <c r="E88" s="9">
        <v>15.5692</v>
      </c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>
        <v>17.96095</v>
      </c>
      <c r="D90" s="71">
        <v>15.97401</v>
      </c>
      <c r="E90" s="71">
        <v>15.78716</v>
      </c>
      <c r="F90" s="22"/>
      <c r="G90" s="52">
        <v>15.179930000000001</v>
      </c>
      <c r="H90" s="52">
        <v>14.690429999999999</v>
      </c>
      <c r="I90" s="52">
        <v>14.3529</v>
      </c>
      <c r="J90" s="52">
        <v>14.185230000000001</v>
      </c>
      <c r="K90" s="52">
        <v>13.667289999999999</v>
      </c>
      <c r="L90" s="52">
        <v>13.53036</v>
      </c>
      <c r="M90" s="52">
        <v>14.047829999999999</v>
      </c>
      <c r="N90" s="52">
        <v>13.631019999999999</v>
      </c>
      <c r="O90" s="52">
        <v>14.19497</v>
      </c>
      <c r="P90" s="52">
        <v>13.935269999999999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>
        <v>20.027909999999999</v>
      </c>
      <c r="E92" s="18">
        <v>19.678349999999998</v>
      </c>
      <c r="F92" s="57"/>
      <c r="G92" s="37">
        <v>18.100000000000001</v>
      </c>
      <c r="H92" s="40">
        <v>17.530249999999999</v>
      </c>
      <c r="I92" s="40">
        <v>16.97392</v>
      </c>
      <c r="J92" s="40">
        <v>16.513439999999999</v>
      </c>
      <c r="K92" s="40">
        <v>16.430779999999999</v>
      </c>
      <c r="L92" s="40">
        <v>16.188140000000001</v>
      </c>
      <c r="M92" s="40">
        <v>16.082619999999999</v>
      </c>
      <c r="N92" s="40">
        <v>16.132180000000002</v>
      </c>
      <c r="O92" s="40">
        <v>16.044429999999998</v>
      </c>
      <c r="P92" s="40">
        <v>16.440359999999998</v>
      </c>
    </row>
    <row r="93" spans="1:20" x14ac:dyDescent="0.2">
      <c r="A93" s="64" t="s">
        <v>112</v>
      </c>
      <c r="B93" s="12">
        <v>18.928139999999999</v>
      </c>
      <c r="D93" s="9">
        <v>18.378430000000002</v>
      </c>
      <c r="E93" s="9">
        <v>18.110900000000001</v>
      </c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33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>
        <v>20.403949999999998</v>
      </c>
      <c r="C95" s="22"/>
      <c r="D95" s="71">
        <v>18.26548</v>
      </c>
      <c r="E95" s="71">
        <v>18.346319999999999</v>
      </c>
      <c r="F95" s="22"/>
      <c r="G95" s="52">
        <v>17.676200000000001</v>
      </c>
      <c r="H95" s="52">
        <v>17.688030000000001</v>
      </c>
      <c r="I95" s="52">
        <v>16.87921</v>
      </c>
      <c r="J95" s="52">
        <v>16.618179999999999</v>
      </c>
      <c r="K95" s="52">
        <v>16.23574</v>
      </c>
      <c r="L95" s="52">
        <v>15.787750000000001</v>
      </c>
      <c r="M95" s="52">
        <v>15.92689</v>
      </c>
      <c r="N95" s="52">
        <v>15.83423</v>
      </c>
      <c r="O95" s="52">
        <v>15.720969999999999</v>
      </c>
      <c r="P95" s="52">
        <v>16.167539999999999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>
        <v>21.590530000000001</v>
      </c>
      <c r="E97" s="57">
        <v>22.16356</v>
      </c>
      <c r="F97" s="57"/>
      <c r="G97" s="37">
        <v>20.239999999999998</v>
      </c>
      <c r="H97" s="40">
        <v>19.233139999999999</v>
      </c>
      <c r="I97" s="40">
        <v>18.981850000000001</v>
      </c>
      <c r="J97" s="40">
        <v>18.19736</v>
      </c>
      <c r="K97" s="40">
        <v>18.434570000000001</v>
      </c>
      <c r="L97" s="40">
        <v>18.105</v>
      </c>
      <c r="M97" s="40">
        <v>18.491129999999998</v>
      </c>
      <c r="N97" s="40">
        <v>17.88139</v>
      </c>
      <c r="O97" s="40">
        <v>18.15222</v>
      </c>
      <c r="P97" s="40">
        <v>18.70373</v>
      </c>
    </row>
    <row r="98" spans="1:16" x14ac:dyDescent="0.2">
      <c r="A98" s="64" t="s">
        <v>112</v>
      </c>
      <c r="B98" s="74" t="s">
        <v>111</v>
      </c>
      <c r="C98" s="22"/>
      <c r="D98" s="58">
        <v>20.217140000000001</v>
      </c>
      <c r="E98" s="58">
        <v>20.616230000000002</v>
      </c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 t="s">
        <v>111</v>
      </c>
      <c r="C100" s="22"/>
      <c r="D100" s="74" t="s">
        <v>111</v>
      </c>
      <c r="E100" s="74" t="s">
        <v>111</v>
      </c>
      <c r="F100" s="57"/>
      <c r="G100" s="52">
        <v>20.04233</v>
      </c>
      <c r="H100" s="52">
        <v>18.856629999999999</v>
      </c>
      <c r="I100" s="52">
        <v>18.6297</v>
      </c>
      <c r="J100" s="52">
        <v>17.883240000000001</v>
      </c>
      <c r="K100" s="52">
        <v>18.46407</v>
      </c>
      <c r="L100" s="52">
        <v>17.722999999999999</v>
      </c>
      <c r="M100" s="52">
        <v>18.523630000000001</v>
      </c>
      <c r="N100" s="52">
        <v>17.505289999999999</v>
      </c>
      <c r="O100" s="52">
        <v>18.18845</v>
      </c>
      <c r="P100" s="52">
        <v>18.492290000000001</v>
      </c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75" t="s">
        <v>23</v>
      </c>
      <c r="C1" s="75"/>
      <c r="D1" s="75"/>
      <c r="F1" s="75" t="s">
        <v>25</v>
      </c>
      <c r="G1" s="75"/>
      <c r="H1" s="75"/>
      <c r="I1" s="75"/>
      <c r="J1" s="75"/>
      <c r="K1" s="75"/>
      <c r="L1" s="75"/>
      <c r="M1" s="75"/>
      <c r="N1" s="75"/>
      <c r="O1" s="75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22" sqref="L22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75" t="s">
        <v>25</v>
      </c>
      <c r="C1" s="75"/>
      <c r="D1" s="75"/>
      <c r="E1" s="75"/>
      <c r="F1" s="75"/>
      <c r="G1" s="75"/>
      <c r="H1" s="75"/>
      <c r="I1" s="75"/>
      <c r="J1" s="75"/>
      <c r="K1" s="75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77" t="s">
        <v>11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R1" s="77" t="s">
        <v>32</v>
      </c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F1" s="77" t="s">
        <v>33</v>
      </c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T1" s="77" t="s">
        <v>34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H1" s="77" t="s">
        <v>35</v>
      </c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To Do</vt:lpstr>
      <vt:lpstr>Data</vt:lpstr>
      <vt:lpstr>FGT v HbA1c</vt:lpstr>
      <vt:lpstr>Cox Data</vt:lpstr>
      <vt:lpstr>Missing Data</vt:lpstr>
      <vt:lpstr>Risk Factor Tabs</vt:lpstr>
      <vt:lpstr>All</vt:lpstr>
      <vt:lpstr>By Education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2021-01-21T03:43:59Z</dcterms:modified>
</cp:coreProperties>
</file>