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<sst xmlns="http://schemas.openxmlformats.org/spreadsheetml/2006/main" count="55" uniqueCount="55">
  <si>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Parámetros de entrada</t>
  </si>
  <si>
    <t>r</t>
  </si>
  <si>
    <t>Periodo</t>
  </si>
  <si>
    <t>q</t>
  </si>
  <si>
    <t>l</t>
  </si>
  <si>
    <t>Obtención de los números pseudoaleatorios</t>
  </si>
  <si>
    <t>Bits Iniciales</t>
  </si>
  <si>
    <t>B1</t>
  </si>
  <si>
    <t>l (binario)</t>
  </si>
  <si>
    <t>l (decimal)</t>
  </si>
  <si>
    <t>l/2^l</t>
  </si>
  <si>
    <t>B2</t>
  </si>
  <si>
    <t>B3</t>
  </si>
  <si>
    <t>B4</t>
  </si>
  <si>
    <t>B5</t>
  </si>
  <si>
    <t>Bits Siguientes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</si>
  <si>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</si>
  <si>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</si>
  <si>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</si>
  <si>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</si>
  <si>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</si>
  <si>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</si>
  <si>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</si>
  <si>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</si>
  <si>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</si>
  <si>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</si>
  <si>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</si>
  <si>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</si>
  <si>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</si>
  <si>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</si>
  <si>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</si>
  <si>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</si>
  <si>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</si>
  <si>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</si>
  <si>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</si>
  <si>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</si>
  <si>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</si>
  <si>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</si>
  <si>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</si>
  <si>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</si>
  <si>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</si>
  <si>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</si>
  <si>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Se repite la secuencia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</si>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</sst>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  <scheme val="minor"/>
    </font>
    <font>
      <sz val="10.0"/>
      <color theme="1"/>
      <name val="Roboto"/>
    </font>
    <font>
      <b/>
      <sz val="11.0"/>
      <color theme="1"/>
      <name val="Roboto"/>
    </font>
    <font/>
    <font>
      <sz val="12.0"/>
      <color theme="1"/>
      <name val="Roboto"/>
    </font>
    <font>
      <b/>
      <sz val="10.0"/>
      <color theme="1"/>
      <name val="Robot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E0E0E0"/>
        <bgColor rgb="FFE0E0E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right" shrinkToFit="0" vertical="center" wrapText="0"/>
    </xf>
    <xf borderId="3" fillId="0" fontId="3" numFmtId="0" xfId="0" applyBorder="1" applyFont="1"/>
    <xf borderId="4" fillId="0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2" fillId="0" fontId="5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2" fillId="0" fontId="5" numFmtId="0" xfId="0" applyAlignment="1" applyBorder="1" applyFont="1">
      <alignment horizontal="center" readingOrder="0" shrinkToFit="0" vertical="bottom" wrapText="0"/>
    </xf>
    <xf borderId="7" fillId="0" fontId="3" numFmtId="0" xfId="0" applyBorder="1" applyFont="1"/>
    <xf borderId="8" fillId="2" fontId="5" numFmtId="0" xfId="0" applyAlignment="1" applyBorder="1" applyFill="1" applyFont="1">
      <alignment horizontal="center" shrinkToFit="0" vertical="center" wrapText="1"/>
    </xf>
    <xf borderId="9" fillId="2" fontId="1" numFmtId="0" xfId="0" applyAlignment="1" applyBorder="1" applyFont="1">
      <alignment horizontal="center" readingOrder="0" shrinkToFit="0" vertical="bottom" wrapText="1"/>
    </xf>
    <xf borderId="9" fillId="2" fontId="1" numFmtId="164" xfId="0" applyAlignment="1" applyBorder="1" applyFont="1" applyNumberFormat="1">
      <alignment shrinkToFit="0" vertical="bottom" wrapText="0"/>
    </xf>
    <xf borderId="9" fillId="2" fontId="1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center" wrapText="0"/>
    </xf>
    <xf borderId="10" fillId="0" fontId="3" numFmtId="0" xfId="0" applyBorder="1" applyFont="1"/>
    <xf borderId="4" fillId="0" fontId="1" numFmtId="0" xfId="0" applyAlignment="1" applyBorder="1" applyFont="1">
      <alignment readingOrder="0" shrinkToFit="0" vertical="bottom" wrapText="0"/>
    </xf>
    <xf borderId="4" fillId="0" fontId="6" numFmtId="0" xfId="0" applyBorder="1" applyFont="1"/>
    <xf borderId="4" fillId="0" fontId="1" numFmtId="0" xfId="0" applyAlignment="1" applyBorder="1" applyFont="1">
      <alignment shrinkToFit="0" vertical="bottom" wrapText="0"/>
    </xf>
    <xf borderId="11" fillId="0" fontId="3" numFmtId="0" xfId="0" applyBorder="1" applyFont="1"/>
    <xf borderId="8" fillId="0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bottom" wrapText="1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9" fillId="3" fontId="1" numFmtId="0" xfId="0" applyAlignment="1" applyBorder="1" applyFill="1" applyFont="1">
      <alignment horizontal="center" readingOrder="0" shrinkToFit="0" vertical="bottom" wrapText="1"/>
    </xf>
    <xf borderId="9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3.88"/>
    <col customWidth="1" min="4" max="4" width="10.38"/>
    <col customWidth="1" min="5" max="5" width="10.13"/>
    <col customWidth="1" min="6" max="6" width="11.5"/>
    <col customWidth="1" min="7" max="7" width="13.13"/>
    <col customWidth="1" min="8" max="8" width="14.13"/>
    <col customWidth="1" min="9" max="9" width="10.63"/>
    <col customWidth="1" min="10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2" t="s">
        <v>0</v>
      </c>
      <c r="C3" s="3" t="s">
        <v>1</v>
      </c>
      <c r="D3" s="4"/>
      <c r="E3" s="5">
        <v>3.0</v>
      </c>
      <c r="F3" s="6"/>
      <c r="G3" s="7" t="s">
        <v>2</v>
      </c>
      <c r="H3" s="8">
        <f>(2^E4)-1</f>
        <v>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9"/>
      <c r="C4" s="3" t="s">
        <v>3</v>
      </c>
      <c r="D4" s="4"/>
      <c r="E4" s="5">
        <v>5.0</v>
      </c>
      <c r="F4" s="6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0"/>
      <c r="C5" s="11" t="s">
        <v>4</v>
      </c>
      <c r="D5" s="4"/>
      <c r="E5" s="12">
        <v>4.0</v>
      </c>
      <c r="F5" s="6"/>
      <c r="G5" s="13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5" t="s">
        <v>5</v>
      </c>
      <c r="H6" s="16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7" t="s">
        <v>6</v>
      </c>
      <c r="C7" s="18" t="s">
        <v>7</v>
      </c>
      <c r="D7" s="19" t="b">
        <v>1</v>
      </c>
      <c r="E7" s="20">
        <f t="shared" ref="E7:E49" si="1">IF(D7,1,0)</f>
        <v>1</v>
      </c>
      <c r="F7" s="1"/>
      <c r="G7" s="21" t="s">
        <v>8</v>
      </c>
      <c r="H7" s="21" t="s">
        <v>9</v>
      </c>
      <c r="I7" s="22" t="s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3"/>
      <c r="C8" s="18" t="s">
        <v>11</v>
      </c>
      <c r="D8" s="19" t="b">
        <v>1</v>
      </c>
      <c r="E8" s="20">
        <f t="shared" si="1"/>
        <v>1</v>
      </c>
      <c r="F8" s="1"/>
      <c r="G8" s="24" t="str">
        <f>CONCATENATE(E7:E10)</f>
        <v>1111</v>
      </c>
      <c r="H8" s="25">
        <f t="shared" ref="H8:H17" si="2">BIN2DEC(G8)</f>
        <v>15</v>
      </c>
      <c r="I8" s="26">
        <f t="shared" ref="I8:I17" si="3">H8/(2^$E$5)</f>
        <v>0.9375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3"/>
      <c r="C9" s="18" t="s">
        <v>12</v>
      </c>
      <c r="D9" s="19" t="b">
        <v>1</v>
      </c>
      <c r="E9" s="20">
        <f t="shared" si="1"/>
        <v>1</v>
      </c>
      <c r="F9" s="1"/>
      <c r="G9" s="24" t="str">
        <f>CONCATENATE(E11:E14)</f>
        <v>1000</v>
      </c>
      <c r="H9" s="25">
        <f t="shared" si="2"/>
        <v>8</v>
      </c>
      <c r="I9" s="26">
        <f t="shared" si="3"/>
        <v>0.5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3"/>
      <c r="C10" s="18" t="s">
        <v>13</v>
      </c>
      <c r="D10" s="19" t="b">
        <v>1</v>
      </c>
      <c r="E10" s="20">
        <f t="shared" si="1"/>
        <v>1</v>
      </c>
      <c r="F10" s="1"/>
      <c r="G10" s="24" t="str">
        <f>CONCATENATE(E15:E18)</f>
        <v>1101</v>
      </c>
      <c r="H10" s="25">
        <f t="shared" si="2"/>
        <v>13</v>
      </c>
      <c r="I10" s="26">
        <f t="shared" si="3"/>
        <v>0.8125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/>
      <c r="C11" s="18" t="s">
        <v>14</v>
      </c>
      <c r="D11" s="19" t="b">
        <v>1</v>
      </c>
      <c r="E11" s="20">
        <f t="shared" si="1"/>
        <v>1</v>
      </c>
      <c r="F11" s="1"/>
      <c r="G11" s="24" t="str">
        <f>CONCATENATE(E19:E22)</f>
        <v>1101</v>
      </c>
      <c r="H11" s="25">
        <f t="shared" si="2"/>
        <v>13</v>
      </c>
      <c r="I11" s="26">
        <f t="shared" si="3"/>
        <v>0.8125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15</v>
      </c>
      <c r="C12" s="29" t="s">
        <v>16</v>
      </c>
      <c r="D12" s="30" t="b">
        <f t="shared" ref="D12:D49" si="4">XOR(D9,D7)</f>
        <v>0</v>
      </c>
      <c r="E12" s="31">
        <f t="shared" si="1"/>
        <v>0</v>
      </c>
      <c r="F12" s="1"/>
      <c r="G12" s="24" t="str">
        <f>CONCATENATE(E23:E26)</f>
        <v>0100</v>
      </c>
      <c r="H12" s="25">
        <f t="shared" si="2"/>
        <v>4</v>
      </c>
      <c r="I12" s="26">
        <f t="shared" si="3"/>
        <v>0.25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3"/>
      <c r="C13" s="29" t="s">
        <v>17</v>
      </c>
      <c r="D13" s="30" t="b">
        <f t="shared" si="4"/>
        <v>0</v>
      </c>
      <c r="E13" s="31">
        <f t="shared" si="1"/>
        <v>0</v>
      </c>
      <c r="F13" s="1"/>
      <c r="G13" s="24" t="str">
        <f>CONCATENATE(E27:E30)</f>
        <v>0010</v>
      </c>
      <c r="H13" s="25">
        <f t="shared" si="2"/>
        <v>2</v>
      </c>
      <c r="I13" s="26">
        <f t="shared" si="3"/>
        <v>0.125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3"/>
      <c r="C14" s="29" t="s">
        <v>18</v>
      </c>
      <c r="D14" s="30" t="b">
        <f t="shared" si="4"/>
        <v>0</v>
      </c>
      <c r="E14" s="31">
        <f t="shared" si="1"/>
        <v>0</v>
      </c>
      <c r="F14" s="1"/>
      <c r="G14" s="24" t="str">
        <f>CONCATENATE(E31:E34)</f>
        <v>0101</v>
      </c>
      <c r="H14" s="25">
        <f t="shared" si="2"/>
        <v>5</v>
      </c>
      <c r="I14" s="26">
        <f t="shared" si="3"/>
        <v>0.3125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3"/>
      <c r="C15" s="29" t="s">
        <v>19</v>
      </c>
      <c r="D15" s="30" t="b">
        <f t="shared" si="4"/>
        <v>1</v>
      </c>
      <c r="E15" s="31">
        <f t="shared" si="1"/>
        <v>1</v>
      </c>
      <c r="F15" s="1"/>
      <c r="G15" s="24" t="str">
        <f>CONCATENATE(E35:E38)</f>
        <v>1001</v>
      </c>
      <c r="H15" s="25">
        <f t="shared" si="2"/>
        <v>9</v>
      </c>
      <c r="I15" s="26">
        <f t="shared" si="3"/>
        <v>0.5625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3"/>
      <c r="C16" s="29" t="s">
        <v>20</v>
      </c>
      <c r="D16" s="30" t="b">
        <f t="shared" si="4"/>
        <v>1</v>
      </c>
      <c r="E16" s="31">
        <f t="shared" si="1"/>
        <v>1</v>
      </c>
      <c r="F16" s="1"/>
      <c r="G16" s="24" t="str">
        <f>CONCATENATE(E39:E42)</f>
        <v>1111</v>
      </c>
      <c r="H16" s="25">
        <f t="shared" si="2"/>
        <v>15</v>
      </c>
      <c r="I16" s="26">
        <f t="shared" si="3"/>
        <v>0.9375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3"/>
      <c r="C17" s="29" t="s">
        <v>21</v>
      </c>
      <c r="D17" s="30" t="b">
        <f t="shared" si="4"/>
        <v>0</v>
      </c>
      <c r="E17" s="31">
        <f t="shared" si="1"/>
        <v>0</v>
      </c>
      <c r="F17" s="1"/>
      <c r="G17" s="24" t="str">
        <f>CONCATENATE(E43:E46)</f>
        <v>0001</v>
      </c>
      <c r="H17" s="25">
        <f t="shared" si="2"/>
        <v>1</v>
      </c>
      <c r="I17" s="26">
        <f t="shared" si="3"/>
        <v>0.0625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3"/>
      <c r="C18" s="29" t="s">
        <v>22</v>
      </c>
      <c r="D18" s="30" t="b">
        <f t="shared" si="4"/>
        <v>1</v>
      </c>
      <c r="E18" s="31">
        <f t="shared" si="1"/>
        <v>1</v>
      </c>
      <c r="F18" s="1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3"/>
      <c r="C19" s="29" t="s">
        <v>23</v>
      </c>
      <c r="D19" s="30" t="b">
        <f t="shared" si="4"/>
        <v>1</v>
      </c>
      <c r="E19" s="31">
        <f t="shared" si="1"/>
        <v>1</v>
      </c>
      <c r="F19" s="1"/>
      <c r="G19" s="3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3"/>
      <c r="C20" s="29" t="s">
        <v>24</v>
      </c>
      <c r="D20" s="30" t="b">
        <f t="shared" si="4"/>
        <v>1</v>
      </c>
      <c r="E20" s="31">
        <f t="shared" si="1"/>
        <v>1</v>
      </c>
      <c r="F20" s="1"/>
      <c r="G20" s="3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3"/>
      <c r="C21" s="29" t="s">
        <v>25</v>
      </c>
      <c r="D21" s="30" t="b">
        <f t="shared" si="4"/>
        <v>0</v>
      </c>
      <c r="E21" s="31">
        <f t="shared" si="1"/>
        <v>0</v>
      </c>
      <c r="F21" s="1"/>
      <c r="G21" s="3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3"/>
      <c r="C22" s="29" t="s">
        <v>26</v>
      </c>
      <c r="D22" s="30" t="b">
        <f t="shared" si="4"/>
        <v>1</v>
      </c>
      <c r="E22" s="31">
        <f t="shared" si="1"/>
        <v>1</v>
      </c>
      <c r="F22" s="1"/>
      <c r="G22" s="3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3"/>
      <c r="C23" s="29" t="s">
        <v>27</v>
      </c>
      <c r="D23" s="30" t="b">
        <f t="shared" si="4"/>
        <v>0</v>
      </c>
      <c r="E23" s="31">
        <f t="shared" si="1"/>
        <v>0</v>
      </c>
      <c r="F23" s="1"/>
      <c r="G23" s="3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3"/>
      <c r="C24" s="29" t="s">
        <v>28</v>
      </c>
      <c r="D24" s="30" t="b">
        <f t="shared" si="4"/>
        <v>1</v>
      </c>
      <c r="E24" s="31">
        <f t="shared" si="1"/>
        <v>1</v>
      </c>
      <c r="F24" s="1"/>
      <c r="G24" s="3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3"/>
      <c r="C25" s="29" t="s">
        <v>29</v>
      </c>
      <c r="D25" s="30" t="b">
        <f t="shared" si="4"/>
        <v>0</v>
      </c>
      <c r="E25" s="31">
        <f t="shared" si="1"/>
        <v>0</v>
      </c>
      <c r="F25" s="1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3"/>
      <c r="C26" s="29" t="s">
        <v>30</v>
      </c>
      <c r="D26" s="30" t="b">
        <f t="shared" si="4"/>
        <v>0</v>
      </c>
      <c r="E26" s="31">
        <f t="shared" si="1"/>
        <v>0</v>
      </c>
      <c r="F26" s="1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3"/>
      <c r="C27" s="29" t="s">
        <v>31</v>
      </c>
      <c r="D27" s="30" t="b">
        <f t="shared" si="4"/>
        <v>0</v>
      </c>
      <c r="E27" s="31">
        <f t="shared" si="1"/>
        <v>0</v>
      </c>
      <c r="F27" s="1"/>
      <c r="G27" s="3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3"/>
      <c r="C28" s="29" t="s">
        <v>32</v>
      </c>
      <c r="D28" s="30" t="b">
        <f t="shared" si="4"/>
        <v>0</v>
      </c>
      <c r="E28" s="31">
        <f t="shared" si="1"/>
        <v>0</v>
      </c>
      <c r="F28" s="1"/>
      <c r="G28" s="3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3"/>
      <c r="C29" s="29" t="s">
        <v>33</v>
      </c>
      <c r="D29" s="30" t="b">
        <f t="shared" si="4"/>
        <v>1</v>
      </c>
      <c r="E29" s="31">
        <f t="shared" si="1"/>
        <v>1</v>
      </c>
      <c r="F29" s="1"/>
      <c r="G29" s="3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3"/>
      <c r="C30" s="29" t="s">
        <v>34</v>
      </c>
      <c r="D30" s="30" t="b">
        <f t="shared" si="4"/>
        <v>0</v>
      </c>
      <c r="E30" s="31">
        <f t="shared" si="1"/>
        <v>0</v>
      </c>
      <c r="F30" s="1"/>
      <c r="G30" s="3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3"/>
      <c r="C31" s="29" t="s">
        <v>35</v>
      </c>
      <c r="D31" s="30" t="b">
        <f t="shared" si="4"/>
        <v>0</v>
      </c>
      <c r="E31" s="31">
        <f t="shared" si="1"/>
        <v>0</v>
      </c>
      <c r="F31" s="1"/>
      <c r="G31" s="3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3"/>
      <c r="C32" s="29" t="s">
        <v>36</v>
      </c>
      <c r="D32" s="30" t="b">
        <f t="shared" si="4"/>
        <v>1</v>
      </c>
      <c r="E32" s="31">
        <f t="shared" si="1"/>
        <v>1</v>
      </c>
      <c r="F32" s="1"/>
      <c r="G32" s="3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3"/>
      <c r="C33" s="29" t="s">
        <v>37</v>
      </c>
      <c r="D33" s="30" t="b">
        <f t="shared" si="4"/>
        <v>0</v>
      </c>
      <c r="E33" s="31">
        <f t="shared" si="1"/>
        <v>0</v>
      </c>
      <c r="F33" s="1"/>
      <c r="G33" s="3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3"/>
      <c r="C34" s="29" t="s">
        <v>38</v>
      </c>
      <c r="D34" s="30" t="b">
        <f t="shared" si="4"/>
        <v>1</v>
      </c>
      <c r="E34" s="31">
        <f t="shared" si="1"/>
        <v>1</v>
      </c>
      <c r="F34" s="1"/>
      <c r="G34" s="3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3"/>
      <c r="C35" s="29" t="s">
        <v>39</v>
      </c>
      <c r="D35" s="30" t="b">
        <f t="shared" si="4"/>
        <v>1</v>
      </c>
      <c r="E35" s="31">
        <f t="shared" si="1"/>
        <v>1</v>
      </c>
      <c r="F35" s="1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3"/>
      <c r="C36" s="29" t="s">
        <v>40</v>
      </c>
      <c r="D36" s="30" t="b">
        <f t="shared" si="4"/>
        <v>0</v>
      </c>
      <c r="E36" s="31">
        <f t="shared" si="1"/>
        <v>0</v>
      </c>
      <c r="F36" s="1"/>
      <c r="G36" s="3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/>
      <c r="C37" s="33" t="s">
        <v>41</v>
      </c>
      <c r="D37" s="34" t="b">
        <f t="shared" si="4"/>
        <v>0</v>
      </c>
      <c r="E37" s="35">
        <f t="shared" si="1"/>
        <v>0</v>
      </c>
      <c r="F37" s="1"/>
      <c r="G37" s="3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8" t="s">
        <v>42</v>
      </c>
      <c r="C38" s="29" t="s">
        <v>43</v>
      </c>
      <c r="D38" s="30" t="b">
        <f t="shared" si="4"/>
        <v>1</v>
      </c>
      <c r="E38" s="31">
        <f t="shared" si="1"/>
        <v>1</v>
      </c>
      <c r="F38" s="1"/>
      <c r="G38" s="3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3"/>
      <c r="C39" s="29" t="s">
        <v>44</v>
      </c>
      <c r="D39" s="30" t="b">
        <f t="shared" si="4"/>
        <v>1</v>
      </c>
      <c r="E39" s="31">
        <f t="shared" si="1"/>
        <v>1</v>
      </c>
      <c r="F39" s="1"/>
      <c r="G39" s="3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3"/>
      <c r="C40" s="29" t="s">
        <v>45</v>
      </c>
      <c r="D40" s="30" t="b">
        <f t="shared" si="4"/>
        <v>1</v>
      </c>
      <c r="E40" s="31">
        <f t="shared" si="1"/>
        <v>1</v>
      </c>
      <c r="F40" s="1"/>
      <c r="G40" s="3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3"/>
      <c r="C41" s="29" t="s">
        <v>46</v>
      </c>
      <c r="D41" s="30" t="b">
        <f t="shared" si="4"/>
        <v>1</v>
      </c>
      <c r="E41" s="31">
        <f t="shared" si="1"/>
        <v>1</v>
      </c>
      <c r="F41" s="1"/>
      <c r="G41" s="3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3"/>
      <c r="C42" s="29" t="s">
        <v>47</v>
      </c>
      <c r="D42" s="30" t="b">
        <f t="shared" si="4"/>
        <v>1</v>
      </c>
      <c r="E42" s="31">
        <f t="shared" si="1"/>
        <v>1</v>
      </c>
      <c r="F42" s="1"/>
      <c r="G42" s="3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3"/>
      <c r="C43" s="29" t="s">
        <v>48</v>
      </c>
      <c r="D43" s="30" t="b">
        <f t="shared" si="4"/>
        <v>0</v>
      </c>
      <c r="E43" s="31">
        <f t="shared" si="1"/>
        <v>0</v>
      </c>
      <c r="F43" s="1"/>
      <c r="G43" s="3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3"/>
      <c r="C44" s="29" t="s">
        <v>49</v>
      </c>
      <c r="D44" s="30" t="b">
        <f t="shared" si="4"/>
        <v>0</v>
      </c>
      <c r="E44" s="31">
        <f t="shared" si="1"/>
        <v>0</v>
      </c>
      <c r="F44" s="1"/>
      <c r="G44" s="3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3"/>
      <c r="C45" s="29" t="s">
        <v>50</v>
      </c>
      <c r="D45" s="30" t="b">
        <f t="shared" si="4"/>
        <v>0</v>
      </c>
      <c r="E45" s="31">
        <f t="shared" si="1"/>
        <v>0</v>
      </c>
      <c r="F45" s="1"/>
      <c r="G45" s="3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3"/>
      <c r="C46" s="29" t="s">
        <v>51</v>
      </c>
      <c r="D46" s="30" t="b">
        <f t="shared" si="4"/>
        <v>1</v>
      </c>
      <c r="E46" s="31">
        <f t="shared" si="1"/>
        <v>1</v>
      </c>
      <c r="F46" s="1"/>
      <c r="G46" s="3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3"/>
      <c r="C47" s="29" t="s">
        <v>52</v>
      </c>
      <c r="D47" s="30" t="b">
        <f t="shared" si="4"/>
        <v>1</v>
      </c>
      <c r="E47" s="31">
        <f t="shared" si="1"/>
        <v>1</v>
      </c>
      <c r="F47" s="1"/>
      <c r="G47" s="3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3"/>
      <c r="C48" s="29" t="s">
        <v>53</v>
      </c>
      <c r="D48" s="30" t="b">
        <f t="shared" si="4"/>
        <v>0</v>
      </c>
      <c r="E48" s="31">
        <f t="shared" si="1"/>
        <v>0</v>
      </c>
      <c r="F48" s="1"/>
      <c r="G48" s="3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7"/>
      <c r="C49" s="29" t="s">
        <v>54</v>
      </c>
      <c r="D49" s="30" t="b">
        <f t="shared" si="4"/>
        <v>1</v>
      </c>
      <c r="E49" s="31">
        <f t="shared" si="1"/>
        <v>1</v>
      </c>
      <c r="F49" s="1"/>
      <c r="G49" s="3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0">
    <mergeCell ref="C3:D3"/>
    <mergeCell ref="G3:G4"/>
    <mergeCell ref="C4:D4"/>
    <mergeCell ref="B7:B11"/>
    <mergeCell ref="B12:B37"/>
    <mergeCell ref="B38:B49"/>
    <mergeCell ref="B3:B5"/>
    <mergeCell ref="C5:D5"/>
    <mergeCell ref="H3:H4"/>
    <mergeCell ref="G6:I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