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yan_tran\Downloads\"/>
    </mc:Choice>
  </mc:AlternateContent>
  <bookViews>
    <workbookView xWindow="37575" yWindow="975" windowWidth="33780" windowHeight="16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9" i="1" l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X4" i="1" l="1"/>
  <c r="X12" i="1"/>
  <c r="X20" i="1"/>
  <c r="X28" i="1"/>
  <c r="X36" i="1"/>
  <c r="X44" i="1"/>
  <c r="X52" i="1"/>
  <c r="X60" i="1"/>
  <c r="X68" i="1"/>
  <c r="X76" i="1"/>
  <c r="X84" i="1"/>
  <c r="X92" i="1"/>
  <c r="X100" i="1"/>
  <c r="X108" i="1"/>
  <c r="X116" i="1"/>
  <c r="X124" i="1"/>
  <c r="X132" i="1"/>
  <c r="X5" i="1"/>
  <c r="X13" i="1"/>
  <c r="X21" i="1"/>
  <c r="X29" i="1"/>
  <c r="X37" i="1"/>
  <c r="X45" i="1"/>
  <c r="X53" i="1"/>
  <c r="X61" i="1"/>
  <c r="X69" i="1"/>
  <c r="X77" i="1"/>
  <c r="X85" i="1"/>
  <c r="X93" i="1"/>
  <c r="X101" i="1"/>
  <c r="X109" i="1"/>
  <c r="X117" i="1"/>
  <c r="X125" i="1"/>
  <c r="X133" i="1"/>
  <c r="X139" i="1"/>
  <c r="X95" i="1"/>
  <c r="X16" i="1"/>
  <c r="X24" i="1"/>
  <c r="X32" i="1"/>
  <c r="X40" i="1"/>
  <c r="X48" i="1"/>
  <c r="X56" i="1"/>
  <c r="X64" i="1"/>
  <c r="X72" i="1"/>
  <c r="X80" i="1"/>
  <c r="X88" i="1"/>
  <c r="X96" i="1"/>
  <c r="X104" i="1"/>
  <c r="X112" i="1"/>
  <c r="X120" i="1"/>
  <c r="X128" i="1"/>
  <c r="X136" i="1"/>
  <c r="X9" i="1"/>
  <c r="X17" i="1"/>
  <c r="X25" i="1"/>
  <c r="X33" i="1"/>
  <c r="X41" i="1"/>
  <c r="X49" i="1"/>
  <c r="X57" i="1"/>
  <c r="X65" i="1"/>
  <c r="X73" i="1"/>
  <c r="X81" i="1"/>
  <c r="X89" i="1"/>
  <c r="X97" i="1"/>
  <c r="X105" i="1"/>
  <c r="X113" i="1"/>
  <c r="X121" i="1"/>
  <c r="X129" i="1"/>
  <c r="X137" i="1"/>
  <c r="X138" i="1"/>
  <c r="X8" i="1"/>
  <c r="X2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8" i="1"/>
  <c r="X82" i="1"/>
  <c r="X86" i="1"/>
  <c r="X90" i="1"/>
  <c r="X94" i="1"/>
  <c r="X98" i="1"/>
  <c r="X102" i="1"/>
  <c r="X106" i="1"/>
  <c r="X110" i="1"/>
  <c r="X114" i="1"/>
  <c r="X118" i="1"/>
  <c r="X122" i="1"/>
  <c r="X126" i="1"/>
  <c r="X130" i="1"/>
  <c r="X134" i="1"/>
  <c r="X3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79" i="1"/>
  <c r="X83" i="1"/>
  <c r="X87" i="1"/>
  <c r="X91" i="1"/>
  <c r="X99" i="1"/>
  <c r="X103" i="1"/>
  <c r="X107" i="1"/>
  <c r="X111" i="1"/>
  <c r="X115" i="1"/>
  <c r="X119" i="1"/>
  <c r="X123" i="1"/>
  <c r="X127" i="1"/>
  <c r="X131" i="1"/>
  <c r="X135" i="1"/>
</calcChain>
</file>

<file path=xl/sharedStrings.xml><?xml version="1.0" encoding="utf-8"?>
<sst xmlns="http://schemas.openxmlformats.org/spreadsheetml/2006/main" count="1837" uniqueCount="418">
  <si>
    <t>Leonora</t>
  </si>
  <si>
    <t>Kin Mining NL</t>
  </si>
  <si>
    <t>Gold</t>
  </si>
  <si>
    <t>Australia</t>
  </si>
  <si>
    <t>LS17RC067</t>
  </si>
  <si>
    <t>Feasibility Started</t>
  </si>
  <si>
    <t>Yes</t>
  </si>
  <si>
    <t>Surface</t>
  </si>
  <si>
    <t>Extension</t>
  </si>
  <si>
    <t>KIN-ASX</t>
  </si>
  <si>
    <t>&gt;10 - 100</t>
  </si>
  <si>
    <t>*</t>
  </si>
  <si>
    <t xml:space="preserve">Two results in the top ten. Removed a drill result from 4/3/2017 (16 days earlier) that was within the top ten. </t>
  </si>
  <si>
    <t>Bromus</t>
  </si>
  <si>
    <t>Greatland Gold Plc</t>
  </si>
  <si>
    <t>Zinc</t>
  </si>
  <si>
    <t>BRD005</t>
  </si>
  <si>
    <t>Target Outline</t>
  </si>
  <si>
    <t>No</t>
  </si>
  <si>
    <t>Exploration</t>
  </si>
  <si>
    <t>GGP-AIMLSE</t>
  </si>
  <si>
    <t>&lt;10</t>
  </si>
  <si>
    <t>HE17RC009</t>
  </si>
  <si>
    <t>Two results in the top ten. Removed this result as a duplicate and left in the higher ranked result from 4/19/2017. All other results came afterwards.</t>
  </si>
  <si>
    <t>Challenger</t>
  </si>
  <si>
    <t>WPG Resources Limited</t>
  </si>
  <si>
    <t>17CUD2072</t>
  </si>
  <si>
    <t>Operating</t>
  </si>
  <si>
    <t>Underground</t>
  </si>
  <si>
    <t>WPG-ASX</t>
  </si>
  <si>
    <t xml:space="preserve">No other results in the top ten, all other results came afterwards. </t>
  </si>
  <si>
    <t>Widgiemooltha</t>
  </si>
  <si>
    <t>Mincor Resources NL</t>
  </si>
  <si>
    <t>MRC512</t>
  </si>
  <si>
    <t>MCR-ASX</t>
  </si>
  <si>
    <t xml:space="preserve">13 days earlier, two results were released for their Widgiemooltha and North Kambalda properties. </t>
  </si>
  <si>
    <t>Paupong</t>
  </si>
  <si>
    <t>Alt Resources Limited</t>
  </si>
  <si>
    <t>Copper</t>
  </si>
  <si>
    <t>PDD016</t>
  </si>
  <si>
    <t>ARS-ASX</t>
  </si>
  <si>
    <t>No other results in the top ten. Over a month earlier there was a drill result reported from the same property.</t>
  </si>
  <si>
    <t>07CUD0323</t>
  </si>
  <si>
    <t>If we remove NQ minerals, this result would be removed as a duplicate and an asterik added next to the top WPG Resources result.</t>
  </si>
  <si>
    <t>Tampia</t>
  </si>
  <si>
    <t>Explaurum Limited</t>
  </si>
  <si>
    <t>THRC140</t>
  </si>
  <si>
    <t>Prefeas/Scoping</t>
  </si>
  <si>
    <t>EXU-ASX</t>
  </si>
  <si>
    <t xml:space="preserve">All other results came afterwards. </t>
  </si>
  <si>
    <t>North Telfer</t>
  </si>
  <si>
    <t>Antipa Minerals Limited</t>
  </si>
  <si>
    <t>17MYC0078</t>
  </si>
  <si>
    <t>AZY-ASX</t>
  </si>
  <si>
    <t>MRC487</t>
  </si>
  <si>
    <t>Lake Carey</t>
  </si>
  <si>
    <t>Matsa Resources Limited</t>
  </si>
  <si>
    <t>17LCAC130</t>
  </si>
  <si>
    <t>MAT-ASX</t>
  </si>
  <si>
    <t>Burbanks</t>
  </si>
  <si>
    <t>Barra Resources Limited</t>
  </si>
  <si>
    <t>BBRC256</t>
  </si>
  <si>
    <t>BAR-ASX</t>
  </si>
  <si>
    <t>Snake Well</t>
  </si>
  <si>
    <t>Kalamazoo Resources Limited</t>
  </si>
  <si>
    <t>MJAZRC010</t>
  </si>
  <si>
    <t>KZR-ASX</t>
  </si>
  <si>
    <t xml:space="preserve">Two results in the top ten. Removed a drill result from 6/14/2017 (9 days earlier) that was within the top ten. Two other results were a month earier.  </t>
  </si>
  <si>
    <t>Halls Creek</t>
  </si>
  <si>
    <t>Pantoro Limited</t>
  </si>
  <si>
    <t>NUD17031</t>
  </si>
  <si>
    <t>Expansion</t>
  </si>
  <si>
    <t>PNR-ASX</t>
  </si>
  <si>
    <t>&gt;100</t>
  </si>
  <si>
    <t xml:space="preserve">One other result came over a month earlier. </t>
  </si>
  <si>
    <t>17KZRC011</t>
  </si>
  <si>
    <t>Two results in the top ten. Removed this result as a duplicate and left in the higher ranked result from 6/23/2017</t>
  </si>
  <si>
    <t>BBAC092</t>
  </si>
  <si>
    <t>Infill</t>
  </si>
  <si>
    <t>Deflector</t>
  </si>
  <si>
    <t>Doray Minerals Limited</t>
  </si>
  <si>
    <t>DEDD014a</t>
  </si>
  <si>
    <t>DRM-ASX</t>
  </si>
  <si>
    <t>Mt Morgans</t>
  </si>
  <si>
    <t>Dacian Gold Limited</t>
  </si>
  <si>
    <t>17MMDD0335</t>
  </si>
  <si>
    <t>Construction Started</t>
  </si>
  <si>
    <t>DCN-ASX</t>
  </si>
  <si>
    <t xml:space="preserve">14 days earlier another result was reported. </t>
  </si>
  <si>
    <t>Morning Star</t>
  </si>
  <si>
    <t>Mantle Mining Corporation Limited</t>
  </si>
  <si>
    <t>MS051</t>
  </si>
  <si>
    <t>Limited Production</t>
  </si>
  <si>
    <t>MNM-ASX</t>
  </si>
  <si>
    <t>THRC168</t>
  </si>
  <si>
    <t>Lake Roe</t>
  </si>
  <si>
    <t>Breaker Resources NL</t>
  </si>
  <si>
    <t>BBRC0264</t>
  </si>
  <si>
    <t>BRB-ASX</t>
  </si>
  <si>
    <t>Plutonic</t>
  </si>
  <si>
    <t>Superior Gold Inc.</t>
  </si>
  <si>
    <t>UDD18829</t>
  </si>
  <si>
    <t>SGI-TVX</t>
  </si>
  <si>
    <t>Murchison</t>
  </si>
  <si>
    <t>Musgrave Minerals Limited</t>
  </si>
  <si>
    <t>17MORC044</t>
  </si>
  <si>
    <t>Reserves Development</t>
  </si>
  <si>
    <t>MGV-ASX</t>
  </si>
  <si>
    <t>South Laverton-Carosue Dam</t>
  </si>
  <si>
    <t>Saracen Mineral Holdings Limited</t>
  </si>
  <si>
    <t>KRGC414</t>
  </si>
  <si>
    <t>SAR-ASX</t>
  </si>
  <si>
    <t>Thunderbox</t>
  </si>
  <si>
    <t>KLRD_2373_032</t>
  </si>
  <si>
    <t>In Pit</t>
  </si>
  <si>
    <t>Definition</t>
  </si>
  <si>
    <t>Yandal</t>
  </si>
  <si>
    <t>Echo Resources Limited</t>
  </si>
  <si>
    <t>JAC184</t>
  </si>
  <si>
    <t>Feasibility Complete</t>
  </si>
  <si>
    <t>EAR-ASX</t>
  </si>
  <si>
    <t>Fosterville</t>
  </si>
  <si>
    <t>Kirkland Lake Gold Ltd. </t>
  </si>
  <si>
    <t>UDH1970</t>
  </si>
  <si>
    <t>KL-TSX</t>
  </si>
  <si>
    <t xml:space="preserve">Manually changed to Kirkland Lake Gold Ltd (4351630), who now owns the property due to a merger with NewMarket as of Nov. 2016. </t>
  </si>
  <si>
    <t>Coolgardie</t>
  </si>
  <si>
    <t>Focus Minerals Limited</t>
  </si>
  <si>
    <t>BONC162</t>
  </si>
  <si>
    <t>FML-ASX</t>
  </si>
  <si>
    <t>BAC1564</t>
  </si>
  <si>
    <t>Seven Mile Hill</t>
  </si>
  <si>
    <t>Tribune Resources Limited</t>
  </si>
  <si>
    <t>KWR458</t>
  </si>
  <si>
    <t>TBR-ASX</t>
  </si>
  <si>
    <t>Broula King</t>
  </si>
  <si>
    <t>Resource Base Limited</t>
  </si>
  <si>
    <t>BK221</t>
  </si>
  <si>
    <t>RBX-ASX</t>
  </si>
  <si>
    <t>Paterson North</t>
  </si>
  <si>
    <t>Sipa Resources Limited</t>
  </si>
  <si>
    <t>Tungsten</t>
  </si>
  <si>
    <t>PNA065</t>
  </si>
  <si>
    <t>SRI-ASX</t>
  </si>
  <si>
    <t>Sorpresa</t>
  </si>
  <si>
    <t>Rimfire Pacific Mining NL</t>
  </si>
  <si>
    <t>Silver</t>
  </si>
  <si>
    <t>Fi0633</t>
  </si>
  <si>
    <t>RIM-ASX</t>
  </si>
  <si>
    <t>Katanning</t>
  </si>
  <si>
    <t>Ausgold Limited</t>
  </si>
  <si>
    <t>BSAC1462</t>
  </si>
  <si>
    <t>AUC-ASX</t>
  </si>
  <si>
    <t>Dalgaranga</t>
  </si>
  <si>
    <t>Gascoyne Resources Limited</t>
  </si>
  <si>
    <t>DGRC345</t>
  </si>
  <si>
    <t>Construction Planned</t>
  </si>
  <si>
    <t>GCY-ASX</t>
  </si>
  <si>
    <t>17CWAC0336</t>
  </si>
  <si>
    <t>Carlow Castle</t>
  </si>
  <si>
    <t>Artemis Resources Limited</t>
  </si>
  <si>
    <t>ARC008</t>
  </si>
  <si>
    <t>ARV-ASX</t>
  </si>
  <si>
    <t>Boorara</t>
  </si>
  <si>
    <t>MacPhersons Resources Limited</t>
  </si>
  <si>
    <t>BODH 035</t>
  </si>
  <si>
    <t>MRP-ASX</t>
  </si>
  <si>
    <t>Yamarna</t>
  </si>
  <si>
    <t>Gold Road Resources Limited</t>
  </si>
  <si>
    <t>17DHRC0060</t>
  </si>
  <si>
    <t>GOR-ASX</t>
  </si>
  <si>
    <t>Laverton</t>
  </si>
  <si>
    <t>KARC237</t>
  </si>
  <si>
    <t>Beta Hunt</t>
  </si>
  <si>
    <t>RNC Minerals</t>
  </si>
  <si>
    <t>WF18-028</t>
  </si>
  <si>
    <t>RNX-TSX</t>
  </si>
  <si>
    <t>17MORC053</t>
  </si>
  <si>
    <t>NUD16065</t>
  </si>
  <si>
    <t>17MORC034</t>
  </si>
  <si>
    <t>Triumph</t>
  </si>
  <si>
    <t>Metal Bank Limited</t>
  </si>
  <si>
    <t>TDH112</t>
  </si>
  <si>
    <t>MBK-ASX</t>
  </si>
  <si>
    <t>LS17RC076</t>
  </si>
  <si>
    <t>17CWAC0719</t>
  </si>
  <si>
    <t>Four Eagles</t>
  </si>
  <si>
    <t>Catalyst Metals Limited</t>
  </si>
  <si>
    <t>FERC152</t>
  </si>
  <si>
    <t>CYL-ASX</t>
  </si>
  <si>
    <t>East Kundana</t>
  </si>
  <si>
    <t>Rand Mining Limited</t>
  </si>
  <si>
    <t>RRDD17028</t>
  </si>
  <si>
    <t>RND-ASX</t>
  </si>
  <si>
    <t>17CWRC0037</t>
  </si>
  <si>
    <t>Suplejack</t>
  </si>
  <si>
    <t>ABM Resources NL</t>
  </si>
  <si>
    <t>SSRC100001</t>
  </si>
  <si>
    <t>ABU-ASX</t>
  </si>
  <si>
    <t>Matilda</t>
  </si>
  <si>
    <t>Blackham Resources Limited</t>
  </si>
  <si>
    <t>WUDD0016</t>
  </si>
  <si>
    <t>BLK-ASX</t>
  </si>
  <si>
    <t>Wilcherry Hill</t>
  </si>
  <si>
    <t>Alliance Resources Limited</t>
  </si>
  <si>
    <t>17WDRC017</t>
  </si>
  <si>
    <t>Feasibility</t>
  </si>
  <si>
    <t>AGS-ASX</t>
  </si>
  <si>
    <t>17KZRC005</t>
  </si>
  <si>
    <t>Mt Celia</t>
  </si>
  <si>
    <t>Legacy Iron Ore Limited</t>
  </si>
  <si>
    <t>BPC116</t>
  </si>
  <si>
    <t>LCY-ASX</t>
  </si>
  <si>
    <t>Livingstone</t>
  </si>
  <si>
    <t>Kingston Resources Limited</t>
  </si>
  <si>
    <t>KLRC005</t>
  </si>
  <si>
    <t>KSN-ASX</t>
  </si>
  <si>
    <t>17MORC079</t>
  </si>
  <si>
    <t>DGRC288</t>
  </si>
  <si>
    <t>Lefroy</t>
  </si>
  <si>
    <t>Lefroy Exploration Limited</t>
  </si>
  <si>
    <t>LEFA047</t>
  </si>
  <si>
    <t>LEX-ASX</t>
  </si>
  <si>
    <t>Gum Creek</t>
  </si>
  <si>
    <t>Horizon Gold Limited</t>
  </si>
  <si>
    <t>HRC540</t>
  </si>
  <si>
    <t>HRN-ASX</t>
  </si>
  <si>
    <t>Plutonic Dome</t>
  </si>
  <si>
    <t>Vango Mining Limited</t>
  </si>
  <si>
    <t>VTRDD0003A</t>
  </si>
  <si>
    <t>VAN-ASX</t>
  </si>
  <si>
    <t>EWAC0121</t>
  </si>
  <si>
    <t>Glandore</t>
  </si>
  <si>
    <t>Southern Gold Limited</t>
  </si>
  <si>
    <t>GLDD002</t>
  </si>
  <si>
    <t>SAU-ASX</t>
  </si>
  <si>
    <t>Beatons Creek</t>
  </si>
  <si>
    <t>Novo Resources Corporation</t>
  </si>
  <si>
    <t>BCC17-094</t>
  </si>
  <si>
    <t>NVO-TVX</t>
  </si>
  <si>
    <t>Mandilla</t>
  </si>
  <si>
    <t>Anglo Australian Resources NL</t>
  </si>
  <si>
    <t>MSRC001</t>
  </si>
  <si>
    <t>AAR-ASX</t>
  </si>
  <si>
    <t>Sandstone</t>
  </si>
  <si>
    <t>Alto Metals Limited</t>
  </si>
  <si>
    <t>SAC115</t>
  </si>
  <si>
    <t>AME-ASX</t>
  </si>
  <si>
    <t>BBRC0329</t>
  </si>
  <si>
    <t>Quinns</t>
  </si>
  <si>
    <t>Latitude Consolidated Limited</t>
  </si>
  <si>
    <t>17LCRC030</t>
  </si>
  <si>
    <t>LCD-ASX</t>
  </si>
  <si>
    <t>Jaurdi</t>
  </si>
  <si>
    <t>Beacon Minerals Limited</t>
  </si>
  <si>
    <t>JD17C163</t>
  </si>
  <si>
    <t>BCN-ASX</t>
  </si>
  <si>
    <t>Restdown</t>
  </si>
  <si>
    <t>Helix Resources Limited</t>
  </si>
  <si>
    <t>HRDD003</t>
  </si>
  <si>
    <t>HLX-ASX</t>
  </si>
  <si>
    <t>Stawell Corridor</t>
  </si>
  <si>
    <t>Navarre Minerals Limited</t>
  </si>
  <si>
    <t>RD002</t>
  </si>
  <si>
    <t>NML-ASX</t>
  </si>
  <si>
    <t>SSRC100008</t>
  </si>
  <si>
    <t>Ulysses</t>
  </si>
  <si>
    <t>Genesis Minerals Limited</t>
  </si>
  <si>
    <t>17USAC375</t>
  </si>
  <si>
    <t>GMD-ASX</t>
  </si>
  <si>
    <t>Mt Carrington</t>
  </si>
  <si>
    <t>White Rock Minerals Limited</t>
  </si>
  <si>
    <t>LHDM002</t>
  </si>
  <si>
    <t>Metallurgical</t>
  </si>
  <si>
    <t>WRM-ASX</t>
  </si>
  <si>
    <t>LEFR006</t>
  </si>
  <si>
    <t>FERC158</t>
  </si>
  <si>
    <t>17MORC062</t>
  </si>
  <si>
    <t>17MORC074</t>
  </si>
  <si>
    <t>17CUD2090</t>
  </si>
  <si>
    <t>KSRC002</t>
  </si>
  <si>
    <t>EWAC0116</t>
  </si>
  <si>
    <t>DGAC1965</t>
  </si>
  <si>
    <t>Nullagine</t>
  </si>
  <si>
    <t>Millennium Minerals Limited</t>
  </si>
  <si>
    <t>BARD0104A</t>
  </si>
  <si>
    <t>MOY-ASX</t>
  </si>
  <si>
    <t>ARC0033a</t>
  </si>
  <si>
    <t>PNA070</t>
  </si>
  <si>
    <t>Aurora Tank</t>
  </si>
  <si>
    <t>Marmota Limited</t>
  </si>
  <si>
    <t>16AT126</t>
  </si>
  <si>
    <t>MEU-ASX</t>
  </si>
  <si>
    <t>Redcliffe</t>
  </si>
  <si>
    <t>NTM Gold Limited</t>
  </si>
  <si>
    <t>GTAC308</t>
  </si>
  <si>
    <t>NTM-ASX</t>
  </si>
  <si>
    <t>Mt York</t>
  </si>
  <si>
    <t>Kairos Minerals Limited</t>
  </si>
  <si>
    <t>KMYD002</t>
  </si>
  <si>
    <t>KAI-ASX</t>
  </si>
  <si>
    <t>Biranup</t>
  </si>
  <si>
    <t>Ventnor Resources Limited</t>
  </si>
  <si>
    <t>FDD001</t>
  </si>
  <si>
    <t>VRX-ASX</t>
  </si>
  <si>
    <t>17WDRC003</t>
  </si>
  <si>
    <t>BODH029</t>
  </si>
  <si>
    <t>Tomingley</t>
  </si>
  <si>
    <t>Alkane Resources Limited</t>
  </si>
  <si>
    <t>TO225D</t>
  </si>
  <si>
    <t>ALK-ASX</t>
  </si>
  <si>
    <t>17CUD2071</t>
  </si>
  <si>
    <t>TND17018</t>
  </si>
  <si>
    <t>JD17C213</t>
  </si>
  <si>
    <t>17MORC050</t>
  </si>
  <si>
    <t>Viking</t>
  </si>
  <si>
    <t>16VKAC044</t>
  </si>
  <si>
    <t>17LCAC245</t>
  </si>
  <si>
    <t>Jumbuck</t>
  </si>
  <si>
    <t>Tyranna Resources Limited</t>
  </si>
  <si>
    <t>17TYRC004</t>
  </si>
  <si>
    <t>TYX-ASX</t>
  </si>
  <si>
    <t>THRC157</t>
  </si>
  <si>
    <t>Barimaia</t>
  </si>
  <si>
    <t>BARC001</t>
  </si>
  <si>
    <t>17CUD2077</t>
  </si>
  <si>
    <t>17LCRC019</t>
  </si>
  <si>
    <t>Indee</t>
  </si>
  <si>
    <t>De Grey Mining Limited</t>
  </si>
  <si>
    <t>DG_RC_05.24.2017</t>
  </si>
  <si>
    <t>DEG-ASX</t>
  </si>
  <si>
    <t>HE17RC086</t>
  </si>
  <si>
    <t>ORC006</t>
  </si>
  <si>
    <t>DEDD033</t>
  </si>
  <si>
    <t>ORC007</t>
  </si>
  <si>
    <t>Monument</t>
  </si>
  <si>
    <t>Syndicated Metals Limited</t>
  </si>
  <si>
    <t>MRC033</t>
  </si>
  <si>
    <t>SMD-ASX</t>
  </si>
  <si>
    <t>17LCAC230</t>
  </si>
  <si>
    <t>Lewis Ponds</t>
  </si>
  <si>
    <t>Ardea Resources Limited</t>
  </si>
  <si>
    <t>ALD0003</t>
  </si>
  <si>
    <t>ARL-ASX</t>
  </si>
  <si>
    <t>ARC028</t>
  </si>
  <si>
    <t>17CUD2081</t>
  </si>
  <si>
    <t>EWAC0072</t>
  </si>
  <si>
    <t>Mt Coolon</t>
  </si>
  <si>
    <t>GBM Resources Limited</t>
  </si>
  <si>
    <t>KLRD0031</t>
  </si>
  <si>
    <t>GBZ-ASX</t>
  </si>
  <si>
    <t>Gnaweeda</t>
  </si>
  <si>
    <t>TBRC208</t>
  </si>
  <si>
    <t>Yardilla</t>
  </si>
  <si>
    <t>MRG Metals Limited</t>
  </si>
  <si>
    <t>YRRC-008</t>
  </si>
  <si>
    <t>MRQ-ASX</t>
  </si>
  <si>
    <t>Hera</t>
  </si>
  <si>
    <t>Aurelia Metals Limited</t>
  </si>
  <si>
    <t>HRUD419</t>
  </si>
  <si>
    <t>AMI-ASX</t>
  </si>
  <si>
    <t>17MORC056</t>
  </si>
  <si>
    <t>Middle Island Resources Limited</t>
  </si>
  <si>
    <t>MSDD156</t>
  </si>
  <si>
    <t>MDI-ASX</t>
  </si>
  <si>
    <t>ALD0002</t>
  </si>
  <si>
    <t>DGRC337</t>
  </si>
  <si>
    <t>Feysville</t>
  </si>
  <si>
    <t>FVA091</t>
  </si>
  <si>
    <t>CORD049</t>
  </si>
  <si>
    <t>PDD017</t>
  </si>
  <si>
    <t>MJAZRC003</t>
  </si>
  <si>
    <t>GAGC0127</t>
  </si>
  <si>
    <t>Satellite</t>
  </si>
  <si>
    <t>LEFA193</t>
  </si>
  <si>
    <t>Mt Magnet</t>
  </si>
  <si>
    <t>Ramelius Resources Limited</t>
  </si>
  <si>
    <t>GXRC0542</t>
  </si>
  <si>
    <t>RMS-ASX</t>
  </si>
  <si>
    <t>WFE17-03</t>
  </si>
  <si>
    <t>Silver Lake Resources Limited</t>
  </si>
  <si>
    <t>17MORC023</t>
  </si>
  <si>
    <t>SLR-ASX</t>
  </si>
  <si>
    <t>Spargos Reward</t>
  </si>
  <si>
    <t>Mithril Resources Limited</t>
  </si>
  <si>
    <t>KWRC007</t>
  </si>
  <si>
    <t>MTH-ASX</t>
  </si>
  <si>
    <t>RD006</t>
  </si>
  <si>
    <t>LEFA171</t>
  </si>
  <si>
    <t>MSRC205</t>
  </si>
  <si>
    <t>GTRC405</t>
  </si>
  <si>
    <t>16CUD1804</t>
  </si>
  <si>
    <t xml:space="preserve">Property Name </t>
  </si>
  <si>
    <t xml:space="preserve">Interval Identifier </t>
  </si>
  <si>
    <t xml:space="preserve">Reporting Company </t>
  </si>
  <si>
    <t xml:space="preserve">Primary Commodity </t>
  </si>
  <si>
    <t xml:space="preserve">Country Name </t>
  </si>
  <si>
    <t>Reported Date (mm/dd/yyyy)</t>
  </si>
  <si>
    <t xml:space="preserve">Reporting Company ID </t>
  </si>
  <si>
    <t xml:space="preserve">Property ID </t>
  </si>
  <si>
    <t xml:space="preserve">Primary Interval Commodity </t>
  </si>
  <si>
    <t xml:space="preserve">Hole ID </t>
  </si>
  <si>
    <t xml:space="preserve">Stage (At Time of Ann.) </t>
  </si>
  <si>
    <t>Significant Interval? Yes/No</t>
  </si>
  <si>
    <t xml:space="preserve">Surface or Underground? </t>
  </si>
  <si>
    <t xml:space="preserve">Exploration Purpose </t>
  </si>
  <si>
    <t>Interval Value (m-$/tonne) (Reported-meter/t)</t>
  </si>
  <si>
    <t>Exchg</t>
  </si>
  <si>
    <t>From (Date -1)</t>
  </si>
  <si>
    <t>To (Date + 20)</t>
  </si>
  <si>
    <t>Market Cap Range</t>
  </si>
  <si>
    <t>Market Cap ($M) (From, date -1)</t>
  </si>
  <si>
    <t>Market Cap ($M) (To, date + 20)</t>
  </si>
  <si>
    <t>Gain</t>
  </si>
  <si>
    <t>Rank</t>
  </si>
  <si>
    <t>Relevant asterisk/ footnote</t>
  </si>
  <si>
    <t>New Rank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</si>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</sst>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#,##0.0000"/>
    <numFmt numFmtId="166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8AA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1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Border="1"/>
    <xf numFmtId="0" fontId="0" fillId="0" borderId="0" xfId="0" applyFill="1" applyBorder="1"/>
    <xf numFmtId="0" fontId="0" fillId="0" borderId="0" xfId="0" applyFill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/>
    </xf>
    <xf numFmtId="4" fontId="0" fillId="0" borderId="0" xfId="0" applyNumberFormat="1" applyFont="1" applyFill="1" applyAlignment="1">
      <alignment horizontal="right"/>
    </xf>
    <xf numFmtId="166" fontId="0" fillId="0" borderId="0" xfId="1" applyNumberFormat="1" applyFont="1" applyFill="1"/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/>
    <xf numFmtId="1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165" fontId="0" fillId="2" borderId="0" xfId="0" applyNumberFormat="1" applyFont="1" applyFill="1" applyAlignment="1">
      <alignment horizontal="right"/>
    </xf>
    <xf numFmtId="4" fontId="0" fillId="2" borderId="0" xfId="0" applyNumberFormat="1" applyFont="1" applyFill="1" applyAlignment="1">
      <alignment horizontal="right"/>
    </xf>
    <xf numFmtId="166" fontId="0" fillId="2" borderId="0" xfId="1" applyNumberFormat="1" applyFont="1" applyFill="1"/>
    <xf numFmtId="0" fontId="0" fillId="2" borderId="0" xfId="0" applyFill="1"/>
    <xf numFmtId="1" fontId="0" fillId="0" borderId="0" xfId="0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1" fontId="0" fillId="0" borderId="0" xfId="0" applyNumberFormat="1" applyFill="1" applyAlignment="1">
      <alignment horizontal="right"/>
    </xf>
    <xf numFmtId="0" fontId="0" fillId="2" borderId="0" xfId="0" quotePrefix="1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quotePrefix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1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0" fillId="0" borderId="1" xfId="0" applyNumberFormat="1" applyFont="1" applyFill="1" applyBorder="1" applyAlignment="1">
      <alignment horizontal="right"/>
    </xf>
    <xf numFmtId="165" fontId="0" fillId="0" borderId="1" xfId="0" applyNumberFormat="1" applyFont="1" applyFill="1" applyBorder="1" applyAlignment="1">
      <alignment horizontal="right"/>
    </xf>
    <xf numFmtId="4" fontId="0" fillId="0" borderId="1" xfId="0" applyNumberFormat="1" applyFont="1" applyFill="1" applyBorder="1" applyAlignment="1">
      <alignment horizontal="right"/>
    </xf>
    <xf numFmtId="166" fontId="0" fillId="0" borderId="1" xfId="1" applyNumberFormat="1" applyFont="1" applyFill="1" applyBorder="1"/>
    <xf numFmtId="0" fontId="0" fillId="0" borderId="1" xfId="0" applyFill="1" applyBorder="1"/>
    <xf numFmtId="0" fontId="0" fillId="0" borderId="0" xfId="0" applyNumberFormat="1" applyFill="1" applyAlignment="1">
      <alignment horizontal="right"/>
    </xf>
    <xf numFmtId="17" fontId="0" fillId="0" borderId="0" xfId="0" applyNumberFormat="1" applyFill="1" applyAlignment="1"/>
    <xf numFmtId="1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4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 wrapText="1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9"/>
  <sheetViews>
    <sheetView tabSelected="1" workbookViewId="0">
      <selection activeCell="I7" sqref="I7"/>
    </sheetView>
  </sheetViews>
  <sheetFormatPr defaultColWidth="11" defaultRowHeight="15.75" x14ac:dyDescent="0.25"/>
  <sheetData>
    <row r="1" spans="1:31" s="63" customFormat="1" ht="36" customHeight="1" x14ac:dyDescent="0.25">
      <c r="A1" s="62" t="s">
        <v>392</v>
      </c>
      <c r="B1" s="63" t="s">
        <v>393</v>
      </c>
      <c r="C1" s="64" t="s">
        <v>394</v>
      </c>
      <c r="D1" s="64" t="s">
        <v>392</v>
      </c>
      <c r="E1" s="64" t="s">
        <v>395</v>
      </c>
      <c r="F1" s="64" t="s">
        <v>396</v>
      </c>
      <c r="G1" s="64" t="s">
        <v>397</v>
      </c>
      <c r="H1" s="64" t="s">
        <v>398</v>
      </c>
      <c r="I1" s="64" t="s">
        <v>399</v>
      </c>
      <c r="J1" s="64" t="s">
        <v>400</v>
      </c>
      <c r="K1" s="64" t="s">
        <v>401</v>
      </c>
      <c r="L1" s="64" t="s">
        <v>402</v>
      </c>
      <c r="M1" s="64" t="s">
        <v>403</v>
      </c>
      <c r="N1" s="64" t="s">
        <v>404</v>
      </c>
      <c r="O1" s="64" t="s">
        <v>405</v>
      </c>
      <c r="P1" s="64" t="s">
        <v>406</v>
      </c>
      <c r="Q1" s="63" t="s">
        <v>407</v>
      </c>
      <c r="R1" s="63" t="s">
        <v>408</v>
      </c>
      <c r="S1" s="63" t="s">
        <v>409</v>
      </c>
      <c r="T1" s="63" t="s">
        <v>410</v>
      </c>
      <c r="U1" s="63" t="s">
        <v>411</v>
      </c>
      <c r="V1" s="63" t="s">
        <v>412</v>
      </c>
      <c r="W1" s="63" t="s">
        <v>413</v>
      </c>
      <c r="X1" s="63" t="s">
        <v>414</v>
      </c>
      <c r="Y1" s="63" t="s">
        <v>415</v>
      </c>
      <c r="Z1" s="63" t="s">
        <v>416</v>
      </c>
      <c r="AA1" s="63" t="s">
        <v>417</v>
      </c>
    </row>
    <row r="2" spans="1:31" s="13" customFormat="1" x14ac:dyDescent="0.25">
      <c r="A2" s="1" t="s">
        <v>0</v>
      </c>
      <c r="B2" s="2">
        <v>882370</v>
      </c>
      <c r="C2" s="3" t="s">
        <v>1</v>
      </c>
      <c r="D2" s="4" t="s">
        <v>0</v>
      </c>
      <c r="E2" s="4" t="s">
        <v>2</v>
      </c>
      <c r="F2" s="4" t="s">
        <v>3</v>
      </c>
      <c r="G2" s="5">
        <v>42844</v>
      </c>
      <c r="H2" s="6">
        <v>4361760</v>
      </c>
      <c r="I2" s="6">
        <v>28500</v>
      </c>
      <c r="J2" s="3" t="s">
        <v>2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8</v>
      </c>
      <c r="P2" s="7">
        <v>25513.163999999997</v>
      </c>
      <c r="Q2" s="3" t="s">
        <v>9</v>
      </c>
      <c r="R2" s="8">
        <v>0.16967046225774801</v>
      </c>
      <c r="S2" s="8">
        <v>0.32388663967611298</v>
      </c>
      <c r="T2" s="9" t="s">
        <v>10</v>
      </c>
      <c r="U2" s="10">
        <v>21.161352039219501</v>
      </c>
      <c r="V2" s="10">
        <v>51.597143123375403</v>
      </c>
      <c r="W2" s="11">
        <f t="shared" ref="W2:W65" si="0">(S2-R2)/R2</f>
        <v>0.90891587944219598</v>
      </c>
      <c r="X2" s="12" t="e">
        <f t="shared" ref="X2:X65" si="1">RANK(W2,W$7:W$801)</f>
        <v>#N/A</v>
      </c>
      <c r="Y2" s="12" t="s">
        <v>11</v>
      </c>
      <c r="Z2" s="12">
        <v>1</v>
      </c>
      <c r="AA2" s="13" t="s">
        <v>12</v>
      </c>
      <c r="AB2" s="12"/>
      <c r="AC2" s="12"/>
      <c r="AD2" s="12"/>
      <c r="AE2" s="12"/>
    </row>
    <row r="3" spans="1:31" s="13" customFormat="1" x14ac:dyDescent="0.25">
      <c r="A3" s="14" t="s">
        <v>13</v>
      </c>
      <c r="B3" s="15">
        <v>905126</v>
      </c>
      <c r="C3" s="16" t="s">
        <v>14</v>
      </c>
      <c r="D3" s="17" t="s">
        <v>13</v>
      </c>
      <c r="E3" s="17" t="s">
        <v>2</v>
      </c>
      <c r="F3" s="17" t="s">
        <v>3</v>
      </c>
      <c r="G3" s="18">
        <v>42878</v>
      </c>
      <c r="H3" s="19">
        <v>4350797</v>
      </c>
      <c r="I3" s="19">
        <v>62371</v>
      </c>
      <c r="J3" s="16" t="s">
        <v>15</v>
      </c>
      <c r="K3" s="17" t="s">
        <v>16</v>
      </c>
      <c r="L3" s="17" t="s">
        <v>17</v>
      </c>
      <c r="M3" s="17" t="s">
        <v>18</v>
      </c>
      <c r="N3" s="17" t="s">
        <v>7</v>
      </c>
      <c r="O3" s="17" t="s">
        <v>19</v>
      </c>
      <c r="P3" s="20">
        <v>24.312999999999999</v>
      </c>
      <c r="Q3" s="16" t="s">
        <v>20</v>
      </c>
      <c r="R3" s="21">
        <v>5.2062996225432801E-3</v>
      </c>
      <c r="S3" s="21">
        <v>9.8821740782972303E-3</v>
      </c>
      <c r="T3" s="22" t="s">
        <v>21</v>
      </c>
      <c r="U3" s="23">
        <v>9.4043986648068998</v>
      </c>
      <c r="V3" s="23">
        <v>17.998896225769698</v>
      </c>
      <c r="W3" s="24">
        <f t="shared" si="0"/>
        <v>0.89811858608893946</v>
      </c>
      <c r="X3" s="13" t="e">
        <f t="shared" si="1"/>
        <v>#N/A</v>
      </c>
      <c r="Z3" s="13">
        <v>3</v>
      </c>
    </row>
    <row r="4" spans="1:31" s="13" customFormat="1" x14ac:dyDescent="0.25">
      <c r="A4" s="25" t="s">
        <v>0</v>
      </c>
      <c r="B4" s="26">
        <v>871896</v>
      </c>
      <c r="C4" s="27" t="s">
        <v>1</v>
      </c>
      <c r="D4" s="28" t="s">
        <v>0</v>
      </c>
      <c r="E4" s="28" t="s">
        <v>2</v>
      </c>
      <c r="F4" s="28" t="s">
        <v>3</v>
      </c>
      <c r="G4" s="29">
        <v>42828</v>
      </c>
      <c r="H4" s="30">
        <v>4361760</v>
      </c>
      <c r="I4" s="30">
        <v>28500</v>
      </c>
      <c r="J4" s="27" t="s">
        <v>2</v>
      </c>
      <c r="K4" s="28" t="s">
        <v>22</v>
      </c>
      <c r="L4" s="28" t="s">
        <v>5</v>
      </c>
      <c r="M4" s="28" t="s">
        <v>6</v>
      </c>
      <c r="N4" s="28" t="s">
        <v>7</v>
      </c>
      <c r="O4" s="28" t="s">
        <v>8</v>
      </c>
      <c r="P4" s="31">
        <v>5788.0560000000005</v>
      </c>
      <c r="Q4" s="27" t="s">
        <v>9</v>
      </c>
      <c r="R4" s="32">
        <v>0.14113518462007901</v>
      </c>
      <c r="S4" s="32">
        <v>0.26705784999623899</v>
      </c>
      <c r="T4" s="33" t="s">
        <v>10</v>
      </c>
      <c r="U4" s="34">
        <v>17.602424051181799</v>
      </c>
      <c r="V4" s="34">
        <v>33.307538598939502</v>
      </c>
      <c r="W4" s="35">
        <f t="shared" si="0"/>
        <v>0.89221313391930213</v>
      </c>
      <c r="X4" s="36" t="e">
        <f t="shared" si="1"/>
        <v>#N/A</v>
      </c>
      <c r="Y4" s="36"/>
      <c r="Z4" s="36"/>
      <c r="AA4" s="36" t="s">
        <v>23</v>
      </c>
      <c r="AB4" s="36"/>
      <c r="AC4" s="36"/>
      <c r="AD4" s="36"/>
      <c r="AE4" s="36"/>
    </row>
    <row r="5" spans="1:31" s="36" customFormat="1" x14ac:dyDescent="0.25">
      <c r="A5" s="14" t="s">
        <v>24</v>
      </c>
      <c r="B5" s="15">
        <v>901471</v>
      </c>
      <c r="C5" s="37" t="s">
        <v>25</v>
      </c>
      <c r="D5" s="16" t="s">
        <v>24</v>
      </c>
      <c r="E5" s="16" t="s">
        <v>2</v>
      </c>
      <c r="F5" s="38" t="s">
        <v>3</v>
      </c>
      <c r="G5" s="18">
        <v>42872</v>
      </c>
      <c r="H5" s="19">
        <v>4282806</v>
      </c>
      <c r="I5" s="19">
        <v>29378</v>
      </c>
      <c r="J5" s="37" t="s">
        <v>2</v>
      </c>
      <c r="K5" s="16" t="s">
        <v>26</v>
      </c>
      <c r="L5" s="16" t="s">
        <v>27</v>
      </c>
      <c r="M5" s="16" t="s">
        <v>18</v>
      </c>
      <c r="N5" s="16" t="s">
        <v>28</v>
      </c>
      <c r="O5" s="16" t="s">
        <v>8</v>
      </c>
      <c r="P5" s="20">
        <v>864.09648000000004</v>
      </c>
      <c r="Q5" s="16" t="s">
        <v>29</v>
      </c>
      <c r="R5" s="21">
        <v>3.79041248606466E-2</v>
      </c>
      <c r="S5" s="21">
        <v>5.5639097744360898E-2</v>
      </c>
      <c r="T5" s="22" t="s">
        <v>10</v>
      </c>
      <c r="U5" s="23">
        <v>28.653927692823</v>
      </c>
      <c r="V5" s="23">
        <v>42.060820500653499</v>
      </c>
      <c r="W5" s="24">
        <f t="shared" si="0"/>
        <v>0.46789031402034487</v>
      </c>
      <c r="X5" s="13" t="e">
        <f t="shared" si="1"/>
        <v>#N/A</v>
      </c>
      <c r="Y5" s="13"/>
      <c r="Z5" s="13">
        <v>4</v>
      </c>
      <c r="AA5" s="13" t="s">
        <v>30</v>
      </c>
      <c r="AB5" s="13"/>
      <c r="AC5" s="12"/>
      <c r="AD5" s="12"/>
      <c r="AE5" s="12"/>
    </row>
    <row r="6" spans="1:31" s="13" customFormat="1" x14ac:dyDescent="0.25">
      <c r="A6" s="14" t="s">
        <v>31</v>
      </c>
      <c r="B6" s="15">
        <v>937565</v>
      </c>
      <c r="C6" s="16" t="s">
        <v>32</v>
      </c>
      <c r="D6" s="17" t="s">
        <v>31</v>
      </c>
      <c r="E6" s="17" t="s">
        <v>2</v>
      </c>
      <c r="F6" s="17" t="s">
        <v>3</v>
      </c>
      <c r="G6" s="18">
        <v>42914</v>
      </c>
      <c r="H6" s="19">
        <v>4352320</v>
      </c>
      <c r="I6" s="19">
        <v>32767</v>
      </c>
      <c r="J6" s="16" t="s">
        <v>2</v>
      </c>
      <c r="K6" s="17" t="s">
        <v>33</v>
      </c>
      <c r="L6" s="17" t="s">
        <v>5</v>
      </c>
      <c r="M6" s="17" t="s">
        <v>6</v>
      </c>
      <c r="N6" s="17" t="s">
        <v>7</v>
      </c>
      <c r="O6" s="17" t="s">
        <v>8</v>
      </c>
      <c r="P6" s="20">
        <v>2233.9920000000002</v>
      </c>
      <c r="Q6" s="16" t="s">
        <v>34</v>
      </c>
      <c r="R6" s="21">
        <v>0.106261859582543</v>
      </c>
      <c r="S6" s="21">
        <v>0.15461465271170299</v>
      </c>
      <c r="T6" s="22" t="s">
        <v>10</v>
      </c>
      <c r="U6" s="23">
        <v>20.071635400379499</v>
      </c>
      <c r="V6" s="23">
        <v>29.204918387250199</v>
      </c>
      <c r="W6" s="24">
        <f t="shared" si="0"/>
        <v>0.45503432105477221</v>
      </c>
      <c r="X6" s="13" t="e">
        <f t="shared" si="1"/>
        <v>#N/A</v>
      </c>
      <c r="Y6" s="13" t="s">
        <v>11</v>
      </c>
      <c r="Z6" s="13">
        <v>7</v>
      </c>
      <c r="AA6" s="13" t="s">
        <v>35</v>
      </c>
    </row>
    <row r="7" spans="1:31" s="13" customFormat="1" x14ac:dyDescent="0.25">
      <c r="A7" s="14" t="s">
        <v>36</v>
      </c>
      <c r="B7" s="15">
        <v>930132</v>
      </c>
      <c r="C7" s="16" t="s">
        <v>37</v>
      </c>
      <c r="D7" s="17" t="s">
        <v>36</v>
      </c>
      <c r="E7" s="17" t="s">
        <v>2</v>
      </c>
      <c r="F7" s="17" t="s">
        <v>3</v>
      </c>
      <c r="G7" s="18">
        <v>42912</v>
      </c>
      <c r="H7" s="19">
        <v>4576587</v>
      </c>
      <c r="I7" s="19">
        <v>70827</v>
      </c>
      <c r="J7" s="16" t="s">
        <v>38</v>
      </c>
      <c r="K7" s="17" t="s">
        <v>39</v>
      </c>
      <c r="L7" s="17" t="s">
        <v>17</v>
      </c>
      <c r="M7" s="17" t="s">
        <v>18</v>
      </c>
      <c r="N7" s="17" t="s">
        <v>7</v>
      </c>
      <c r="O7" s="17" t="s">
        <v>19</v>
      </c>
      <c r="P7" s="20">
        <v>15.133800000000001</v>
      </c>
      <c r="Q7" s="16" t="s">
        <v>40</v>
      </c>
      <c r="R7" s="21">
        <v>3.02800908402725E-2</v>
      </c>
      <c r="S7" s="21">
        <v>4.29553264604811E-2</v>
      </c>
      <c r="T7" s="22" t="s">
        <v>21</v>
      </c>
      <c r="U7" s="23">
        <v>2.0187966086298301</v>
      </c>
      <c r="V7" s="23">
        <v>2.96051365979381</v>
      </c>
      <c r="W7" s="24">
        <f t="shared" si="0"/>
        <v>0.41859965635738927</v>
      </c>
      <c r="X7" s="13">
        <f t="shared" si="1"/>
        <v>1</v>
      </c>
      <c r="Z7" s="13">
        <v>5</v>
      </c>
      <c r="AA7" s="13" t="s">
        <v>41</v>
      </c>
    </row>
    <row r="8" spans="1:31" s="13" customFormat="1" x14ac:dyDescent="0.25">
      <c r="A8" s="37" t="s">
        <v>24</v>
      </c>
      <c r="B8" s="39">
        <v>903476</v>
      </c>
      <c r="C8" s="16" t="s">
        <v>25</v>
      </c>
      <c r="D8" s="17" t="s">
        <v>24</v>
      </c>
      <c r="E8" s="17" t="s">
        <v>2</v>
      </c>
      <c r="F8" s="17" t="s">
        <v>3</v>
      </c>
      <c r="G8" s="18">
        <v>42877</v>
      </c>
      <c r="H8" s="19">
        <v>4282806</v>
      </c>
      <c r="I8" s="19">
        <v>29378</v>
      </c>
      <c r="J8" s="16" t="s">
        <v>2</v>
      </c>
      <c r="K8" s="17" t="s">
        <v>42</v>
      </c>
      <c r="L8" s="17" t="s">
        <v>27</v>
      </c>
      <c r="M8" s="17" t="s">
        <v>6</v>
      </c>
      <c r="N8" s="17" t="s">
        <v>28</v>
      </c>
      <c r="O8" s="17" t="s">
        <v>8</v>
      </c>
      <c r="P8" s="20">
        <v>7379.9391399999995</v>
      </c>
      <c r="Q8" s="16" t="s">
        <v>29</v>
      </c>
      <c r="R8" s="21">
        <v>4.09378489021213E-2</v>
      </c>
      <c r="S8" s="21">
        <v>5.5722891566265101E-2</v>
      </c>
      <c r="T8" s="22" t="s">
        <v>10</v>
      </c>
      <c r="U8" s="23">
        <v>30.947294473027</v>
      </c>
      <c r="V8" s="23">
        <v>42.124165495481897</v>
      </c>
      <c r="W8" s="24">
        <f t="shared" si="0"/>
        <v>0.36115826944140378</v>
      </c>
      <c r="X8" s="13">
        <f t="shared" si="1"/>
        <v>2</v>
      </c>
      <c r="AA8" s="13" t="s">
        <v>43</v>
      </c>
    </row>
    <row r="9" spans="1:31" s="13" customFormat="1" x14ac:dyDescent="0.25">
      <c r="A9" s="14" t="s">
        <v>44</v>
      </c>
      <c r="B9" s="15">
        <v>878689</v>
      </c>
      <c r="C9" s="37" t="s">
        <v>45</v>
      </c>
      <c r="D9" s="16" t="s">
        <v>44</v>
      </c>
      <c r="E9" s="16" t="s">
        <v>2</v>
      </c>
      <c r="F9" s="38" t="s">
        <v>3</v>
      </c>
      <c r="G9" s="18">
        <v>42837</v>
      </c>
      <c r="H9" s="19">
        <v>4350040</v>
      </c>
      <c r="I9" s="19">
        <v>49958</v>
      </c>
      <c r="J9" s="37" t="s">
        <v>2</v>
      </c>
      <c r="K9" s="16" t="s">
        <v>46</v>
      </c>
      <c r="L9" s="16" t="s">
        <v>47</v>
      </c>
      <c r="M9" s="16" t="s">
        <v>6</v>
      </c>
      <c r="N9" s="16" t="s">
        <v>7</v>
      </c>
      <c r="O9" s="16" t="s">
        <v>8</v>
      </c>
      <c r="P9" s="20">
        <v>5197.8289999999997</v>
      </c>
      <c r="Q9" s="16" t="s">
        <v>48</v>
      </c>
      <c r="R9" s="21">
        <v>5.8322117541498401E-2</v>
      </c>
      <c r="S9" s="21">
        <v>7.8929564759828597E-2</v>
      </c>
      <c r="T9" s="22" t="s">
        <v>10</v>
      </c>
      <c r="U9" s="23">
        <v>20.296536915252702</v>
      </c>
      <c r="V9" s="23">
        <v>27.468085674328002</v>
      </c>
      <c r="W9" s="24">
        <f t="shared" si="0"/>
        <v>0.35333846038198485</v>
      </c>
      <c r="X9" s="13">
        <f t="shared" si="1"/>
        <v>3</v>
      </c>
      <c r="AA9" s="13" t="s">
        <v>49</v>
      </c>
    </row>
    <row r="10" spans="1:31" s="13" customFormat="1" x14ac:dyDescent="0.25">
      <c r="A10" s="14" t="s">
        <v>50</v>
      </c>
      <c r="B10" s="15">
        <v>921117</v>
      </c>
      <c r="C10" s="37" t="s">
        <v>51</v>
      </c>
      <c r="D10" s="16" t="s">
        <v>50</v>
      </c>
      <c r="E10" s="16" t="s">
        <v>2</v>
      </c>
      <c r="F10" s="38" t="s">
        <v>3</v>
      </c>
      <c r="G10" s="18">
        <v>42907</v>
      </c>
      <c r="H10" s="19">
        <v>4348081</v>
      </c>
      <c r="I10" s="19">
        <v>34241</v>
      </c>
      <c r="J10" s="37" t="s">
        <v>2</v>
      </c>
      <c r="K10" s="16" t="s">
        <v>52</v>
      </c>
      <c r="L10" s="16" t="s">
        <v>17</v>
      </c>
      <c r="M10" s="16" t="s">
        <v>6</v>
      </c>
      <c r="N10" s="16" t="s">
        <v>7</v>
      </c>
      <c r="O10" s="16" t="s">
        <v>8</v>
      </c>
      <c r="P10" s="20">
        <v>13940.892</v>
      </c>
      <c r="Q10" s="16" t="s">
        <v>53</v>
      </c>
      <c r="R10" s="21">
        <v>1.36549840691853E-2</v>
      </c>
      <c r="S10" s="21">
        <v>1.82662303067204E-2</v>
      </c>
      <c r="T10" s="22" t="s">
        <v>10</v>
      </c>
      <c r="U10" s="23">
        <v>16.020699066909401</v>
      </c>
      <c r="V10" s="23">
        <v>21.430840003044398</v>
      </c>
      <c r="W10" s="24">
        <f t="shared" si="0"/>
        <v>0.33769693279548602</v>
      </c>
      <c r="X10" s="13">
        <f t="shared" si="1"/>
        <v>4</v>
      </c>
    </row>
    <row r="11" spans="1:31" s="13" customFormat="1" x14ac:dyDescent="0.25">
      <c r="A11" s="14" t="s">
        <v>31</v>
      </c>
      <c r="B11" s="15">
        <v>917667</v>
      </c>
      <c r="C11" s="37" t="s">
        <v>32</v>
      </c>
      <c r="D11" s="16" t="s">
        <v>31</v>
      </c>
      <c r="E11" s="16" t="s">
        <v>2</v>
      </c>
      <c r="F11" s="38" t="s">
        <v>3</v>
      </c>
      <c r="G11" s="18">
        <v>42901</v>
      </c>
      <c r="H11" s="19">
        <v>4352320</v>
      </c>
      <c r="I11" s="19">
        <v>32767</v>
      </c>
      <c r="J11" s="37" t="s">
        <v>2</v>
      </c>
      <c r="K11" s="16" t="s">
        <v>54</v>
      </c>
      <c r="L11" s="16" t="s">
        <v>5</v>
      </c>
      <c r="M11" s="16" t="s">
        <v>6</v>
      </c>
      <c r="N11" s="16" t="s">
        <v>7</v>
      </c>
      <c r="O11" s="16" t="s">
        <v>8</v>
      </c>
      <c r="P11" s="20">
        <v>1471.981</v>
      </c>
      <c r="Q11" s="16" t="s">
        <v>34</v>
      </c>
      <c r="R11" s="21">
        <v>0.10670731707317101</v>
      </c>
      <c r="S11" s="21">
        <v>0.14021524935576801</v>
      </c>
      <c r="T11" s="22" t="s">
        <v>10</v>
      </c>
      <c r="U11" s="23">
        <v>20.155777164634099</v>
      </c>
      <c r="V11" s="23">
        <v>26.485037752008498</v>
      </c>
      <c r="W11" s="24">
        <f t="shared" si="0"/>
        <v>0.31401719396262257</v>
      </c>
      <c r="X11" s="13">
        <f t="shared" si="1"/>
        <v>5</v>
      </c>
    </row>
    <row r="12" spans="1:31" s="13" customFormat="1" x14ac:dyDescent="0.25">
      <c r="A12" s="14" t="s">
        <v>55</v>
      </c>
      <c r="B12" s="15">
        <v>905017</v>
      </c>
      <c r="C12" s="37" t="s">
        <v>56</v>
      </c>
      <c r="D12" s="16" t="s">
        <v>55</v>
      </c>
      <c r="E12" s="16" t="s">
        <v>2</v>
      </c>
      <c r="F12" s="38" t="s">
        <v>3</v>
      </c>
      <c r="G12" s="18">
        <v>42830</v>
      </c>
      <c r="H12" s="19">
        <v>4352116</v>
      </c>
      <c r="I12" s="19">
        <v>31867</v>
      </c>
      <c r="J12" s="37" t="s">
        <v>2</v>
      </c>
      <c r="K12" s="16" t="s">
        <v>57</v>
      </c>
      <c r="L12" s="16" t="s">
        <v>47</v>
      </c>
      <c r="M12" s="16" t="s">
        <v>6</v>
      </c>
      <c r="N12" s="16" t="s">
        <v>7</v>
      </c>
      <c r="O12" s="16" t="s">
        <v>8</v>
      </c>
      <c r="P12" s="20">
        <v>1617.105</v>
      </c>
      <c r="Q12" s="16" t="s">
        <v>58</v>
      </c>
      <c r="R12" s="21">
        <v>0.15111446921042701</v>
      </c>
      <c r="S12" s="21">
        <v>0.196716350155103</v>
      </c>
      <c r="T12" s="22" t="s">
        <v>10</v>
      </c>
      <c r="U12" s="23">
        <v>21.867288748723499</v>
      </c>
      <c r="V12" s="23">
        <v>28.466190541035001</v>
      </c>
      <c r="W12" s="24">
        <f t="shared" si="0"/>
        <v>0.30177044715139312</v>
      </c>
      <c r="X12" s="13">
        <f t="shared" si="1"/>
        <v>6</v>
      </c>
    </row>
    <row r="13" spans="1:31" s="13" customFormat="1" x14ac:dyDescent="0.25">
      <c r="A13" s="14" t="s">
        <v>59</v>
      </c>
      <c r="B13" s="15">
        <v>905624</v>
      </c>
      <c r="C13" s="16" t="s">
        <v>60</v>
      </c>
      <c r="D13" s="17" t="s">
        <v>59</v>
      </c>
      <c r="E13" s="17" t="s">
        <v>2</v>
      </c>
      <c r="F13" s="17" t="s">
        <v>3</v>
      </c>
      <c r="G13" s="18">
        <v>42879</v>
      </c>
      <c r="H13" s="19">
        <v>4348465</v>
      </c>
      <c r="I13" s="19">
        <v>31083</v>
      </c>
      <c r="J13" s="16" t="s">
        <v>2</v>
      </c>
      <c r="K13" s="17" t="s">
        <v>61</v>
      </c>
      <c r="L13" s="17" t="s">
        <v>47</v>
      </c>
      <c r="M13" s="17" t="s">
        <v>18</v>
      </c>
      <c r="N13" s="17" t="s">
        <v>7</v>
      </c>
      <c r="O13" s="17" t="s">
        <v>19</v>
      </c>
      <c r="P13" s="20">
        <v>137.08500000000001</v>
      </c>
      <c r="Q13" s="16" t="s">
        <v>62</v>
      </c>
      <c r="R13" s="21">
        <v>3.7464408811628998E-2</v>
      </c>
      <c r="S13" s="21">
        <v>4.7496984318455997E-2</v>
      </c>
      <c r="T13" s="22" t="s">
        <v>10</v>
      </c>
      <c r="U13" s="23">
        <v>15.875464630469899</v>
      </c>
      <c r="V13" s="23">
        <v>20.1267465538299</v>
      </c>
      <c r="W13" s="24">
        <f t="shared" si="0"/>
        <v>0.26778950542822594</v>
      </c>
      <c r="X13" s="13">
        <f t="shared" si="1"/>
        <v>7</v>
      </c>
    </row>
    <row r="14" spans="1:31" s="13" customFormat="1" x14ac:dyDescent="0.25">
      <c r="A14" s="14" t="s">
        <v>63</v>
      </c>
      <c r="B14" s="15">
        <v>924975</v>
      </c>
      <c r="C14" s="16" t="s">
        <v>64</v>
      </c>
      <c r="D14" s="17" t="s">
        <v>63</v>
      </c>
      <c r="E14" s="17" t="s">
        <v>2</v>
      </c>
      <c r="F14" s="17" t="s">
        <v>3</v>
      </c>
      <c r="G14" s="18">
        <v>42909</v>
      </c>
      <c r="H14" s="19">
        <v>4472316</v>
      </c>
      <c r="I14" s="19">
        <v>26663</v>
      </c>
      <c r="J14" s="16" t="s">
        <v>2</v>
      </c>
      <c r="K14" s="17" t="s">
        <v>65</v>
      </c>
      <c r="L14" s="17" t="s">
        <v>47</v>
      </c>
      <c r="M14" s="17" t="s">
        <v>6</v>
      </c>
      <c r="N14" s="17" t="s">
        <v>7</v>
      </c>
      <c r="O14" s="17" t="s">
        <v>8</v>
      </c>
      <c r="P14" s="20">
        <v>2773.1849999999999</v>
      </c>
      <c r="Q14" s="16" t="s">
        <v>66</v>
      </c>
      <c r="R14" s="21">
        <v>6.4083232810615204E-2</v>
      </c>
      <c r="S14" s="21">
        <v>8.1099868695450703E-2</v>
      </c>
      <c r="T14" s="22" t="s">
        <v>21</v>
      </c>
      <c r="U14" s="23">
        <v>5.3439658926417399</v>
      </c>
      <c r="V14" s="23">
        <v>6.7630004479802297</v>
      </c>
      <c r="W14" s="24">
        <f t="shared" si="0"/>
        <v>0.26553959808995065</v>
      </c>
      <c r="X14" s="13">
        <f t="shared" si="1"/>
        <v>8</v>
      </c>
      <c r="Y14" s="13" t="s">
        <v>11</v>
      </c>
      <c r="Z14" s="13">
        <v>9</v>
      </c>
      <c r="AA14" s="13" t="s">
        <v>67</v>
      </c>
    </row>
    <row r="15" spans="1:31" s="13" customFormat="1" x14ac:dyDescent="0.25">
      <c r="A15" s="14" t="s">
        <v>68</v>
      </c>
      <c r="B15" s="15">
        <v>896950</v>
      </c>
      <c r="C15" s="37" t="s">
        <v>69</v>
      </c>
      <c r="D15" s="16" t="s">
        <v>68</v>
      </c>
      <c r="E15" s="16" t="s">
        <v>2</v>
      </c>
      <c r="F15" s="16" t="s">
        <v>3</v>
      </c>
      <c r="G15" s="18">
        <v>42863</v>
      </c>
      <c r="H15" s="19">
        <v>4353164</v>
      </c>
      <c r="I15" s="19">
        <v>33192</v>
      </c>
      <c r="J15" s="37" t="s">
        <v>2</v>
      </c>
      <c r="K15" s="16" t="s">
        <v>70</v>
      </c>
      <c r="L15" s="16" t="s">
        <v>71</v>
      </c>
      <c r="M15" s="16" t="s">
        <v>6</v>
      </c>
      <c r="N15" s="16" t="s">
        <v>28</v>
      </c>
      <c r="O15" s="16" t="s">
        <v>8</v>
      </c>
      <c r="P15" s="20">
        <v>16104.389040000002</v>
      </c>
      <c r="Q15" s="16" t="s">
        <v>72</v>
      </c>
      <c r="R15" s="21">
        <v>0.137026886897267</v>
      </c>
      <c r="S15" s="21">
        <v>0.17123287671232901</v>
      </c>
      <c r="T15" s="22" t="s">
        <v>73</v>
      </c>
      <c r="U15" s="23">
        <v>102.230303994409</v>
      </c>
      <c r="V15" s="23">
        <v>128.00566563654499</v>
      </c>
      <c r="W15" s="24">
        <f t="shared" si="0"/>
        <v>0.24962976675305501</v>
      </c>
      <c r="X15" s="13">
        <f t="shared" si="1"/>
        <v>9</v>
      </c>
      <c r="Z15" s="13">
        <v>5</v>
      </c>
      <c r="AA15" s="13" t="s">
        <v>74</v>
      </c>
    </row>
    <row r="16" spans="1:31" s="13" customFormat="1" x14ac:dyDescent="0.25">
      <c r="A16" s="25" t="s">
        <v>63</v>
      </c>
      <c r="B16" s="26">
        <v>916562</v>
      </c>
      <c r="C16" s="25" t="s">
        <v>64</v>
      </c>
      <c r="D16" s="27" t="s">
        <v>63</v>
      </c>
      <c r="E16" s="27" t="s">
        <v>2</v>
      </c>
      <c r="F16" s="40" t="s">
        <v>3</v>
      </c>
      <c r="G16" s="29">
        <v>42900</v>
      </c>
      <c r="H16" s="30">
        <v>4472316</v>
      </c>
      <c r="I16" s="30">
        <v>26663</v>
      </c>
      <c r="J16" s="25" t="s">
        <v>2</v>
      </c>
      <c r="K16" s="27" t="s">
        <v>75</v>
      </c>
      <c r="L16" s="27" t="s">
        <v>47</v>
      </c>
      <c r="M16" s="27" t="s">
        <v>18</v>
      </c>
      <c r="N16" s="27" t="s">
        <v>7</v>
      </c>
      <c r="O16" s="27" t="s">
        <v>8</v>
      </c>
      <c r="P16" s="31">
        <v>519.14700000000005</v>
      </c>
      <c r="Q16" s="27" t="s">
        <v>66</v>
      </c>
      <c r="R16" s="32">
        <v>6.7852834740651402E-2</v>
      </c>
      <c r="S16" s="32">
        <v>8.3662914511712802E-2</v>
      </c>
      <c r="T16" s="33" t="s">
        <v>21</v>
      </c>
      <c r="U16" s="34">
        <v>5.65831682750302</v>
      </c>
      <c r="V16" s="34">
        <v>6.9767354426528696</v>
      </c>
      <c r="W16" s="35">
        <f t="shared" si="0"/>
        <v>0.23300544231484263</v>
      </c>
      <c r="X16" s="36">
        <f t="shared" si="1"/>
        <v>10</v>
      </c>
      <c r="Y16" s="36"/>
      <c r="Z16" s="36"/>
      <c r="AA16" s="36" t="s">
        <v>76</v>
      </c>
      <c r="AB16" s="36"/>
      <c r="AC16" s="36"/>
      <c r="AD16" s="36"/>
      <c r="AE16" s="36"/>
    </row>
    <row r="17" spans="1:34" s="13" customFormat="1" x14ac:dyDescent="0.25">
      <c r="A17" s="14" t="s">
        <v>59</v>
      </c>
      <c r="B17" s="15">
        <v>936730</v>
      </c>
      <c r="C17" s="41" t="s">
        <v>60</v>
      </c>
      <c r="D17" s="3" t="s">
        <v>59</v>
      </c>
      <c r="E17" s="3" t="s">
        <v>2</v>
      </c>
      <c r="F17" s="3" t="s">
        <v>3</v>
      </c>
      <c r="G17" s="5">
        <v>42915</v>
      </c>
      <c r="H17" s="6">
        <v>4348465</v>
      </c>
      <c r="I17" s="6">
        <v>31083</v>
      </c>
      <c r="J17" s="41" t="s">
        <v>2</v>
      </c>
      <c r="K17" s="3" t="s">
        <v>77</v>
      </c>
      <c r="L17" s="3" t="s">
        <v>47</v>
      </c>
      <c r="M17" s="3" t="s">
        <v>18</v>
      </c>
      <c r="N17" s="3" t="s">
        <v>7</v>
      </c>
      <c r="O17" s="3" t="s">
        <v>78</v>
      </c>
      <c r="P17" s="7">
        <v>1812.5729999999999</v>
      </c>
      <c r="Q17" s="16" t="s">
        <v>62</v>
      </c>
      <c r="R17" s="21">
        <v>4.1914342325865002E-2</v>
      </c>
      <c r="S17" s="21">
        <v>5.0035739814152998E-2</v>
      </c>
      <c r="T17" s="22" t="s">
        <v>10</v>
      </c>
      <c r="U17" s="23">
        <v>17.7611138279226</v>
      </c>
      <c r="V17" s="23">
        <v>21.202538820586099</v>
      </c>
      <c r="W17" s="24">
        <f t="shared" si="0"/>
        <v>0.19376177789329996</v>
      </c>
      <c r="X17" s="13">
        <f t="shared" si="1"/>
        <v>11</v>
      </c>
    </row>
    <row r="18" spans="1:34" s="13" customFormat="1" x14ac:dyDescent="0.25">
      <c r="A18" s="14" t="s">
        <v>79</v>
      </c>
      <c r="B18" s="15">
        <v>901714</v>
      </c>
      <c r="C18" s="37" t="s">
        <v>80</v>
      </c>
      <c r="D18" s="16" t="s">
        <v>79</v>
      </c>
      <c r="E18" s="16" t="s">
        <v>2</v>
      </c>
      <c r="F18" s="16" t="s">
        <v>3</v>
      </c>
      <c r="G18" s="18">
        <v>42872</v>
      </c>
      <c r="H18" s="19">
        <v>4349786</v>
      </c>
      <c r="I18" s="19">
        <v>28512</v>
      </c>
      <c r="J18" s="37" t="s">
        <v>2</v>
      </c>
      <c r="K18" s="16" t="s">
        <v>81</v>
      </c>
      <c r="L18" s="16" t="s">
        <v>27</v>
      </c>
      <c r="M18" s="16" t="s">
        <v>18</v>
      </c>
      <c r="N18" s="16" t="s">
        <v>7</v>
      </c>
      <c r="O18" s="16" t="s">
        <v>8</v>
      </c>
      <c r="P18" s="20">
        <v>4466.5644000000002</v>
      </c>
      <c r="Q18" s="16" t="s">
        <v>82</v>
      </c>
      <c r="R18" s="21">
        <v>0.23039762170197001</v>
      </c>
      <c r="S18" s="21">
        <v>0.27067669172932302</v>
      </c>
      <c r="T18" s="22" t="s">
        <v>10</v>
      </c>
      <c r="U18" s="23">
        <v>82.272595164945102</v>
      </c>
      <c r="V18" s="23">
        <v>96.655835603412797</v>
      </c>
      <c r="W18" s="24">
        <f t="shared" si="0"/>
        <v>0.17482415716710761</v>
      </c>
      <c r="X18" s="13">
        <f t="shared" si="1"/>
        <v>12</v>
      </c>
    </row>
    <row r="19" spans="1:34" s="13" customFormat="1" x14ac:dyDescent="0.25">
      <c r="A19" s="14" t="s">
        <v>83</v>
      </c>
      <c r="B19" s="15">
        <v>900617</v>
      </c>
      <c r="C19" s="37" t="s">
        <v>84</v>
      </c>
      <c r="D19" s="16" t="s">
        <v>83</v>
      </c>
      <c r="E19" s="16" t="s">
        <v>2</v>
      </c>
      <c r="F19" s="38" t="s">
        <v>3</v>
      </c>
      <c r="G19" s="18">
        <v>42870</v>
      </c>
      <c r="H19" s="19">
        <v>4379662</v>
      </c>
      <c r="I19" s="19">
        <v>25662</v>
      </c>
      <c r="J19" s="37" t="s">
        <v>2</v>
      </c>
      <c r="K19" s="16" t="s">
        <v>85</v>
      </c>
      <c r="L19" s="16" t="s">
        <v>86</v>
      </c>
      <c r="M19" s="16" t="s">
        <v>18</v>
      </c>
      <c r="N19" s="16" t="s">
        <v>7</v>
      </c>
      <c r="O19" s="16" t="s">
        <v>78</v>
      </c>
      <c r="P19" s="20">
        <v>9181.3540000000012</v>
      </c>
      <c r="Q19" s="16" t="s">
        <v>87</v>
      </c>
      <c r="R19" s="21">
        <v>1.2127486504473901</v>
      </c>
      <c r="S19" s="21">
        <v>1.4063546394821</v>
      </c>
      <c r="T19" s="22" t="s">
        <v>73</v>
      </c>
      <c r="U19" s="23">
        <v>244.65039470514401</v>
      </c>
      <c r="V19" s="23">
        <v>283.70695211697301</v>
      </c>
      <c r="W19" s="24">
        <f t="shared" si="0"/>
        <v>0.15964230425099837</v>
      </c>
      <c r="X19" s="13">
        <f t="shared" si="1"/>
        <v>13</v>
      </c>
      <c r="Y19" s="13" t="s">
        <v>11</v>
      </c>
      <c r="AA19" s="13" t="s">
        <v>88</v>
      </c>
    </row>
    <row r="20" spans="1:34" s="13" customFormat="1" x14ac:dyDescent="0.25">
      <c r="A20" s="14" t="s">
        <v>89</v>
      </c>
      <c r="B20" s="15">
        <v>900566</v>
      </c>
      <c r="C20" s="37" t="s">
        <v>90</v>
      </c>
      <c r="D20" s="16" t="s">
        <v>89</v>
      </c>
      <c r="E20" s="16" t="s">
        <v>2</v>
      </c>
      <c r="F20" s="38" t="s">
        <v>3</v>
      </c>
      <c r="G20" s="18">
        <v>42870</v>
      </c>
      <c r="H20" s="19">
        <v>4352048</v>
      </c>
      <c r="I20" s="19">
        <v>29908</v>
      </c>
      <c r="J20" s="37" t="s">
        <v>2</v>
      </c>
      <c r="K20" s="16" t="s">
        <v>91</v>
      </c>
      <c r="L20" s="16" t="s">
        <v>92</v>
      </c>
      <c r="M20" s="16" t="s">
        <v>6</v>
      </c>
      <c r="N20" s="16" t="s">
        <v>28</v>
      </c>
      <c r="O20" s="16" t="s">
        <v>8</v>
      </c>
      <c r="P20" s="20">
        <v>111750.18225</v>
      </c>
      <c r="Q20" s="16" t="s">
        <v>93</v>
      </c>
      <c r="R20" s="21">
        <v>5.1763661909339596E-3</v>
      </c>
      <c r="S20" s="21">
        <v>5.9528238708237199E-3</v>
      </c>
      <c r="T20" s="22" t="s">
        <v>21</v>
      </c>
      <c r="U20" s="23">
        <v>6.6860080214900099</v>
      </c>
      <c r="V20" s="23">
        <v>7.6889127783410203</v>
      </c>
      <c r="W20" s="24">
        <f t="shared" si="0"/>
        <v>0.15000053150213197</v>
      </c>
      <c r="X20" s="13">
        <f t="shared" si="1"/>
        <v>14</v>
      </c>
    </row>
    <row r="21" spans="1:34" s="13" customFormat="1" x14ac:dyDescent="0.25">
      <c r="A21" s="14" t="s">
        <v>44</v>
      </c>
      <c r="B21" s="15">
        <v>893141</v>
      </c>
      <c r="C21" s="37" t="s">
        <v>45</v>
      </c>
      <c r="D21" s="16" t="s">
        <v>44</v>
      </c>
      <c r="E21" s="16" t="s">
        <v>2</v>
      </c>
      <c r="F21" s="38" t="s">
        <v>3</v>
      </c>
      <c r="G21" s="18">
        <v>42857</v>
      </c>
      <c r="H21" s="19">
        <v>4350040</v>
      </c>
      <c r="I21" s="19">
        <v>49958</v>
      </c>
      <c r="J21" s="37" t="s">
        <v>2</v>
      </c>
      <c r="K21" s="16" t="s">
        <v>94</v>
      </c>
      <c r="L21" s="16" t="s">
        <v>47</v>
      </c>
      <c r="M21" s="16" t="s">
        <v>6</v>
      </c>
      <c r="N21" s="16" t="s">
        <v>7</v>
      </c>
      <c r="O21" s="16" t="s">
        <v>8</v>
      </c>
      <c r="P21" s="20">
        <v>8690.9760000000006</v>
      </c>
      <c r="Q21" s="16" t="s">
        <v>48</v>
      </c>
      <c r="R21" s="21">
        <v>6.9313644240186906E-2</v>
      </c>
      <c r="S21" s="21">
        <v>7.8604581524180303E-2</v>
      </c>
      <c r="T21" s="22" t="s">
        <v>10</v>
      </c>
      <c r="U21" s="23">
        <v>24.121670394963001</v>
      </c>
      <c r="V21" s="23">
        <v>27.3785688934577</v>
      </c>
      <c r="W21" s="24">
        <f t="shared" si="0"/>
        <v>0.13404196801135246</v>
      </c>
      <c r="X21" s="13">
        <f t="shared" si="1"/>
        <v>15</v>
      </c>
    </row>
    <row r="22" spans="1:34" s="13" customFormat="1" x14ac:dyDescent="0.25">
      <c r="A22" s="14" t="s">
        <v>95</v>
      </c>
      <c r="B22" s="15">
        <v>888059</v>
      </c>
      <c r="C22" s="37" t="s">
        <v>96</v>
      </c>
      <c r="D22" s="16" t="s">
        <v>95</v>
      </c>
      <c r="E22" s="16" t="s">
        <v>2</v>
      </c>
      <c r="F22" s="38" t="s">
        <v>3</v>
      </c>
      <c r="G22" s="18">
        <v>42851</v>
      </c>
      <c r="H22" s="19">
        <v>4357258</v>
      </c>
      <c r="I22" s="19">
        <v>76396</v>
      </c>
      <c r="J22" s="37" t="s">
        <v>2</v>
      </c>
      <c r="K22" s="16" t="s">
        <v>97</v>
      </c>
      <c r="L22" s="16" t="s">
        <v>17</v>
      </c>
      <c r="M22" s="16" t="s">
        <v>18</v>
      </c>
      <c r="N22" s="16" t="s">
        <v>7</v>
      </c>
      <c r="O22" s="16" t="s">
        <v>78</v>
      </c>
      <c r="P22" s="20">
        <v>3408.1200000000003</v>
      </c>
      <c r="Q22" s="16" t="s">
        <v>98</v>
      </c>
      <c r="R22" s="21">
        <v>0.40856472724521398</v>
      </c>
      <c r="S22" s="21">
        <v>0.46079524340393901</v>
      </c>
      <c r="T22" s="22" t="s">
        <v>10</v>
      </c>
      <c r="U22" s="23">
        <v>53.520073632443101</v>
      </c>
      <c r="V22" s="23">
        <v>60.550138736529199</v>
      </c>
      <c r="W22" s="24">
        <f t="shared" si="0"/>
        <v>0.12783902445738327</v>
      </c>
      <c r="X22" s="13">
        <f t="shared" si="1"/>
        <v>16</v>
      </c>
    </row>
    <row r="23" spans="1:34" s="13" customFormat="1" x14ac:dyDescent="0.25">
      <c r="A23" s="14" t="s">
        <v>99</v>
      </c>
      <c r="B23" s="15">
        <v>899433</v>
      </c>
      <c r="C23" s="37" t="s">
        <v>100</v>
      </c>
      <c r="D23" s="16" t="s">
        <v>99</v>
      </c>
      <c r="E23" s="16" t="s">
        <v>2</v>
      </c>
      <c r="F23" s="38" t="s">
        <v>3</v>
      </c>
      <c r="G23" s="18">
        <v>42866</v>
      </c>
      <c r="H23" s="19">
        <v>4930339</v>
      </c>
      <c r="I23" s="19">
        <v>27174</v>
      </c>
      <c r="J23" s="37" t="s">
        <v>2</v>
      </c>
      <c r="K23" s="16" t="s">
        <v>101</v>
      </c>
      <c r="L23" s="16" t="s">
        <v>27</v>
      </c>
      <c r="M23" s="16" t="s">
        <v>6</v>
      </c>
      <c r="N23" s="16" t="s">
        <v>28</v>
      </c>
      <c r="O23" s="16" t="s">
        <v>8</v>
      </c>
      <c r="P23" s="20">
        <v>14893.254499999999</v>
      </c>
      <c r="Q23" s="16" t="s">
        <v>102</v>
      </c>
      <c r="R23" s="21">
        <v>0.680919607556011</v>
      </c>
      <c r="S23" s="21">
        <v>0.76256755756274497</v>
      </c>
      <c r="T23" s="22" t="s">
        <v>10</v>
      </c>
      <c r="U23" s="23">
        <v>65.142993264021101</v>
      </c>
      <c r="V23" s="23">
        <v>72.954182423928302</v>
      </c>
      <c r="W23" s="24">
        <f t="shared" si="0"/>
        <v>0.11990835496687879</v>
      </c>
      <c r="X23" s="13">
        <f t="shared" si="1"/>
        <v>17</v>
      </c>
    </row>
    <row r="24" spans="1:34" s="13" customFormat="1" x14ac:dyDescent="0.25">
      <c r="A24" s="14" t="s">
        <v>103</v>
      </c>
      <c r="B24" s="15">
        <v>873583</v>
      </c>
      <c r="C24" s="37" t="s">
        <v>104</v>
      </c>
      <c r="D24" s="16" t="s">
        <v>103</v>
      </c>
      <c r="E24" s="16" t="s">
        <v>2</v>
      </c>
      <c r="F24" s="38" t="s">
        <v>3</v>
      </c>
      <c r="G24" s="18">
        <v>42828</v>
      </c>
      <c r="H24" s="19">
        <v>4352640</v>
      </c>
      <c r="I24" s="19">
        <v>26727</v>
      </c>
      <c r="J24" s="37" t="s">
        <v>2</v>
      </c>
      <c r="K24" s="16" t="s">
        <v>105</v>
      </c>
      <c r="L24" s="16" t="s">
        <v>106</v>
      </c>
      <c r="M24" s="16" t="s">
        <v>6</v>
      </c>
      <c r="N24" s="16" t="s">
        <v>7</v>
      </c>
      <c r="O24" s="16" t="s">
        <v>8</v>
      </c>
      <c r="P24" s="20">
        <v>4095.6410000000001</v>
      </c>
      <c r="Q24" s="16" t="s">
        <v>107</v>
      </c>
      <c r="R24" s="21">
        <v>6.2557216966737897E-2</v>
      </c>
      <c r="S24" s="21">
        <v>6.9961633942676599E-2</v>
      </c>
      <c r="T24" s="22" t="s">
        <v>10</v>
      </c>
      <c r="U24" s="23">
        <v>11.263162870759199</v>
      </c>
      <c r="V24" s="23">
        <v>12.596296526944</v>
      </c>
      <c r="W24" s="24">
        <f t="shared" si="0"/>
        <v>0.11836231429342008</v>
      </c>
      <c r="X24" s="13">
        <f t="shared" si="1"/>
        <v>18</v>
      </c>
    </row>
    <row r="25" spans="1:34" s="13" customFormat="1" x14ac:dyDescent="0.25">
      <c r="A25" s="14" t="s">
        <v>108</v>
      </c>
      <c r="B25" s="15">
        <v>892480</v>
      </c>
      <c r="C25" s="37" t="s">
        <v>109</v>
      </c>
      <c r="D25" s="16" t="s">
        <v>108</v>
      </c>
      <c r="E25" s="16" t="s">
        <v>2</v>
      </c>
      <c r="F25" s="38" t="s">
        <v>3</v>
      </c>
      <c r="G25" s="18">
        <v>42856</v>
      </c>
      <c r="H25" s="19">
        <v>4354028</v>
      </c>
      <c r="I25" s="19">
        <v>30305</v>
      </c>
      <c r="J25" s="37" t="s">
        <v>2</v>
      </c>
      <c r="K25" s="16" t="s">
        <v>110</v>
      </c>
      <c r="L25" s="16" t="s">
        <v>27</v>
      </c>
      <c r="M25" s="16" t="s">
        <v>6</v>
      </c>
      <c r="N25" s="16" t="s">
        <v>28</v>
      </c>
      <c r="O25" s="16" t="s">
        <v>8</v>
      </c>
      <c r="P25" s="20">
        <v>33834.6924</v>
      </c>
      <c r="Q25" s="16" t="s">
        <v>111</v>
      </c>
      <c r="R25" s="21">
        <v>0.69584736251402901</v>
      </c>
      <c r="S25" s="21">
        <v>0.77781912914030504</v>
      </c>
      <c r="T25" s="22" t="s">
        <v>73</v>
      </c>
      <c r="U25" s="23">
        <v>561.93074955281998</v>
      </c>
      <c r="V25" s="23">
        <v>630.46040905866198</v>
      </c>
      <c r="W25" s="24">
        <f t="shared" si="0"/>
        <v>0.11780136139356769</v>
      </c>
      <c r="X25" s="13">
        <f t="shared" si="1"/>
        <v>19</v>
      </c>
    </row>
    <row r="26" spans="1:34" s="13" customFormat="1" x14ac:dyDescent="0.25">
      <c r="A26" s="14" t="s">
        <v>112</v>
      </c>
      <c r="B26" s="15">
        <v>892663</v>
      </c>
      <c r="C26" s="16" t="s">
        <v>109</v>
      </c>
      <c r="D26" s="17" t="s">
        <v>112</v>
      </c>
      <c r="E26" s="17" t="s">
        <v>2</v>
      </c>
      <c r="F26" s="17" t="s">
        <v>3</v>
      </c>
      <c r="G26" s="18">
        <v>42856</v>
      </c>
      <c r="H26" s="19">
        <v>4354028</v>
      </c>
      <c r="I26" s="19">
        <v>31056</v>
      </c>
      <c r="J26" s="16" t="s">
        <v>2</v>
      </c>
      <c r="K26" s="17" t="s">
        <v>113</v>
      </c>
      <c r="L26" s="17" t="s">
        <v>27</v>
      </c>
      <c r="M26" s="17" t="s">
        <v>6</v>
      </c>
      <c r="N26" s="17" t="s">
        <v>114</v>
      </c>
      <c r="O26" s="17" t="s">
        <v>115</v>
      </c>
      <c r="P26" s="20">
        <v>15414.516</v>
      </c>
      <c r="Q26" s="16" t="s">
        <v>111</v>
      </c>
      <c r="R26" s="21">
        <v>0.69584736251402901</v>
      </c>
      <c r="S26" s="21">
        <v>0.77781912914030504</v>
      </c>
      <c r="T26" s="22" t="s">
        <v>73</v>
      </c>
      <c r="U26" s="23">
        <v>561.93074955281998</v>
      </c>
      <c r="V26" s="23">
        <v>630.46040905866198</v>
      </c>
      <c r="W26" s="24">
        <f t="shared" si="0"/>
        <v>0.11780136139356769</v>
      </c>
      <c r="X26" s="13">
        <f t="shared" si="1"/>
        <v>19</v>
      </c>
    </row>
    <row r="27" spans="1:34" s="13" customFormat="1" x14ac:dyDescent="0.25">
      <c r="A27" s="14" t="s">
        <v>116</v>
      </c>
      <c r="B27" s="15">
        <v>933098</v>
      </c>
      <c r="C27" s="16" t="s">
        <v>117</v>
      </c>
      <c r="D27" s="17" t="s">
        <v>116</v>
      </c>
      <c r="E27" s="17" t="s">
        <v>2</v>
      </c>
      <c r="F27" s="17" t="s">
        <v>3</v>
      </c>
      <c r="G27" s="18">
        <v>42913</v>
      </c>
      <c r="H27" s="19">
        <v>4349883</v>
      </c>
      <c r="I27" s="19">
        <v>34262</v>
      </c>
      <c r="J27" s="16" t="s">
        <v>2</v>
      </c>
      <c r="K27" s="17" t="s">
        <v>118</v>
      </c>
      <c r="L27" s="17" t="s">
        <v>119</v>
      </c>
      <c r="M27" s="17" t="s">
        <v>6</v>
      </c>
      <c r="N27" s="17" t="s">
        <v>7</v>
      </c>
      <c r="O27" s="17" t="s">
        <v>19</v>
      </c>
      <c r="P27" s="20">
        <v>2365.9960000000001</v>
      </c>
      <c r="Q27" s="16" t="s">
        <v>120</v>
      </c>
      <c r="R27" s="21">
        <v>9.1047040971168405E-2</v>
      </c>
      <c r="S27" s="21">
        <v>0.101633961379095</v>
      </c>
      <c r="T27" s="22" t="s">
        <v>10</v>
      </c>
      <c r="U27" s="23">
        <v>33.729705250379403</v>
      </c>
      <c r="V27" s="23">
        <v>37.6517844421859</v>
      </c>
      <c r="W27" s="24">
        <f t="shared" si="0"/>
        <v>0.11627967581372714</v>
      </c>
      <c r="X27" s="13">
        <f t="shared" si="1"/>
        <v>21</v>
      </c>
    </row>
    <row r="28" spans="1:34" s="13" customFormat="1" x14ac:dyDescent="0.25">
      <c r="A28" s="14" t="s">
        <v>121</v>
      </c>
      <c r="B28" s="15">
        <v>895810</v>
      </c>
      <c r="C28" s="37" t="s">
        <v>122</v>
      </c>
      <c r="D28" s="16" t="s">
        <v>121</v>
      </c>
      <c r="E28" s="16" t="s">
        <v>2</v>
      </c>
      <c r="F28" s="16" t="s">
        <v>3</v>
      </c>
      <c r="G28" s="18">
        <v>42858</v>
      </c>
      <c r="H28" s="19">
        <v>4351630</v>
      </c>
      <c r="I28" s="19">
        <v>26353</v>
      </c>
      <c r="J28" s="37" t="s">
        <v>2</v>
      </c>
      <c r="K28" s="16" t="s">
        <v>123</v>
      </c>
      <c r="L28" s="16" t="s">
        <v>27</v>
      </c>
      <c r="M28" s="16" t="s">
        <v>6</v>
      </c>
      <c r="N28" s="16" t="s">
        <v>28</v>
      </c>
      <c r="O28" s="16" t="s">
        <v>115</v>
      </c>
      <c r="P28" s="20">
        <v>128200.46250000001</v>
      </c>
      <c r="Q28" s="16" t="s">
        <v>124</v>
      </c>
      <c r="R28" s="21">
        <v>6.6132556445739299</v>
      </c>
      <c r="S28" s="21">
        <v>7.38075810399822</v>
      </c>
      <c r="T28" s="22" t="s">
        <v>73</v>
      </c>
      <c r="U28" s="23">
        <v>1363.7763932119401</v>
      </c>
      <c r="V28" s="23">
        <v>1542.0689057191601</v>
      </c>
      <c r="W28" s="24">
        <f t="shared" si="0"/>
        <v>0.11605516264202088</v>
      </c>
      <c r="X28" s="13">
        <f t="shared" si="1"/>
        <v>22</v>
      </c>
      <c r="AA28" s="13" t="s">
        <v>125</v>
      </c>
    </row>
    <row r="29" spans="1:34" s="13" customFormat="1" x14ac:dyDescent="0.25">
      <c r="A29" s="14" t="s">
        <v>126</v>
      </c>
      <c r="B29" s="15">
        <v>905759</v>
      </c>
      <c r="C29" s="37" t="s">
        <v>127</v>
      </c>
      <c r="D29" s="16" t="s">
        <v>126</v>
      </c>
      <c r="E29" s="16" t="s">
        <v>2</v>
      </c>
      <c r="F29" s="16" t="s">
        <v>3</v>
      </c>
      <c r="G29" s="18">
        <v>42879</v>
      </c>
      <c r="H29" s="19">
        <v>4350235</v>
      </c>
      <c r="I29" s="19">
        <v>25631</v>
      </c>
      <c r="J29" s="37" t="s">
        <v>2</v>
      </c>
      <c r="K29" s="16" t="s">
        <v>128</v>
      </c>
      <c r="L29" s="16" t="s">
        <v>47</v>
      </c>
      <c r="M29" s="16" t="s">
        <v>6</v>
      </c>
      <c r="N29" s="16" t="s">
        <v>7</v>
      </c>
      <c r="O29" s="16" t="s">
        <v>19</v>
      </c>
      <c r="P29" s="20">
        <v>3078.0810000000001</v>
      </c>
      <c r="Q29" s="16" t="s">
        <v>129</v>
      </c>
      <c r="R29" s="21">
        <v>0.31095459313652002</v>
      </c>
      <c r="S29" s="21">
        <v>0.34680337756332902</v>
      </c>
      <c r="T29" s="22" t="s">
        <v>10</v>
      </c>
      <c r="U29" s="23">
        <v>56.826504170403403</v>
      </c>
      <c r="V29" s="23">
        <v>63.377819586851601</v>
      </c>
      <c r="W29" s="24">
        <f t="shared" si="0"/>
        <v>0.11528623541209478</v>
      </c>
      <c r="X29" s="13">
        <f t="shared" si="1"/>
        <v>23</v>
      </c>
    </row>
    <row r="30" spans="1:34" s="13" customFormat="1" x14ac:dyDescent="0.25">
      <c r="A30" s="14" t="s">
        <v>95</v>
      </c>
      <c r="B30" s="15">
        <v>929546</v>
      </c>
      <c r="C30" s="16" t="s">
        <v>96</v>
      </c>
      <c r="D30" s="17" t="s">
        <v>95</v>
      </c>
      <c r="E30" s="17" t="s">
        <v>2</v>
      </c>
      <c r="F30" s="17" t="s">
        <v>3</v>
      </c>
      <c r="G30" s="18">
        <v>42912</v>
      </c>
      <c r="H30" s="19">
        <v>4357258</v>
      </c>
      <c r="I30" s="19">
        <v>76396</v>
      </c>
      <c r="J30" s="16" t="s">
        <v>2</v>
      </c>
      <c r="K30" s="17" t="s">
        <v>130</v>
      </c>
      <c r="L30" s="17" t="s">
        <v>17</v>
      </c>
      <c r="M30" s="17" t="s">
        <v>18</v>
      </c>
      <c r="N30" s="17" t="s">
        <v>7</v>
      </c>
      <c r="O30" s="17" t="s">
        <v>8</v>
      </c>
      <c r="P30" s="20">
        <v>40.872</v>
      </c>
      <c r="Q30" s="16" t="s">
        <v>98</v>
      </c>
      <c r="R30" s="21">
        <v>0.48069644208932599</v>
      </c>
      <c r="S30" s="21">
        <v>0.53108403623867495</v>
      </c>
      <c r="T30" s="22" t="s">
        <v>10</v>
      </c>
      <c r="U30" s="23">
        <v>63.633222990158998</v>
      </c>
      <c r="V30" s="23">
        <v>70.348019845360795</v>
      </c>
      <c r="W30" s="24">
        <f t="shared" si="0"/>
        <v>0.10482206593903939</v>
      </c>
      <c r="X30" s="13">
        <f t="shared" si="1"/>
        <v>24</v>
      </c>
      <c r="AF30" s="12"/>
      <c r="AG30" s="12"/>
      <c r="AH30" s="12"/>
    </row>
    <row r="31" spans="1:34" s="13" customFormat="1" x14ac:dyDescent="0.25">
      <c r="A31" s="14" t="s">
        <v>131</v>
      </c>
      <c r="B31" s="15">
        <v>905694</v>
      </c>
      <c r="C31" s="16" t="s">
        <v>132</v>
      </c>
      <c r="D31" s="17" t="s">
        <v>131</v>
      </c>
      <c r="E31" s="17" t="s">
        <v>2</v>
      </c>
      <c r="F31" s="17" t="s">
        <v>3</v>
      </c>
      <c r="G31" s="18">
        <v>42879</v>
      </c>
      <c r="H31" s="19">
        <v>4354977</v>
      </c>
      <c r="I31" s="19">
        <v>52985</v>
      </c>
      <c r="J31" s="16" t="s">
        <v>2</v>
      </c>
      <c r="K31" s="17" t="s">
        <v>133</v>
      </c>
      <c r="L31" s="17" t="s">
        <v>17</v>
      </c>
      <c r="M31" s="17" t="s">
        <v>18</v>
      </c>
      <c r="N31" s="17" t="s">
        <v>7</v>
      </c>
      <c r="O31" s="17" t="s">
        <v>19</v>
      </c>
      <c r="P31" s="20">
        <v>33.847999999999999</v>
      </c>
      <c r="Q31" s="16" t="s">
        <v>134</v>
      </c>
      <c r="R31" s="21">
        <v>4.6455866926419898</v>
      </c>
      <c r="S31" s="21">
        <v>5.1266586248492203</v>
      </c>
      <c r="T31" s="22" t="s">
        <v>73</v>
      </c>
      <c r="U31" s="23">
        <v>232.29337463882001</v>
      </c>
      <c r="V31" s="23">
        <v>256.34842913148401</v>
      </c>
      <c r="W31" s="24">
        <f t="shared" si="0"/>
        <v>0.1035546130199629</v>
      </c>
      <c r="X31" s="13">
        <f t="shared" si="1"/>
        <v>25</v>
      </c>
    </row>
    <row r="32" spans="1:34" s="13" customFormat="1" x14ac:dyDescent="0.25">
      <c r="A32" s="14" t="s">
        <v>135</v>
      </c>
      <c r="B32" s="15">
        <v>938111</v>
      </c>
      <c r="C32" s="37" t="s">
        <v>136</v>
      </c>
      <c r="D32" s="16" t="s">
        <v>135</v>
      </c>
      <c r="E32" s="16" t="s">
        <v>2</v>
      </c>
      <c r="F32" s="16" t="s">
        <v>3</v>
      </c>
      <c r="G32" s="18">
        <v>42914</v>
      </c>
      <c r="H32" s="19">
        <v>4353758</v>
      </c>
      <c r="I32" s="19">
        <v>36064</v>
      </c>
      <c r="J32" s="37" t="s">
        <v>2</v>
      </c>
      <c r="K32" s="16" t="s">
        <v>137</v>
      </c>
      <c r="L32" s="16" t="s">
        <v>17</v>
      </c>
      <c r="M32" s="16" t="s">
        <v>6</v>
      </c>
      <c r="N32" s="16" t="s">
        <v>7</v>
      </c>
      <c r="O32" s="16" t="s">
        <v>19</v>
      </c>
      <c r="P32" s="20">
        <v>1367.8040000000001</v>
      </c>
      <c r="Q32" s="16" t="s">
        <v>138</v>
      </c>
      <c r="R32" s="21">
        <v>4.9335863377609097E-2</v>
      </c>
      <c r="S32" s="21">
        <v>5.3916904535363103E-2</v>
      </c>
      <c r="T32" s="22" t="s">
        <v>21</v>
      </c>
      <c r="U32" s="23">
        <v>1.3563106223908901</v>
      </c>
      <c r="V32" s="23">
        <v>1.4822497335870599</v>
      </c>
      <c r="W32" s="24">
        <f t="shared" si="0"/>
        <v>9.2854180389860055E-2</v>
      </c>
      <c r="X32" s="13">
        <f t="shared" si="1"/>
        <v>26</v>
      </c>
    </row>
    <row r="33" spans="1:31" s="13" customFormat="1" x14ac:dyDescent="0.25">
      <c r="A33" s="14" t="s">
        <v>139</v>
      </c>
      <c r="B33" s="15">
        <v>918189</v>
      </c>
      <c r="C33" s="37" t="s">
        <v>140</v>
      </c>
      <c r="D33" s="16" t="s">
        <v>139</v>
      </c>
      <c r="E33" s="16" t="s">
        <v>2</v>
      </c>
      <c r="F33" s="38" t="s">
        <v>3</v>
      </c>
      <c r="G33" s="18">
        <v>42905</v>
      </c>
      <c r="H33" s="19">
        <v>4354307</v>
      </c>
      <c r="I33" s="19">
        <v>77255</v>
      </c>
      <c r="J33" s="37" t="s">
        <v>141</v>
      </c>
      <c r="K33" s="16" t="s">
        <v>142</v>
      </c>
      <c r="L33" s="16" t="s">
        <v>17</v>
      </c>
      <c r="M33" s="16" t="s">
        <v>6</v>
      </c>
      <c r="N33" s="16" t="s">
        <v>7</v>
      </c>
      <c r="O33" s="16" t="s">
        <v>8</v>
      </c>
      <c r="P33" s="20">
        <v>6106.9380000000001</v>
      </c>
      <c r="Q33" s="16" t="s">
        <v>143</v>
      </c>
      <c r="R33" s="21">
        <v>8.3854246074096597E-3</v>
      </c>
      <c r="S33" s="21">
        <v>9.1233939025317408E-3</v>
      </c>
      <c r="T33" s="22" t="s">
        <v>21</v>
      </c>
      <c r="U33" s="23">
        <v>7.7980616374447296</v>
      </c>
      <c r="V33" s="23">
        <v>8.4843393537595997</v>
      </c>
      <c r="W33" s="24">
        <f t="shared" si="0"/>
        <v>8.8006192849195156E-2</v>
      </c>
      <c r="X33" s="13">
        <f t="shared" si="1"/>
        <v>27</v>
      </c>
    </row>
    <row r="34" spans="1:31" s="13" customFormat="1" x14ac:dyDescent="0.25">
      <c r="A34" s="14" t="s">
        <v>144</v>
      </c>
      <c r="B34" s="15">
        <v>878331</v>
      </c>
      <c r="C34" s="16" t="s">
        <v>145</v>
      </c>
      <c r="D34" s="17" t="s">
        <v>144</v>
      </c>
      <c r="E34" s="17" t="s">
        <v>2</v>
      </c>
      <c r="F34" s="17" t="s">
        <v>3</v>
      </c>
      <c r="G34" s="18">
        <v>42836</v>
      </c>
      <c r="H34" s="19">
        <v>4353810</v>
      </c>
      <c r="I34" s="19">
        <v>32760</v>
      </c>
      <c r="J34" s="16" t="s">
        <v>146</v>
      </c>
      <c r="K34" s="17" t="s">
        <v>147</v>
      </c>
      <c r="L34" s="17" t="s">
        <v>106</v>
      </c>
      <c r="M34" s="17" t="s">
        <v>6</v>
      </c>
      <c r="N34" s="17" t="s">
        <v>7</v>
      </c>
      <c r="O34" s="17" t="s">
        <v>8</v>
      </c>
      <c r="P34" s="20">
        <v>3666.4960000000001</v>
      </c>
      <c r="Q34" s="16" t="s">
        <v>148</v>
      </c>
      <c r="R34" s="21">
        <v>1.9500487512187799E-2</v>
      </c>
      <c r="S34" s="21">
        <v>2.10954569426656E-2</v>
      </c>
      <c r="T34" s="22" t="s">
        <v>10</v>
      </c>
      <c r="U34" s="23">
        <v>18.395395492797501</v>
      </c>
      <c r="V34" s="23">
        <v>19.8999791607684</v>
      </c>
      <c r="W34" s="24">
        <f t="shared" si="0"/>
        <v>8.1791259294463556E-2</v>
      </c>
      <c r="X34" s="13">
        <f t="shared" si="1"/>
        <v>28</v>
      </c>
    </row>
    <row r="35" spans="1:31" s="13" customFormat="1" x14ac:dyDescent="0.25">
      <c r="A35" s="14" t="s">
        <v>149</v>
      </c>
      <c r="B35" s="15">
        <v>877674</v>
      </c>
      <c r="C35" s="16" t="s">
        <v>150</v>
      </c>
      <c r="D35" s="17" t="s">
        <v>149</v>
      </c>
      <c r="E35" s="17" t="s">
        <v>2</v>
      </c>
      <c r="F35" s="17" t="s">
        <v>3</v>
      </c>
      <c r="G35" s="18">
        <v>42836</v>
      </c>
      <c r="H35" s="19">
        <v>4348322</v>
      </c>
      <c r="I35" s="19">
        <v>37922</v>
      </c>
      <c r="J35" s="16" t="s">
        <v>2</v>
      </c>
      <c r="K35" s="17" t="s">
        <v>151</v>
      </c>
      <c r="L35" s="17" t="s">
        <v>47</v>
      </c>
      <c r="M35" s="17" t="s">
        <v>18</v>
      </c>
      <c r="N35" s="17" t="s">
        <v>7</v>
      </c>
      <c r="O35" s="17" t="s">
        <v>8</v>
      </c>
      <c r="P35" s="20">
        <v>126.932</v>
      </c>
      <c r="Q35" s="16" t="s">
        <v>152</v>
      </c>
      <c r="R35" s="21">
        <v>2.0250506262656599E-2</v>
      </c>
      <c r="S35" s="21">
        <v>2.1848866119189299E-2</v>
      </c>
      <c r="T35" s="22" t="s">
        <v>21</v>
      </c>
      <c r="U35" s="23">
        <v>7.0949256317314902</v>
      </c>
      <c r="V35" s="23">
        <v>7.9848420904672999</v>
      </c>
      <c r="W35" s="24">
        <f t="shared" si="0"/>
        <v>7.892937765611277E-2</v>
      </c>
      <c r="X35" s="13">
        <f t="shared" si="1"/>
        <v>29</v>
      </c>
    </row>
    <row r="36" spans="1:31" s="13" customFormat="1" x14ac:dyDescent="0.25">
      <c r="A36" s="14" t="s">
        <v>153</v>
      </c>
      <c r="B36" s="15">
        <v>898870</v>
      </c>
      <c r="C36" s="37" t="s">
        <v>154</v>
      </c>
      <c r="D36" s="16" t="s">
        <v>153</v>
      </c>
      <c r="E36" s="16" t="s">
        <v>2</v>
      </c>
      <c r="F36" s="38" t="s">
        <v>3</v>
      </c>
      <c r="G36" s="18">
        <v>42866</v>
      </c>
      <c r="H36" s="19">
        <v>4350345</v>
      </c>
      <c r="I36" s="19">
        <v>29405</v>
      </c>
      <c r="J36" s="37" t="s">
        <v>2</v>
      </c>
      <c r="K36" s="16" t="s">
        <v>155</v>
      </c>
      <c r="L36" s="16" t="s">
        <v>156</v>
      </c>
      <c r="M36" s="16" t="s">
        <v>6</v>
      </c>
      <c r="N36" s="16" t="s">
        <v>7</v>
      </c>
      <c r="O36" s="16" t="s">
        <v>8</v>
      </c>
      <c r="P36" s="20">
        <v>3384.8399999999997</v>
      </c>
      <c r="Q36" s="16" t="s">
        <v>157</v>
      </c>
      <c r="R36" s="21">
        <v>0.33274179236912199</v>
      </c>
      <c r="S36" s="21">
        <v>0.35368577810871199</v>
      </c>
      <c r="T36" s="22" t="s">
        <v>73</v>
      </c>
      <c r="U36" s="23">
        <v>125.50210713000401</v>
      </c>
      <c r="V36" s="23">
        <v>133.401673317666</v>
      </c>
      <c r="W36" s="24">
        <f t="shared" si="0"/>
        <v>6.2943658476047729E-2</v>
      </c>
      <c r="X36" s="13">
        <f t="shared" si="1"/>
        <v>30</v>
      </c>
    </row>
    <row r="37" spans="1:31" s="13" customFormat="1" x14ac:dyDescent="0.25">
      <c r="A37" s="14" t="s">
        <v>83</v>
      </c>
      <c r="B37" s="15">
        <v>892340</v>
      </c>
      <c r="C37" s="41" t="s">
        <v>84</v>
      </c>
      <c r="D37" s="3" t="s">
        <v>83</v>
      </c>
      <c r="E37" s="3" t="s">
        <v>2</v>
      </c>
      <c r="F37" s="42" t="s">
        <v>3</v>
      </c>
      <c r="G37" s="5">
        <v>42856</v>
      </c>
      <c r="H37" s="6">
        <v>4379662</v>
      </c>
      <c r="I37" s="6">
        <v>25662</v>
      </c>
      <c r="J37" s="41" t="s">
        <v>2</v>
      </c>
      <c r="K37" s="3" t="s">
        <v>158</v>
      </c>
      <c r="L37" s="3" t="s">
        <v>86</v>
      </c>
      <c r="M37" s="3" t="s">
        <v>18</v>
      </c>
      <c r="N37" s="3" t="s">
        <v>7</v>
      </c>
      <c r="O37" s="3" t="s">
        <v>8</v>
      </c>
      <c r="P37" s="7">
        <v>1110.2239999999999</v>
      </c>
      <c r="Q37" s="16" t="s">
        <v>87</v>
      </c>
      <c r="R37" s="21">
        <v>1.25701459034792</v>
      </c>
      <c r="S37" s="21">
        <v>1.3323409006326801</v>
      </c>
      <c r="T37" s="22" t="s">
        <v>73</v>
      </c>
      <c r="U37" s="23">
        <v>253.203146920595</v>
      </c>
      <c r="V37" s="23">
        <v>268.776001079271</v>
      </c>
      <c r="W37" s="24">
        <f t="shared" si="0"/>
        <v>5.9924770056894158E-2</v>
      </c>
      <c r="X37" s="13">
        <f t="shared" si="1"/>
        <v>31</v>
      </c>
    </row>
    <row r="38" spans="1:31" s="13" customFormat="1" x14ac:dyDescent="0.25">
      <c r="A38" s="14" t="s">
        <v>159</v>
      </c>
      <c r="B38" s="15">
        <v>897076</v>
      </c>
      <c r="C38" s="37" t="s">
        <v>160</v>
      </c>
      <c r="D38" s="16" t="s">
        <v>159</v>
      </c>
      <c r="E38" s="16" t="s">
        <v>2</v>
      </c>
      <c r="F38" s="38" t="s">
        <v>3</v>
      </c>
      <c r="G38" s="18">
        <v>42863</v>
      </c>
      <c r="H38" s="19">
        <v>4348189</v>
      </c>
      <c r="I38" s="19">
        <v>32190</v>
      </c>
      <c r="J38" s="37" t="s">
        <v>2</v>
      </c>
      <c r="K38" s="16" t="s">
        <v>161</v>
      </c>
      <c r="L38" s="16" t="s">
        <v>106</v>
      </c>
      <c r="M38" s="16" t="s">
        <v>6</v>
      </c>
      <c r="N38" s="16" t="s">
        <v>7</v>
      </c>
      <c r="O38" s="16" t="s">
        <v>8</v>
      </c>
      <c r="P38" s="20">
        <v>11582.273999999999</v>
      </c>
      <c r="Q38" s="16" t="s">
        <v>162</v>
      </c>
      <c r="R38" s="21">
        <v>5.62921265091475E-2</v>
      </c>
      <c r="S38" s="21">
        <v>5.9559261465157803E-2</v>
      </c>
      <c r="T38" s="22" t="s">
        <v>10</v>
      </c>
      <c r="U38" s="23">
        <v>15.911767415828701</v>
      </c>
      <c r="V38" s="23">
        <v>17.121153406048901</v>
      </c>
      <c r="W38" s="24">
        <f t="shared" si="0"/>
        <v>5.8038932948809324E-2</v>
      </c>
      <c r="X38" s="13">
        <f t="shared" si="1"/>
        <v>32</v>
      </c>
    </row>
    <row r="39" spans="1:31" s="54" customFormat="1" x14ac:dyDescent="0.25">
      <c r="A39" s="43" t="s">
        <v>163</v>
      </c>
      <c r="B39" s="44">
        <v>908892</v>
      </c>
      <c r="C39" s="45" t="s">
        <v>164</v>
      </c>
      <c r="D39" s="46" t="s">
        <v>163</v>
      </c>
      <c r="E39" s="46" t="s">
        <v>2</v>
      </c>
      <c r="F39" s="46" t="s">
        <v>3</v>
      </c>
      <c r="G39" s="47">
        <v>42885</v>
      </c>
      <c r="H39" s="48">
        <v>4351965</v>
      </c>
      <c r="I39" s="48">
        <v>30049</v>
      </c>
      <c r="J39" s="45" t="s">
        <v>2</v>
      </c>
      <c r="K39" s="46" t="s">
        <v>165</v>
      </c>
      <c r="L39" s="46" t="s">
        <v>5</v>
      </c>
      <c r="M39" s="46" t="s">
        <v>6</v>
      </c>
      <c r="N39" s="46" t="s">
        <v>7</v>
      </c>
      <c r="O39" s="46" t="s">
        <v>8</v>
      </c>
      <c r="P39" s="49">
        <v>2066.4380000000001</v>
      </c>
      <c r="Q39" s="46" t="s">
        <v>166</v>
      </c>
      <c r="R39" s="50">
        <v>0.122813546706364</v>
      </c>
      <c r="S39" s="50">
        <v>0.129218607479477</v>
      </c>
      <c r="T39" s="51" t="s">
        <v>10</v>
      </c>
      <c r="U39" s="52">
        <v>38.952355052975001</v>
      </c>
      <c r="V39" s="52">
        <v>40.983827812405003</v>
      </c>
      <c r="W39" s="53">
        <f t="shared" si="0"/>
        <v>5.2152722113195792E-2</v>
      </c>
      <c r="X39" s="54">
        <f t="shared" si="1"/>
        <v>33</v>
      </c>
      <c r="AA39" s="13"/>
    </row>
    <row r="40" spans="1:31" s="36" customFormat="1" x14ac:dyDescent="0.25">
      <c r="A40" s="14" t="s">
        <v>167</v>
      </c>
      <c r="B40" s="15">
        <v>900686</v>
      </c>
      <c r="C40" s="37" t="s">
        <v>168</v>
      </c>
      <c r="D40" s="16" t="s">
        <v>167</v>
      </c>
      <c r="E40" s="16" t="s">
        <v>2</v>
      </c>
      <c r="F40" s="16" t="s">
        <v>3</v>
      </c>
      <c r="G40" s="18">
        <v>42870</v>
      </c>
      <c r="H40" s="19">
        <v>4350538</v>
      </c>
      <c r="I40" s="19">
        <v>29364</v>
      </c>
      <c r="J40" s="37" t="s">
        <v>2</v>
      </c>
      <c r="K40" s="16" t="s">
        <v>169</v>
      </c>
      <c r="L40" s="16" t="s">
        <v>86</v>
      </c>
      <c r="M40" s="16" t="s">
        <v>6</v>
      </c>
      <c r="N40" s="16" t="s">
        <v>7</v>
      </c>
      <c r="O40" s="16" t="s">
        <v>8</v>
      </c>
      <c r="P40" s="20">
        <v>10100.352000000001</v>
      </c>
      <c r="Q40" s="16" t="s">
        <v>170</v>
      </c>
      <c r="R40" s="21">
        <v>0.50284700140501404</v>
      </c>
      <c r="S40" s="21">
        <v>0.52831311853560503</v>
      </c>
      <c r="T40" s="22" t="s">
        <v>73</v>
      </c>
      <c r="U40" s="23">
        <v>438.06980287923801</v>
      </c>
      <c r="V40" s="23">
        <v>460.82587546913402</v>
      </c>
      <c r="W40" s="24">
        <f t="shared" si="0"/>
        <v>5.0643867934850255E-2</v>
      </c>
      <c r="X40" s="13">
        <f t="shared" si="1"/>
        <v>34</v>
      </c>
      <c r="Y40" s="13"/>
      <c r="Z40" s="13"/>
      <c r="AA40" s="13"/>
      <c r="AB40" s="13"/>
      <c r="AC40" s="13"/>
      <c r="AD40" s="13"/>
      <c r="AE40" s="13"/>
    </row>
    <row r="41" spans="1:31" s="13" customFormat="1" x14ac:dyDescent="0.25">
      <c r="A41" s="14" t="s">
        <v>171</v>
      </c>
      <c r="B41" s="15">
        <v>891754</v>
      </c>
      <c r="C41" s="16" t="s">
        <v>127</v>
      </c>
      <c r="D41" s="17" t="s">
        <v>171</v>
      </c>
      <c r="E41" s="17" t="s">
        <v>2</v>
      </c>
      <c r="F41" s="17" t="s">
        <v>3</v>
      </c>
      <c r="G41" s="18">
        <v>42853</v>
      </c>
      <c r="H41" s="19">
        <v>4350235</v>
      </c>
      <c r="I41" s="19">
        <v>26473</v>
      </c>
      <c r="J41" s="16" t="s">
        <v>2</v>
      </c>
      <c r="K41" s="17" t="s">
        <v>172</v>
      </c>
      <c r="L41" s="17" t="s">
        <v>106</v>
      </c>
      <c r="M41" s="17" t="s">
        <v>18</v>
      </c>
      <c r="N41" s="17" t="s">
        <v>7</v>
      </c>
      <c r="O41" s="17" t="s">
        <v>8</v>
      </c>
      <c r="P41" s="20">
        <v>1544.329</v>
      </c>
      <c r="Q41" s="16" t="s">
        <v>129</v>
      </c>
      <c r="R41" s="21">
        <v>0.29804038447209602</v>
      </c>
      <c r="S41" s="21">
        <v>0.31201248049921998</v>
      </c>
      <c r="T41" s="22" t="s">
        <v>10</v>
      </c>
      <c r="U41" s="23">
        <v>54.466452775151801</v>
      </c>
      <c r="V41" s="23">
        <v>57.019831016454901</v>
      </c>
      <c r="W41" s="24">
        <f t="shared" si="0"/>
        <v>4.6879875195007657E-2</v>
      </c>
      <c r="X41" s="13">
        <f t="shared" si="1"/>
        <v>35</v>
      </c>
    </row>
    <row r="42" spans="1:31" s="13" customFormat="1" x14ac:dyDescent="0.25">
      <c r="A42" s="14" t="s">
        <v>173</v>
      </c>
      <c r="B42" s="15">
        <v>930252</v>
      </c>
      <c r="C42" s="16" t="s">
        <v>174</v>
      </c>
      <c r="D42" s="17" t="s">
        <v>173</v>
      </c>
      <c r="E42" s="17" t="s">
        <v>2</v>
      </c>
      <c r="F42" s="17" t="s">
        <v>3</v>
      </c>
      <c r="G42" s="18">
        <v>42912</v>
      </c>
      <c r="H42" s="19">
        <v>4353909</v>
      </c>
      <c r="I42" s="19">
        <v>32824</v>
      </c>
      <c r="J42" s="16" t="s">
        <v>2</v>
      </c>
      <c r="K42" s="17" t="s">
        <v>175</v>
      </c>
      <c r="L42" s="17" t="s">
        <v>27</v>
      </c>
      <c r="M42" s="17" t="s">
        <v>6</v>
      </c>
      <c r="N42" s="17" t="s">
        <v>28</v>
      </c>
      <c r="O42" s="17" t="s">
        <v>8</v>
      </c>
      <c r="P42" s="20">
        <v>5624.1087499999994</v>
      </c>
      <c r="Q42" s="16" t="s">
        <v>176</v>
      </c>
      <c r="R42" s="21">
        <v>0.158371040723982</v>
      </c>
      <c r="S42" s="21">
        <v>0.16573277562939001</v>
      </c>
      <c r="T42" s="22" t="s">
        <v>10</v>
      </c>
      <c r="U42" s="23">
        <v>43.774221742081501</v>
      </c>
      <c r="V42" s="23">
        <v>50.923729658274802</v>
      </c>
      <c r="W42" s="24">
        <f t="shared" si="0"/>
        <v>4.6484097545576246E-2</v>
      </c>
      <c r="X42" s="13">
        <f t="shared" si="1"/>
        <v>36</v>
      </c>
    </row>
    <row r="43" spans="1:31" s="13" customFormat="1" x14ac:dyDescent="0.25">
      <c r="A43" s="14" t="s">
        <v>103</v>
      </c>
      <c r="B43" s="15">
        <v>905568</v>
      </c>
      <c r="C43" s="37" t="s">
        <v>104</v>
      </c>
      <c r="D43" s="16" t="s">
        <v>103</v>
      </c>
      <c r="E43" s="16" t="s">
        <v>2</v>
      </c>
      <c r="F43" s="38" t="s">
        <v>3</v>
      </c>
      <c r="G43" s="18">
        <v>42879</v>
      </c>
      <c r="H43" s="19">
        <v>4352640</v>
      </c>
      <c r="I43" s="19">
        <v>26727</v>
      </c>
      <c r="J43" s="37" t="s">
        <v>2</v>
      </c>
      <c r="K43" s="16" t="s">
        <v>177</v>
      </c>
      <c r="L43" s="16" t="s">
        <v>27</v>
      </c>
      <c r="M43" s="16" t="s">
        <v>6</v>
      </c>
      <c r="N43" s="16" t="s">
        <v>7</v>
      </c>
      <c r="O43" s="16" t="s">
        <v>8</v>
      </c>
      <c r="P43" s="20">
        <v>4823.384</v>
      </c>
      <c r="Q43" s="16" t="s">
        <v>107</v>
      </c>
      <c r="R43" s="21">
        <v>5.6196613217443403E-2</v>
      </c>
      <c r="S43" s="21">
        <v>5.8805790108564501E-2</v>
      </c>
      <c r="T43" s="22" t="s">
        <v>10</v>
      </c>
      <c r="U43" s="23">
        <v>12.3658273846389</v>
      </c>
      <c r="V43" s="23">
        <v>12.939966070566999</v>
      </c>
      <c r="W43" s="24">
        <f t="shared" si="0"/>
        <v>4.6429433051869591E-2</v>
      </c>
      <c r="X43" s="13">
        <f t="shared" si="1"/>
        <v>37</v>
      </c>
    </row>
    <row r="44" spans="1:31" s="13" customFormat="1" x14ac:dyDescent="0.25">
      <c r="A44" s="14" t="s">
        <v>68</v>
      </c>
      <c r="B44" s="15">
        <v>878543</v>
      </c>
      <c r="C44" s="37" t="s">
        <v>69</v>
      </c>
      <c r="D44" s="16" t="s">
        <v>68</v>
      </c>
      <c r="E44" s="16" t="s">
        <v>2</v>
      </c>
      <c r="F44" s="38" t="s">
        <v>3</v>
      </c>
      <c r="G44" s="18">
        <v>42837</v>
      </c>
      <c r="H44" s="19">
        <v>4353164</v>
      </c>
      <c r="I44" s="19">
        <v>33192</v>
      </c>
      <c r="J44" s="37" t="s">
        <v>2</v>
      </c>
      <c r="K44" s="16" t="s">
        <v>178</v>
      </c>
      <c r="L44" s="16" t="s">
        <v>71</v>
      </c>
      <c r="M44" s="16" t="s">
        <v>6</v>
      </c>
      <c r="N44" s="16" t="s">
        <v>28</v>
      </c>
      <c r="O44" s="16" t="s">
        <v>8</v>
      </c>
      <c r="P44" s="20">
        <v>3225.7016400000002</v>
      </c>
      <c r="Q44" s="16" t="s">
        <v>72</v>
      </c>
      <c r="R44" s="21">
        <v>0.14206669657544499</v>
      </c>
      <c r="S44" s="21">
        <v>0.14658347741111</v>
      </c>
      <c r="T44" s="22" t="s">
        <v>73</v>
      </c>
      <c r="U44" s="23">
        <v>105.940777570549</v>
      </c>
      <c r="V44" s="23">
        <v>109.308995958971</v>
      </c>
      <c r="W44" s="24">
        <f t="shared" si="0"/>
        <v>3.1793382576938825E-2</v>
      </c>
      <c r="X44" s="13">
        <f t="shared" si="1"/>
        <v>38</v>
      </c>
    </row>
    <row r="45" spans="1:31" s="13" customFormat="1" x14ac:dyDescent="0.25">
      <c r="A45" s="14" t="s">
        <v>103</v>
      </c>
      <c r="B45" s="15">
        <v>881633</v>
      </c>
      <c r="C45" s="16" t="s">
        <v>104</v>
      </c>
      <c r="D45" s="17" t="s">
        <v>103</v>
      </c>
      <c r="E45" s="17" t="s">
        <v>2</v>
      </c>
      <c r="F45" s="17" t="s">
        <v>3</v>
      </c>
      <c r="G45" s="18">
        <v>42843</v>
      </c>
      <c r="H45" s="19">
        <v>4352640</v>
      </c>
      <c r="I45" s="19">
        <v>26727</v>
      </c>
      <c r="J45" s="16" t="s">
        <v>2</v>
      </c>
      <c r="K45" s="17" t="s">
        <v>179</v>
      </c>
      <c r="L45" s="17" t="s">
        <v>27</v>
      </c>
      <c r="M45" s="17" t="s">
        <v>18</v>
      </c>
      <c r="N45" s="17" t="s">
        <v>7</v>
      </c>
      <c r="O45" s="17" t="s">
        <v>78</v>
      </c>
      <c r="P45" s="20">
        <v>2166.288</v>
      </c>
      <c r="Q45" s="16" t="s">
        <v>107</v>
      </c>
      <c r="R45" s="21">
        <v>6.6747572815534006E-2</v>
      </c>
      <c r="S45" s="21">
        <v>6.8690449811655202E-2</v>
      </c>
      <c r="T45" s="22" t="s">
        <v>10</v>
      </c>
      <c r="U45" s="23">
        <v>12.0176186839354</v>
      </c>
      <c r="V45" s="23">
        <v>12.3674251962971</v>
      </c>
      <c r="W45" s="24">
        <f t="shared" si="0"/>
        <v>2.910782990552481E-2</v>
      </c>
      <c r="X45" s="13">
        <f t="shared" si="1"/>
        <v>39</v>
      </c>
    </row>
    <row r="46" spans="1:31" s="13" customFormat="1" x14ac:dyDescent="0.25">
      <c r="A46" s="14" t="s">
        <v>180</v>
      </c>
      <c r="B46" s="15">
        <v>924362</v>
      </c>
      <c r="C46" s="16" t="s">
        <v>181</v>
      </c>
      <c r="D46" s="17" t="s">
        <v>180</v>
      </c>
      <c r="E46" s="17" t="s">
        <v>2</v>
      </c>
      <c r="F46" s="17" t="s">
        <v>3</v>
      </c>
      <c r="G46" s="18">
        <v>42909</v>
      </c>
      <c r="H46" s="19">
        <v>4362686</v>
      </c>
      <c r="I46" s="19">
        <v>51016</v>
      </c>
      <c r="J46" s="16" t="s">
        <v>2</v>
      </c>
      <c r="K46" s="17" t="s">
        <v>182</v>
      </c>
      <c r="L46" s="17" t="s">
        <v>17</v>
      </c>
      <c r="M46" s="17" t="s">
        <v>18</v>
      </c>
      <c r="N46" s="17" t="s">
        <v>7</v>
      </c>
      <c r="O46" s="17" t="s">
        <v>8</v>
      </c>
      <c r="P46" s="20">
        <v>152.31700000000001</v>
      </c>
      <c r="Q46" s="16" t="s">
        <v>183</v>
      </c>
      <c r="R46" s="21">
        <v>1.7340168878166501E-2</v>
      </c>
      <c r="S46" s="21">
        <v>1.7764733142812999E-2</v>
      </c>
      <c r="T46" s="22" t="s">
        <v>10</v>
      </c>
      <c r="U46" s="23">
        <v>12.3534616103739</v>
      </c>
      <c r="V46" s="23">
        <v>12.6559291573337</v>
      </c>
      <c r="W46" s="24">
        <f t="shared" si="0"/>
        <v>2.4484436549004947E-2</v>
      </c>
      <c r="X46" s="13">
        <f t="shared" si="1"/>
        <v>40</v>
      </c>
    </row>
    <row r="47" spans="1:31" s="13" customFormat="1" x14ac:dyDescent="0.25">
      <c r="A47" s="14" t="s">
        <v>0</v>
      </c>
      <c r="B47" s="15">
        <v>901683</v>
      </c>
      <c r="C47" s="37" t="s">
        <v>1</v>
      </c>
      <c r="D47" s="16" t="s">
        <v>0</v>
      </c>
      <c r="E47" s="16" t="s">
        <v>2</v>
      </c>
      <c r="F47" s="38" t="s">
        <v>3</v>
      </c>
      <c r="G47" s="18">
        <v>42872</v>
      </c>
      <c r="H47" s="19">
        <v>4361760</v>
      </c>
      <c r="I47" s="19">
        <v>28500</v>
      </c>
      <c r="J47" s="37" t="s">
        <v>2</v>
      </c>
      <c r="K47" s="16" t="s">
        <v>184</v>
      </c>
      <c r="L47" s="16" t="s">
        <v>5</v>
      </c>
      <c r="M47" s="16" t="s">
        <v>18</v>
      </c>
      <c r="N47" s="16" t="s">
        <v>7</v>
      </c>
      <c r="O47" s="16" t="s">
        <v>8</v>
      </c>
      <c r="P47" s="20">
        <v>1645.874</v>
      </c>
      <c r="Q47" s="16" t="s">
        <v>9</v>
      </c>
      <c r="R47" s="21">
        <v>0.29728725380899301</v>
      </c>
      <c r="S47" s="21">
        <v>0.30451127819548901</v>
      </c>
      <c r="T47" s="22" t="s">
        <v>10</v>
      </c>
      <c r="U47" s="23">
        <v>47.359697617637501</v>
      </c>
      <c r="V47" s="23">
        <v>48.5927495741306</v>
      </c>
      <c r="W47" s="24">
        <f t="shared" si="0"/>
        <v>2.4299812030075904E-2</v>
      </c>
      <c r="X47" s="13">
        <f t="shared" si="1"/>
        <v>41</v>
      </c>
    </row>
    <row r="48" spans="1:31" s="13" customFormat="1" x14ac:dyDescent="0.25">
      <c r="A48" s="14" t="s">
        <v>83</v>
      </c>
      <c r="B48" s="15">
        <v>920768</v>
      </c>
      <c r="C48" s="37" t="s">
        <v>84</v>
      </c>
      <c r="D48" s="16" t="s">
        <v>83</v>
      </c>
      <c r="E48" s="16" t="s">
        <v>2</v>
      </c>
      <c r="F48" s="38" t="s">
        <v>3</v>
      </c>
      <c r="G48" s="18">
        <v>42907</v>
      </c>
      <c r="H48" s="19">
        <v>4379662</v>
      </c>
      <c r="I48" s="19">
        <v>25662</v>
      </c>
      <c r="J48" s="37" t="s">
        <v>2</v>
      </c>
      <c r="K48" s="16" t="s">
        <v>185</v>
      </c>
      <c r="L48" s="16" t="s">
        <v>86</v>
      </c>
      <c r="M48" s="16" t="s">
        <v>6</v>
      </c>
      <c r="N48" s="16" t="s">
        <v>7</v>
      </c>
      <c r="O48" s="16" t="s">
        <v>78</v>
      </c>
      <c r="P48" s="20">
        <v>14740.804</v>
      </c>
      <c r="Q48" s="16" t="s">
        <v>87</v>
      </c>
      <c r="R48" s="21">
        <v>1.3806706114398399</v>
      </c>
      <c r="S48" s="21">
        <v>1.4080219194763699</v>
      </c>
      <c r="T48" s="22" t="s">
        <v>73</v>
      </c>
      <c r="U48" s="23">
        <v>278.52565779092703</v>
      </c>
      <c r="V48" s="23">
        <v>284.043296103204</v>
      </c>
      <c r="W48" s="24">
        <f t="shared" si="0"/>
        <v>1.9810161677886736E-2</v>
      </c>
      <c r="X48" s="13">
        <f t="shared" si="1"/>
        <v>42</v>
      </c>
    </row>
    <row r="49" spans="1:24" s="13" customFormat="1" x14ac:dyDescent="0.25">
      <c r="A49" s="14" t="s">
        <v>186</v>
      </c>
      <c r="B49" s="15">
        <v>891975</v>
      </c>
      <c r="C49" s="37" t="s">
        <v>187</v>
      </c>
      <c r="D49" s="16" t="s">
        <v>186</v>
      </c>
      <c r="E49" s="16" t="s">
        <v>2</v>
      </c>
      <c r="F49" s="38" t="s">
        <v>3</v>
      </c>
      <c r="G49" s="18">
        <v>42853</v>
      </c>
      <c r="H49" s="19">
        <v>4348992</v>
      </c>
      <c r="I49" s="19">
        <v>38888</v>
      </c>
      <c r="J49" s="37" t="s">
        <v>2</v>
      </c>
      <c r="K49" s="16" t="s">
        <v>188</v>
      </c>
      <c r="L49" s="16" t="s">
        <v>17</v>
      </c>
      <c r="M49" s="16" t="s">
        <v>6</v>
      </c>
      <c r="N49" s="16" t="s">
        <v>7</v>
      </c>
      <c r="O49" s="16" t="s">
        <v>8</v>
      </c>
      <c r="P49" s="20">
        <v>12799.734</v>
      </c>
      <c r="Q49" s="16" t="s">
        <v>189</v>
      </c>
      <c r="R49" s="21">
        <v>0.34274644214291</v>
      </c>
      <c r="S49" s="21">
        <v>0.34915682341579402</v>
      </c>
      <c r="T49" s="22" t="s">
        <v>10</v>
      </c>
      <c r="U49" s="23">
        <v>19.9237764081535</v>
      </c>
      <c r="V49" s="23">
        <v>20.296411221683201</v>
      </c>
      <c r="W49" s="24">
        <f t="shared" si="0"/>
        <v>1.8702984144212269E-2</v>
      </c>
      <c r="X49" s="13">
        <f t="shared" si="1"/>
        <v>43</v>
      </c>
    </row>
    <row r="50" spans="1:24" s="13" customFormat="1" x14ac:dyDescent="0.25">
      <c r="A50" s="14" t="s">
        <v>190</v>
      </c>
      <c r="B50" s="15">
        <v>889610</v>
      </c>
      <c r="C50" s="37" t="s">
        <v>191</v>
      </c>
      <c r="D50" s="16" t="s">
        <v>190</v>
      </c>
      <c r="E50" s="16" t="s">
        <v>2</v>
      </c>
      <c r="F50" s="38" t="s">
        <v>3</v>
      </c>
      <c r="G50" s="18">
        <v>42852</v>
      </c>
      <c r="H50" s="19">
        <v>4353639</v>
      </c>
      <c r="I50" s="19">
        <v>30995</v>
      </c>
      <c r="J50" s="37" t="s">
        <v>2</v>
      </c>
      <c r="K50" s="16" t="s">
        <v>192</v>
      </c>
      <c r="L50" s="16" t="s">
        <v>27</v>
      </c>
      <c r="M50" s="16" t="s">
        <v>18</v>
      </c>
      <c r="N50" s="16" t="s">
        <v>7</v>
      </c>
      <c r="O50" s="16" t="s">
        <v>78</v>
      </c>
      <c r="P50" s="20">
        <v>1642.9121500000001</v>
      </c>
      <c r="Q50" s="16" t="s">
        <v>193</v>
      </c>
      <c r="R50" s="21">
        <v>1.5169630847407001</v>
      </c>
      <c r="S50" s="21">
        <v>1.5448603683897799</v>
      </c>
      <c r="T50" s="22" t="s">
        <v>10</v>
      </c>
      <c r="U50" s="23">
        <v>91.2430147083506</v>
      </c>
      <c r="V50" s="23">
        <v>92.9209935261391</v>
      </c>
      <c r="W50" s="24">
        <f t="shared" si="0"/>
        <v>1.8390219201575641E-2</v>
      </c>
      <c r="X50" s="13">
        <f t="shared" si="1"/>
        <v>44</v>
      </c>
    </row>
    <row r="51" spans="1:24" s="13" customFormat="1" x14ac:dyDescent="0.25">
      <c r="A51" s="14" t="s">
        <v>167</v>
      </c>
      <c r="B51" s="15">
        <v>971280</v>
      </c>
      <c r="C51" s="16" t="s">
        <v>168</v>
      </c>
      <c r="D51" s="17" t="s">
        <v>167</v>
      </c>
      <c r="E51" s="17" t="s">
        <v>2</v>
      </c>
      <c r="F51" s="17" t="s">
        <v>3</v>
      </c>
      <c r="G51" s="18">
        <v>42913</v>
      </c>
      <c r="H51" s="19">
        <v>4350538</v>
      </c>
      <c r="I51" s="19">
        <v>29364</v>
      </c>
      <c r="J51" s="16" t="s">
        <v>2</v>
      </c>
      <c r="K51" s="17" t="s">
        <v>194</v>
      </c>
      <c r="L51" s="17" t="s">
        <v>86</v>
      </c>
      <c r="M51" s="17" t="s">
        <v>6</v>
      </c>
      <c r="N51" s="17" t="s">
        <v>7</v>
      </c>
      <c r="O51" s="17" t="s">
        <v>115</v>
      </c>
      <c r="P51" s="20">
        <v>12168.47</v>
      </c>
      <c r="Q51" s="16" t="s">
        <v>170</v>
      </c>
      <c r="R51" s="21">
        <v>0.52352048558421804</v>
      </c>
      <c r="S51" s="21">
        <v>0.531623797982957</v>
      </c>
      <c r="T51" s="22" t="s">
        <v>73</v>
      </c>
      <c r="U51" s="23">
        <v>456.64543952959002</v>
      </c>
      <c r="V51" s="23">
        <v>463.71362645610202</v>
      </c>
      <c r="W51" s="24">
        <f t="shared" si="0"/>
        <v>1.5478501074692693E-2</v>
      </c>
      <c r="X51" s="13">
        <f t="shared" si="1"/>
        <v>45</v>
      </c>
    </row>
    <row r="52" spans="1:24" s="13" customFormat="1" x14ac:dyDescent="0.25">
      <c r="A52" s="14" t="s">
        <v>195</v>
      </c>
      <c r="B52" s="15">
        <v>924643</v>
      </c>
      <c r="C52" s="37" t="s">
        <v>196</v>
      </c>
      <c r="D52" s="16" t="s">
        <v>195</v>
      </c>
      <c r="E52" s="16" t="s">
        <v>2</v>
      </c>
      <c r="F52" s="38" t="s">
        <v>3</v>
      </c>
      <c r="G52" s="18">
        <v>42909</v>
      </c>
      <c r="H52" s="19">
        <v>4347760</v>
      </c>
      <c r="I52" s="55">
        <v>33823</v>
      </c>
      <c r="J52" s="37" t="s">
        <v>2</v>
      </c>
      <c r="K52" s="16" t="s">
        <v>197</v>
      </c>
      <c r="L52" s="16" t="s">
        <v>106</v>
      </c>
      <c r="M52" s="16" t="s">
        <v>18</v>
      </c>
      <c r="N52" s="16" t="s">
        <v>7</v>
      </c>
      <c r="O52" s="16" t="s">
        <v>8</v>
      </c>
      <c r="P52" s="20">
        <v>770.04200000000003</v>
      </c>
      <c r="Q52" s="16" t="s">
        <v>198</v>
      </c>
      <c r="R52" s="21">
        <v>7.2376357056694804E-2</v>
      </c>
      <c r="S52" s="21">
        <v>7.3376071676836296E-2</v>
      </c>
      <c r="T52" s="22" t="s">
        <v>10</v>
      </c>
      <c r="U52" s="23">
        <v>27.039806996381198</v>
      </c>
      <c r="V52" s="23">
        <v>27.527605843052399</v>
      </c>
      <c r="W52" s="24">
        <f t="shared" si="0"/>
        <v>1.381272366828829E-2</v>
      </c>
      <c r="X52" s="13">
        <f t="shared" si="1"/>
        <v>46</v>
      </c>
    </row>
    <row r="53" spans="1:24" s="13" customFormat="1" x14ac:dyDescent="0.25">
      <c r="A53" s="14" t="s">
        <v>199</v>
      </c>
      <c r="B53" s="15">
        <v>904142</v>
      </c>
      <c r="C53" s="37" t="s">
        <v>200</v>
      </c>
      <c r="D53" s="16" t="s">
        <v>199</v>
      </c>
      <c r="E53" s="16" t="s">
        <v>2</v>
      </c>
      <c r="F53" s="16" t="s">
        <v>3</v>
      </c>
      <c r="G53" s="18">
        <v>42877</v>
      </c>
      <c r="H53" s="19">
        <v>4242009</v>
      </c>
      <c r="I53" s="19">
        <v>39910</v>
      </c>
      <c r="J53" s="37" t="s">
        <v>2</v>
      </c>
      <c r="K53" s="16" t="s">
        <v>201</v>
      </c>
      <c r="L53" s="16" t="s">
        <v>71</v>
      </c>
      <c r="M53" s="16" t="s">
        <v>6</v>
      </c>
      <c r="N53" s="16" t="s">
        <v>28</v>
      </c>
      <c r="O53" s="16" t="s">
        <v>8</v>
      </c>
      <c r="P53" s="20">
        <v>9169.1630000000005</v>
      </c>
      <c r="Q53" s="16" t="s">
        <v>202</v>
      </c>
      <c r="R53" s="21">
        <v>0.22701898027539999</v>
      </c>
      <c r="S53" s="21">
        <v>0.22966867469879501</v>
      </c>
      <c r="T53" s="22" t="s">
        <v>10</v>
      </c>
      <c r="U53" s="23">
        <v>76.834050793606906</v>
      </c>
      <c r="V53" s="23">
        <v>77.841073610692803</v>
      </c>
      <c r="W53" s="24">
        <f t="shared" si="0"/>
        <v>1.1671686746987582E-2</v>
      </c>
      <c r="X53" s="13">
        <f t="shared" si="1"/>
        <v>47</v>
      </c>
    </row>
    <row r="54" spans="1:24" s="13" customFormat="1" x14ac:dyDescent="0.25">
      <c r="A54" s="14" t="s">
        <v>203</v>
      </c>
      <c r="B54" s="15">
        <v>871850</v>
      </c>
      <c r="C54" s="16" t="s">
        <v>204</v>
      </c>
      <c r="D54" s="17" t="s">
        <v>203</v>
      </c>
      <c r="E54" s="17" t="s">
        <v>2</v>
      </c>
      <c r="F54" s="17" t="s">
        <v>3</v>
      </c>
      <c r="G54" s="18">
        <v>42828</v>
      </c>
      <c r="H54" s="19">
        <v>4347916</v>
      </c>
      <c r="I54" s="19">
        <v>35406</v>
      </c>
      <c r="J54" s="16" t="s">
        <v>2</v>
      </c>
      <c r="K54" s="17" t="s">
        <v>205</v>
      </c>
      <c r="L54" s="17" t="s">
        <v>206</v>
      </c>
      <c r="M54" s="17" t="s">
        <v>6</v>
      </c>
      <c r="N54" s="17" t="s">
        <v>7</v>
      </c>
      <c r="O54" s="17" t="s">
        <v>8</v>
      </c>
      <c r="P54" s="20">
        <v>21389.592000000001</v>
      </c>
      <c r="Q54" s="16" t="s">
        <v>207</v>
      </c>
      <c r="R54" s="21">
        <v>6.5608788526090894E-2</v>
      </c>
      <c r="S54" s="21">
        <v>6.6200255773715494E-2</v>
      </c>
      <c r="T54" s="22" t="s">
        <v>21</v>
      </c>
      <c r="U54" s="23">
        <v>6.84259794163638</v>
      </c>
      <c r="V54" s="23">
        <v>6.9042842310850396</v>
      </c>
      <c r="W54" s="24">
        <f t="shared" si="0"/>
        <v>9.0150612579805323E-3</v>
      </c>
      <c r="X54" s="13">
        <f t="shared" si="1"/>
        <v>48</v>
      </c>
    </row>
    <row r="55" spans="1:24" s="13" customFormat="1" x14ac:dyDescent="0.25">
      <c r="A55" s="14" t="s">
        <v>63</v>
      </c>
      <c r="B55" s="15">
        <v>896288</v>
      </c>
      <c r="C55" s="37" t="s">
        <v>64</v>
      </c>
      <c r="D55" s="16" t="s">
        <v>63</v>
      </c>
      <c r="E55" s="16" t="s">
        <v>2</v>
      </c>
      <c r="F55" s="16" t="s">
        <v>3</v>
      </c>
      <c r="G55" s="18">
        <v>42860</v>
      </c>
      <c r="H55" s="19">
        <v>4472316</v>
      </c>
      <c r="I55" s="19">
        <v>26663</v>
      </c>
      <c r="J55" s="37" t="s">
        <v>2</v>
      </c>
      <c r="K55" s="16" t="s">
        <v>208</v>
      </c>
      <c r="L55" s="16" t="s">
        <v>47</v>
      </c>
      <c r="M55" s="16" t="s">
        <v>6</v>
      </c>
      <c r="N55" s="16" t="s">
        <v>7</v>
      </c>
      <c r="O55" s="16" t="s">
        <v>8</v>
      </c>
      <c r="P55" s="20">
        <v>1619.6399999999999</v>
      </c>
      <c r="Q55" s="16" t="s">
        <v>66</v>
      </c>
      <c r="R55" s="21">
        <v>8.1366965012205E-2</v>
      </c>
      <c r="S55" s="21">
        <v>8.2095678781998693E-2</v>
      </c>
      <c r="T55" s="22" t="s">
        <v>21</v>
      </c>
      <c r="U55" s="23">
        <v>6.7852738958392997</v>
      </c>
      <c r="V55" s="23">
        <v>6.8460420776066497</v>
      </c>
      <c r="W55" s="24">
        <f t="shared" si="0"/>
        <v>8.9558922307644909E-3</v>
      </c>
      <c r="X55" s="13">
        <f t="shared" si="1"/>
        <v>49</v>
      </c>
    </row>
    <row r="56" spans="1:24" s="13" customFormat="1" x14ac:dyDescent="0.25">
      <c r="A56" s="14" t="s">
        <v>209</v>
      </c>
      <c r="B56" s="15">
        <v>898251</v>
      </c>
      <c r="C56" s="16" t="s">
        <v>210</v>
      </c>
      <c r="D56" s="17" t="s">
        <v>209</v>
      </c>
      <c r="E56" s="17" t="s">
        <v>2</v>
      </c>
      <c r="F56" s="17" t="s">
        <v>3</v>
      </c>
      <c r="G56" s="18">
        <v>42864</v>
      </c>
      <c r="H56" s="19">
        <v>4332361</v>
      </c>
      <c r="I56" s="19">
        <v>28961</v>
      </c>
      <c r="J56" s="16" t="s">
        <v>2</v>
      </c>
      <c r="K56" s="17" t="s">
        <v>211</v>
      </c>
      <c r="L56" s="17" t="s">
        <v>106</v>
      </c>
      <c r="M56" s="17" t="s">
        <v>6</v>
      </c>
      <c r="N56" s="17" t="s">
        <v>7</v>
      </c>
      <c r="O56" s="17" t="s">
        <v>8</v>
      </c>
      <c r="P56" s="20">
        <v>4738.768</v>
      </c>
      <c r="Q56" s="16" t="s">
        <v>212</v>
      </c>
      <c r="R56" s="21">
        <v>2.9544279488884001E-3</v>
      </c>
      <c r="S56" s="21">
        <v>2.9772981019724602E-3</v>
      </c>
      <c r="T56" s="22" t="s">
        <v>21</v>
      </c>
      <c r="U56" s="23">
        <v>4.33788050206305</v>
      </c>
      <c r="V56" s="23">
        <v>4.3714599268650298</v>
      </c>
      <c r="W56" s="24">
        <f t="shared" si="0"/>
        <v>7.740975065127235E-3</v>
      </c>
      <c r="X56" s="13">
        <f t="shared" si="1"/>
        <v>50</v>
      </c>
    </row>
    <row r="57" spans="1:24" s="13" customFormat="1" x14ac:dyDescent="0.25">
      <c r="A57" s="14" t="s">
        <v>213</v>
      </c>
      <c r="B57" s="15">
        <v>878590</v>
      </c>
      <c r="C57" s="37" t="s">
        <v>214</v>
      </c>
      <c r="D57" s="16" t="s">
        <v>213</v>
      </c>
      <c r="E57" s="16" t="s">
        <v>2</v>
      </c>
      <c r="F57" s="38" t="s">
        <v>3</v>
      </c>
      <c r="G57" s="18">
        <v>42837</v>
      </c>
      <c r="H57" s="19">
        <v>4418930</v>
      </c>
      <c r="I57" s="19">
        <v>33978</v>
      </c>
      <c r="J57" s="37" t="s">
        <v>2</v>
      </c>
      <c r="K57" s="16" t="s">
        <v>215</v>
      </c>
      <c r="L57" s="16" t="s">
        <v>106</v>
      </c>
      <c r="M57" s="16" t="s">
        <v>6</v>
      </c>
      <c r="N57" s="16" t="s">
        <v>7</v>
      </c>
      <c r="O57" s="16" t="s">
        <v>8</v>
      </c>
      <c r="P57" s="20">
        <v>3728.8159999999998</v>
      </c>
      <c r="Q57" s="16" t="s">
        <v>216</v>
      </c>
      <c r="R57" s="21">
        <v>1.4954389113204699E-2</v>
      </c>
      <c r="S57" s="21">
        <v>1.50342028113959E-2</v>
      </c>
      <c r="T57" s="22" t="s">
        <v>21</v>
      </c>
      <c r="U57" s="23">
        <v>9.9561837323135904</v>
      </c>
      <c r="V57" s="23">
        <v>10.009321298651599</v>
      </c>
      <c r="W57" s="24">
        <f t="shared" si="0"/>
        <v>5.3371419980456063E-3</v>
      </c>
      <c r="X57" s="13">
        <f t="shared" si="1"/>
        <v>51</v>
      </c>
    </row>
    <row r="58" spans="1:24" s="13" customFormat="1" x14ac:dyDescent="0.25">
      <c r="A58" s="14" t="s">
        <v>103</v>
      </c>
      <c r="B58" s="15">
        <v>912173</v>
      </c>
      <c r="C58" s="37" t="s">
        <v>104</v>
      </c>
      <c r="D58" s="16" t="s">
        <v>103</v>
      </c>
      <c r="E58" s="16" t="s">
        <v>2</v>
      </c>
      <c r="F58" s="38" t="s">
        <v>3</v>
      </c>
      <c r="G58" s="18">
        <v>42892</v>
      </c>
      <c r="H58" s="19">
        <v>4352640</v>
      </c>
      <c r="I58" s="19">
        <v>26727</v>
      </c>
      <c r="J58" s="37" t="s">
        <v>2</v>
      </c>
      <c r="K58" s="16" t="s">
        <v>217</v>
      </c>
      <c r="L58" s="16" t="s">
        <v>106</v>
      </c>
      <c r="M58" s="16" t="s">
        <v>6</v>
      </c>
      <c r="N58" s="16" t="s">
        <v>7</v>
      </c>
      <c r="O58" s="16" t="s">
        <v>8</v>
      </c>
      <c r="P58" s="20">
        <v>5335.3429999999998</v>
      </c>
      <c r="Q58" s="16" t="s">
        <v>107</v>
      </c>
      <c r="R58" s="21">
        <v>5.5368499812944297E-2</v>
      </c>
      <c r="S58" s="21">
        <v>5.5386949924127502E-2</v>
      </c>
      <c r="T58" s="22" t="s">
        <v>10</v>
      </c>
      <c r="U58" s="23">
        <v>12.183605041389701</v>
      </c>
      <c r="V58" s="23">
        <v>12.1876647086495</v>
      </c>
      <c r="W58" s="24">
        <f t="shared" si="0"/>
        <v>3.33223967518285E-4</v>
      </c>
      <c r="X58" s="13">
        <f t="shared" si="1"/>
        <v>52</v>
      </c>
    </row>
    <row r="59" spans="1:24" s="13" customFormat="1" x14ac:dyDescent="0.25">
      <c r="A59" s="14" t="s">
        <v>153</v>
      </c>
      <c r="B59" s="15">
        <v>920372</v>
      </c>
      <c r="C59" s="37" t="s">
        <v>154</v>
      </c>
      <c r="D59" s="16" t="s">
        <v>153</v>
      </c>
      <c r="E59" s="16" t="s">
        <v>2</v>
      </c>
      <c r="F59" s="38" t="s">
        <v>3</v>
      </c>
      <c r="G59" s="18">
        <v>42907</v>
      </c>
      <c r="H59" s="19">
        <v>4350345</v>
      </c>
      <c r="I59" s="19">
        <v>29405</v>
      </c>
      <c r="J59" s="37" t="s">
        <v>2</v>
      </c>
      <c r="K59" s="16" t="s">
        <v>218</v>
      </c>
      <c r="L59" s="16" t="s">
        <v>156</v>
      </c>
      <c r="M59" s="16" t="s">
        <v>18</v>
      </c>
      <c r="N59" s="16" t="s">
        <v>7</v>
      </c>
      <c r="O59" s="16" t="s">
        <v>78</v>
      </c>
      <c r="P59" s="20">
        <v>1396.24</v>
      </c>
      <c r="Q59" s="16" t="s">
        <v>157</v>
      </c>
      <c r="R59" s="21">
        <v>0.31482324381732701</v>
      </c>
      <c r="S59" s="21">
        <v>0.31204810107314102</v>
      </c>
      <c r="T59" s="22" t="s">
        <v>73</v>
      </c>
      <c r="U59" s="23">
        <v>118.743670122136</v>
      </c>
      <c r="V59" s="23">
        <v>117.696953778826</v>
      </c>
      <c r="W59" s="24">
        <f t="shared" si="0"/>
        <v>-8.8149232900866983E-3</v>
      </c>
      <c r="X59" s="13">
        <f t="shared" si="1"/>
        <v>53</v>
      </c>
    </row>
    <row r="60" spans="1:24" s="13" customFormat="1" x14ac:dyDescent="0.25">
      <c r="A60" s="14" t="s">
        <v>219</v>
      </c>
      <c r="B60" s="15">
        <v>870726</v>
      </c>
      <c r="C60" s="37" t="s">
        <v>220</v>
      </c>
      <c r="D60" s="16" t="s">
        <v>219</v>
      </c>
      <c r="E60" s="16" t="s">
        <v>2</v>
      </c>
      <c r="F60" s="16" t="s">
        <v>3</v>
      </c>
      <c r="G60" s="18">
        <v>42828</v>
      </c>
      <c r="H60" s="19">
        <v>4747156</v>
      </c>
      <c r="I60" s="19">
        <v>78536</v>
      </c>
      <c r="J60" s="37" t="s">
        <v>2</v>
      </c>
      <c r="K60" s="16" t="s">
        <v>221</v>
      </c>
      <c r="L60" s="16" t="s">
        <v>17</v>
      </c>
      <c r="M60" s="16" t="s">
        <v>18</v>
      </c>
      <c r="N60" s="16" t="s">
        <v>7</v>
      </c>
      <c r="O60" s="16" t="s">
        <v>19</v>
      </c>
      <c r="P60" s="20">
        <v>927.44399999999996</v>
      </c>
      <c r="Q60" s="16" t="s">
        <v>222</v>
      </c>
      <c r="R60" s="21">
        <v>0.12969179127250499</v>
      </c>
      <c r="S60" s="21">
        <v>0.12788685774467801</v>
      </c>
      <c r="T60" s="22" t="s">
        <v>21</v>
      </c>
      <c r="U60" s="23">
        <v>8.3604410431681195</v>
      </c>
      <c r="V60" s="23">
        <v>8.2440879556042805</v>
      </c>
      <c r="W60" s="24">
        <f t="shared" si="0"/>
        <v>-1.3917099225150697E-2</v>
      </c>
      <c r="X60" s="13">
        <f t="shared" si="1"/>
        <v>54</v>
      </c>
    </row>
    <row r="61" spans="1:24" s="13" customFormat="1" x14ac:dyDescent="0.25">
      <c r="A61" s="14" t="s">
        <v>223</v>
      </c>
      <c r="B61" s="15">
        <v>936591</v>
      </c>
      <c r="C61" s="37" t="s">
        <v>224</v>
      </c>
      <c r="D61" s="16" t="s">
        <v>223</v>
      </c>
      <c r="E61" s="16" t="s">
        <v>2</v>
      </c>
      <c r="F61" s="38" t="s">
        <v>3</v>
      </c>
      <c r="G61" s="18">
        <v>42914</v>
      </c>
      <c r="H61" s="19">
        <v>4837944</v>
      </c>
      <c r="I61" s="19">
        <v>26192</v>
      </c>
      <c r="J61" s="37" t="s">
        <v>2</v>
      </c>
      <c r="K61" s="16" t="s">
        <v>225</v>
      </c>
      <c r="L61" s="16" t="s">
        <v>5</v>
      </c>
      <c r="M61" s="16" t="s">
        <v>18</v>
      </c>
      <c r="N61" s="16" t="s">
        <v>7</v>
      </c>
      <c r="O61" s="16" t="s">
        <v>8</v>
      </c>
      <c r="P61" s="20">
        <v>846.20799999999997</v>
      </c>
      <c r="Q61" s="16" t="s">
        <v>226</v>
      </c>
      <c r="R61" s="21">
        <v>0.23529411764705899</v>
      </c>
      <c r="S61" s="21">
        <v>0.22993973993022501</v>
      </c>
      <c r="T61" s="22" t="s">
        <v>21</v>
      </c>
      <c r="U61" s="23">
        <v>8.8235294117647101</v>
      </c>
      <c r="V61" s="23">
        <v>8.6227402473834402</v>
      </c>
      <c r="W61" s="24">
        <f t="shared" si="0"/>
        <v>-2.2756105296544375E-2</v>
      </c>
      <c r="X61" s="13">
        <f t="shared" si="1"/>
        <v>55</v>
      </c>
    </row>
    <row r="62" spans="1:24" s="13" customFormat="1" x14ac:dyDescent="0.25">
      <c r="A62" s="14" t="s">
        <v>227</v>
      </c>
      <c r="B62" s="15">
        <v>938583</v>
      </c>
      <c r="C62" s="16" t="s">
        <v>228</v>
      </c>
      <c r="D62" s="17" t="s">
        <v>227</v>
      </c>
      <c r="E62" s="17" t="s">
        <v>2</v>
      </c>
      <c r="F62" s="17" t="s">
        <v>3</v>
      </c>
      <c r="G62" s="18">
        <v>42915</v>
      </c>
      <c r="H62" s="19">
        <v>4353071</v>
      </c>
      <c r="I62" s="19">
        <v>37973</v>
      </c>
      <c r="J62" s="16" t="s">
        <v>2</v>
      </c>
      <c r="K62" s="17" t="s">
        <v>229</v>
      </c>
      <c r="L62" s="17" t="s">
        <v>86</v>
      </c>
      <c r="M62" s="17" t="s">
        <v>18</v>
      </c>
      <c r="N62" s="17" t="s">
        <v>7</v>
      </c>
      <c r="O62" s="17" t="s">
        <v>8</v>
      </c>
      <c r="P62" s="20">
        <v>1960.1214</v>
      </c>
      <c r="Q62" s="16" t="s">
        <v>230</v>
      </c>
      <c r="R62" s="21">
        <v>4.8773052888279197E-2</v>
      </c>
      <c r="S62" s="21">
        <v>4.7653085537288503E-2</v>
      </c>
      <c r="T62" s="22" t="s">
        <v>10</v>
      </c>
      <c r="U62" s="23">
        <v>19.584883962810501</v>
      </c>
      <c r="V62" s="23">
        <v>19.135159590183498</v>
      </c>
      <c r="W62" s="24">
        <f t="shared" si="0"/>
        <v>-2.2962830593281094E-2</v>
      </c>
      <c r="X62" s="13">
        <f t="shared" si="1"/>
        <v>56</v>
      </c>
    </row>
    <row r="63" spans="1:24" s="13" customFormat="1" x14ac:dyDescent="0.25">
      <c r="A63" s="14" t="s">
        <v>116</v>
      </c>
      <c r="B63" s="15">
        <v>913885</v>
      </c>
      <c r="C63" s="16" t="s">
        <v>117</v>
      </c>
      <c r="D63" s="17" t="s">
        <v>116</v>
      </c>
      <c r="E63" s="17" t="s">
        <v>2</v>
      </c>
      <c r="F63" s="17" t="s">
        <v>3</v>
      </c>
      <c r="G63" s="18">
        <v>42899</v>
      </c>
      <c r="H63" s="19">
        <v>4349883</v>
      </c>
      <c r="I63" s="19">
        <v>34262</v>
      </c>
      <c r="J63" s="16" t="s">
        <v>2</v>
      </c>
      <c r="K63" s="17" t="s">
        <v>231</v>
      </c>
      <c r="L63" s="17" t="s">
        <v>119</v>
      </c>
      <c r="M63" s="17" t="s">
        <v>6</v>
      </c>
      <c r="N63" s="17" t="s">
        <v>7</v>
      </c>
      <c r="O63" s="17" t="s">
        <v>8</v>
      </c>
      <c r="P63" s="20">
        <v>2829.72</v>
      </c>
      <c r="Q63" s="16" t="s">
        <v>120</v>
      </c>
      <c r="R63" s="21">
        <v>9.7891566265060195E-2</v>
      </c>
      <c r="S63" s="21">
        <v>9.56096068532966E-2</v>
      </c>
      <c r="T63" s="22" t="s">
        <v>10</v>
      </c>
      <c r="U63" s="23">
        <v>36.2653588674155</v>
      </c>
      <c r="V63" s="23">
        <v>35.419974376625397</v>
      </c>
      <c r="W63" s="24">
        <f t="shared" si="0"/>
        <v>-2.3311093067861971E-2</v>
      </c>
      <c r="X63" s="13">
        <f t="shared" si="1"/>
        <v>57</v>
      </c>
    </row>
    <row r="64" spans="1:24" s="13" customFormat="1" x14ac:dyDescent="0.25">
      <c r="A64" s="14" t="s">
        <v>232</v>
      </c>
      <c r="B64" s="15">
        <v>938589</v>
      </c>
      <c r="C64" s="37" t="s">
        <v>233</v>
      </c>
      <c r="D64" s="16" t="s">
        <v>232</v>
      </c>
      <c r="E64" s="16" t="s">
        <v>2</v>
      </c>
      <c r="F64" s="16" t="s">
        <v>3</v>
      </c>
      <c r="G64" s="18">
        <v>42915</v>
      </c>
      <c r="H64" s="19">
        <v>4354464</v>
      </c>
      <c r="I64" s="19">
        <v>38094</v>
      </c>
      <c r="J64" s="37" t="s">
        <v>2</v>
      </c>
      <c r="K64" s="16" t="s">
        <v>234</v>
      </c>
      <c r="L64" s="16" t="s">
        <v>17</v>
      </c>
      <c r="M64" s="16" t="s">
        <v>6</v>
      </c>
      <c r="N64" s="16" t="s">
        <v>7</v>
      </c>
      <c r="O64" s="16" t="s">
        <v>8</v>
      </c>
      <c r="P64" s="20">
        <v>2849.1736000000001</v>
      </c>
      <c r="Q64" s="16" t="s">
        <v>235</v>
      </c>
      <c r="R64" s="21">
        <v>0.24005486968449899</v>
      </c>
      <c r="S64" s="21">
        <v>0.23429433722500201</v>
      </c>
      <c r="T64" s="22" t="s">
        <v>10</v>
      </c>
      <c r="U64" s="23">
        <v>11.1372847050754</v>
      </c>
      <c r="V64" s="23">
        <v>11.080345028194699</v>
      </c>
      <c r="W64" s="24">
        <f t="shared" si="0"/>
        <v>-2.3996732359847457E-2</v>
      </c>
      <c r="X64" s="13">
        <f t="shared" si="1"/>
        <v>58</v>
      </c>
    </row>
    <row r="65" spans="1:31" s="13" customFormat="1" x14ac:dyDescent="0.25">
      <c r="A65" s="14" t="s">
        <v>236</v>
      </c>
      <c r="B65" s="15">
        <v>916977</v>
      </c>
      <c r="C65" s="37" t="s">
        <v>237</v>
      </c>
      <c r="D65" s="16" t="s">
        <v>236</v>
      </c>
      <c r="E65" s="16" t="s">
        <v>2</v>
      </c>
      <c r="F65" s="38" t="s">
        <v>3</v>
      </c>
      <c r="G65" s="18">
        <v>42900</v>
      </c>
      <c r="H65" s="19">
        <v>4352943</v>
      </c>
      <c r="I65" s="19">
        <v>38640</v>
      </c>
      <c r="J65" s="37" t="s">
        <v>2</v>
      </c>
      <c r="K65" s="16" t="s">
        <v>238</v>
      </c>
      <c r="L65" s="16" t="s">
        <v>47</v>
      </c>
      <c r="M65" s="16" t="s">
        <v>18</v>
      </c>
      <c r="N65" s="16" t="s">
        <v>7</v>
      </c>
      <c r="O65" s="16" t="s">
        <v>8</v>
      </c>
      <c r="P65" s="20">
        <v>410.41050000000001</v>
      </c>
      <c r="Q65" s="16" t="s">
        <v>239</v>
      </c>
      <c r="R65" s="21">
        <v>0.65033272837265599</v>
      </c>
      <c r="S65" s="21">
        <v>0.63462580295642701</v>
      </c>
      <c r="T65" s="22" t="s">
        <v>10</v>
      </c>
      <c r="U65" s="23">
        <v>75.8659756503327</v>
      </c>
      <c r="V65" s="23">
        <v>74.065381472022295</v>
      </c>
      <c r="W65" s="24">
        <f t="shared" si="0"/>
        <v>-2.4152137407466506E-2</v>
      </c>
      <c r="X65" s="13">
        <f t="shared" si="1"/>
        <v>59</v>
      </c>
    </row>
    <row r="66" spans="1:31" s="13" customFormat="1" x14ac:dyDescent="0.25">
      <c r="A66" s="14" t="s">
        <v>240</v>
      </c>
      <c r="B66" s="15">
        <v>918247</v>
      </c>
      <c r="C66" s="37" t="s">
        <v>241</v>
      </c>
      <c r="D66" s="16" t="s">
        <v>240</v>
      </c>
      <c r="E66" s="16" t="s">
        <v>2</v>
      </c>
      <c r="F66" s="38" t="s">
        <v>3</v>
      </c>
      <c r="G66" s="18">
        <v>42905</v>
      </c>
      <c r="H66" s="19">
        <v>4348058</v>
      </c>
      <c r="I66" s="19">
        <v>32712</v>
      </c>
      <c r="J66" s="37" t="s">
        <v>2</v>
      </c>
      <c r="K66" s="16" t="s">
        <v>242</v>
      </c>
      <c r="L66" s="16" t="s">
        <v>106</v>
      </c>
      <c r="M66" s="16" t="s">
        <v>18</v>
      </c>
      <c r="N66" s="16" t="s">
        <v>7</v>
      </c>
      <c r="O66" s="16" t="s">
        <v>19</v>
      </c>
      <c r="P66" s="20">
        <v>525.49400000000003</v>
      </c>
      <c r="Q66" s="16" t="s">
        <v>243</v>
      </c>
      <c r="R66" s="21">
        <v>3.0492453117853299E-2</v>
      </c>
      <c r="S66" s="21">
        <v>2.9651030183228198E-2</v>
      </c>
      <c r="T66" s="22" t="s">
        <v>21</v>
      </c>
      <c r="U66" s="23">
        <v>7.8774032931849396</v>
      </c>
      <c r="V66" s="23">
        <v>7.6867313152892898</v>
      </c>
      <c r="W66" s="24">
        <f t="shared" ref="W66:W129" si="2">(S66-R66)/R66</f>
        <v>-2.7594465141030214E-2</v>
      </c>
      <c r="X66" s="13">
        <f t="shared" ref="X66:X129" si="3">RANK(W66,W$7:W$801)</f>
        <v>60</v>
      </c>
    </row>
    <row r="67" spans="1:31" s="13" customFormat="1" x14ac:dyDescent="0.25">
      <c r="A67" s="14" t="s">
        <v>244</v>
      </c>
      <c r="B67" s="15">
        <v>919418</v>
      </c>
      <c r="C67" s="16" t="s">
        <v>245</v>
      </c>
      <c r="D67" s="17" t="s">
        <v>244</v>
      </c>
      <c r="E67" s="17" t="s">
        <v>2</v>
      </c>
      <c r="F67" s="56" t="s">
        <v>3</v>
      </c>
      <c r="G67" s="18">
        <v>42906</v>
      </c>
      <c r="H67" s="19">
        <v>4379674</v>
      </c>
      <c r="I67" s="19">
        <v>77382</v>
      </c>
      <c r="J67" s="16" t="s">
        <v>2</v>
      </c>
      <c r="K67" s="17" t="s">
        <v>246</v>
      </c>
      <c r="L67" s="17" t="s">
        <v>106</v>
      </c>
      <c r="M67" s="17" t="s">
        <v>6</v>
      </c>
      <c r="N67" s="17" t="s">
        <v>7</v>
      </c>
      <c r="O67" s="17" t="s">
        <v>8</v>
      </c>
      <c r="P67" s="20">
        <v>2235.6799999999998</v>
      </c>
      <c r="Q67" s="16" t="s">
        <v>247</v>
      </c>
      <c r="R67" s="21">
        <v>5.1687442991790802E-2</v>
      </c>
      <c r="S67" s="21">
        <v>5.0125313283208003E-2</v>
      </c>
      <c r="T67" s="22" t="s">
        <v>21</v>
      </c>
      <c r="U67" s="23">
        <v>7.85043454849498</v>
      </c>
      <c r="V67" s="23">
        <v>7.61317388471178</v>
      </c>
      <c r="W67" s="24">
        <f t="shared" si="2"/>
        <v>-3.0222615361934279E-2</v>
      </c>
      <c r="X67" s="13">
        <f t="shared" si="3"/>
        <v>61</v>
      </c>
    </row>
    <row r="68" spans="1:31" s="13" customFormat="1" x14ac:dyDescent="0.25">
      <c r="A68" s="14" t="s">
        <v>95</v>
      </c>
      <c r="B68" s="15">
        <v>908488</v>
      </c>
      <c r="C68" s="37" t="s">
        <v>96</v>
      </c>
      <c r="D68" s="16" t="s">
        <v>95</v>
      </c>
      <c r="E68" s="16" t="s">
        <v>2</v>
      </c>
      <c r="F68" s="16" t="s">
        <v>3</v>
      </c>
      <c r="G68" s="18">
        <v>42885</v>
      </c>
      <c r="H68" s="19">
        <v>4357258</v>
      </c>
      <c r="I68" s="19">
        <v>76396</v>
      </c>
      <c r="J68" s="37" t="s">
        <v>2</v>
      </c>
      <c r="K68" s="16" t="s">
        <v>248</v>
      </c>
      <c r="L68" s="16" t="s">
        <v>17</v>
      </c>
      <c r="M68" s="16" t="s">
        <v>6</v>
      </c>
      <c r="N68" s="16" t="s">
        <v>7</v>
      </c>
      <c r="O68" s="16" t="s">
        <v>78</v>
      </c>
      <c r="P68" s="20">
        <v>20292.48</v>
      </c>
      <c r="Q68" s="16" t="s">
        <v>98</v>
      </c>
      <c r="R68" s="21">
        <v>0.51358392259024899</v>
      </c>
      <c r="S68" s="21">
        <v>0.49787169352386701</v>
      </c>
      <c r="T68" s="22" t="s">
        <v>10</v>
      </c>
      <c r="U68" s="23">
        <v>67.196615213993297</v>
      </c>
      <c r="V68" s="23">
        <v>65.837585322286401</v>
      </c>
      <c r="W68" s="24">
        <f t="shared" si="2"/>
        <v>-3.0593303986498843E-2</v>
      </c>
      <c r="X68" s="13">
        <f t="shared" si="3"/>
        <v>62</v>
      </c>
    </row>
    <row r="69" spans="1:31" s="13" customFormat="1" x14ac:dyDescent="0.25">
      <c r="A69" s="14" t="s">
        <v>249</v>
      </c>
      <c r="B69" s="15">
        <v>898311</v>
      </c>
      <c r="C69" s="16" t="s">
        <v>250</v>
      </c>
      <c r="D69" s="17" t="s">
        <v>249</v>
      </c>
      <c r="E69" s="17" t="s">
        <v>2</v>
      </c>
      <c r="F69" s="17" t="s">
        <v>3</v>
      </c>
      <c r="G69" s="18">
        <v>42864</v>
      </c>
      <c r="H69" s="19">
        <v>4351250</v>
      </c>
      <c r="I69" s="19">
        <v>26608</v>
      </c>
      <c r="J69" s="16" t="s">
        <v>2</v>
      </c>
      <c r="K69" s="17" t="s">
        <v>251</v>
      </c>
      <c r="L69" s="17" t="s">
        <v>106</v>
      </c>
      <c r="M69" s="17" t="s">
        <v>6</v>
      </c>
      <c r="N69" s="17" t="s">
        <v>7</v>
      </c>
      <c r="O69" s="17" t="s">
        <v>8</v>
      </c>
      <c r="P69" s="20">
        <v>2002.1259999999997</v>
      </c>
      <c r="Q69" s="16" t="s">
        <v>252</v>
      </c>
      <c r="R69" s="21">
        <v>1.8465174680552501E-2</v>
      </c>
      <c r="S69" s="21">
        <v>1.78637886118348E-2</v>
      </c>
      <c r="T69" s="22" t="s">
        <v>21</v>
      </c>
      <c r="U69" s="23">
        <v>2.4222431299790199</v>
      </c>
      <c r="V69" s="23">
        <v>2.3433540139803402</v>
      </c>
      <c r="W69" s="24">
        <f t="shared" si="2"/>
        <v>-3.2568663937475754E-2</v>
      </c>
      <c r="X69" s="13">
        <f t="shared" si="3"/>
        <v>63</v>
      </c>
    </row>
    <row r="70" spans="1:31" s="13" customFormat="1" x14ac:dyDescent="0.25">
      <c r="A70" s="14" t="s">
        <v>253</v>
      </c>
      <c r="B70" s="15">
        <v>905314</v>
      </c>
      <c r="C70" s="37" t="s">
        <v>254</v>
      </c>
      <c r="D70" s="16" t="s">
        <v>253</v>
      </c>
      <c r="E70" s="16" t="s">
        <v>2</v>
      </c>
      <c r="F70" s="38" t="s">
        <v>3</v>
      </c>
      <c r="G70" s="18">
        <v>42877</v>
      </c>
      <c r="H70" s="19">
        <v>4348499</v>
      </c>
      <c r="I70" s="19">
        <v>78421</v>
      </c>
      <c r="J70" s="37" t="s">
        <v>2</v>
      </c>
      <c r="K70" s="16" t="s">
        <v>255</v>
      </c>
      <c r="L70" s="16" t="s">
        <v>106</v>
      </c>
      <c r="M70" s="16" t="s">
        <v>18</v>
      </c>
      <c r="N70" s="16" t="s">
        <v>7</v>
      </c>
      <c r="O70" s="16" t="s">
        <v>78</v>
      </c>
      <c r="P70" s="20">
        <v>3554.0679999999998</v>
      </c>
      <c r="Q70" s="16" t="s">
        <v>256</v>
      </c>
      <c r="R70" s="21">
        <v>1.52058057312988E-2</v>
      </c>
      <c r="S70" s="21">
        <v>1.4683734939759E-2</v>
      </c>
      <c r="T70" s="22" t="s">
        <v>10</v>
      </c>
      <c r="U70" s="23">
        <v>24.489070773119501</v>
      </c>
      <c r="V70" s="23">
        <v>23.648271621234901</v>
      </c>
      <c r="W70" s="24">
        <f t="shared" si="2"/>
        <v>-3.4333648657972671E-2</v>
      </c>
      <c r="X70" s="13">
        <f t="shared" si="3"/>
        <v>64</v>
      </c>
    </row>
    <row r="71" spans="1:31" s="13" customFormat="1" x14ac:dyDescent="0.25">
      <c r="A71" s="14" t="s">
        <v>103</v>
      </c>
      <c r="B71" s="15">
        <v>885575</v>
      </c>
      <c r="C71" s="57" t="s">
        <v>104</v>
      </c>
      <c r="D71" s="58" t="s">
        <v>103</v>
      </c>
      <c r="E71" s="58" t="s">
        <v>2</v>
      </c>
      <c r="F71" s="58" t="s">
        <v>3</v>
      </c>
      <c r="G71" s="59">
        <v>42845</v>
      </c>
      <c r="H71" s="60">
        <v>4352640</v>
      </c>
      <c r="I71" s="60">
        <v>26727</v>
      </c>
      <c r="J71" s="57" t="s">
        <v>2</v>
      </c>
      <c r="K71" s="58" t="s">
        <v>105</v>
      </c>
      <c r="L71" s="58" t="s">
        <v>27</v>
      </c>
      <c r="M71" s="58" t="s">
        <v>18</v>
      </c>
      <c r="N71" s="58" t="s">
        <v>7</v>
      </c>
      <c r="O71" s="58" t="s">
        <v>78</v>
      </c>
      <c r="P71" s="21">
        <v>8529.7799999999988</v>
      </c>
      <c r="Q71" s="16" t="s">
        <v>107</v>
      </c>
      <c r="R71" s="21">
        <v>6.9825061941587205E-2</v>
      </c>
      <c r="S71" s="21">
        <v>6.7287784679088997E-2</v>
      </c>
      <c r="T71" s="22" t="s">
        <v>10</v>
      </c>
      <c r="U71" s="23">
        <v>12.571707315313899</v>
      </c>
      <c r="V71" s="23">
        <v>12.1148822223671</v>
      </c>
      <c r="W71" s="24">
        <f t="shared" si="2"/>
        <v>-3.6337629956143695E-2</v>
      </c>
      <c r="X71" s="13">
        <f t="shared" si="3"/>
        <v>65</v>
      </c>
      <c r="AC71" s="61"/>
      <c r="AD71" s="61"/>
      <c r="AE71" s="61"/>
    </row>
    <row r="72" spans="1:31" s="13" customFormat="1" x14ac:dyDescent="0.25">
      <c r="A72" s="14" t="s">
        <v>257</v>
      </c>
      <c r="B72" s="15">
        <v>889766</v>
      </c>
      <c r="C72" s="37" t="s">
        <v>258</v>
      </c>
      <c r="D72" s="16" t="s">
        <v>257</v>
      </c>
      <c r="E72" s="16" t="s">
        <v>2</v>
      </c>
      <c r="F72" s="38" t="s">
        <v>3</v>
      </c>
      <c r="G72" s="18">
        <v>42851</v>
      </c>
      <c r="H72" s="19">
        <v>4350997</v>
      </c>
      <c r="I72" s="19">
        <v>38147</v>
      </c>
      <c r="J72" s="37" t="s">
        <v>2</v>
      </c>
      <c r="K72" s="16" t="s">
        <v>259</v>
      </c>
      <c r="L72" s="16" t="s">
        <v>106</v>
      </c>
      <c r="M72" s="16" t="s">
        <v>6</v>
      </c>
      <c r="N72" s="16" t="s">
        <v>7</v>
      </c>
      <c r="O72" s="16" t="s">
        <v>8</v>
      </c>
      <c r="P72" s="20">
        <v>4188.7560000000003</v>
      </c>
      <c r="Q72" s="16" t="s">
        <v>260</v>
      </c>
      <c r="R72" s="21">
        <v>3.6316864644019099E-2</v>
      </c>
      <c r="S72" s="21">
        <v>3.49312523225567E-2</v>
      </c>
      <c r="T72" s="22" t="s">
        <v>10</v>
      </c>
      <c r="U72" s="23">
        <v>12.8731183189663</v>
      </c>
      <c r="V72" s="23">
        <v>12.3819658101513</v>
      </c>
      <c r="W72" s="24">
        <f t="shared" si="2"/>
        <v>-3.815341260993442E-2</v>
      </c>
      <c r="X72" s="13">
        <f t="shared" si="3"/>
        <v>66</v>
      </c>
    </row>
    <row r="73" spans="1:31" s="13" customFormat="1" x14ac:dyDescent="0.25">
      <c r="A73" s="14" t="s">
        <v>261</v>
      </c>
      <c r="B73" s="15">
        <v>886134</v>
      </c>
      <c r="C73" s="37" t="s">
        <v>262</v>
      </c>
      <c r="D73" s="16" t="s">
        <v>261</v>
      </c>
      <c r="E73" s="16" t="s">
        <v>2</v>
      </c>
      <c r="F73" s="38" t="s">
        <v>3</v>
      </c>
      <c r="G73" s="18">
        <v>42849</v>
      </c>
      <c r="H73" s="19">
        <v>4352703</v>
      </c>
      <c r="I73" s="19">
        <v>67094</v>
      </c>
      <c r="J73" s="37" t="s">
        <v>2</v>
      </c>
      <c r="K73" s="16" t="s">
        <v>263</v>
      </c>
      <c r="L73" s="16" t="s">
        <v>17</v>
      </c>
      <c r="M73" s="16" t="s">
        <v>18</v>
      </c>
      <c r="N73" s="16" t="s">
        <v>7</v>
      </c>
      <c r="O73" s="16" t="s">
        <v>8</v>
      </c>
      <c r="P73" s="20">
        <v>995.1407999999999</v>
      </c>
      <c r="Q73" s="16" t="s">
        <v>264</v>
      </c>
      <c r="R73" s="21">
        <v>3.0091025351688901E-2</v>
      </c>
      <c r="S73" s="21">
        <v>2.8839754492346398E-2</v>
      </c>
      <c r="T73" s="22" t="s">
        <v>21</v>
      </c>
      <c r="U73" s="23">
        <v>5.2336610521302003</v>
      </c>
      <c r="V73" s="23">
        <v>5.0160303576355902</v>
      </c>
      <c r="W73" s="24">
        <f t="shared" si="2"/>
        <v>-4.1582858833099645E-2</v>
      </c>
      <c r="X73" s="13">
        <f t="shared" si="3"/>
        <v>67</v>
      </c>
    </row>
    <row r="74" spans="1:31" s="13" customFormat="1" x14ac:dyDescent="0.25">
      <c r="A74" s="14" t="s">
        <v>195</v>
      </c>
      <c r="B74" s="15">
        <v>913633</v>
      </c>
      <c r="C74" s="16" t="s">
        <v>196</v>
      </c>
      <c r="D74" s="17" t="s">
        <v>195</v>
      </c>
      <c r="E74" s="17" t="s">
        <v>2</v>
      </c>
      <c r="F74" s="17" t="s">
        <v>3</v>
      </c>
      <c r="G74" s="18">
        <v>42894</v>
      </c>
      <c r="H74" s="19">
        <v>4347760</v>
      </c>
      <c r="I74" s="19">
        <v>33823</v>
      </c>
      <c r="J74" s="16" t="s">
        <v>2</v>
      </c>
      <c r="K74" s="17" t="s">
        <v>265</v>
      </c>
      <c r="L74" s="17" t="s">
        <v>106</v>
      </c>
      <c r="M74" s="17" t="s">
        <v>6</v>
      </c>
      <c r="N74" s="17" t="s">
        <v>7</v>
      </c>
      <c r="O74" s="17" t="s">
        <v>8</v>
      </c>
      <c r="P74" s="20">
        <v>12883.510000000002</v>
      </c>
      <c r="Q74" s="16" t="s">
        <v>198</v>
      </c>
      <c r="R74" s="21">
        <v>7.1801073237094698E-2</v>
      </c>
      <c r="S74" s="21">
        <v>6.8587105624142705E-2</v>
      </c>
      <c r="T74" s="22" t="s">
        <v>10</v>
      </c>
      <c r="U74" s="23">
        <v>26.824881399617599</v>
      </c>
      <c r="V74" s="23">
        <v>25.6241426611797</v>
      </c>
      <c r="W74" s="24">
        <f t="shared" si="2"/>
        <v>-4.4762111038913498E-2</v>
      </c>
      <c r="X74" s="13">
        <f t="shared" si="3"/>
        <v>68</v>
      </c>
    </row>
    <row r="75" spans="1:31" s="13" customFormat="1" x14ac:dyDescent="0.25">
      <c r="A75" s="14" t="s">
        <v>266</v>
      </c>
      <c r="B75" s="15">
        <v>878832</v>
      </c>
      <c r="C75" s="16" t="s">
        <v>267</v>
      </c>
      <c r="D75" s="17" t="s">
        <v>266</v>
      </c>
      <c r="E75" s="17" t="s">
        <v>2</v>
      </c>
      <c r="F75" s="17" t="s">
        <v>3</v>
      </c>
      <c r="G75" s="18">
        <v>42837</v>
      </c>
      <c r="H75" s="19">
        <v>4350380</v>
      </c>
      <c r="I75" s="19">
        <v>76171</v>
      </c>
      <c r="J75" s="16" t="s">
        <v>2</v>
      </c>
      <c r="K75" s="17" t="s">
        <v>268</v>
      </c>
      <c r="L75" s="17" t="s">
        <v>92</v>
      </c>
      <c r="M75" s="17" t="s">
        <v>6</v>
      </c>
      <c r="N75" s="17" t="s">
        <v>7</v>
      </c>
      <c r="O75" s="17" t="s">
        <v>8</v>
      </c>
      <c r="P75" s="20">
        <v>1806.6369999999999</v>
      </c>
      <c r="Q75" s="16" t="s">
        <v>269</v>
      </c>
      <c r="R75" s="21">
        <v>1.4954389113204699E-2</v>
      </c>
      <c r="S75" s="21">
        <v>1.42824926708261E-2</v>
      </c>
      <c r="T75" s="22" t="s">
        <v>10</v>
      </c>
      <c r="U75" s="23">
        <v>11.0240893209214</v>
      </c>
      <c r="V75" s="23">
        <v>10.528780236008</v>
      </c>
      <c r="W75" s="24">
        <f t="shared" si="2"/>
        <v>-4.492971510185699E-2</v>
      </c>
      <c r="X75" s="13">
        <f t="shared" si="3"/>
        <v>69</v>
      </c>
    </row>
    <row r="76" spans="1:31" s="13" customFormat="1" x14ac:dyDescent="0.25">
      <c r="A76" s="14" t="s">
        <v>270</v>
      </c>
      <c r="B76" s="15">
        <v>908586</v>
      </c>
      <c r="C76" s="37" t="s">
        <v>271</v>
      </c>
      <c r="D76" s="16" t="s">
        <v>270</v>
      </c>
      <c r="E76" s="16" t="s">
        <v>2</v>
      </c>
      <c r="F76" s="16" t="s">
        <v>3</v>
      </c>
      <c r="G76" s="18">
        <v>42885</v>
      </c>
      <c r="H76" s="19">
        <v>4367762</v>
      </c>
      <c r="I76" s="19">
        <v>26598</v>
      </c>
      <c r="J76" s="37" t="s">
        <v>146</v>
      </c>
      <c r="K76" s="16" t="s">
        <v>272</v>
      </c>
      <c r="L76" s="16" t="s">
        <v>5</v>
      </c>
      <c r="M76" s="16" t="s">
        <v>18</v>
      </c>
      <c r="N76" s="16" t="s">
        <v>7</v>
      </c>
      <c r="O76" s="16" t="s">
        <v>273</v>
      </c>
      <c r="P76" s="20">
        <v>4061.1169999999997</v>
      </c>
      <c r="Q76" s="16" t="s">
        <v>274</v>
      </c>
      <c r="R76" s="21">
        <v>1.1164867882396699E-2</v>
      </c>
      <c r="S76" s="21">
        <v>1.06415323806628E-2</v>
      </c>
      <c r="T76" s="22" t="s">
        <v>21</v>
      </c>
      <c r="U76" s="23">
        <v>9.7206110043910794</v>
      </c>
      <c r="V76" s="23">
        <v>9.2649724414715706</v>
      </c>
      <c r="W76" s="24">
        <f t="shared" si="2"/>
        <v>-4.6873416438632992E-2</v>
      </c>
      <c r="X76" s="13">
        <f t="shared" si="3"/>
        <v>70</v>
      </c>
    </row>
    <row r="77" spans="1:31" s="13" customFormat="1" x14ac:dyDescent="0.25">
      <c r="A77" s="14" t="s">
        <v>219</v>
      </c>
      <c r="B77" s="15">
        <v>902999</v>
      </c>
      <c r="C77" s="37" t="s">
        <v>220</v>
      </c>
      <c r="D77" s="16" t="s">
        <v>219</v>
      </c>
      <c r="E77" s="16" t="s">
        <v>2</v>
      </c>
      <c r="F77" s="38" t="s">
        <v>3</v>
      </c>
      <c r="G77" s="18">
        <v>42874</v>
      </c>
      <c r="H77" s="19">
        <v>4747156</v>
      </c>
      <c r="I77" s="19">
        <v>78536</v>
      </c>
      <c r="J77" s="37" t="s">
        <v>2</v>
      </c>
      <c r="K77" s="16" t="s">
        <v>275</v>
      </c>
      <c r="L77" s="16" t="s">
        <v>17</v>
      </c>
      <c r="M77" s="16" t="s">
        <v>18</v>
      </c>
      <c r="N77" s="16" t="s">
        <v>7</v>
      </c>
      <c r="O77" s="16" t="s">
        <v>19</v>
      </c>
      <c r="P77" s="20">
        <v>643.54499999999996</v>
      </c>
      <c r="Q77" s="16" t="s">
        <v>222</v>
      </c>
      <c r="R77" s="21">
        <v>0.118861897333036</v>
      </c>
      <c r="S77" s="21">
        <v>0.11302840780649499</v>
      </c>
      <c r="T77" s="22" t="s">
        <v>21</v>
      </c>
      <c r="U77" s="23">
        <v>7.6623037695468499</v>
      </c>
      <c r="V77" s="23">
        <v>7.2862543056207203</v>
      </c>
      <c r="W77" s="24">
        <f t="shared" si="2"/>
        <v>-4.907787657298035E-2</v>
      </c>
      <c r="X77" s="13">
        <f t="shared" si="3"/>
        <v>71</v>
      </c>
    </row>
    <row r="78" spans="1:31" s="13" customFormat="1" x14ac:dyDescent="0.25">
      <c r="A78" s="14" t="s">
        <v>186</v>
      </c>
      <c r="B78" s="15">
        <v>920240</v>
      </c>
      <c r="C78" s="16" t="s">
        <v>187</v>
      </c>
      <c r="D78" s="17" t="s">
        <v>186</v>
      </c>
      <c r="E78" s="17" t="s">
        <v>2</v>
      </c>
      <c r="F78" s="17" t="s">
        <v>3</v>
      </c>
      <c r="G78" s="18">
        <v>42906</v>
      </c>
      <c r="H78" s="19">
        <v>4348992</v>
      </c>
      <c r="I78" s="19">
        <v>38888</v>
      </c>
      <c r="J78" s="16" t="s">
        <v>2</v>
      </c>
      <c r="K78" s="17" t="s">
        <v>276</v>
      </c>
      <c r="L78" s="17" t="s">
        <v>17</v>
      </c>
      <c r="M78" s="17" t="s">
        <v>6</v>
      </c>
      <c r="N78" s="17" t="s">
        <v>7</v>
      </c>
      <c r="O78" s="17" t="s">
        <v>19</v>
      </c>
      <c r="P78" s="20">
        <v>8416.81</v>
      </c>
      <c r="Q78" s="16" t="s">
        <v>189</v>
      </c>
      <c r="R78" s="21">
        <v>0.38385527515962298</v>
      </c>
      <c r="S78" s="21">
        <v>0.36454773296878601</v>
      </c>
      <c r="T78" s="22" t="s">
        <v>10</v>
      </c>
      <c r="U78" s="23">
        <v>22.806358893280599</v>
      </c>
      <c r="V78" s="23">
        <v>21.6592215083162</v>
      </c>
      <c r="W78" s="24">
        <f t="shared" si="2"/>
        <v>-5.0299014863891316E-2</v>
      </c>
      <c r="X78" s="13">
        <f t="shared" si="3"/>
        <v>72</v>
      </c>
    </row>
    <row r="79" spans="1:31" s="13" customFormat="1" x14ac:dyDescent="0.25">
      <c r="A79" s="14" t="s">
        <v>103</v>
      </c>
      <c r="B79" s="15">
        <v>913922</v>
      </c>
      <c r="C79" s="16" t="s">
        <v>104</v>
      </c>
      <c r="D79" s="17" t="s">
        <v>103</v>
      </c>
      <c r="E79" s="17" t="s">
        <v>2</v>
      </c>
      <c r="F79" s="17" t="s">
        <v>3</v>
      </c>
      <c r="G79" s="18">
        <v>42899</v>
      </c>
      <c r="H79" s="19">
        <v>4352640</v>
      </c>
      <c r="I79" s="19">
        <v>26727</v>
      </c>
      <c r="J79" s="16" t="s">
        <v>2</v>
      </c>
      <c r="K79" s="17" t="s">
        <v>277</v>
      </c>
      <c r="L79" s="17" t="s">
        <v>27</v>
      </c>
      <c r="M79" s="17" t="s">
        <v>18</v>
      </c>
      <c r="N79" s="17" t="s">
        <v>7</v>
      </c>
      <c r="O79" s="17" t="s">
        <v>8</v>
      </c>
      <c r="P79" s="20">
        <v>2441.3090000000002</v>
      </c>
      <c r="Q79" s="16" t="s">
        <v>107</v>
      </c>
      <c r="R79" s="21">
        <v>5.6475903614457798E-2</v>
      </c>
      <c r="S79" s="21">
        <v>5.3541379837846098E-2</v>
      </c>
      <c r="T79" s="22" t="s">
        <v>10</v>
      </c>
      <c r="U79" s="23">
        <v>12.427284374999999</v>
      </c>
      <c r="V79" s="23">
        <v>11.7815547957779</v>
      </c>
      <c r="W79" s="24">
        <f t="shared" si="2"/>
        <v>-5.1960634337871195E-2</v>
      </c>
      <c r="X79" s="13">
        <f t="shared" si="3"/>
        <v>73</v>
      </c>
    </row>
    <row r="80" spans="1:31" s="13" customFormat="1" x14ac:dyDescent="0.25">
      <c r="A80" s="14" t="s">
        <v>103</v>
      </c>
      <c r="B80" s="15">
        <v>917950</v>
      </c>
      <c r="C80" s="37" t="s">
        <v>104</v>
      </c>
      <c r="D80" s="16" t="s">
        <v>103</v>
      </c>
      <c r="E80" s="16" t="s">
        <v>2</v>
      </c>
      <c r="F80" s="38" t="s">
        <v>3</v>
      </c>
      <c r="G80" s="18">
        <v>42902</v>
      </c>
      <c r="H80" s="19">
        <v>4352640</v>
      </c>
      <c r="I80" s="19">
        <v>26727</v>
      </c>
      <c r="J80" s="37" t="s">
        <v>2</v>
      </c>
      <c r="K80" s="16" t="s">
        <v>278</v>
      </c>
      <c r="L80" s="16" t="s">
        <v>27</v>
      </c>
      <c r="M80" s="16" t="s">
        <v>6</v>
      </c>
      <c r="N80" s="16" t="s">
        <v>7</v>
      </c>
      <c r="O80" s="16" t="s">
        <v>8</v>
      </c>
      <c r="P80" s="20">
        <v>1353.932</v>
      </c>
      <c r="Q80" s="16" t="s">
        <v>107</v>
      </c>
      <c r="R80" s="21">
        <v>5.68871359223301E-2</v>
      </c>
      <c r="S80" s="21">
        <v>5.3816417797316801E-2</v>
      </c>
      <c r="T80" s="22" t="s">
        <v>10</v>
      </c>
      <c r="U80" s="23">
        <v>12.517774309769401</v>
      </c>
      <c r="V80" s="23">
        <v>11.842075738649299</v>
      </c>
      <c r="W80" s="24">
        <f t="shared" si="2"/>
        <v>-5.3979130346900432E-2</v>
      </c>
      <c r="X80" s="13">
        <f t="shared" si="3"/>
        <v>74</v>
      </c>
    </row>
    <row r="81" spans="1:34" s="13" customFormat="1" x14ac:dyDescent="0.25">
      <c r="A81" s="14" t="s">
        <v>24</v>
      </c>
      <c r="B81" s="15">
        <v>936640</v>
      </c>
      <c r="C81" s="37" t="s">
        <v>25</v>
      </c>
      <c r="D81" s="16" t="s">
        <v>24</v>
      </c>
      <c r="E81" s="16" t="s">
        <v>2</v>
      </c>
      <c r="F81" s="38" t="s">
        <v>3</v>
      </c>
      <c r="G81" s="18">
        <v>42915</v>
      </c>
      <c r="H81" s="19">
        <v>4282806</v>
      </c>
      <c r="I81" s="19">
        <v>29378</v>
      </c>
      <c r="J81" s="37" t="s">
        <v>2</v>
      </c>
      <c r="K81" s="16" t="s">
        <v>279</v>
      </c>
      <c r="L81" s="16" t="s">
        <v>27</v>
      </c>
      <c r="M81" s="16" t="s">
        <v>18</v>
      </c>
      <c r="N81" s="16" t="s">
        <v>28</v>
      </c>
      <c r="O81" s="16" t="s">
        <v>8</v>
      </c>
      <c r="P81" s="20">
        <v>791.06075999999996</v>
      </c>
      <c r="Q81" s="16" t="s">
        <v>29</v>
      </c>
      <c r="R81" s="21">
        <v>3.04831580551745E-2</v>
      </c>
      <c r="S81" s="21">
        <v>2.8591851322373098E-2</v>
      </c>
      <c r="T81" s="22" t="s">
        <v>10</v>
      </c>
      <c r="U81" s="23">
        <v>27.6164608139003</v>
      </c>
      <c r="V81" s="23">
        <v>25.903016354539002</v>
      </c>
      <c r="W81" s="24">
        <f t="shared" si="2"/>
        <v>-6.2044317369550017E-2</v>
      </c>
      <c r="X81" s="13">
        <f t="shared" si="3"/>
        <v>75</v>
      </c>
    </row>
    <row r="82" spans="1:34" s="13" customFormat="1" x14ac:dyDescent="0.25">
      <c r="A82" s="14" t="s">
        <v>79</v>
      </c>
      <c r="B82" s="15">
        <v>887207</v>
      </c>
      <c r="C82" s="37" t="s">
        <v>80</v>
      </c>
      <c r="D82" s="16" t="s">
        <v>79</v>
      </c>
      <c r="E82" s="16" t="s">
        <v>2</v>
      </c>
      <c r="F82" s="38" t="s">
        <v>3</v>
      </c>
      <c r="G82" s="18">
        <v>42851</v>
      </c>
      <c r="H82" s="19">
        <v>4349786</v>
      </c>
      <c r="I82" s="19">
        <v>28512</v>
      </c>
      <c r="J82" s="37" t="s">
        <v>2</v>
      </c>
      <c r="K82" s="16" t="s">
        <v>280</v>
      </c>
      <c r="L82" s="16" t="s">
        <v>27</v>
      </c>
      <c r="M82" s="16" t="s">
        <v>6</v>
      </c>
      <c r="N82" s="16" t="s">
        <v>7</v>
      </c>
      <c r="O82" s="16" t="s">
        <v>8</v>
      </c>
      <c r="P82" s="20">
        <v>1568.8679999999999</v>
      </c>
      <c r="Q82" s="16" t="s">
        <v>82</v>
      </c>
      <c r="R82" s="21">
        <v>0.245895437693879</v>
      </c>
      <c r="S82" s="21">
        <v>0.23039762170197001</v>
      </c>
      <c r="T82" s="22" t="s">
        <v>10</v>
      </c>
      <c r="U82" s="23">
        <v>87.806705700843395</v>
      </c>
      <c r="V82" s="23">
        <v>82.272595164945102</v>
      </c>
      <c r="W82" s="24">
        <f t="shared" si="2"/>
        <v>-6.3026041220018855E-2</v>
      </c>
      <c r="X82" s="13">
        <f t="shared" si="3"/>
        <v>76</v>
      </c>
    </row>
    <row r="83" spans="1:34" s="13" customFormat="1" x14ac:dyDescent="0.25">
      <c r="A83" s="14" t="s">
        <v>116</v>
      </c>
      <c r="B83" s="15">
        <v>905553</v>
      </c>
      <c r="C83" s="37" t="s">
        <v>117</v>
      </c>
      <c r="D83" s="16" t="s">
        <v>116</v>
      </c>
      <c r="E83" s="16" t="s">
        <v>2</v>
      </c>
      <c r="F83" s="38" t="s">
        <v>3</v>
      </c>
      <c r="G83" s="18">
        <v>42879</v>
      </c>
      <c r="H83" s="19">
        <v>4349883</v>
      </c>
      <c r="I83" s="19">
        <v>34262</v>
      </c>
      <c r="J83" s="37" t="s">
        <v>2</v>
      </c>
      <c r="K83" s="16" t="s">
        <v>281</v>
      </c>
      <c r="L83" s="16" t="s">
        <v>119</v>
      </c>
      <c r="M83" s="16" t="s">
        <v>6</v>
      </c>
      <c r="N83" s="16" t="s">
        <v>7</v>
      </c>
      <c r="O83" s="16" t="s">
        <v>8</v>
      </c>
      <c r="P83" s="20">
        <v>5295.5560000000005</v>
      </c>
      <c r="Q83" s="16" t="s">
        <v>120</v>
      </c>
      <c r="R83" s="21">
        <v>0.104900344672561</v>
      </c>
      <c r="S83" s="21">
        <v>9.8009650180940905E-2</v>
      </c>
      <c r="T83" s="22" t="s">
        <v>10</v>
      </c>
      <c r="U83" s="23">
        <v>38.8618639593412</v>
      </c>
      <c r="V83" s="23">
        <v>36.309105458383598</v>
      </c>
      <c r="W83" s="24">
        <f t="shared" si="2"/>
        <v>-6.5688006203687033E-2</v>
      </c>
      <c r="X83" s="13">
        <f t="shared" si="3"/>
        <v>77</v>
      </c>
    </row>
    <row r="84" spans="1:34" s="13" customFormat="1" x14ac:dyDescent="0.25">
      <c r="A84" s="14" t="s">
        <v>153</v>
      </c>
      <c r="B84" s="15">
        <v>916516</v>
      </c>
      <c r="C84" s="16" t="s">
        <v>154</v>
      </c>
      <c r="D84" s="17" t="s">
        <v>153</v>
      </c>
      <c r="E84" s="17" t="s">
        <v>2</v>
      </c>
      <c r="F84" s="17" t="s">
        <v>3</v>
      </c>
      <c r="G84" s="18">
        <v>42900</v>
      </c>
      <c r="H84" s="19">
        <v>4350345</v>
      </c>
      <c r="I84" s="19">
        <v>29405</v>
      </c>
      <c r="J84" s="16" t="s">
        <v>2</v>
      </c>
      <c r="K84" s="17" t="s">
        <v>282</v>
      </c>
      <c r="L84" s="17" t="s">
        <v>156</v>
      </c>
      <c r="M84" s="17" t="s">
        <v>6</v>
      </c>
      <c r="N84" s="17" t="s">
        <v>7</v>
      </c>
      <c r="O84" s="17" t="s">
        <v>8</v>
      </c>
      <c r="P84" s="20">
        <v>1523.172</v>
      </c>
      <c r="Q84" s="16" t="s">
        <v>157</v>
      </c>
      <c r="R84" s="21">
        <v>0.34680337756332902</v>
      </c>
      <c r="S84" s="21">
        <v>0.32324307879525399</v>
      </c>
      <c r="T84" s="22" t="s">
        <v>73</v>
      </c>
      <c r="U84" s="23">
        <v>130.80579871833501</v>
      </c>
      <c r="V84" s="23">
        <v>121.919427080164</v>
      </c>
      <c r="W84" s="24">
        <f t="shared" si="2"/>
        <v>-6.7935609317336401E-2</v>
      </c>
      <c r="X84" s="13">
        <f t="shared" si="3"/>
        <v>78</v>
      </c>
    </row>
    <row r="85" spans="1:34" s="13" customFormat="1" x14ac:dyDescent="0.25">
      <c r="A85" s="14" t="s">
        <v>283</v>
      </c>
      <c r="B85" s="15">
        <v>899970</v>
      </c>
      <c r="C85" s="16" t="s">
        <v>284</v>
      </c>
      <c r="D85" s="17" t="s">
        <v>283</v>
      </c>
      <c r="E85" s="17" t="s">
        <v>2</v>
      </c>
      <c r="F85" s="17" t="s">
        <v>3</v>
      </c>
      <c r="G85" s="18">
        <v>42866</v>
      </c>
      <c r="H85" s="19">
        <v>4352289</v>
      </c>
      <c r="I85" s="19">
        <v>29713</v>
      </c>
      <c r="J85" s="16" t="s">
        <v>2</v>
      </c>
      <c r="K85" s="17" t="s">
        <v>285</v>
      </c>
      <c r="L85" s="17" t="s">
        <v>71</v>
      </c>
      <c r="M85" s="17" t="s">
        <v>6</v>
      </c>
      <c r="N85" s="17" t="s">
        <v>28</v>
      </c>
      <c r="O85" s="17" t="s">
        <v>8</v>
      </c>
      <c r="P85" s="20">
        <v>4000.864</v>
      </c>
      <c r="Q85" s="16" t="s">
        <v>286</v>
      </c>
      <c r="R85" s="21">
        <v>0.14418811002661899</v>
      </c>
      <c r="S85" s="21">
        <v>0.13402829486224899</v>
      </c>
      <c r="T85" s="22" t="s">
        <v>73</v>
      </c>
      <c r="U85" s="23">
        <v>112.598956266637</v>
      </c>
      <c r="V85" s="23">
        <v>104.664983186895</v>
      </c>
      <c r="W85" s="24">
        <f t="shared" si="2"/>
        <v>-7.0462225786123225E-2</v>
      </c>
      <c r="X85" s="13">
        <f t="shared" si="3"/>
        <v>79</v>
      </c>
    </row>
    <row r="86" spans="1:34" s="13" customFormat="1" x14ac:dyDescent="0.25">
      <c r="A86" s="14" t="s">
        <v>159</v>
      </c>
      <c r="B86" s="15">
        <v>887760</v>
      </c>
      <c r="C86" s="37" t="s">
        <v>160</v>
      </c>
      <c r="D86" s="16" t="s">
        <v>159</v>
      </c>
      <c r="E86" s="16" t="s">
        <v>2</v>
      </c>
      <c r="F86" s="38" t="s">
        <v>3</v>
      </c>
      <c r="G86" s="18">
        <v>42849</v>
      </c>
      <c r="H86" s="19">
        <v>4348189</v>
      </c>
      <c r="I86" s="19">
        <v>32190</v>
      </c>
      <c r="J86" s="37" t="s">
        <v>2</v>
      </c>
      <c r="K86" s="16" t="s">
        <v>287</v>
      </c>
      <c r="L86" s="16" t="s">
        <v>106</v>
      </c>
      <c r="M86" s="16" t="s">
        <v>6</v>
      </c>
      <c r="N86" s="16" t="s">
        <v>7</v>
      </c>
      <c r="O86" s="16" t="s">
        <v>8</v>
      </c>
      <c r="P86" s="20">
        <v>12846.948</v>
      </c>
      <c r="Q86" s="16" t="s">
        <v>162</v>
      </c>
      <c r="R86" s="21">
        <v>5.49161212668322E-2</v>
      </c>
      <c r="S86" s="21">
        <v>5.1024181024920498E-2</v>
      </c>
      <c r="T86" s="22" t="s">
        <v>10</v>
      </c>
      <c r="U86" s="23">
        <v>15.399556643159499</v>
      </c>
      <c r="V86" s="23">
        <v>14.4227080150159</v>
      </c>
      <c r="W86" s="24">
        <f t="shared" si="2"/>
        <v>-7.087063237771539E-2</v>
      </c>
      <c r="X86" s="13">
        <f t="shared" si="3"/>
        <v>80</v>
      </c>
    </row>
    <row r="87" spans="1:34" s="13" customFormat="1" x14ac:dyDescent="0.25">
      <c r="A87" s="14" t="s">
        <v>139</v>
      </c>
      <c r="B87" s="15">
        <v>905623</v>
      </c>
      <c r="C87" s="16" t="s">
        <v>140</v>
      </c>
      <c r="D87" s="17" t="s">
        <v>139</v>
      </c>
      <c r="E87" s="17" t="s">
        <v>2</v>
      </c>
      <c r="F87" s="17" t="s">
        <v>3</v>
      </c>
      <c r="G87" s="18">
        <v>42879</v>
      </c>
      <c r="H87" s="19">
        <v>4354307</v>
      </c>
      <c r="I87" s="19">
        <v>77255</v>
      </c>
      <c r="J87" s="16" t="s">
        <v>141</v>
      </c>
      <c r="K87" s="17" t="s">
        <v>288</v>
      </c>
      <c r="L87" s="17" t="s">
        <v>17</v>
      </c>
      <c r="M87" s="17" t="s">
        <v>6</v>
      </c>
      <c r="N87" s="17" t="s">
        <v>7</v>
      </c>
      <c r="O87" s="17" t="s">
        <v>8</v>
      </c>
      <c r="P87" s="20">
        <v>8997.25</v>
      </c>
      <c r="Q87" s="16" t="s">
        <v>143</v>
      </c>
      <c r="R87" s="21">
        <v>9.7407462910235297E-3</v>
      </c>
      <c r="S87" s="21">
        <v>9.0470446320868505E-3</v>
      </c>
      <c r="T87" s="22" t="s">
        <v>21</v>
      </c>
      <c r="U87" s="23">
        <v>9.0584489835821707</v>
      </c>
      <c r="V87" s="23">
        <v>8.4133380217129101</v>
      </c>
      <c r="W87" s="24">
        <f t="shared" si="2"/>
        <v>-7.1216479539760916E-2</v>
      </c>
      <c r="X87" s="13">
        <f t="shared" si="3"/>
        <v>81</v>
      </c>
      <c r="AF87" s="12"/>
      <c r="AG87" s="12"/>
      <c r="AH87" s="12"/>
    </row>
    <row r="88" spans="1:34" s="61" customFormat="1" x14ac:dyDescent="0.25">
      <c r="A88" s="14" t="s">
        <v>289</v>
      </c>
      <c r="B88" s="15">
        <v>904424</v>
      </c>
      <c r="C88" s="41" t="s">
        <v>290</v>
      </c>
      <c r="D88" s="3" t="s">
        <v>289</v>
      </c>
      <c r="E88" s="3" t="s">
        <v>2</v>
      </c>
      <c r="F88" s="42" t="s">
        <v>3</v>
      </c>
      <c r="G88" s="5">
        <v>42878</v>
      </c>
      <c r="H88" s="6">
        <v>4352084</v>
      </c>
      <c r="I88" s="6">
        <v>60023</v>
      </c>
      <c r="J88" s="41" t="s">
        <v>2</v>
      </c>
      <c r="K88" s="3" t="s">
        <v>291</v>
      </c>
      <c r="L88" s="3" t="s">
        <v>17</v>
      </c>
      <c r="M88" s="3" t="s">
        <v>18</v>
      </c>
      <c r="N88" s="3" t="s">
        <v>7</v>
      </c>
      <c r="O88" s="3" t="s">
        <v>8</v>
      </c>
      <c r="P88" s="7">
        <v>863.13199999999995</v>
      </c>
      <c r="Q88" s="16" t="s">
        <v>292</v>
      </c>
      <c r="R88" s="21">
        <v>9.7319958077556508E-3</v>
      </c>
      <c r="S88" s="21">
        <v>9.0361445783132491E-3</v>
      </c>
      <c r="T88" s="22" t="s">
        <v>21</v>
      </c>
      <c r="U88" s="23">
        <v>5.0286758372590503</v>
      </c>
      <c r="V88" s="23">
        <v>4.6740153885542197</v>
      </c>
      <c r="W88" s="24">
        <f t="shared" si="2"/>
        <v>-7.1501390176089252E-2</v>
      </c>
      <c r="X88" s="13">
        <f t="shared" si="3"/>
        <v>82</v>
      </c>
      <c r="Y88" s="13"/>
      <c r="Z88" s="13"/>
      <c r="AA88" s="13"/>
      <c r="AB88" s="13"/>
      <c r="AC88" s="13"/>
      <c r="AD88" s="13"/>
      <c r="AE88" s="13"/>
    </row>
    <row r="89" spans="1:34" s="13" customFormat="1" x14ac:dyDescent="0.25">
      <c r="A89" s="14" t="s">
        <v>293</v>
      </c>
      <c r="B89" s="15">
        <v>904207</v>
      </c>
      <c r="C89" s="37" t="s">
        <v>294</v>
      </c>
      <c r="D89" s="16" t="s">
        <v>293</v>
      </c>
      <c r="E89" s="16" t="s">
        <v>2</v>
      </c>
      <c r="F89" s="16" t="s">
        <v>3</v>
      </c>
      <c r="G89" s="18">
        <v>42877</v>
      </c>
      <c r="H89" s="19">
        <v>4352907</v>
      </c>
      <c r="I89" s="19">
        <v>34665</v>
      </c>
      <c r="J89" s="37" t="s">
        <v>2</v>
      </c>
      <c r="K89" s="16" t="s">
        <v>295</v>
      </c>
      <c r="L89" s="16" t="s">
        <v>5</v>
      </c>
      <c r="M89" s="16" t="s">
        <v>18</v>
      </c>
      <c r="N89" s="16" t="s">
        <v>7</v>
      </c>
      <c r="O89" s="16" t="s">
        <v>8</v>
      </c>
      <c r="P89" s="20">
        <v>918.12</v>
      </c>
      <c r="Q89" s="16" t="s">
        <v>296</v>
      </c>
      <c r="R89" s="21">
        <v>4.4659471529586901E-2</v>
      </c>
      <c r="S89" s="21">
        <v>4.1415662650602397E-2</v>
      </c>
      <c r="T89" s="22" t="s">
        <v>10</v>
      </c>
      <c r="U89" s="23">
        <v>11.4020818576167</v>
      </c>
      <c r="V89" s="23">
        <v>10.5738996762048</v>
      </c>
      <c r="W89" s="24">
        <f t="shared" si="2"/>
        <v>-7.2634287148594684E-2</v>
      </c>
      <c r="X89" s="13">
        <f t="shared" si="3"/>
        <v>83</v>
      </c>
    </row>
    <row r="90" spans="1:34" s="13" customFormat="1" x14ac:dyDescent="0.25">
      <c r="A90" s="14" t="s">
        <v>297</v>
      </c>
      <c r="B90" s="15">
        <v>909468</v>
      </c>
      <c r="C90" s="37" t="s">
        <v>298</v>
      </c>
      <c r="D90" s="16" t="s">
        <v>297</v>
      </c>
      <c r="E90" s="16" t="s">
        <v>2</v>
      </c>
      <c r="F90" s="16" t="s">
        <v>3</v>
      </c>
      <c r="G90" s="18">
        <v>42884</v>
      </c>
      <c r="H90" s="19">
        <v>4352482</v>
      </c>
      <c r="I90" s="19">
        <v>26830</v>
      </c>
      <c r="J90" s="37" t="s">
        <v>2</v>
      </c>
      <c r="K90" s="16" t="s">
        <v>299</v>
      </c>
      <c r="L90" s="16" t="s">
        <v>106</v>
      </c>
      <c r="M90" s="16" t="s">
        <v>6</v>
      </c>
      <c r="N90" s="16" t="s">
        <v>7</v>
      </c>
      <c r="O90" s="16" t="s">
        <v>8</v>
      </c>
      <c r="P90" s="20">
        <v>1780.44235</v>
      </c>
      <c r="Q90" s="16" t="s">
        <v>300</v>
      </c>
      <c r="R90" s="21">
        <v>1.5634306134603902E-2</v>
      </c>
      <c r="S90" s="21">
        <v>1.4483915230980301E-2</v>
      </c>
      <c r="T90" s="22" t="s">
        <v>21</v>
      </c>
      <c r="U90" s="23">
        <v>7.0155256202066099</v>
      </c>
      <c r="V90" s="23">
        <v>6.8752771542918101</v>
      </c>
      <c r="W90" s="24">
        <f t="shared" si="2"/>
        <v>-7.3581193416534449E-2</v>
      </c>
      <c r="X90" s="13">
        <f t="shared" si="3"/>
        <v>84</v>
      </c>
    </row>
    <row r="91" spans="1:34" s="13" customFormat="1" x14ac:dyDescent="0.25">
      <c r="A91" s="14" t="s">
        <v>301</v>
      </c>
      <c r="B91" s="15">
        <v>879070</v>
      </c>
      <c r="C91" s="16" t="s">
        <v>302</v>
      </c>
      <c r="D91" s="17" t="s">
        <v>301</v>
      </c>
      <c r="E91" s="17" t="s">
        <v>2</v>
      </c>
      <c r="F91" s="17" t="s">
        <v>3</v>
      </c>
      <c r="G91" s="18">
        <v>42838</v>
      </c>
      <c r="H91" s="19">
        <v>4355192</v>
      </c>
      <c r="I91" s="19">
        <v>70384</v>
      </c>
      <c r="J91" s="16" t="s">
        <v>2</v>
      </c>
      <c r="K91" s="17" t="s">
        <v>303</v>
      </c>
      <c r="L91" s="17" t="s">
        <v>17</v>
      </c>
      <c r="M91" s="17" t="s">
        <v>18</v>
      </c>
      <c r="N91" s="17" t="s">
        <v>7</v>
      </c>
      <c r="O91" s="17" t="s">
        <v>8</v>
      </c>
      <c r="P91" s="20">
        <v>96.990960000000001</v>
      </c>
      <c r="Q91" s="16" t="s">
        <v>304</v>
      </c>
      <c r="R91" s="21">
        <v>1.04861059096697E-2</v>
      </c>
      <c r="S91" s="21">
        <v>9.6978739276389406E-3</v>
      </c>
      <c r="T91" s="22" t="s">
        <v>21</v>
      </c>
      <c r="U91" s="23">
        <v>2.3425497746933699</v>
      </c>
      <c r="V91" s="23">
        <v>2.1664622291527902</v>
      </c>
      <c r="W91" s="24">
        <f t="shared" si="2"/>
        <v>-7.5169179943518946E-2</v>
      </c>
      <c r="X91" s="13">
        <f t="shared" si="3"/>
        <v>85</v>
      </c>
    </row>
    <row r="92" spans="1:34" s="13" customFormat="1" x14ac:dyDescent="0.25">
      <c r="A92" s="14" t="s">
        <v>203</v>
      </c>
      <c r="B92" s="15">
        <v>876999</v>
      </c>
      <c r="C92" s="16" t="s">
        <v>204</v>
      </c>
      <c r="D92" s="17" t="s">
        <v>203</v>
      </c>
      <c r="E92" s="17" t="s">
        <v>2</v>
      </c>
      <c r="F92" s="17" t="s">
        <v>3</v>
      </c>
      <c r="G92" s="18">
        <v>42835</v>
      </c>
      <c r="H92" s="19">
        <v>4347916</v>
      </c>
      <c r="I92" s="19">
        <v>35406</v>
      </c>
      <c r="J92" s="16" t="s">
        <v>2</v>
      </c>
      <c r="K92" s="17" t="s">
        <v>305</v>
      </c>
      <c r="L92" s="17" t="s">
        <v>206</v>
      </c>
      <c r="M92" s="17" t="s">
        <v>6</v>
      </c>
      <c r="N92" s="17" t="s">
        <v>7</v>
      </c>
      <c r="O92" s="17" t="s">
        <v>8</v>
      </c>
      <c r="P92" s="20">
        <v>13144.152</v>
      </c>
      <c r="Q92" s="16" t="s">
        <v>207</v>
      </c>
      <c r="R92" s="21">
        <v>7.2828290412193103E-2</v>
      </c>
      <c r="S92" s="21">
        <v>6.7340067340067297E-2</v>
      </c>
      <c r="T92" s="22" t="s">
        <v>21</v>
      </c>
      <c r="U92" s="23">
        <v>7.5955480075346102</v>
      </c>
      <c r="V92" s="23">
        <v>7.0231595023312599</v>
      </c>
      <c r="W92" s="24">
        <f t="shared" si="2"/>
        <v>-7.5358394946024337E-2</v>
      </c>
      <c r="X92" s="13">
        <f t="shared" si="3"/>
        <v>86</v>
      </c>
    </row>
    <row r="93" spans="1:34" s="13" customFormat="1" x14ac:dyDescent="0.25">
      <c r="A93" s="14" t="s">
        <v>163</v>
      </c>
      <c r="B93" s="15">
        <v>890875</v>
      </c>
      <c r="C93" s="37" t="s">
        <v>164</v>
      </c>
      <c r="D93" s="16" t="s">
        <v>163</v>
      </c>
      <c r="E93" s="16" t="s">
        <v>2</v>
      </c>
      <c r="F93" s="38" t="s">
        <v>3</v>
      </c>
      <c r="G93" s="18">
        <v>42852</v>
      </c>
      <c r="H93" s="19">
        <v>4351965</v>
      </c>
      <c r="I93" s="19">
        <v>30049</v>
      </c>
      <c r="J93" s="37" t="s">
        <v>2</v>
      </c>
      <c r="K93" s="16" t="s">
        <v>306</v>
      </c>
      <c r="L93" s="16" t="s">
        <v>5</v>
      </c>
      <c r="M93" s="16" t="s">
        <v>6</v>
      </c>
      <c r="N93" s="16" t="s">
        <v>7</v>
      </c>
      <c r="O93" s="16" t="s">
        <v>8</v>
      </c>
      <c r="P93" s="20">
        <v>2924.4960000000001</v>
      </c>
      <c r="Q93" s="16" t="s">
        <v>166</v>
      </c>
      <c r="R93" s="21">
        <v>0.15692721566283099</v>
      </c>
      <c r="S93" s="21">
        <v>0.14483065953654201</v>
      </c>
      <c r="T93" s="22" t="s">
        <v>10</v>
      </c>
      <c r="U93" s="23">
        <v>49.772073007132398</v>
      </c>
      <c r="V93" s="23">
        <v>45.935448903238502</v>
      </c>
      <c r="W93" s="24">
        <f t="shared" si="2"/>
        <v>-7.7083863848570897E-2</v>
      </c>
      <c r="X93" s="13">
        <f t="shared" si="3"/>
        <v>87</v>
      </c>
    </row>
    <row r="94" spans="1:34" s="13" customFormat="1" x14ac:dyDescent="0.25">
      <c r="A94" s="14" t="s">
        <v>307</v>
      </c>
      <c r="B94" s="15">
        <v>876638</v>
      </c>
      <c r="C94" s="37" t="s">
        <v>308</v>
      </c>
      <c r="D94" s="16" t="s">
        <v>307</v>
      </c>
      <c r="E94" s="16" t="s">
        <v>2</v>
      </c>
      <c r="F94" s="38" t="s">
        <v>3</v>
      </c>
      <c r="G94" s="18">
        <v>42835</v>
      </c>
      <c r="H94" s="19">
        <v>4347905</v>
      </c>
      <c r="I94" s="19">
        <v>35751</v>
      </c>
      <c r="J94" s="37" t="s">
        <v>2</v>
      </c>
      <c r="K94" s="16" t="s">
        <v>309</v>
      </c>
      <c r="L94" s="16" t="s">
        <v>27</v>
      </c>
      <c r="M94" s="16" t="s">
        <v>18</v>
      </c>
      <c r="N94" s="16" t="s">
        <v>7</v>
      </c>
      <c r="O94" s="16" t="s">
        <v>8</v>
      </c>
      <c r="P94" s="20">
        <v>465.75019999999995</v>
      </c>
      <c r="Q94" s="16" t="s">
        <v>310</v>
      </c>
      <c r="R94" s="21">
        <v>0.20271792176589801</v>
      </c>
      <c r="S94" s="21">
        <v>0.18705574261129801</v>
      </c>
      <c r="T94" s="22" t="s">
        <v>73</v>
      </c>
      <c r="U94" s="23">
        <v>102.416272725113</v>
      </c>
      <c r="V94" s="23">
        <v>94.503491905089703</v>
      </c>
      <c r="W94" s="24">
        <f t="shared" si="2"/>
        <v>-7.726094968893249E-2</v>
      </c>
      <c r="X94" s="13">
        <f t="shared" si="3"/>
        <v>88</v>
      </c>
    </row>
    <row r="95" spans="1:34" s="13" customFormat="1" x14ac:dyDescent="0.25">
      <c r="A95" s="14" t="s">
        <v>24</v>
      </c>
      <c r="B95" s="15">
        <v>877612</v>
      </c>
      <c r="C95" s="16" t="s">
        <v>25</v>
      </c>
      <c r="D95" s="17" t="s">
        <v>24</v>
      </c>
      <c r="E95" s="17" t="s">
        <v>2</v>
      </c>
      <c r="F95" s="17" t="s">
        <v>3</v>
      </c>
      <c r="G95" s="18">
        <v>42836</v>
      </c>
      <c r="H95" s="19">
        <v>4282806</v>
      </c>
      <c r="I95" s="19">
        <v>29378</v>
      </c>
      <c r="J95" s="16" t="s">
        <v>2</v>
      </c>
      <c r="K95" s="17" t="s">
        <v>311</v>
      </c>
      <c r="L95" s="17" t="s">
        <v>27</v>
      </c>
      <c r="M95" s="17" t="s">
        <v>18</v>
      </c>
      <c r="N95" s="17" t="s">
        <v>28</v>
      </c>
      <c r="O95" s="17" t="s">
        <v>8</v>
      </c>
      <c r="P95" s="20">
        <v>8446.1339599999992</v>
      </c>
      <c r="Q95" s="16" t="s">
        <v>29</v>
      </c>
      <c r="R95" s="21">
        <v>4.3501087527188197E-2</v>
      </c>
      <c r="S95" s="21">
        <v>3.9930686355759797E-2</v>
      </c>
      <c r="T95" s="22" t="s">
        <v>10</v>
      </c>
      <c r="U95" s="23">
        <v>32.884993610741098</v>
      </c>
      <c r="V95" s="23">
        <v>30.185921050443699</v>
      </c>
      <c r="W95" s="24">
        <f t="shared" si="2"/>
        <v>-8.2076135894232488E-2</v>
      </c>
      <c r="X95" s="13">
        <f t="shared" si="3"/>
        <v>89</v>
      </c>
    </row>
    <row r="96" spans="1:34" s="13" customFormat="1" x14ac:dyDescent="0.25">
      <c r="A96" s="14" t="s">
        <v>126</v>
      </c>
      <c r="B96" s="15">
        <v>876509</v>
      </c>
      <c r="C96" s="37" t="s">
        <v>127</v>
      </c>
      <c r="D96" s="16" t="s">
        <v>126</v>
      </c>
      <c r="E96" s="16" t="s">
        <v>2</v>
      </c>
      <c r="F96" s="16" t="s">
        <v>3</v>
      </c>
      <c r="G96" s="18">
        <v>42832</v>
      </c>
      <c r="H96" s="19">
        <v>4350235</v>
      </c>
      <c r="I96" s="19">
        <v>25631</v>
      </c>
      <c r="J96" s="37" t="s">
        <v>2</v>
      </c>
      <c r="K96" s="16" t="s">
        <v>312</v>
      </c>
      <c r="L96" s="16" t="s">
        <v>47</v>
      </c>
      <c r="M96" s="16" t="s">
        <v>6</v>
      </c>
      <c r="N96" s="16" t="s">
        <v>7</v>
      </c>
      <c r="O96" s="16" t="s">
        <v>8</v>
      </c>
      <c r="P96" s="20">
        <v>1548.1527599999999</v>
      </c>
      <c r="Q96" s="16" t="s">
        <v>129</v>
      </c>
      <c r="R96" s="21">
        <v>0.32472436187886999</v>
      </c>
      <c r="S96" s="21">
        <v>0.29804038447209602</v>
      </c>
      <c r="T96" s="22" t="s">
        <v>10</v>
      </c>
      <c r="U96" s="23">
        <v>59.342913677317597</v>
      </c>
      <c r="V96" s="23">
        <v>54.466452775151801</v>
      </c>
      <c r="W96" s="24">
        <f t="shared" si="2"/>
        <v>-8.2174239260581691E-2</v>
      </c>
      <c r="X96" s="13">
        <f t="shared" si="3"/>
        <v>90</v>
      </c>
    </row>
    <row r="97" spans="1:34" s="13" customFormat="1" x14ac:dyDescent="0.25">
      <c r="A97" s="14" t="s">
        <v>253</v>
      </c>
      <c r="B97" s="15">
        <v>939688</v>
      </c>
      <c r="C97" s="37" t="s">
        <v>254</v>
      </c>
      <c r="D97" s="16" t="s">
        <v>253</v>
      </c>
      <c r="E97" s="16" t="s">
        <v>2</v>
      </c>
      <c r="F97" s="38" t="s">
        <v>3</v>
      </c>
      <c r="G97" s="18">
        <v>42916</v>
      </c>
      <c r="H97" s="19">
        <v>4348499</v>
      </c>
      <c r="I97" s="19">
        <v>78421</v>
      </c>
      <c r="J97" s="37" t="s">
        <v>2</v>
      </c>
      <c r="K97" s="16" t="s">
        <v>313</v>
      </c>
      <c r="L97" s="16" t="s">
        <v>106</v>
      </c>
      <c r="M97" s="16" t="s">
        <v>6</v>
      </c>
      <c r="N97" s="16" t="s">
        <v>7</v>
      </c>
      <c r="O97" s="16" t="s">
        <v>8</v>
      </c>
      <c r="P97" s="20">
        <v>2284.7600000000002</v>
      </c>
      <c r="Q97" s="16" t="s">
        <v>256</v>
      </c>
      <c r="R97" s="21">
        <v>1.5674825443106E-2</v>
      </c>
      <c r="S97" s="21">
        <v>1.4315253698107201E-2</v>
      </c>
      <c r="T97" s="22" t="s">
        <v>10</v>
      </c>
      <c r="U97" s="23">
        <v>25.244430740187202</v>
      </c>
      <c r="V97" s="23">
        <v>23.054829658024499</v>
      </c>
      <c r="W97" s="24">
        <f t="shared" si="2"/>
        <v>-8.6736005446029205E-2</v>
      </c>
      <c r="X97" s="13">
        <f t="shared" si="3"/>
        <v>91</v>
      </c>
    </row>
    <row r="98" spans="1:34" s="13" customFormat="1" x14ac:dyDescent="0.25">
      <c r="A98" s="14" t="s">
        <v>103</v>
      </c>
      <c r="B98" s="15">
        <v>896970</v>
      </c>
      <c r="C98" s="16" t="s">
        <v>104</v>
      </c>
      <c r="D98" s="17" t="s">
        <v>103</v>
      </c>
      <c r="E98" s="17" t="s">
        <v>2</v>
      </c>
      <c r="F98" s="17" t="s">
        <v>3</v>
      </c>
      <c r="G98" s="18">
        <v>42863</v>
      </c>
      <c r="H98" s="19">
        <v>4352640</v>
      </c>
      <c r="I98" s="19">
        <v>26727</v>
      </c>
      <c r="J98" s="16" t="s">
        <v>2</v>
      </c>
      <c r="K98" s="17" t="s">
        <v>314</v>
      </c>
      <c r="L98" s="17" t="s">
        <v>27</v>
      </c>
      <c r="M98" s="17" t="s">
        <v>6</v>
      </c>
      <c r="N98" s="17" t="s">
        <v>7</v>
      </c>
      <c r="O98" s="17" t="s">
        <v>8</v>
      </c>
      <c r="P98" s="20">
        <v>10535.279999999999</v>
      </c>
      <c r="Q98" s="16" t="s">
        <v>107</v>
      </c>
      <c r="R98" s="21">
        <v>6.2958299385230704E-2</v>
      </c>
      <c r="S98" s="21">
        <v>5.7325789160214399E-2</v>
      </c>
      <c r="T98" s="22" t="s">
        <v>10</v>
      </c>
      <c r="U98" s="23">
        <v>11.3353760328463</v>
      </c>
      <c r="V98" s="23">
        <v>12.614298179222001</v>
      </c>
      <c r="W98" s="24">
        <f t="shared" si="2"/>
        <v>-8.9464141821111939E-2</v>
      </c>
      <c r="X98" s="13">
        <f t="shared" si="3"/>
        <v>92</v>
      </c>
    </row>
    <row r="99" spans="1:34" s="13" customFormat="1" x14ac:dyDescent="0.25">
      <c r="A99" s="14" t="s">
        <v>315</v>
      </c>
      <c r="B99" s="15">
        <v>902396</v>
      </c>
      <c r="C99" s="16" t="s">
        <v>267</v>
      </c>
      <c r="D99" s="17" t="s">
        <v>315</v>
      </c>
      <c r="E99" s="17" t="s">
        <v>2</v>
      </c>
      <c r="F99" s="17" t="s">
        <v>3</v>
      </c>
      <c r="G99" s="18">
        <v>42873</v>
      </c>
      <c r="H99" s="19">
        <v>4350380</v>
      </c>
      <c r="I99" s="19">
        <v>52061</v>
      </c>
      <c r="J99" s="16" t="s">
        <v>2</v>
      </c>
      <c r="K99" s="17" t="s">
        <v>316</v>
      </c>
      <c r="L99" s="17" t="s">
        <v>17</v>
      </c>
      <c r="M99" s="17" t="s">
        <v>6</v>
      </c>
      <c r="N99" s="17" t="s">
        <v>7</v>
      </c>
      <c r="O99" s="17" t="s">
        <v>8</v>
      </c>
      <c r="P99" s="20">
        <v>16247.184000000001</v>
      </c>
      <c r="Q99" s="16" t="s">
        <v>269</v>
      </c>
      <c r="R99" s="21">
        <v>1.41117052881759E-2</v>
      </c>
      <c r="S99" s="21">
        <v>1.28486131055854E-2</v>
      </c>
      <c r="T99" s="22" t="s">
        <v>10</v>
      </c>
      <c r="U99" s="23">
        <v>10.402879046317199</v>
      </c>
      <c r="V99" s="23">
        <v>9.4717518919837396</v>
      </c>
      <c r="W99" s="24">
        <f t="shared" si="2"/>
        <v>-8.9506700770518255E-2</v>
      </c>
      <c r="X99" s="13">
        <f t="shared" si="3"/>
        <v>93</v>
      </c>
    </row>
    <row r="100" spans="1:34" s="13" customFormat="1" x14ac:dyDescent="0.25">
      <c r="A100" s="14" t="s">
        <v>55</v>
      </c>
      <c r="B100" s="15">
        <v>878631</v>
      </c>
      <c r="C100" s="16" t="s">
        <v>56</v>
      </c>
      <c r="D100" s="17" t="s">
        <v>55</v>
      </c>
      <c r="E100" s="17" t="s">
        <v>2</v>
      </c>
      <c r="F100" s="17" t="s">
        <v>3</v>
      </c>
      <c r="G100" s="18">
        <v>42837</v>
      </c>
      <c r="H100" s="19">
        <v>4352116</v>
      </c>
      <c r="I100" s="19">
        <v>31867</v>
      </c>
      <c r="J100" s="16" t="s">
        <v>2</v>
      </c>
      <c r="K100" s="17" t="s">
        <v>317</v>
      </c>
      <c r="L100" s="17" t="s">
        <v>47</v>
      </c>
      <c r="M100" s="17" t="s">
        <v>18</v>
      </c>
      <c r="N100" s="17" t="s">
        <v>7</v>
      </c>
      <c r="O100" s="17" t="s">
        <v>8</v>
      </c>
      <c r="P100" s="20">
        <v>1683.953</v>
      </c>
      <c r="Q100" s="16" t="s">
        <v>58</v>
      </c>
      <c r="R100" s="21">
        <v>0.19440705847166101</v>
      </c>
      <c r="S100" s="21">
        <v>0.176651883033902</v>
      </c>
      <c r="T100" s="22" t="s">
        <v>10</v>
      </c>
      <c r="U100" s="23">
        <v>28.132020366446799</v>
      </c>
      <c r="V100" s="23">
        <v>25.562724251321701</v>
      </c>
      <c r="W100" s="24">
        <f t="shared" si="2"/>
        <v>-9.1329890886380577E-2</v>
      </c>
      <c r="X100" s="13">
        <f t="shared" si="3"/>
        <v>94</v>
      </c>
    </row>
    <row r="101" spans="1:34" s="13" customFormat="1" x14ac:dyDescent="0.25">
      <c r="A101" s="14" t="s">
        <v>318</v>
      </c>
      <c r="B101" s="15">
        <v>887329</v>
      </c>
      <c r="C101" s="37" t="s">
        <v>319</v>
      </c>
      <c r="D101" s="16" t="s">
        <v>318</v>
      </c>
      <c r="E101" s="16" t="s">
        <v>2</v>
      </c>
      <c r="F101" s="38" t="s">
        <v>3</v>
      </c>
      <c r="G101" s="18">
        <v>42851</v>
      </c>
      <c r="H101" s="19">
        <v>4351356</v>
      </c>
      <c r="I101" s="19">
        <v>63743</v>
      </c>
      <c r="J101" s="37" t="s">
        <v>2</v>
      </c>
      <c r="K101" s="16" t="s">
        <v>320</v>
      </c>
      <c r="L101" s="16" t="s">
        <v>106</v>
      </c>
      <c r="M101" s="16" t="s">
        <v>18</v>
      </c>
      <c r="N101" s="16" t="s">
        <v>7</v>
      </c>
      <c r="O101" s="16" t="s">
        <v>19</v>
      </c>
      <c r="P101" s="20">
        <v>2145.136</v>
      </c>
      <c r="Q101" s="16" t="s">
        <v>321</v>
      </c>
      <c r="R101" s="21">
        <v>1.9671635015510301E-2</v>
      </c>
      <c r="S101" s="21">
        <v>1.78372352285396E-2</v>
      </c>
      <c r="T101" s="22" t="s">
        <v>21</v>
      </c>
      <c r="U101" s="23">
        <v>7.8456052052971996</v>
      </c>
      <c r="V101" s="23">
        <v>7.1158095479941803</v>
      </c>
      <c r="W101" s="24">
        <f t="shared" si="2"/>
        <v>-9.3251007632276103E-2</v>
      </c>
      <c r="X101" s="13">
        <f t="shared" si="3"/>
        <v>95</v>
      </c>
      <c r="AF101" s="12"/>
      <c r="AG101" s="12"/>
      <c r="AH101" s="12"/>
    </row>
    <row r="102" spans="1:34" s="13" customFormat="1" x14ac:dyDescent="0.25">
      <c r="A102" s="14" t="s">
        <v>44</v>
      </c>
      <c r="B102" s="15">
        <v>916093</v>
      </c>
      <c r="C102" s="37" t="s">
        <v>45</v>
      </c>
      <c r="D102" s="16" t="s">
        <v>44</v>
      </c>
      <c r="E102" s="16" t="s">
        <v>2</v>
      </c>
      <c r="F102" s="38" t="s">
        <v>3</v>
      </c>
      <c r="G102" s="18">
        <v>42899</v>
      </c>
      <c r="H102" s="19">
        <v>4350040</v>
      </c>
      <c r="I102" s="19">
        <v>49958</v>
      </c>
      <c r="J102" s="37" t="s">
        <v>2</v>
      </c>
      <c r="K102" s="16" t="s">
        <v>322</v>
      </c>
      <c r="L102" s="16" t="s">
        <v>47</v>
      </c>
      <c r="M102" s="16" t="s">
        <v>6</v>
      </c>
      <c r="N102" s="16" t="s">
        <v>7</v>
      </c>
      <c r="O102" s="16" t="s">
        <v>8</v>
      </c>
      <c r="P102" s="20">
        <v>6086.3459999999995</v>
      </c>
      <c r="Q102" s="16" t="s">
        <v>48</v>
      </c>
      <c r="R102" s="21">
        <v>0.101656626506024</v>
      </c>
      <c r="S102" s="21">
        <v>9.1785222579164799E-2</v>
      </c>
      <c r="T102" s="22" t="s">
        <v>10</v>
      </c>
      <c r="U102" s="23">
        <v>35.407770824548201</v>
      </c>
      <c r="V102" s="23">
        <v>31.969486278109201</v>
      </c>
      <c r="W102" s="24">
        <f t="shared" si="2"/>
        <v>-9.7105366036066898E-2</v>
      </c>
      <c r="X102" s="13">
        <f t="shared" si="3"/>
        <v>96</v>
      </c>
    </row>
    <row r="103" spans="1:34" s="13" customFormat="1" x14ac:dyDescent="0.25">
      <c r="A103" s="14" t="s">
        <v>323</v>
      </c>
      <c r="B103" s="15">
        <v>918238</v>
      </c>
      <c r="C103" s="16" t="s">
        <v>267</v>
      </c>
      <c r="D103" s="17" t="s">
        <v>323</v>
      </c>
      <c r="E103" s="17" t="s">
        <v>2</v>
      </c>
      <c r="F103" s="17" t="s">
        <v>3</v>
      </c>
      <c r="G103" s="18">
        <v>42867</v>
      </c>
      <c r="H103" s="19">
        <v>4350380</v>
      </c>
      <c r="I103" s="19">
        <v>79007</v>
      </c>
      <c r="J103" s="16" t="s">
        <v>2</v>
      </c>
      <c r="K103" s="17" t="s">
        <v>324</v>
      </c>
      <c r="L103" s="17" t="s">
        <v>17</v>
      </c>
      <c r="M103" s="17" t="s">
        <v>18</v>
      </c>
      <c r="N103" s="17" t="s">
        <v>7</v>
      </c>
      <c r="O103" s="17" t="s">
        <v>19</v>
      </c>
      <c r="P103" s="20">
        <v>3.36</v>
      </c>
      <c r="Q103" s="16" t="s">
        <v>269</v>
      </c>
      <c r="R103" s="21">
        <v>1.40014738393515E-2</v>
      </c>
      <c r="S103" s="21">
        <v>1.25526102045337E-2</v>
      </c>
      <c r="T103" s="22" t="s">
        <v>10</v>
      </c>
      <c r="U103" s="23">
        <v>10.3216185320276</v>
      </c>
      <c r="V103" s="23">
        <v>9.2535442134561698</v>
      </c>
      <c r="W103" s="24">
        <f t="shared" si="2"/>
        <v>-0.10347936591830299</v>
      </c>
      <c r="X103" s="13">
        <f t="shared" si="3"/>
        <v>97</v>
      </c>
    </row>
    <row r="104" spans="1:34" s="13" customFormat="1" x14ac:dyDescent="0.25">
      <c r="A104" s="14" t="s">
        <v>24</v>
      </c>
      <c r="B104" s="15">
        <v>908246</v>
      </c>
      <c r="C104" s="37" t="s">
        <v>25</v>
      </c>
      <c r="D104" s="16" t="s">
        <v>24</v>
      </c>
      <c r="E104" s="16" t="s">
        <v>2</v>
      </c>
      <c r="F104" s="38" t="s">
        <v>3</v>
      </c>
      <c r="G104" s="18">
        <v>42884</v>
      </c>
      <c r="H104" s="19">
        <v>4282806</v>
      </c>
      <c r="I104" s="19">
        <v>29378</v>
      </c>
      <c r="J104" s="37" t="s">
        <v>2</v>
      </c>
      <c r="K104" s="16" t="s">
        <v>325</v>
      </c>
      <c r="L104" s="16" t="s">
        <v>27</v>
      </c>
      <c r="M104" s="16" t="s">
        <v>6</v>
      </c>
      <c r="N104" s="16" t="s">
        <v>28</v>
      </c>
      <c r="O104" s="16" t="s">
        <v>8</v>
      </c>
      <c r="P104" s="20">
        <v>13827.95304</v>
      </c>
      <c r="Q104" s="16" t="s">
        <v>29</v>
      </c>
      <c r="R104" s="21">
        <v>4.0946992257295999E-2</v>
      </c>
      <c r="S104" s="21">
        <v>3.6590943741423999E-2</v>
      </c>
      <c r="T104" s="22" t="s">
        <v>10</v>
      </c>
      <c r="U104" s="23">
        <v>30.9542064655388</v>
      </c>
      <c r="V104" s="23">
        <v>33.149858100320202</v>
      </c>
      <c r="W104" s="24">
        <f t="shared" si="2"/>
        <v>-0.10638262484580492</v>
      </c>
      <c r="X104" s="13">
        <f t="shared" si="3"/>
        <v>98</v>
      </c>
    </row>
    <row r="105" spans="1:34" s="13" customFormat="1" x14ac:dyDescent="0.25">
      <c r="A105" s="14" t="s">
        <v>249</v>
      </c>
      <c r="B105" s="15">
        <v>908841</v>
      </c>
      <c r="C105" s="16" t="s">
        <v>250</v>
      </c>
      <c r="D105" s="17" t="s">
        <v>249</v>
      </c>
      <c r="E105" s="17" t="s">
        <v>2</v>
      </c>
      <c r="F105" s="17" t="s">
        <v>3</v>
      </c>
      <c r="G105" s="18">
        <v>42885</v>
      </c>
      <c r="H105" s="19">
        <v>4351250</v>
      </c>
      <c r="I105" s="19">
        <v>26608</v>
      </c>
      <c r="J105" s="16" t="s">
        <v>2</v>
      </c>
      <c r="K105" s="17" t="s">
        <v>326</v>
      </c>
      <c r="L105" s="17" t="s">
        <v>106</v>
      </c>
      <c r="M105" s="17" t="s">
        <v>18</v>
      </c>
      <c r="N105" s="17" t="s">
        <v>7</v>
      </c>
      <c r="O105" s="17" t="s">
        <v>8</v>
      </c>
      <c r="P105" s="20">
        <v>131.16200000000001</v>
      </c>
      <c r="Q105" s="16" t="s">
        <v>252</v>
      </c>
      <c r="R105" s="21">
        <v>1.78637886118348E-2</v>
      </c>
      <c r="S105" s="21">
        <v>1.59622985709942E-2</v>
      </c>
      <c r="T105" s="22" t="s">
        <v>21</v>
      </c>
      <c r="U105" s="23">
        <v>2.3433540139803402</v>
      </c>
      <c r="V105" s="23">
        <v>2.09391839616905</v>
      </c>
      <c r="W105" s="24">
        <f t="shared" si="2"/>
        <v>-0.10644382791122255</v>
      </c>
      <c r="X105" s="13">
        <f t="shared" si="3"/>
        <v>99</v>
      </c>
    </row>
    <row r="106" spans="1:34" s="13" customFormat="1" x14ac:dyDescent="0.25">
      <c r="A106" s="14" t="s">
        <v>327</v>
      </c>
      <c r="B106" s="15">
        <v>905611</v>
      </c>
      <c r="C106" s="16" t="s">
        <v>328</v>
      </c>
      <c r="D106" s="17" t="s">
        <v>327</v>
      </c>
      <c r="E106" s="17" t="s">
        <v>2</v>
      </c>
      <c r="F106" s="17" t="s">
        <v>3</v>
      </c>
      <c r="G106" s="18">
        <v>42879</v>
      </c>
      <c r="H106" s="19">
        <v>4349666</v>
      </c>
      <c r="I106" s="19">
        <v>30806</v>
      </c>
      <c r="J106" s="16" t="s">
        <v>2</v>
      </c>
      <c r="K106" s="17" t="s">
        <v>329</v>
      </c>
      <c r="L106" s="17" t="s">
        <v>47</v>
      </c>
      <c r="M106" s="17" t="s">
        <v>6</v>
      </c>
      <c r="N106" s="17" t="s">
        <v>7</v>
      </c>
      <c r="O106" s="17" t="s">
        <v>8</v>
      </c>
      <c r="P106" s="20">
        <v>1720.336</v>
      </c>
      <c r="Q106" s="16" t="s">
        <v>330</v>
      </c>
      <c r="R106" s="21">
        <v>3.9712273340326697E-2</v>
      </c>
      <c r="S106" s="21">
        <v>3.5434258142340198E-2</v>
      </c>
      <c r="T106" s="22" t="s">
        <v>21</v>
      </c>
      <c r="U106" s="23">
        <v>7.9939316438445998</v>
      </c>
      <c r="V106" s="23">
        <v>7.1327829312424598</v>
      </c>
      <c r="W106" s="24">
        <f t="shared" si="2"/>
        <v>-0.1077252657213732</v>
      </c>
      <c r="X106" s="13">
        <f t="shared" si="3"/>
        <v>100</v>
      </c>
    </row>
    <row r="107" spans="1:34" s="13" customFormat="1" x14ac:dyDescent="0.25">
      <c r="A107" s="14" t="s">
        <v>0</v>
      </c>
      <c r="B107" s="15">
        <v>937846</v>
      </c>
      <c r="C107" s="16" t="s">
        <v>1</v>
      </c>
      <c r="D107" s="17" t="s">
        <v>0</v>
      </c>
      <c r="E107" s="17" t="s">
        <v>2</v>
      </c>
      <c r="F107" s="17" t="s">
        <v>3</v>
      </c>
      <c r="G107" s="18">
        <v>42914</v>
      </c>
      <c r="H107" s="19">
        <v>4361760</v>
      </c>
      <c r="I107" s="19">
        <v>28500</v>
      </c>
      <c r="J107" s="16" t="s">
        <v>2</v>
      </c>
      <c r="K107" s="17" t="s">
        <v>331</v>
      </c>
      <c r="L107" s="17" t="s">
        <v>5</v>
      </c>
      <c r="M107" s="17" t="s">
        <v>6</v>
      </c>
      <c r="N107" s="17" t="s">
        <v>7</v>
      </c>
      <c r="O107" s="17" t="s">
        <v>8</v>
      </c>
      <c r="P107" s="20">
        <v>3046.35</v>
      </c>
      <c r="Q107" s="16" t="s">
        <v>9</v>
      </c>
      <c r="R107" s="21">
        <v>0.27703984819734301</v>
      </c>
      <c r="S107" s="21">
        <v>0.245797653028861</v>
      </c>
      <c r="T107" s="22" t="s">
        <v>10</v>
      </c>
      <c r="U107" s="23">
        <v>44.796286269449702</v>
      </c>
      <c r="V107" s="23">
        <v>39.744542530922899</v>
      </c>
      <c r="W107" s="24">
        <f t="shared" si="2"/>
        <v>-0.11277148529993181</v>
      </c>
      <c r="X107" s="13">
        <f t="shared" si="3"/>
        <v>101</v>
      </c>
    </row>
    <row r="108" spans="1:34" s="13" customFormat="1" x14ac:dyDescent="0.25">
      <c r="A108" s="14" t="s">
        <v>116</v>
      </c>
      <c r="B108" s="15">
        <v>874230</v>
      </c>
      <c r="C108" s="16" t="s">
        <v>117</v>
      </c>
      <c r="D108" s="17" t="s">
        <v>116</v>
      </c>
      <c r="E108" s="17" t="s">
        <v>2</v>
      </c>
      <c r="F108" s="17" t="s">
        <v>3</v>
      </c>
      <c r="G108" s="18">
        <v>42829</v>
      </c>
      <c r="H108" s="19">
        <v>4349883</v>
      </c>
      <c r="I108" s="19">
        <v>34262</v>
      </c>
      <c r="J108" s="16" t="s">
        <v>2</v>
      </c>
      <c r="K108" s="17" t="s">
        <v>332</v>
      </c>
      <c r="L108" s="17" t="s">
        <v>119</v>
      </c>
      <c r="M108" s="17" t="s">
        <v>6</v>
      </c>
      <c r="N108" s="17" t="s">
        <v>114</v>
      </c>
      <c r="O108" s="17" t="s">
        <v>8</v>
      </c>
      <c r="P108" s="20">
        <v>13916.303</v>
      </c>
      <c r="Q108" s="16" t="s">
        <v>120</v>
      </c>
      <c r="R108" s="21">
        <v>0.13676772281741501</v>
      </c>
      <c r="S108" s="21">
        <v>0.121056215480064</v>
      </c>
      <c r="T108" s="22" t="s">
        <v>10</v>
      </c>
      <c r="U108" s="23">
        <v>50.667596890493201</v>
      </c>
      <c r="V108" s="23">
        <v>44.847040897221298</v>
      </c>
      <c r="W108" s="24">
        <f t="shared" si="2"/>
        <v>-0.11487730448159819</v>
      </c>
      <c r="X108" s="13">
        <f t="shared" si="3"/>
        <v>102</v>
      </c>
    </row>
    <row r="109" spans="1:34" s="13" customFormat="1" x14ac:dyDescent="0.25">
      <c r="A109" s="14" t="s">
        <v>79</v>
      </c>
      <c r="B109" s="15">
        <v>916582</v>
      </c>
      <c r="C109" s="41" t="s">
        <v>80</v>
      </c>
      <c r="D109" s="3" t="s">
        <v>79</v>
      </c>
      <c r="E109" s="3" t="s">
        <v>2</v>
      </c>
      <c r="F109" s="42" t="s">
        <v>3</v>
      </c>
      <c r="G109" s="5">
        <v>42900</v>
      </c>
      <c r="H109" s="6">
        <v>4349786</v>
      </c>
      <c r="I109" s="6">
        <v>28512</v>
      </c>
      <c r="J109" s="41" t="s">
        <v>2</v>
      </c>
      <c r="K109" s="3" t="s">
        <v>333</v>
      </c>
      <c r="L109" s="3" t="s">
        <v>27</v>
      </c>
      <c r="M109" s="3" t="s">
        <v>6</v>
      </c>
      <c r="N109" s="3" t="s">
        <v>7</v>
      </c>
      <c r="O109" s="3" t="s">
        <v>8</v>
      </c>
      <c r="P109" s="7">
        <v>4493.5775999999996</v>
      </c>
      <c r="Q109" s="16" t="s">
        <v>82</v>
      </c>
      <c r="R109" s="21">
        <v>0.26387213510253299</v>
      </c>
      <c r="S109" s="21">
        <v>0.231974444782476</v>
      </c>
      <c r="T109" s="22" t="s">
        <v>10</v>
      </c>
      <c r="U109" s="23">
        <v>94.225997813630897</v>
      </c>
      <c r="V109" s="23">
        <v>82.835664017341003</v>
      </c>
      <c r="W109" s="24">
        <f t="shared" si="2"/>
        <v>-0.12088313268721033</v>
      </c>
      <c r="X109" s="13">
        <f t="shared" si="3"/>
        <v>103</v>
      </c>
    </row>
    <row r="110" spans="1:34" s="13" customFormat="1" x14ac:dyDescent="0.25">
      <c r="A110" s="14" t="s">
        <v>116</v>
      </c>
      <c r="B110" s="15">
        <v>892123</v>
      </c>
      <c r="C110" s="16" t="s">
        <v>117</v>
      </c>
      <c r="D110" s="17" t="s">
        <v>116</v>
      </c>
      <c r="E110" s="17" t="s">
        <v>2</v>
      </c>
      <c r="F110" s="17" t="s">
        <v>3</v>
      </c>
      <c r="G110" s="18">
        <v>42856</v>
      </c>
      <c r="H110" s="19">
        <v>4349883</v>
      </c>
      <c r="I110" s="19">
        <v>34262</v>
      </c>
      <c r="J110" s="16" t="s">
        <v>2</v>
      </c>
      <c r="K110" s="17" t="s">
        <v>334</v>
      </c>
      <c r="L110" s="17" t="s">
        <v>119</v>
      </c>
      <c r="M110" s="17" t="s">
        <v>6</v>
      </c>
      <c r="N110" s="17" t="s">
        <v>114</v>
      </c>
      <c r="O110" s="17" t="s">
        <v>8</v>
      </c>
      <c r="P110" s="20">
        <v>19550.363000000001</v>
      </c>
      <c r="Q110" s="16" t="s">
        <v>120</v>
      </c>
      <c r="R110" s="21">
        <v>0.12719790497568301</v>
      </c>
      <c r="S110" s="21">
        <v>0.11164867882396701</v>
      </c>
      <c r="T110" s="22" t="s">
        <v>10</v>
      </c>
      <c r="U110" s="23">
        <v>47.122320252949102</v>
      </c>
      <c r="V110" s="23">
        <v>41.361883665311304</v>
      </c>
      <c r="W110" s="24">
        <f t="shared" si="2"/>
        <v>-0.12224435736334349</v>
      </c>
      <c r="X110" s="13">
        <f t="shared" si="3"/>
        <v>104</v>
      </c>
    </row>
    <row r="111" spans="1:34" s="13" customFormat="1" x14ac:dyDescent="0.25">
      <c r="A111" s="14" t="s">
        <v>335</v>
      </c>
      <c r="B111" s="15">
        <v>887437</v>
      </c>
      <c r="C111" s="37" t="s">
        <v>336</v>
      </c>
      <c r="D111" s="16" t="s">
        <v>335</v>
      </c>
      <c r="E111" s="16" t="s">
        <v>2</v>
      </c>
      <c r="F111" s="38" t="s">
        <v>3</v>
      </c>
      <c r="G111" s="18">
        <v>42851</v>
      </c>
      <c r="H111" s="19">
        <v>4354681</v>
      </c>
      <c r="I111" s="19">
        <v>77760</v>
      </c>
      <c r="J111" s="37" t="s">
        <v>2</v>
      </c>
      <c r="K111" s="16" t="s">
        <v>337</v>
      </c>
      <c r="L111" s="16" t="s">
        <v>17</v>
      </c>
      <c r="M111" s="16" t="s">
        <v>18</v>
      </c>
      <c r="N111" s="16" t="s">
        <v>7</v>
      </c>
      <c r="O111" s="16" t="s">
        <v>8</v>
      </c>
      <c r="P111" s="20">
        <v>477.26099999999997</v>
      </c>
      <c r="Q111" s="16" t="s">
        <v>338</v>
      </c>
      <c r="R111" s="21">
        <v>1.3618824241507101E-2</v>
      </c>
      <c r="S111" s="21">
        <v>1.1891490152359701E-2</v>
      </c>
      <c r="T111" s="22" t="s">
        <v>21</v>
      </c>
      <c r="U111" s="23">
        <v>8.6409278795164806</v>
      </c>
      <c r="V111" s="23">
        <v>7.5449615728008999</v>
      </c>
      <c r="W111" s="24">
        <f t="shared" si="2"/>
        <v>-0.12683430364589593</v>
      </c>
      <c r="X111" s="13">
        <f t="shared" si="3"/>
        <v>105</v>
      </c>
    </row>
    <row r="112" spans="1:34" s="13" customFormat="1" x14ac:dyDescent="0.25">
      <c r="A112" s="14" t="s">
        <v>55</v>
      </c>
      <c r="B112" s="15">
        <v>913769</v>
      </c>
      <c r="C112" s="37" t="s">
        <v>56</v>
      </c>
      <c r="D112" s="16" t="s">
        <v>55</v>
      </c>
      <c r="E112" s="16" t="s">
        <v>2</v>
      </c>
      <c r="F112" s="16" t="s">
        <v>3</v>
      </c>
      <c r="G112" s="18">
        <v>42895</v>
      </c>
      <c r="H112" s="19">
        <v>4352116</v>
      </c>
      <c r="I112" s="19">
        <v>31867</v>
      </c>
      <c r="J112" s="37" t="s">
        <v>2</v>
      </c>
      <c r="K112" s="16" t="s">
        <v>339</v>
      </c>
      <c r="L112" s="16" t="s">
        <v>47</v>
      </c>
      <c r="M112" s="16" t="s">
        <v>6</v>
      </c>
      <c r="N112" s="16" t="s">
        <v>7</v>
      </c>
      <c r="O112" s="16" t="s">
        <v>8</v>
      </c>
      <c r="P112" s="20">
        <v>1634.8710000000001</v>
      </c>
      <c r="Q112" s="16" t="s">
        <v>58</v>
      </c>
      <c r="R112" s="21">
        <v>0.210986361238791</v>
      </c>
      <c r="S112" s="21">
        <v>0.18414793217217801</v>
      </c>
      <c r="T112" s="22" t="s">
        <v>10</v>
      </c>
      <c r="U112" s="23">
        <v>30.531157079022201</v>
      </c>
      <c r="V112" s="23">
        <v>26.6474541241464</v>
      </c>
      <c r="W112" s="24">
        <f t="shared" si="2"/>
        <v>-0.1272045686225077</v>
      </c>
      <c r="X112" s="13">
        <f t="shared" si="3"/>
        <v>106</v>
      </c>
    </row>
    <row r="113" spans="1:24" s="13" customFormat="1" x14ac:dyDescent="0.25">
      <c r="A113" s="14" t="s">
        <v>340</v>
      </c>
      <c r="B113" s="15">
        <v>896408</v>
      </c>
      <c r="C113" s="16" t="s">
        <v>341</v>
      </c>
      <c r="D113" s="17" t="s">
        <v>340</v>
      </c>
      <c r="E113" s="17" t="s">
        <v>2</v>
      </c>
      <c r="F113" s="17" t="s">
        <v>3</v>
      </c>
      <c r="G113" s="18">
        <v>42860</v>
      </c>
      <c r="H113" s="19">
        <v>4432294</v>
      </c>
      <c r="I113" s="19">
        <v>28320</v>
      </c>
      <c r="J113" s="16" t="s">
        <v>15</v>
      </c>
      <c r="K113" s="17" t="s">
        <v>342</v>
      </c>
      <c r="L113" s="17" t="s">
        <v>47</v>
      </c>
      <c r="M113" s="17" t="s">
        <v>18</v>
      </c>
      <c r="N113" s="17" t="s">
        <v>7</v>
      </c>
      <c r="O113" s="17" t="s">
        <v>273</v>
      </c>
      <c r="P113" s="20">
        <v>3765.0492000000004</v>
      </c>
      <c r="Q113" s="16" t="s">
        <v>343</v>
      </c>
      <c r="R113" s="21">
        <v>0.45861380279606501</v>
      </c>
      <c r="S113" s="21">
        <v>0.39555190685872099</v>
      </c>
      <c r="T113" s="22" t="s">
        <v>10</v>
      </c>
      <c r="U113" s="23">
        <v>28.411215672047501</v>
      </c>
      <c r="V113" s="23">
        <v>24.504517430609301</v>
      </c>
      <c r="W113" s="24">
        <f t="shared" si="2"/>
        <v>-0.13750544696402472</v>
      </c>
      <c r="X113" s="13">
        <f t="shared" si="3"/>
        <v>107</v>
      </c>
    </row>
    <row r="114" spans="1:24" s="13" customFormat="1" x14ac:dyDescent="0.25">
      <c r="A114" s="14" t="s">
        <v>159</v>
      </c>
      <c r="B114" s="15">
        <v>937440</v>
      </c>
      <c r="C114" s="37" t="s">
        <v>160</v>
      </c>
      <c r="D114" s="16" t="s">
        <v>159</v>
      </c>
      <c r="E114" s="16" t="s">
        <v>2</v>
      </c>
      <c r="F114" s="16" t="s">
        <v>3</v>
      </c>
      <c r="G114" s="18">
        <v>42906</v>
      </c>
      <c r="H114" s="19">
        <v>4348189</v>
      </c>
      <c r="I114" s="19">
        <v>32190</v>
      </c>
      <c r="J114" s="37" t="s">
        <v>2</v>
      </c>
      <c r="K114" s="16" t="s">
        <v>344</v>
      </c>
      <c r="L114" s="16" t="s">
        <v>106</v>
      </c>
      <c r="M114" s="16" t="s">
        <v>6</v>
      </c>
      <c r="N114" s="16" t="s">
        <v>7</v>
      </c>
      <c r="O114" s="16" t="s">
        <v>8</v>
      </c>
      <c r="P114" s="20">
        <v>79332.039999999994</v>
      </c>
      <c r="Q114" s="16" t="s">
        <v>162</v>
      </c>
      <c r="R114" s="21">
        <v>5.5487990270599002E-2</v>
      </c>
      <c r="S114" s="21">
        <v>4.7846889952153103E-2</v>
      </c>
      <c r="T114" s="22" t="s">
        <v>10</v>
      </c>
      <c r="U114" s="23">
        <v>16.2392359744603</v>
      </c>
      <c r="V114" s="23">
        <v>14.193011483253599</v>
      </c>
      <c r="W114" s="24">
        <f t="shared" si="2"/>
        <v>-0.13770728190338929</v>
      </c>
      <c r="X114" s="13">
        <f t="shared" si="3"/>
        <v>108</v>
      </c>
    </row>
    <row r="115" spans="1:24" s="13" customFormat="1" x14ac:dyDescent="0.25">
      <c r="A115" s="14" t="s">
        <v>24</v>
      </c>
      <c r="B115" s="15">
        <v>923663</v>
      </c>
      <c r="C115" s="16" t="s">
        <v>25</v>
      </c>
      <c r="D115" s="17" t="s">
        <v>24</v>
      </c>
      <c r="E115" s="17" t="s">
        <v>2</v>
      </c>
      <c r="F115" s="17" t="s">
        <v>3</v>
      </c>
      <c r="G115" s="18">
        <v>42908</v>
      </c>
      <c r="H115" s="19">
        <v>4282806</v>
      </c>
      <c r="I115" s="19">
        <v>29378</v>
      </c>
      <c r="J115" s="16" t="s">
        <v>2</v>
      </c>
      <c r="K115" s="17" t="s">
        <v>345</v>
      </c>
      <c r="L115" s="17" t="s">
        <v>27</v>
      </c>
      <c r="M115" s="17" t="s">
        <v>18</v>
      </c>
      <c r="N115" s="17" t="s">
        <v>28</v>
      </c>
      <c r="O115" s="17" t="s">
        <v>8</v>
      </c>
      <c r="P115" s="20">
        <v>812.42286000000001</v>
      </c>
      <c r="Q115" s="16" t="s">
        <v>29</v>
      </c>
      <c r="R115" s="21">
        <v>3.4737954991693097E-2</v>
      </c>
      <c r="S115" s="21">
        <v>2.99355234878723E-2</v>
      </c>
      <c r="T115" s="22" t="s">
        <v>10</v>
      </c>
      <c r="U115" s="23">
        <v>31.4711281241504</v>
      </c>
      <c r="V115" s="23">
        <v>27.120326898219201</v>
      </c>
      <c r="W115" s="24">
        <f t="shared" si="2"/>
        <v>-0.13824738689911956</v>
      </c>
      <c r="X115" s="13">
        <f t="shared" si="3"/>
        <v>109</v>
      </c>
    </row>
    <row r="116" spans="1:24" s="13" customFormat="1" x14ac:dyDescent="0.25">
      <c r="A116" s="14" t="s">
        <v>116</v>
      </c>
      <c r="B116" s="15">
        <v>881903</v>
      </c>
      <c r="C116" s="16" t="s">
        <v>117</v>
      </c>
      <c r="D116" s="17" t="s">
        <v>116</v>
      </c>
      <c r="E116" s="17" t="s">
        <v>2</v>
      </c>
      <c r="F116" s="17" t="s">
        <v>3</v>
      </c>
      <c r="G116" s="18">
        <v>42844</v>
      </c>
      <c r="H116" s="19">
        <v>4349883</v>
      </c>
      <c r="I116" s="19">
        <v>34262</v>
      </c>
      <c r="J116" s="16" t="s">
        <v>2</v>
      </c>
      <c r="K116" s="17" t="s">
        <v>346</v>
      </c>
      <c r="L116" s="17" t="s">
        <v>119</v>
      </c>
      <c r="M116" s="17" t="s">
        <v>6</v>
      </c>
      <c r="N116" s="17" t="s">
        <v>114</v>
      </c>
      <c r="O116" s="17" t="s">
        <v>19</v>
      </c>
      <c r="P116" s="20">
        <v>3290.0640000000003</v>
      </c>
      <c r="Q116" s="16" t="s">
        <v>120</v>
      </c>
      <c r="R116" s="21">
        <v>0.128195460372521</v>
      </c>
      <c r="S116" s="21">
        <v>0.110415899889584</v>
      </c>
      <c r="T116" s="22" t="s">
        <v>10</v>
      </c>
      <c r="U116" s="23">
        <v>47.491879208254602</v>
      </c>
      <c r="V116" s="23">
        <v>40.905182704707897</v>
      </c>
      <c r="W116" s="24">
        <f t="shared" si="2"/>
        <v>-0.13869103033189845</v>
      </c>
      <c r="X116" s="13">
        <f t="shared" si="3"/>
        <v>110</v>
      </c>
    </row>
    <row r="117" spans="1:24" s="13" customFormat="1" x14ac:dyDescent="0.25">
      <c r="A117" s="14" t="s">
        <v>347</v>
      </c>
      <c r="B117" s="15">
        <v>888933</v>
      </c>
      <c r="C117" s="37" t="s">
        <v>348</v>
      </c>
      <c r="D117" s="16" t="s">
        <v>347</v>
      </c>
      <c r="E117" s="16" t="s">
        <v>2</v>
      </c>
      <c r="F117" s="38" t="s">
        <v>3</v>
      </c>
      <c r="G117" s="18">
        <v>42852</v>
      </c>
      <c r="H117" s="19">
        <v>4350356</v>
      </c>
      <c r="I117" s="19">
        <v>26772</v>
      </c>
      <c r="J117" s="37" t="s">
        <v>2</v>
      </c>
      <c r="K117" s="16" t="s">
        <v>349</v>
      </c>
      <c r="L117" s="16" t="s">
        <v>47</v>
      </c>
      <c r="M117" s="16" t="s">
        <v>18</v>
      </c>
      <c r="N117" s="16" t="s">
        <v>7</v>
      </c>
      <c r="O117" s="16" t="s">
        <v>78</v>
      </c>
      <c r="P117" s="20">
        <v>6092.6976000000004</v>
      </c>
      <c r="Q117" s="16" t="s">
        <v>350</v>
      </c>
      <c r="R117" s="21">
        <v>1.0461814377522E-2</v>
      </c>
      <c r="S117" s="21">
        <v>8.9126559714794995E-3</v>
      </c>
      <c r="T117" s="22" t="s">
        <v>21</v>
      </c>
      <c r="U117" s="23">
        <v>9.0344770662703695</v>
      </c>
      <c r="V117" s="23">
        <v>7.6966751776347904</v>
      </c>
      <c r="W117" s="24">
        <f t="shared" si="2"/>
        <v>-0.14807741278329162</v>
      </c>
      <c r="X117" s="13">
        <f t="shared" si="3"/>
        <v>111</v>
      </c>
    </row>
    <row r="118" spans="1:24" s="13" customFormat="1" x14ac:dyDescent="0.25">
      <c r="A118" s="14" t="s">
        <v>351</v>
      </c>
      <c r="B118" s="15">
        <v>913755</v>
      </c>
      <c r="C118" s="16" t="s">
        <v>80</v>
      </c>
      <c r="D118" s="17" t="s">
        <v>351</v>
      </c>
      <c r="E118" s="17" t="s">
        <v>2</v>
      </c>
      <c r="F118" s="17" t="s">
        <v>3</v>
      </c>
      <c r="G118" s="18">
        <v>42895</v>
      </c>
      <c r="H118" s="19">
        <v>4349786</v>
      </c>
      <c r="I118" s="19">
        <v>34133</v>
      </c>
      <c r="J118" s="16" t="s">
        <v>2</v>
      </c>
      <c r="K118" s="17" t="s">
        <v>352</v>
      </c>
      <c r="L118" s="17" t="s">
        <v>5</v>
      </c>
      <c r="M118" s="17" t="s">
        <v>18</v>
      </c>
      <c r="N118" s="17" t="s">
        <v>114</v>
      </c>
      <c r="O118" s="17" t="s">
        <v>78</v>
      </c>
      <c r="P118" s="20">
        <v>6909.2919999999995</v>
      </c>
      <c r="Q118" s="16" t="s">
        <v>82</v>
      </c>
      <c r="R118" s="21">
        <v>0.27503579232913899</v>
      </c>
      <c r="S118" s="21">
        <v>0.23402133046880999</v>
      </c>
      <c r="T118" s="22" t="s">
        <v>10</v>
      </c>
      <c r="U118" s="23">
        <v>98.212423720542006</v>
      </c>
      <c r="V118" s="23">
        <v>83.566585628788502</v>
      </c>
      <c r="W118" s="24">
        <f t="shared" si="2"/>
        <v>-0.14912408858860979</v>
      </c>
      <c r="X118" s="13">
        <f t="shared" si="3"/>
        <v>112</v>
      </c>
    </row>
    <row r="119" spans="1:24" s="13" customFormat="1" x14ac:dyDescent="0.25">
      <c r="A119" s="14" t="s">
        <v>353</v>
      </c>
      <c r="B119" s="15">
        <v>901950</v>
      </c>
      <c r="C119" s="16" t="s">
        <v>354</v>
      </c>
      <c r="D119" s="17" t="s">
        <v>353</v>
      </c>
      <c r="E119" s="17" t="s">
        <v>2</v>
      </c>
      <c r="F119" s="17" t="s">
        <v>3</v>
      </c>
      <c r="G119" s="18">
        <v>42873</v>
      </c>
      <c r="H119" s="19">
        <v>4352614</v>
      </c>
      <c r="I119" s="19">
        <v>70359</v>
      </c>
      <c r="J119" s="16" t="s">
        <v>141</v>
      </c>
      <c r="K119" s="17" t="s">
        <v>355</v>
      </c>
      <c r="L119" s="17" t="s">
        <v>17</v>
      </c>
      <c r="M119" s="17" t="s">
        <v>18</v>
      </c>
      <c r="N119" s="17" t="s">
        <v>7</v>
      </c>
      <c r="O119" s="17" t="s">
        <v>19</v>
      </c>
      <c r="P119" s="20">
        <v>234.89999999999998</v>
      </c>
      <c r="Q119" s="16" t="s">
        <v>356</v>
      </c>
      <c r="R119" s="21">
        <v>8.9126559714794995E-3</v>
      </c>
      <c r="S119" s="21">
        <v>7.5580077091678601E-3</v>
      </c>
      <c r="T119" s="22" t="s">
        <v>21</v>
      </c>
      <c r="U119" s="23">
        <v>2.8589996495419698</v>
      </c>
      <c r="V119" s="23">
        <v>2.4244558440883002</v>
      </c>
      <c r="W119" s="24">
        <f t="shared" si="2"/>
        <v>-0.15199153503136598</v>
      </c>
      <c r="X119" s="13">
        <f t="shared" si="3"/>
        <v>113</v>
      </c>
    </row>
    <row r="120" spans="1:24" s="13" customFormat="1" x14ac:dyDescent="0.25">
      <c r="A120" s="14" t="s">
        <v>357</v>
      </c>
      <c r="B120" s="15">
        <v>876337</v>
      </c>
      <c r="C120" s="37" t="s">
        <v>358</v>
      </c>
      <c r="D120" s="16" t="s">
        <v>357</v>
      </c>
      <c r="E120" s="16" t="s">
        <v>2</v>
      </c>
      <c r="F120" s="38" t="s">
        <v>3</v>
      </c>
      <c r="G120" s="18">
        <v>42831</v>
      </c>
      <c r="H120" s="19">
        <v>4355535</v>
      </c>
      <c r="I120" s="19">
        <v>32802</v>
      </c>
      <c r="J120" s="37" t="s">
        <v>2</v>
      </c>
      <c r="K120" s="16" t="s">
        <v>359</v>
      </c>
      <c r="L120" s="16" t="s">
        <v>27</v>
      </c>
      <c r="M120" s="16" t="s">
        <v>18</v>
      </c>
      <c r="N120" s="16" t="s">
        <v>7</v>
      </c>
      <c r="O120" s="16" t="s">
        <v>78</v>
      </c>
      <c r="P120" s="20">
        <v>9263.7492000000002</v>
      </c>
      <c r="Q120" s="16" t="s">
        <v>360</v>
      </c>
      <c r="R120" s="21">
        <v>0.17432166136122501</v>
      </c>
      <c r="S120" s="21">
        <v>0.145718128829771</v>
      </c>
      <c r="T120" s="22" t="s">
        <v>10</v>
      </c>
      <c r="U120" s="23">
        <v>75.107913894040394</v>
      </c>
      <c r="V120" s="23">
        <v>62.783850876673199</v>
      </c>
      <c r="W120" s="24">
        <f t="shared" si="2"/>
        <v>-0.1640847861826103</v>
      </c>
      <c r="X120" s="13">
        <f t="shared" si="3"/>
        <v>114</v>
      </c>
    </row>
    <row r="121" spans="1:24" s="13" customFormat="1" x14ac:dyDescent="0.25">
      <c r="A121" s="14" t="s">
        <v>103</v>
      </c>
      <c r="B121" s="15">
        <v>901063</v>
      </c>
      <c r="C121" s="37" t="s">
        <v>104</v>
      </c>
      <c r="D121" s="16" t="s">
        <v>103</v>
      </c>
      <c r="E121" s="16" t="s">
        <v>2</v>
      </c>
      <c r="F121" s="16" t="s">
        <v>3</v>
      </c>
      <c r="G121" s="18">
        <v>42871</v>
      </c>
      <c r="H121" s="19">
        <v>4352640</v>
      </c>
      <c r="I121" s="19">
        <v>26727</v>
      </c>
      <c r="J121" s="37" t="s">
        <v>2</v>
      </c>
      <c r="K121" s="16" t="s">
        <v>361</v>
      </c>
      <c r="L121" s="16" t="s">
        <v>27</v>
      </c>
      <c r="M121" s="16" t="s">
        <v>18</v>
      </c>
      <c r="N121" s="16" t="s">
        <v>7</v>
      </c>
      <c r="O121" s="16" t="s">
        <v>78</v>
      </c>
      <c r="P121" s="20">
        <v>3791.0120000000002</v>
      </c>
      <c r="Q121" s="16" t="s">
        <v>107</v>
      </c>
      <c r="R121" s="21">
        <v>6.6780440750908998E-2</v>
      </c>
      <c r="S121" s="21">
        <v>5.5368499812944297E-2</v>
      </c>
      <c r="T121" s="22" t="s">
        <v>10</v>
      </c>
      <c r="U121" s="23">
        <v>12.0235368672452</v>
      </c>
      <c r="V121" s="23">
        <v>12.183605041389701</v>
      </c>
      <c r="W121" s="24">
        <f t="shared" si="2"/>
        <v>-0.17088747557883355</v>
      </c>
      <c r="X121" s="13">
        <f t="shared" si="3"/>
        <v>115</v>
      </c>
    </row>
    <row r="122" spans="1:24" s="13" customFormat="1" x14ac:dyDescent="0.25">
      <c r="A122" s="14" t="s">
        <v>244</v>
      </c>
      <c r="B122" s="15">
        <v>912703</v>
      </c>
      <c r="C122" s="37" t="s">
        <v>362</v>
      </c>
      <c r="D122" s="16" t="s">
        <v>244</v>
      </c>
      <c r="E122" s="16" t="s">
        <v>2</v>
      </c>
      <c r="F122" s="38" t="s">
        <v>3</v>
      </c>
      <c r="G122" s="18">
        <v>42893</v>
      </c>
      <c r="H122" s="19">
        <v>4352272</v>
      </c>
      <c r="I122" s="19">
        <v>28695</v>
      </c>
      <c r="J122" s="37" t="s">
        <v>2</v>
      </c>
      <c r="K122" s="16" t="s">
        <v>363</v>
      </c>
      <c r="L122" s="16" t="s">
        <v>47</v>
      </c>
      <c r="M122" s="16" t="s">
        <v>6</v>
      </c>
      <c r="N122" s="16" t="s">
        <v>7</v>
      </c>
      <c r="O122" s="16" t="s">
        <v>8</v>
      </c>
      <c r="P122" s="20">
        <v>23969.082399999999</v>
      </c>
      <c r="Q122" s="16" t="s">
        <v>364</v>
      </c>
      <c r="R122" s="21">
        <v>1.5789473684210499E-2</v>
      </c>
      <c r="S122" s="21">
        <v>1.2903225806451601E-2</v>
      </c>
      <c r="T122" s="22" t="s">
        <v>21</v>
      </c>
      <c r="U122" s="23">
        <v>9.2571122305733802</v>
      </c>
      <c r="V122" s="23">
        <v>7.5649521290322603</v>
      </c>
      <c r="W122" s="24">
        <f t="shared" si="2"/>
        <v>-0.18279569892473055</v>
      </c>
      <c r="X122" s="13">
        <f t="shared" si="3"/>
        <v>116</v>
      </c>
    </row>
    <row r="123" spans="1:24" s="13" customFormat="1" x14ac:dyDescent="0.25">
      <c r="A123" s="14" t="s">
        <v>340</v>
      </c>
      <c r="B123" s="15">
        <v>888732</v>
      </c>
      <c r="C123" s="37" t="s">
        <v>341</v>
      </c>
      <c r="D123" s="16" t="s">
        <v>340</v>
      </c>
      <c r="E123" s="16" t="s">
        <v>2</v>
      </c>
      <c r="F123" s="16" t="s">
        <v>3</v>
      </c>
      <c r="G123" s="18">
        <v>42851</v>
      </c>
      <c r="H123" s="19">
        <v>4432294</v>
      </c>
      <c r="I123" s="19">
        <v>28320</v>
      </c>
      <c r="J123" s="37" t="s">
        <v>15</v>
      </c>
      <c r="K123" s="16" t="s">
        <v>365</v>
      </c>
      <c r="L123" s="16" t="s">
        <v>106</v>
      </c>
      <c r="M123" s="16" t="s">
        <v>18</v>
      </c>
      <c r="N123" s="16" t="s">
        <v>7</v>
      </c>
      <c r="O123" s="16" t="s">
        <v>273</v>
      </c>
      <c r="P123" s="20">
        <v>4042.8623999999995</v>
      </c>
      <c r="Q123" s="16" t="s">
        <v>343</v>
      </c>
      <c r="R123" s="21">
        <v>0.51448891579027001</v>
      </c>
      <c r="S123" s="21">
        <v>0.419918246005203</v>
      </c>
      <c r="T123" s="22" t="s">
        <v>10</v>
      </c>
      <c r="U123" s="23">
        <v>31.872688934771801</v>
      </c>
      <c r="V123" s="23">
        <v>26.0140182625534</v>
      </c>
      <c r="W123" s="24">
        <f t="shared" si="2"/>
        <v>-0.18381478566900455</v>
      </c>
      <c r="X123" s="13">
        <f t="shared" si="3"/>
        <v>117</v>
      </c>
    </row>
    <row r="124" spans="1:24" s="13" customFormat="1" x14ac:dyDescent="0.25">
      <c r="A124" s="14" t="s">
        <v>153</v>
      </c>
      <c r="B124" s="15">
        <v>885660</v>
      </c>
      <c r="C124" s="37" t="s">
        <v>154</v>
      </c>
      <c r="D124" s="16" t="s">
        <v>153</v>
      </c>
      <c r="E124" s="16" t="s">
        <v>2</v>
      </c>
      <c r="F124" s="38" t="s">
        <v>3</v>
      </c>
      <c r="G124" s="18">
        <v>42845</v>
      </c>
      <c r="H124" s="19">
        <v>4350345</v>
      </c>
      <c r="I124" s="19">
        <v>29405</v>
      </c>
      <c r="J124" s="37" t="s">
        <v>2</v>
      </c>
      <c r="K124" s="16" t="s">
        <v>366</v>
      </c>
      <c r="L124" s="16" t="s">
        <v>156</v>
      </c>
      <c r="M124" s="16" t="s">
        <v>6</v>
      </c>
      <c r="N124" s="16" t="s">
        <v>7</v>
      </c>
      <c r="O124" s="16" t="s">
        <v>8</v>
      </c>
      <c r="P124" s="20">
        <v>1827.819</v>
      </c>
      <c r="Q124" s="16" t="s">
        <v>157</v>
      </c>
      <c r="R124" s="21">
        <v>0.409189879120054</v>
      </c>
      <c r="S124" s="21">
        <v>0.33274179236912199</v>
      </c>
      <c r="T124" s="22" t="s">
        <v>73</v>
      </c>
      <c r="U124" s="23">
        <v>154.336470635376</v>
      </c>
      <c r="V124" s="23">
        <v>125.50210713000401</v>
      </c>
      <c r="W124" s="24">
        <f t="shared" si="2"/>
        <v>-0.18682790228177312</v>
      </c>
      <c r="X124" s="13">
        <f t="shared" si="3"/>
        <v>118</v>
      </c>
    </row>
    <row r="125" spans="1:24" s="13" customFormat="1" x14ac:dyDescent="0.25">
      <c r="A125" s="14" t="s">
        <v>367</v>
      </c>
      <c r="B125" s="15">
        <v>916272</v>
      </c>
      <c r="C125" s="37" t="s">
        <v>241</v>
      </c>
      <c r="D125" s="16" t="s">
        <v>367</v>
      </c>
      <c r="E125" s="16" t="s">
        <v>2</v>
      </c>
      <c r="F125" s="38" t="s">
        <v>3</v>
      </c>
      <c r="G125" s="18">
        <v>42899</v>
      </c>
      <c r="H125" s="19">
        <v>4348058</v>
      </c>
      <c r="I125" s="19">
        <v>32713</v>
      </c>
      <c r="J125" s="37" t="s">
        <v>2</v>
      </c>
      <c r="K125" s="16" t="s">
        <v>368</v>
      </c>
      <c r="L125" s="16" t="s">
        <v>17</v>
      </c>
      <c r="M125" s="16" t="s">
        <v>18</v>
      </c>
      <c r="N125" s="16" t="s">
        <v>7</v>
      </c>
      <c r="O125" s="16" t="s">
        <v>8</v>
      </c>
      <c r="P125" s="20">
        <v>754.60500000000002</v>
      </c>
      <c r="Q125" s="16" t="s">
        <v>243</v>
      </c>
      <c r="R125" s="21">
        <v>3.7650602409638599E-2</v>
      </c>
      <c r="S125" s="21">
        <v>3.0595074193054898E-2</v>
      </c>
      <c r="T125" s="22" t="s">
        <v>21</v>
      </c>
      <c r="U125" s="23">
        <v>9.7266355798192805</v>
      </c>
      <c r="V125" s="23">
        <v>7.9039143643873304</v>
      </c>
      <c r="W125" s="24">
        <f t="shared" si="2"/>
        <v>-0.18739482943246286</v>
      </c>
      <c r="X125" s="13">
        <f t="shared" si="3"/>
        <v>119</v>
      </c>
    </row>
    <row r="126" spans="1:24" s="13" customFormat="1" x14ac:dyDescent="0.25">
      <c r="A126" s="14" t="s">
        <v>283</v>
      </c>
      <c r="B126" s="15">
        <v>888304</v>
      </c>
      <c r="C126" s="16" t="s">
        <v>284</v>
      </c>
      <c r="D126" s="17" t="s">
        <v>283</v>
      </c>
      <c r="E126" s="17" t="s">
        <v>2</v>
      </c>
      <c r="F126" s="17" t="s">
        <v>3</v>
      </c>
      <c r="G126" s="18">
        <v>42851</v>
      </c>
      <c r="H126" s="19">
        <v>4352289</v>
      </c>
      <c r="I126" s="19">
        <v>29713</v>
      </c>
      <c r="J126" s="16" t="s">
        <v>2</v>
      </c>
      <c r="K126" s="17" t="s">
        <v>369</v>
      </c>
      <c r="L126" s="17" t="s">
        <v>71</v>
      </c>
      <c r="M126" s="17" t="s">
        <v>6</v>
      </c>
      <c r="N126" s="17" t="s">
        <v>7</v>
      </c>
      <c r="O126" s="17" t="s">
        <v>115</v>
      </c>
      <c r="P126" s="20">
        <v>6143.4699999999993</v>
      </c>
      <c r="Q126" s="16" t="s">
        <v>286</v>
      </c>
      <c r="R126" s="21">
        <v>0.174018309752591</v>
      </c>
      <c r="S126" s="21">
        <v>0.14121144555927201</v>
      </c>
      <c r="T126" s="22" t="s">
        <v>73</v>
      </c>
      <c r="U126" s="23">
        <v>135.893868404328</v>
      </c>
      <c r="V126" s="23">
        <v>110.274428175399</v>
      </c>
      <c r="W126" s="24">
        <f t="shared" si="2"/>
        <v>-0.18852535827960781</v>
      </c>
      <c r="X126" s="13">
        <f t="shared" si="3"/>
        <v>120</v>
      </c>
    </row>
    <row r="127" spans="1:24" s="13" customFormat="1" x14ac:dyDescent="0.25">
      <c r="A127" s="14" t="s">
        <v>36</v>
      </c>
      <c r="B127" s="15">
        <v>897404</v>
      </c>
      <c r="C127" s="16" t="s">
        <v>37</v>
      </c>
      <c r="D127" s="17" t="s">
        <v>36</v>
      </c>
      <c r="E127" s="17" t="s">
        <v>2</v>
      </c>
      <c r="F127" s="17" t="s">
        <v>3</v>
      </c>
      <c r="G127" s="18">
        <v>42864</v>
      </c>
      <c r="H127" s="19">
        <v>4576587</v>
      </c>
      <c r="I127" s="19">
        <v>70827</v>
      </c>
      <c r="J127" s="16" t="s">
        <v>146</v>
      </c>
      <c r="K127" s="17" t="s">
        <v>370</v>
      </c>
      <c r="L127" s="17" t="s">
        <v>17</v>
      </c>
      <c r="M127" s="17" t="s">
        <v>18</v>
      </c>
      <c r="N127" s="17" t="s">
        <v>7</v>
      </c>
      <c r="O127" s="17" t="s">
        <v>19</v>
      </c>
      <c r="P127" s="20">
        <v>218.98799999999997</v>
      </c>
      <c r="Q127" s="16" t="s">
        <v>40</v>
      </c>
      <c r="R127" s="21">
        <v>3.6930349361105001E-2</v>
      </c>
      <c r="S127" s="21">
        <v>2.9772981019724601E-2</v>
      </c>
      <c r="T127" s="22" t="s">
        <v>21</v>
      </c>
      <c r="U127" s="23">
        <v>2.4621743851096798</v>
      </c>
      <c r="V127" s="23">
        <v>1.9849872125046499</v>
      </c>
      <c r="W127" s="24">
        <f t="shared" si="2"/>
        <v>-0.19380721994789823</v>
      </c>
      <c r="X127" s="13">
        <f t="shared" si="3"/>
        <v>121</v>
      </c>
    </row>
    <row r="128" spans="1:24" s="13" customFormat="1" x14ac:dyDescent="0.25">
      <c r="A128" s="14" t="s">
        <v>63</v>
      </c>
      <c r="B128" s="15">
        <v>877693</v>
      </c>
      <c r="C128" s="37" t="s">
        <v>64</v>
      </c>
      <c r="D128" s="16" t="s">
        <v>63</v>
      </c>
      <c r="E128" s="16" t="s">
        <v>2</v>
      </c>
      <c r="F128" s="38" t="s">
        <v>3</v>
      </c>
      <c r="G128" s="18">
        <v>42836</v>
      </c>
      <c r="H128" s="19">
        <v>4472316</v>
      </c>
      <c r="I128" s="19">
        <v>26663</v>
      </c>
      <c r="J128" s="37" t="s">
        <v>2</v>
      </c>
      <c r="K128" s="16" t="s">
        <v>371</v>
      </c>
      <c r="L128" s="16" t="s">
        <v>47</v>
      </c>
      <c r="M128" s="16" t="s">
        <v>6</v>
      </c>
      <c r="N128" s="16" t="s">
        <v>7</v>
      </c>
      <c r="O128" s="16" t="s">
        <v>8</v>
      </c>
      <c r="P128" s="20">
        <v>3071.7390000000005</v>
      </c>
      <c r="Q128" s="16" t="s">
        <v>66</v>
      </c>
      <c r="R128" s="21">
        <v>0.12750318757969001</v>
      </c>
      <c r="S128" s="21">
        <v>0.101710238830709</v>
      </c>
      <c r="T128" s="22" t="s">
        <v>10</v>
      </c>
      <c r="U128" s="23">
        <v>10.6181388837242</v>
      </c>
      <c r="V128" s="23">
        <v>8.48171984539551</v>
      </c>
      <c r="W128" s="24">
        <f t="shared" si="2"/>
        <v>-0.2022925798059779</v>
      </c>
      <c r="X128" s="13">
        <f t="shared" si="3"/>
        <v>122</v>
      </c>
    </row>
    <row r="129" spans="1:24" s="13" customFormat="1" x14ac:dyDescent="0.25">
      <c r="A129" s="14" t="s">
        <v>199</v>
      </c>
      <c r="B129" s="15">
        <v>879102</v>
      </c>
      <c r="C129" s="16" t="s">
        <v>200</v>
      </c>
      <c r="D129" s="17" t="s">
        <v>199</v>
      </c>
      <c r="E129" s="17" t="s">
        <v>2</v>
      </c>
      <c r="F129" s="17" t="s">
        <v>3</v>
      </c>
      <c r="G129" s="18">
        <v>42838</v>
      </c>
      <c r="H129" s="19">
        <v>4242009</v>
      </c>
      <c r="I129" s="19">
        <v>39910</v>
      </c>
      <c r="J129" s="16" t="s">
        <v>2</v>
      </c>
      <c r="K129" s="17" t="s">
        <v>372</v>
      </c>
      <c r="L129" s="17" t="s">
        <v>373</v>
      </c>
      <c r="M129" s="17" t="s">
        <v>6</v>
      </c>
      <c r="N129" s="17" t="s">
        <v>28</v>
      </c>
      <c r="O129" s="17" t="s">
        <v>8</v>
      </c>
      <c r="P129" s="20">
        <v>5335.3391000000001</v>
      </c>
      <c r="Q129" s="16" t="s">
        <v>202</v>
      </c>
      <c r="R129" s="21">
        <v>0.27713279904126997</v>
      </c>
      <c r="S129" s="21">
        <v>0.220067139127191</v>
      </c>
      <c r="T129" s="22" t="s">
        <v>10</v>
      </c>
      <c r="U129" s="23">
        <v>93.803271471574604</v>
      </c>
      <c r="V129" s="23">
        <v>74.487819194971607</v>
      </c>
      <c r="W129" s="24">
        <f t="shared" si="2"/>
        <v>-0.20591449338185655</v>
      </c>
      <c r="X129" s="13">
        <f t="shared" si="3"/>
        <v>123</v>
      </c>
    </row>
    <row r="130" spans="1:24" s="13" customFormat="1" x14ac:dyDescent="0.25">
      <c r="A130" s="14" t="s">
        <v>219</v>
      </c>
      <c r="B130" s="15">
        <v>919790</v>
      </c>
      <c r="C130" s="37" t="s">
        <v>220</v>
      </c>
      <c r="D130" s="16" t="s">
        <v>219</v>
      </c>
      <c r="E130" s="16" t="s">
        <v>2</v>
      </c>
      <c r="F130" s="38" t="s">
        <v>3</v>
      </c>
      <c r="G130" s="18">
        <v>42906</v>
      </c>
      <c r="H130" s="19">
        <v>4747156</v>
      </c>
      <c r="I130" s="19">
        <v>78536</v>
      </c>
      <c r="J130" s="37" t="s">
        <v>2</v>
      </c>
      <c r="K130" s="16" t="s">
        <v>374</v>
      </c>
      <c r="L130" s="16" t="s">
        <v>17</v>
      </c>
      <c r="M130" s="16" t="s">
        <v>18</v>
      </c>
      <c r="N130" s="16" t="s">
        <v>7</v>
      </c>
      <c r="O130" s="16" t="s">
        <v>19</v>
      </c>
      <c r="P130" s="20">
        <v>304.63200000000001</v>
      </c>
      <c r="Q130" s="16" t="s">
        <v>222</v>
      </c>
      <c r="R130" s="21">
        <v>0.12541806020066901</v>
      </c>
      <c r="S130" s="21">
        <v>9.8731677679046101E-2</v>
      </c>
      <c r="T130" s="22" t="s">
        <v>21</v>
      </c>
      <c r="U130" s="23">
        <v>8.0849397993310994</v>
      </c>
      <c r="V130" s="23">
        <v>6.41184031290347</v>
      </c>
      <c r="W130" s="24">
        <f t="shared" ref="W130:W139" si="4">(S130-R130)/R130</f>
        <v>-0.21277942330573979</v>
      </c>
      <c r="X130" s="13">
        <f t="shared" ref="X130:X139" si="5">RANK(W130,W$7:W$801)</f>
        <v>124</v>
      </c>
    </row>
    <row r="131" spans="1:24" s="13" customFormat="1" x14ac:dyDescent="0.25">
      <c r="A131" s="14" t="s">
        <v>375</v>
      </c>
      <c r="B131" s="15">
        <v>874500</v>
      </c>
      <c r="C131" s="16" t="s">
        <v>376</v>
      </c>
      <c r="D131" s="17" t="s">
        <v>375</v>
      </c>
      <c r="E131" s="17" t="s">
        <v>2</v>
      </c>
      <c r="F131" s="17" t="s">
        <v>3</v>
      </c>
      <c r="G131" s="18">
        <v>42829</v>
      </c>
      <c r="H131" s="19">
        <v>4353635</v>
      </c>
      <c r="I131" s="19">
        <v>26595</v>
      </c>
      <c r="J131" s="16" t="s">
        <v>2</v>
      </c>
      <c r="K131" s="17" t="s">
        <v>377</v>
      </c>
      <c r="L131" s="17" t="s">
        <v>27</v>
      </c>
      <c r="M131" s="17" t="s">
        <v>18</v>
      </c>
      <c r="N131" s="17" t="s">
        <v>114</v>
      </c>
      <c r="O131" s="17" t="s">
        <v>78</v>
      </c>
      <c r="P131" s="20">
        <v>9523.2300000000014</v>
      </c>
      <c r="Q131" s="16" t="s">
        <v>378</v>
      </c>
      <c r="R131" s="21">
        <v>0.398905858217461</v>
      </c>
      <c r="S131" s="21">
        <v>0.313989558901415</v>
      </c>
      <c r="T131" s="22" t="s">
        <v>73</v>
      </c>
      <c r="U131" s="23">
        <v>209.51902274891299</v>
      </c>
      <c r="V131" s="23">
        <v>164.918070473721</v>
      </c>
      <c r="W131" s="24">
        <f t="shared" si="4"/>
        <v>-0.21287303148542486</v>
      </c>
      <c r="X131" s="13">
        <f t="shared" si="5"/>
        <v>125</v>
      </c>
    </row>
    <row r="132" spans="1:24" s="13" customFormat="1" x14ac:dyDescent="0.25">
      <c r="A132" s="14" t="s">
        <v>173</v>
      </c>
      <c r="B132" s="15">
        <v>877261</v>
      </c>
      <c r="C132" s="37" t="s">
        <v>174</v>
      </c>
      <c r="D132" s="16" t="s">
        <v>173</v>
      </c>
      <c r="E132" s="16" t="s">
        <v>2</v>
      </c>
      <c r="F132" s="16" t="s">
        <v>3</v>
      </c>
      <c r="G132" s="18">
        <v>42835</v>
      </c>
      <c r="H132" s="19">
        <v>4353909</v>
      </c>
      <c r="I132" s="19">
        <v>32824</v>
      </c>
      <c r="J132" s="37" t="s">
        <v>2</v>
      </c>
      <c r="K132" s="16" t="s">
        <v>379</v>
      </c>
      <c r="L132" s="16" t="s">
        <v>27</v>
      </c>
      <c r="M132" s="16" t="s">
        <v>6</v>
      </c>
      <c r="N132" s="16" t="s">
        <v>7</v>
      </c>
      <c r="O132" s="16" t="s">
        <v>8</v>
      </c>
      <c r="P132" s="20">
        <v>2480.3363999999997</v>
      </c>
      <c r="Q132" s="16" t="s">
        <v>176</v>
      </c>
      <c r="R132" s="21">
        <v>0.20904882783335799</v>
      </c>
      <c r="S132" s="21">
        <v>0.16454585344449299</v>
      </c>
      <c r="T132" s="22" t="s">
        <v>10</v>
      </c>
      <c r="U132" s="23">
        <v>57.7468211319405</v>
      </c>
      <c r="V132" s="23">
        <v>45.453496053934799</v>
      </c>
      <c r="W132" s="24">
        <f t="shared" si="4"/>
        <v>-0.21288315677302086</v>
      </c>
      <c r="X132" s="13">
        <f t="shared" si="5"/>
        <v>126</v>
      </c>
    </row>
    <row r="133" spans="1:24" s="13" customFormat="1" x14ac:dyDescent="0.25">
      <c r="A133" s="14" t="s">
        <v>103</v>
      </c>
      <c r="B133" s="15">
        <v>877603</v>
      </c>
      <c r="C133" s="37" t="s">
        <v>380</v>
      </c>
      <c r="D133" s="16" t="s">
        <v>103</v>
      </c>
      <c r="E133" s="16" t="s">
        <v>2</v>
      </c>
      <c r="F133" s="16" t="s">
        <v>3</v>
      </c>
      <c r="G133" s="18">
        <v>42836</v>
      </c>
      <c r="H133" s="19">
        <v>4354253</v>
      </c>
      <c r="I133" s="19">
        <v>26727</v>
      </c>
      <c r="J133" s="37" t="s">
        <v>2</v>
      </c>
      <c r="K133" s="16" t="s">
        <v>381</v>
      </c>
      <c r="L133" s="16" t="s">
        <v>27</v>
      </c>
      <c r="M133" s="16" t="s">
        <v>18</v>
      </c>
      <c r="N133" s="16" t="s">
        <v>7</v>
      </c>
      <c r="O133" s="16" t="s">
        <v>78</v>
      </c>
      <c r="P133" s="20">
        <v>1070.454</v>
      </c>
      <c r="Q133" s="16" t="s">
        <v>382</v>
      </c>
      <c r="R133" s="21">
        <v>0.45001125028125699</v>
      </c>
      <c r="S133" s="21">
        <v>0.342801175318315</v>
      </c>
      <c r="T133" s="22" t="s">
        <v>73</v>
      </c>
      <c r="U133" s="23">
        <v>226.67410755268901</v>
      </c>
      <c r="V133" s="23">
        <v>172.671573065622</v>
      </c>
      <c r="W133" s="24">
        <f t="shared" si="4"/>
        <v>-0.23823865491348428</v>
      </c>
      <c r="X133" s="13">
        <f t="shared" si="5"/>
        <v>127</v>
      </c>
    </row>
    <row r="134" spans="1:24" s="13" customFormat="1" x14ac:dyDescent="0.25">
      <c r="A134" s="14" t="s">
        <v>383</v>
      </c>
      <c r="B134" s="15">
        <v>904847</v>
      </c>
      <c r="C134" s="37" t="s">
        <v>384</v>
      </c>
      <c r="D134" s="16" t="s">
        <v>383</v>
      </c>
      <c r="E134" s="16" t="s">
        <v>2</v>
      </c>
      <c r="F134" s="38" t="s">
        <v>3</v>
      </c>
      <c r="G134" s="18">
        <v>42878</v>
      </c>
      <c r="H134" s="19">
        <v>4352521</v>
      </c>
      <c r="I134" s="19">
        <v>52604</v>
      </c>
      <c r="J134" s="37" t="s">
        <v>2</v>
      </c>
      <c r="K134" s="16" t="s">
        <v>385</v>
      </c>
      <c r="L134" s="16" t="s">
        <v>106</v>
      </c>
      <c r="M134" s="16" t="s">
        <v>6</v>
      </c>
      <c r="N134" s="16" t="s">
        <v>7</v>
      </c>
      <c r="O134" s="16" t="s">
        <v>8</v>
      </c>
      <c r="P134" s="20">
        <v>3244.3559999999998</v>
      </c>
      <c r="Q134" s="16" t="s">
        <v>386</v>
      </c>
      <c r="R134" s="21">
        <v>2.9944602485402001E-3</v>
      </c>
      <c r="S134" s="21">
        <v>2.2590361445783101E-3</v>
      </c>
      <c r="T134" s="22" t="s">
        <v>21</v>
      </c>
      <c r="U134" s="23">
        <v>2.5396131794508698</v>
      </c>
      <c r="V134" s="23">
        <v>1.91589720858434</v>
      </c>
      <c r="W134" s="24">
        <f t="shared" si="4"/>
        <v>-0.24559487951807321</v>
      </c>
      <c r="X134" s="13">
        <f t="shared" si="5"/>
        <v>128</v>
      </c>
    </row>
    <row r="135" spans="1:24" s="13" customFormat="1" x14ac:dyDescent="0.25">
      <c r="A135" s="14" t="s">
        <v>261</v>
      </c>
      <c r="B135" s="15">
        <v>900544</v>
      </c>
      <c r="C135" s="37" t="s">
        <v>262</v>
      </c>
      <c r="D135" s="16" t="s">
        <v>261</v>
      </c>
      <c r="E135" s="16" t="s">
        <v>2</v>
      </c>
      <c r="F135" s="38" t="s">
        <v>3</v>
      </c>
      <c r="G135" s="18">
        <v>42870</v>
      </c>
      <c r="H135" s="19">
        <v>4352703</v>
      </c>
      <c r="I135" s="19">
        <v>67094</v>
      </c>
      <c r="J135" s="37" t="s">
        <v>2</v>
      </c>
      <c r="K135" s="16" t="s">
        <v>387</v>
      </c>
      <c r="L135" s="16" t="s">
        <v>17</v>
      </c>
      <c r="M135" s="16" t="s">
        <v>6</v>
      </c>
      <c r="N135" s="16" t="s">
        <v>7</v>
      </c>
      <c r="O135" s="16" t="s">
        <v>8</v>
      </c>
      <c r="P135" s="20">
        <v>5617.5547999999999</v>
      </c>
      <c r="Q135" s="16" t="s">
        <v>264</v>
      </c>
      <c r="R135" s="21">
        <v>2.8839754492346398E-2</v>
      </c>
      <c r="S135" s="21">
        <v>2.1578986531736E-2</v>
      </c>
      <c r="T135" s="22" t="s">
        <v>21</v>
      </c>
      <c r="U135" s="23">
        <v>5.0160303576355902</v>
      </c>
      <c r="V135" s="23">
        <v>3.7531821143548201</v>
      </c>
      <c r="W135" s="24">
        <f t="shared" si="4"/>
        <v>-0.25176247469572904</v>
      </c>
      <c r="X135" s="13">
        <f t="shared" si="5"/>
        <v>129</v>
      </c>
    </row>
    <row r="136" spans="1:24" s="13" customFormat="1" x14ac:dyDescent="0.25">
      <c r="A136" s="14" t="s">
        <v>219</v>
      </c>
      <c r="B136" s="15">
        <v>911126</v>
      </c>
      <c r="C136" s="37" t="s">
        <v>220</v>
      </c>
      <c r="D136" s="16" t="s">
        <v>219</v>
      </c>
      <c r="E136" s="16" t="s">
        <v>2</v>
      </c>
      <c r="F136" s="16" t="s">
        <v>3</v>
      </c>
      <c r="G136" s="18">
        <v>42843</v>
      </c>
      <c r="H136" s="19">
        <v>4747156</v>
      </c>
      <c r="I136" s="19">
        <v>78536</v>
      </c>
      <c r="J136" s="37" t="s">
        <v>2</v>
      </c>
      <c r="K136" s="16" t="s">
        <v>388</v>
      </c>
      <c r="L136" s="16" t="s">
        <v>17</v>
      </c>
      <c r="M136" s="16" t="s">
        <v>6</v>
      </c>
      <c r="N136" s="16" t="s">
        <v>7</v>
      </c>
      <c r="O136" s="16" t="s">
        <v>19</v>
      </c>
      <c r="P136" s="20">
        <v>1946.2799999999997</v>
      </c>
      <c r="Q136" s="16" t="s">
        <v>222</v>
      </c>
      <c r="R136" s="21">
        <v>0.15928398058252399</v>
      </c>
      <c r="S136" s="21">
        <v>0.118177117955536</v>
      </c>
      <c r="T136" s="22" t="s">
        <v>10</v>
      </c>
      <c r="U136" s="23">
        <v>10.268069731379001</v>
      </c>
      <c r="V136" s="23">
        <v>7.6181602069480796</v>
      </c>
      <c r="W136" s="24">
        <f t="shared" si="4"/>
        <v>-0.25807279851152892</v>
      </c>
      <c r="X136" s="13">
        <f t="shared" si="5"/>
        <v>130</v>
      </c>
    </row>
    <row r="137" spans="1:24" s="13" customFormat="1" x14ac:dyDescent="0.25">
      <c r="A137" s="14" t="s">
        <v>244</v>
      </c>
      <c r="B137" s="15">
        <v>913698</v>
      </c>
      <c r="C137" s="37" t="s">
        <v>362</v>
      </c>
      <c r="D137" s="16" t="s">
        <v>244</v>
      </c>
      <c r="E137" s="16" t="s">
        <v>2</v>
      </c>
      <c r="F137" s="38" t="s">
        <v>3</v>
      </c>
      <c r="G137" s="18">
        <v>42894</v>
      </c>
      <c r="H137" s="19">
        <v>4352272</v>
      </c>
      <c r="I137" s="19">
        <v>28695</v>
      </c>
      <c r="J137" s="37" t="s">
        <v>2</v>
      </c>
      <c r="K137" s="16" t="s">
        <v>389</v>
      </c>
      <c r="L137" s="16" t="s">
        <v>47</v>
      </c>
      <c r="M137" s="16" t="s">
        <v>6</v>
      </c>
      <c r="N137" s="16" t="s">
        <v>7</v>
      </c>
      <c r="O137" s="16" t="s">
        <v>8</v>
      </c>
      <c r="P137" s="20">
        <v>3782.5479999999998</v>
      </c>
      <c r="Q137" s="16" t="s">
        <v>364</v>
      </c>
      <c r="R137" s="21">
        <v>1.88950192729197E-2</v>
      </c>
      <c r="S137" s="21">
        <v>1.2955342173449199E-2</v>
      </c>
      <c r="T137" s="22" t="s">
        <v>10</v>
      </c>
      <c r="U137" s="23">
        <v>11.0778436667254</v>
      </c>
      <c r="V137" s="23">
        <v>7.5955071101966203</v>
      </c>
      <c r="W137" s="24">
        <f t="shared" si="4"/>
        <v>-0.31435147081237608</v>
      </c>
      <c r="X137" s="13">
        <f t="shared" si="5"/>
        <v>131</v>
      </c>
    </row>
    <row r="138" spans="1:24" s="13" customFormat="1" x14ac:dyDescent="0.25">
      <c r="A138" s="14" t="s">
        <v>293</v>
      </c>
      <c r="B138" s="15">
        <v>896260</v>
      </c>
      <c r="C138" s="16" t="s">
        <v>294</v>
      </c>
      <c r="D138" s="17" t="s">
        <v>293</v>
      </c>
      <c r="E138" s="17" t="s">
        <v>2</v>
      </c>
      <c r="F138" s="17" t="s">
        <v>3</v>
      </c>
      <c r="G138" s="18">
        <v>42860</v>
      </c>
      <c r="H138" s="19">
        <v>4352907</v>
      </c>
      <c r="I138" s="19">
        <v>34665</v>
      </c>
      <c r="J138" s="16" t="s">
        <v>2</v>
      </c>
      <c r="K138" s="17" t="s">
        <v>390</v>
      </c>
      <c r="L138" s="17" t="s">
        <v>5</v>
      </c>
      <c r="M138" s="17" t="s">
        <v>6</v>
      </c>
      <c r="N138" s="17" t="s">
        <v>7</v>
      </c>
      <c r="O138" s="17" t="s">
        <v>8</v>
      </c>
      <c r="P138" s="20">
        <v>2208.6</v>
      </c>
      <c r="Q138" s="16" t="s">
        <v>296</v>
      </c>
      <c r="R138" s="21">
        <v>5.1039278053110398E-2</v>
      </c>
      <c r="S138" s="21">
        <v>3.4330920217926698E-2</v>
      </c>
      <c r="T138" s="22" t="s">
        <v>10</v>
      </c>
      <c r="U138" s="23">
        <v>13.030920078772199</v>
      </c>
      <c r="V138" s="23">
        <v>8.76508263369373</v>
      </c>
      <c r="W138" s="24">
        <f t="shared" si="4"/>
        <v>-0.3273627385128241</v>
      </c>
      <c r="X138" s="13">
        <f t="shared" si="5"/>
        <v>132</v>
      </c>
    </row>
    <row r="139" spans="1:24" s="13" customFormat="1" x14ac:dyDescent="0.25">
      <c r="A139" s="14" t="s">
        <v>24</v>
      </c>
      <c r="B139" s="15">
        <v>910810</v>
      </c>
      <c r="C139" s="16" t="s">
        <v>25</v>
      </c>
      <c r="D139" s="17" t="s">
        <v>24</v>
      </c>
      <c r="E139" s="17" t="s">
        <v>2</v>
      </c>
      <c r="F139" s="17" t="s">
        <v>3</v>
      </c>
      <c r="G139" s="18">
        <v>42887</v>
      </c>
      <c r="H139" s="19">
        <v>4282806</v>
      </c>
      <c r="I139" s="19">
        <v>29378</v>
      </c>
      <c r="J139" s="16" t="s">
        <v>2</v>
      </c>
      <c r="K139" s="17" t="s">
        <v>391</v>
      </c>
      <c r="L139" s="17" t="s">
        <v>27</v>
      </c>
      <c r="M139" s="17" t="s">
        <v>6</v>
      </c>
      <c r="N139" s="17" t="s">
        <v>7</v>
      </c>
      <c r="O139" s="17" t="s">
        <v>8</v>
      </c>
      <c r="P139" s="20">
        <v>3173.4779000000003</v>
      </c>
      <c r="Q139" s="16" t="s">
        <v>29</v>
      </c>
      <c r="R139" s="21">
        <v>5.2122114668652297E-2</v>
      </c>
      <c r="S139" s="21">
        <v>3.4737954991693097E-2</v>
      </c>
      <c r="T139" s="22" t="s">
        <v>10</v>
      </c>
      <c r="U139" s="23">
        <v>39.402130195123398</v>
      </c>
      <c r="V139" s="23">
        <v>31.4711281241504</v>
      </c>
      <c r="W139" s="24">
        <f t="shared" si="4"/>
        <v>-0.33352752065937419</v>
      </c>
      <c r="X139" s="13">
        <f t="shared" si="5"/>
        <v>133</v>
      </c>
    </row>
  </sheetData>
  <conditionalFormatting sqref="W2:W139">
    <cfRule type="cellIs" dxfId="3" priority="2" operator="equal">
      <formula>0</formula>
    </cfRule>
    <cfRule type="cellIs" dxfId="2" priority="3" operator="greaterThan">
      <formula>0.001</formula>
    </cfRule>
    <cfRule type="cellIs" dxfId="1" priority="4" operator="lessThan">
      <formula>-0.0001</formula>
    </cfRule>
  </conditionalFormatting>
  <conditionalFormatting sqref="C2:C1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Tran, Bryan</cp:lastModifiedBy>
  <dcterms:created xsi:type="dcterms:W3CDTF">2018-07-19T19:28:35Z</dcterms:created>
  <dcterms:modified xsi:type="dcterms:W3CDTF">2018-08-02T20:39:21Z</dcterms:modified>
</cp:coreProperties>
</file>