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nguyen4\Dropbox\git\math110\class2\excel\"/>
    </mc:Choice>
  </mc:AlternateContent>
  <xr:revisionPtr revIDLastSave="0" documentId="13_ncr:1_{9CCF2F72-5AAE-4D70-B971-A9DBB7D6A969}" xr6:coauthVersionLast="47" xr6:coauthVersionMax="47" xr10:uidLastSave="{00000000-0000-0000-0000-000000000000}"/>
  <bookViews>
    <workbookView xWindow="-108" yWindow="-108" windowWidth="23256" windowHeight="14616" xr2:uid="{669B2E44-DD9B-4BC8-B268-B6503CAF7C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B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<sst xmlns="http://schemas.openxmlformats.org/spreadsheetml/2006/main" count="13" uniqueCount="13">
  <si>
    <t>Principal</t>
  </si>
  <si>
    <t xml:space="preserve">Interest Rate </t>
  </si>
  <si>
    <t>Simple Interest</t>
  </si>
  <si>
    <t>Compound Interest</t>
  </si>
  <si>
    <t>Time (t)</t>
  </si>
  <si>
    <t>Compound Interest (n times)</t>
  </si>
  <si>
    <t>A (n times)</t>
  </si>
  <si>
    <t>A - Compound</t>
  </si>
  <si>
    <t>A - Simple</t>
  </si>
  <si>
    <t>n =</t>
  </si>
  <si>
    <t>Continuous Compound</t>
  </si>
  <si>
    <t>A (Continuous Compound)</t>
  </si>
  <si>
    <t>Number 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</si>
</sst>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 - Simple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Sheet1!$F$2:$F$32</c:f>
              <c:numCache>
                <c:formatCode>General</c:formatCode>
                <c:ptCount val="31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1700.0000000000002</c:v>
                </c:pt>
                <c:pt idx="15">
                  <c:v>1750</c:v>
                </c:pt>
                <c:pt idx="16">
                  <c:v>1800</c:v>
                </c:pt>
                <c:pt idx="17">
                  <c:v>1850</c:v>
                </c:pt>
                <c:pt idx="18">
                  <c:v>1900</c:v>
                </c:pt>
                <c:pt idx="19">
                  <c:v>1950.0000000000002</c:v>
                </c:pt>
                <c:pt idx="20">
                  <c:v>2000</c:v>
                </c:pt>
                <c:pt idx="21">
                  <c:v>2050</c:v>
                </c:pt>
                <c:pt idx="22">
                  <c:v>2100</c:v>
                </c:pt>
                <c:pt idx="23">
                  <c:v>2150.0000000000005</c:v>
                </c:pt>
                <c:pt idx="24">
                  <c:v>2200</c:v>
                </c:pt>
                <c:pt idx="25">
                  <c:v>2250</c:v>
                </c:pt>
                <c:pt idx="26">
                  <c:v>2300</c:v>
                </c:pt>
                <c:pt idx="27">
                  <c:v>2350</c:v>
                </c:pt>
                <c:pt idx="28">
                  <c:v>2400.0000000000005</c:v>
                </c:pt>
                <c:pt idx="29">
                  <c:v>2450</c:v>
                </c:pt>
                <c:pt idx="30">
                  <c:v>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6-464C-A8F1-A69FC7F1EBD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 - Compound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Sheet1!$G$2:$G$32</c:f>
              <c:numCache>
                <c:formatCode>General</c:formatCode>
                <c:ptCount val="31"/>
                <c:pt idx="0">
                  <c:v>1000</c:v>
                </c:pt>
                <c:pt idx="1">
                  <c:v>1050</c:v>
                </c:pt>
                <c:pt idx="2">
                  <c:v>1102.5</c:v>
                </c:pt>
                <c:pt idx="3">
                  <c:v>1157.6250000000002</c:v>
                </c:pt>
                <c:pt idx="4">
                  <c:v>1215.5062499999999</c:v>
                </c:pt>
                <c:pt idx="5">
                  <c:v>1276.2815625000001</c:v>
                </c:pt>
                <c:pt idx="6">
                  <c:v>1340.095640625</c:v>
                </c:pt>
                <c:pt idx="7">
                  <c:v>1407.1004226562502</c:v>
                </c:pt>
                <c:pt idx="8">
                  <c:v>1477.4554437890627</c:v>
                </c:pt>
                <c:pt idx="9">
                  <c:v>1551.3282159785158</c:v>
                </c:pt>
                <c:pt idx="10">
                  <c:v>1628.8946267774415</c:v>
                </c:pt>
                <c:pt idx="11">
                  <c:v>1710.3393581163139</c:v>
                </c:pt>
                <c:pt idx="12">
                  <c:v>1795.8563260221292</c:v>
                </c:pt>
                <c:pt idx="13">
                  <c:v>1885.649142323236</c:v>
                </c:pt>
                <c:pt idx="14">
                  <c:v>1979.9315994393974</c:v>
                </c:pt>
                <c:pt idx="15">
                  <c:v>2078.9281794113681</c:v>
                </c:pt>
                <c:pt idx="16">
                  <c:v>2182.8745883819361</c:v>
                </c:pt>
                <c:pt idx="17">
                  <c:v>2292.0183178010329</c:v>
                </c:pt>
                <c:pt idx="18">
                  <c:v>2406.6192336910849</c:v>
                </c:pt>
                <c:pt idx="19">
                  <c:v>2526.9501953756389</c:v>
                </c:pt>
                <c:pt idx="20">
                  <c:v>2653.2977051444209</c:v>
                </c:pt>
                <c:pt idx="21">
                  <c:v>2785.962590401642</c:v>
                </c:pt>
                <c:pt idx="22">
                  <c:v>2925.2607199217236</c:v>
                </c:pt>
                <c:pt idx="23">
                  <c:v>3071.5237559178104</c:v>
                </c:pt>
                <c:pt idx="24">
                  <c:v>3225.0999437137007</c:v>
                </c:pt>
                <c:pt idx="25">
                  <c:v>3386.3549408993858</c:v>
                </c:pt>
                <c:pt idx="26">
                  <c:v>3555.6726879443554</c:v>
                </c:pt>
                <c:pt idx="27">
                  <c:v>3733.4563223415735</c:v>
                </c:pt>
                <c:pt idx="28">
                  <c:v>3920.1291384586516</c:v>
                </c:pt>
                <c:pt idx="29">
                  <c:v>4116.1355953815846</c:v>
                </c:pt>
                <c:pt idx="30">
                  <c:v>4321.9423751506629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6-464C-A8F1-A69FC7F1EBD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 (n times)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Sheet1!$H$2:$H$32</c:f>
              <c:numCache>
                <c:formatCode>General</c:formatCode>
                <c:ptCount val="31"/>
                <c:pt idx="0">
                  <c:v>1000</c:v>
                </c:pt>
                <c:pt idx="1">
                  <c:v>1050.625</c:v>
                </c:pt>
                <c:pt idx="2">
                  <c:v>1103.8128906249997</c:v>
                </c:pt>
                <c:pt idx="3">
                  <c:v>1159.6934182128903</c:v>
                </c:pt>
                <c:pt idx="4">
                  <c:v>1218.4028975099177</c:v>
                </c:pt>
                <c:pt idx="5">
                  <c:v>1280.084544196357</c:v>
                </c:pt>
                <c:pt idx="6">
                  <c:v>1344.8888242462974</c:v>
                </c:pt>
                <c:pt idx="7">
                  <c:v>1412.9738209737661</c:v>
                </c:pt>
                <c:pt idx="8">
                  <c:v>1484.5056206605632</c:v>
                </c:pt>
                <c:pt idx="9">
                  <c:v>1559.6587177065039</c:v>
                </c:pt>
                <c:pt idx="10">
                  <c:v>1638.6164402903955</c:v>
                </c:pt>
                <c:pt idx="11">
                  <c:v>1721.5713975800966</c:v>
                </c:pt>
                <c:pt idx="12">
                  <c:v>1808.725949582589</c:v>
                </c:pt>
                <c:pt idx="13">
                  <c:v>1900.292700780207</c:v>
                </c:pt>
                <c:pt idx="14">
                  <c:v>1996.4950187572049</c:v>
                </c:pt>
                <c:pt idx="15">
                  <c:v>2097.5675790817882</c:v>
                </c:pt>
                <c:pt idx="16">
                  <c:v>2203.7569377728037</c:v>
                </c:pt>
                <c:pt idx="17">
                  <c:v>2315.3221327475517</c:v>
                </c:pt>
                <c:pt idx="18">
                  <c:v>2432.5353157178965</c:v>
                </c:pt>
                <c:pt idx="19">
                  <c:v>2555.6824160761139</c:v>
                </c:pt>
                <c:pt idx="20">
                  <c:v>2685.0638383899673</c:v>
                </c:pt>
                <c:pt idx="21">
                  <c:v>2820.9951952084589</c:v>
                </c:pt>
                <c:pt idx="22">
                  <c:v>2963.8080769658868</c:v>
                </c:pt>
                <c:pt idx="23">
                  <c:v>3113.8508608622842</c:v>
                </c:pt>
                <c:pt idx="24">
                  <c:v>3271.4895606934379</c:v>
                </c:pt>
                <c:pt idx="25">
                  <c:v>3437.1087197035426</c:v>
                </c:pt>
                <c:pt idx="26">
                  <c:v>3611.1123486385345</c:v>
                </c:pt>
                <c:pt idx="27">
                  <c:v>3793.9249112883595</c:v>
                </c:pt>
                <c:pt idx="28">
                  <c:v>3985.992359922333</c:v>
                </c:pt>
                <c:pt idx="29">
                  <c:v>4187.7832231434004</c:v>
                </c:pt>
                <c:pt idx="30">
                  <c:v>4399.7897488150338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C6-464C-A8F1-A69FC7F1EBD1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A (Continuous Compound)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Sheet1!$E$2:$E$32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Sheet1!$I$2:$I$32</c:f>
              <c:numCache>
                <c:formatCode>General</c:formatCode>
                <c:ptCount val="31"/>
                <c:pt idx="0">
                  <c:v>1000</c:v>
                </c:pt>
                <c:pt idx="1">
                  <c:v>1051.2710963760242</c:v>
                </c:pt>
                <c:pt idx="2">
                  <c:v>1105.1709180756477</c:v>
                </c:pt>
                <c:pt idx="3">
                  <c:v>1161.834242728283</c:v>
                </c:pt>
                <c:pt idx="4">
                  <c:v>1221.4027581601699</c:v>
                </c:pt>
                <c:pt idx="5">
                  <c:v>1284.0254166877414</c:v>
                </c:pt>
                <c:pt idx="6">
                  <c:v>1349.8588075760031</c:v>
                </c:pt>
                <c:pt idx="7">
                  <c:v>1419.0675485932572</c:v>
                </c:pt>
                <c:pt idx="8">
                  <c:v>1491.8246976412704</c:v>
                </c:pt>
                <c:pt idx="9">
                  <c:v>1568.312185490169</c:v>
                </c:pt>
                <c:pt idx="10">
                  <c:v>1648.7212707001281</c:v>
                </c:pt>
                <c:pt idx="11">
                  <c:v>1733.2530178673953</c:v>
                </c:pt>
                <c:pt idx="12">
                  <c:v>1822.118800390509</c:v>
                </c:pt>
                <c:pt idx="13">
                  <c:v>1915.5408290138962</c:v>
                </c:pt>
                <c:pt idx="14">
                  <c:v>2013.7527074704767</c:v>
                </c:pt>
                <c:pt idx="15">
                  <c:v>2117.0000166126747</c:v>
                </c:pt>
                <c:pt idx="16">
                  <c:v>2225.5409284924681</c:v>
                </c:pt>
                <c:pt idx="17">
                  <c:v>2339.6468519259911</c:v>
                </c:pt>
                <c:pt idx="18">
                  <c:v>2459.60311115695</c:v>
                </c:pt>
                <c:pt idx="19">
                  <c:v>2585.7096593158462</c:v>
                </c:pt>
                <c:pt idx="20">
                  <c:v>2718.2818284590453</c:v>
                </c:pt>
                <c:pt idx="21">
                  <c:v>2857.6511180631637</c:v>
                </c:pt>
                <c:pt idx="22">
                  <c:v>3004.1660239464336</c:v>
                </c:pt>
                <c:pt idx="23">
                  <c:v>3158.1929096897679</c:v>
                </c:pt>
                <c:pt idx="24">
                  <c:v>3320.1169227365481</c:v>
                </c:pt>
                <c:pt idx="25">
                  <c:v>3490.3429574618413</c:v>
                </c:pt>
                <c:pt idx="26">
                  <c:v>3669.2966676192445</c:v>
                </c:pt>
                <c:pt idx="27">
                  <c:v>3857.4255306969744</c:v>
                </c:pt>
                <c:pt idx="28">
                  <c:v>4055.1999668446756</c:v>
                </c:pt>
                <c:pt idx="29">
                  <c:v>4263.1145151688188</c:v>
                </c:pt>
                <c:pt idx="30">
                  <c:v>4481.6890703380641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C6-464C-A8F1-A69FC7F1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025791"/>
        <c:axId val="1239023871"/>
      </c:scatterChart>
      <c:valAx>
        <c:axId val="12390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23871"/>
        <c:crosses val="autoZero"/>
        <c:crossBetween val="midCat"/>
      </c:valAx>
      <c:valAx>
        <c:axId val="12390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025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32814</xdr:colOff>
      <xdr:row>3</xdr:row>
      <xdr:rowOff>178651</xdr:rowOff>
    </xdr:from>
    <xdr:to>
      <xdr:col>2</xdr:col>
      <xdr:colOff>88558</xdr:colOff>
      <xdr:row>5</xdr:row>
      <xdr:rowOff>105635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5052DB-071F-5C0B-2A59-4B8DD2C6B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14" y="725541"/>
          <a:ext cx="1549521" cy="291577"/>
        </a:xfrm>
        <a:prstGeom prst="rect">
          <a:avLst/>
        </a:prstGeom>
      </xdr:spPr>
    </xdr:pic>
    <xdr:clientData/>
  </xdr:twoCellAnchor>
  <xdr:twoCellAnchor editAs="oneCell">
    <xdr:from>
      <xdr:col>0</xdr:col>
      <xdr:colOff>47398</xdr:colOff>
      <xdr:row>7</xdr:row>
      <xdr:rowOff>18231</xdr:rowOff>
    </xdr:from>
    <xdr:to>
      <xdr:col>1</xdr:col>
      <xdr:colOff>708041</xdr:colOff>
      <xdr:row>8</xdr:row>
      <xdr:rowOff>135959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017E10-A7AB-BB3E-96F5-983D8E675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98" y="1294308"/>
          <a:ext cx="1429206" cy="300024"/>
        </a:xfrm>
        <a:prstGeom prst="rect">
          <a:avLst/>
        </a:prstGeom>
      </xdr:spPr>
    </xdr:pic>
    <xdr:clientData/>
  </xdr:twoCellAnchor>
  <xdr:twoCellAnchor>
    <xdr:from>
      <xdr:col>9</xdr:col>
      <xdr:colOff>226150</xdr:colOff>
      <xdr:row>7</xdr:row>
      <xdr:rowOff>86980</xdr:rowOff>
    </xdr:from>
    <xdr:to>
      <xdr:col>18</xdr:col>
      <xdr:colOff>28254</xdr:colOff>
      <xdr:row>22</xdr:row>
      <xdr:rowOff>95731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6258B9-F8C4-B593-74F4-577BCB46A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73573</xdr:colOff>
      <xdr:row>11</xdr:row>
      <xdr:rowOff>36787</xdr:rowOff>
    </xdr:from>
    <xdr:to>
      <xdr:col>2</xdr:col>
      <xdr:colOff>476214</xdr:colOff>
      <xdr:row>13</xdr:row>
      <xdr:rowOff>100040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C333D7-E0D3-110D-AE52-530B40206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73" y="2060028"/>
          <a:ext cx="1895110" cy="431115"/>
        </a:xfrm>
        <a:prstGeom prst="rect">
          <a:avLst/>
        </a:prstGeom>
      </xdr:spPr>
    </xdr:pic>
    <xdr:clientData/>
  </xdr:twoCellAnchor>
  <xdr:twoCellAnchor editAs="oneCell">
    <xdr:from>
      <xdr:col>0</xdr:col>
      <xdr:colOff>73573</xdr:colOff>
      <xdr:row>17</xdr:row>
      <xdr:rowOff>166941</xdr:rowOff>
    </xdr:from>
    <xdr:to>
      <xdr:col>2</xdr:col>
      <xdr:colOff>294290</xdr:colOff>
      <xdr:row>20</xdr:row>
      <xdr:rowOff>123969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B8CA8E-B593-1283-EA63-5E4423FE4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573" y="3293769"/>
          <a:ext cx="1713186" cy="50882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3DB84-07D2-4728-95C1-8CAFC962F85E}" name="Table1" displayName="Table1" ref="E1:I32" totalsRowShown="0">
  <autoFilter ref="E1:I32" xr:uid="{8813DB84-07D2-4728-95C1-8CAFC962F85E}"/>
  <tableColumns count="5">
    <tableColumn id="1" xr3:uid="{7F12E790-36C6-4DA6-B511-C4758982255C}" name="Time (t)"/>
    <tableColumn id="2" xr3:uid="{56F4C9FB-4ECA-48C1-B00C-C27CB2C852E0}" name="A - Simple" dataDxfId="3">
      <calculatedColumnFormula>$B$1*(1+$B$2*Table1[[#This Row],[Time (t)]])</calculatedColumnFormula>
    </tableColumn>
    <tableColumn id="3" xr3:uid="{8EB4C9EB-672C-444E-A773-3034C2E82FC5}" name="A - Compound" dataDxfId="2">
      <calculatedColumnFormula>$B$1*(1+$B$2)^Table1[[#This Row],[Time (t)]]</calculatedColumnFormula>
    </tableColumn>
    <tableColumn id="4" xr3:uid="{1193A931-3565-4869-A18A-8F75F8BC0ADF}" name="A (n times)" dataDxfId="1">
      <calculatedColumnFormula>$B$1*(1+$B$2/$B$15)^($B$15*Table1[[#This Row],[Time (t)]])</calculatedColumnFormula>
    </tableColumn>
    <tableColumn id="5" xr3:uid="{19E57053-C249-447E-9711-64DEA2C125D0}" name="A (Continuous Compound)" dataDxfId="0">
      <calculatedColumnFormula>$B$1*($B$22)^($B$2*Table1[[#This Row],[Time (t)]])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1C82-1FC3-4297-B913-A6D073008EC9}">
  <dimension ref="A1:I32"/>
  <sheetViews>
    <sheetView tabSelected="1" topLeftCell="A7" zoomScale="145" zoomScaleNormal="145" workbookViewId="0">
      <selection activeCell="B3" sqref="B3"/>
    </sheetView>
  </sheetViews>
  <sheetFormatPr defaultRowHeight="14.4" x14ac:dyDescent="0.3"/>
  <cols>
    <col min="1" max="1" width="11.21875" customWidth="1"/>
    <col min="2" max="2" width="10.5546875" bestFit="1" customWidth="1"/>
    <col min="6" max="6" width="9.44140625" customWidth="1"/>
    <col min="7" max="7" width="13.44140625" customWidth="1"/>
    <col min="8" max="8" width="12.6640625" customWidth="1"/>
    <col min="9" max="9" width="19.33203125" customWidth="1"/>
  </cols>
  <sheetData>
    <row r="1" spans="1:9" x14ac:dyDescent="0.3">
      <c r="A1" t="s">
        <v>0</v>
      </c>
      <c r="B1">
        <v>1000</v>
      </c>
      <c r="E1" t="s">
        <v>4</v>
      </c>
      <c r="F1" t="s">
        <v>8</v>
      </c>
      <c r="G1" t="s">
        <v>7</v>
      </c>
      <c r="H1" t="s">
        <v>6</v>
      </c>
      <c r="I1" t="s">
        <v>11</v>
      </c>
    </row>
    <row r="2" spans="1:9" x14ac:dyDescent="0.3">
      <c r="A2" t="s">
        <v>1</v>
      </c>
      <c r="B2">
        <v>0.05</v>
      </c>
      <c r="E2">
        <v>0</v>
      </c>
      <c r="F2">
        <f>$B$1*(1+$B$2*Table1[[#This Row],[Time (t)]])</f>
        <v>1000</v>
      </c>
      <c r="G2">
        <f>$B$1*(1+$B$2)^Table1[[#This Row],[Time (t)]]</f>
        <v>1000</v>
      </c>
      <c r="H2">
        <f>$B$1*(1+$B$2/$B$15)^($B$15*Table1[[#This Row],[Time (t)]])</f>
        <v>1000</v>
      </c>
      <c r="I2" s="1">
        <f>$B$1*($B$22)^($B$2*Table1[[#This Row],[Time (t)]])</f>
        <v>1000</v>
      </c>
    </row>
    <row r="3" spans="1:9" x14ac:dyDescent="0.3">
      <c r="E3">
        <v>1</v>
      </c>
      <c r="F3">
        <f>$B$1*(1+$B$2*Table1[[#This Row],[Time (t)]])</f>
        <v>1050</v>
      </c>
      <c r="G3">
        <f>$B$1*(1+$B$2)^Table1[[#This Row],[Time (t)]]</f>
        <v>1050</v>
      </c>
      <c r="H3">
        <f>$B$1*(1+$B$2/$B$15)^($B$15*Table1[[#This Row],[Time (t)]])</f>
        <v>1050.625</v>
      </c>
      <c r="I3" s="1">
        <f>$B$1*($B$22)^($B$2*Table1[[#This Row],[Time (t)]])</f>
        <v>1051.2710963760242</v>
      </c>
    </row>
    <row r="4" spans="1:9" x14ac:dyDescent="0.3">
      <c r="A4" t="s">
        <v>2</v>
      </c>
      <c r="E4">
        <v>2</v>
      </c>
      <c r="F4">
        <f>$B$1*(1+$B$2*Table1[[#This Row],[Time (t)]])</f>
        <v>1100</v>
      </c>
      <c r="G4">
        <f>$B$1*(1+$B$2)^Table1[[#This Row],[Time (t)]]</f>
        <v>1102.5</v>
      </c>
      <c r="H4">
        <f>$B$1*(1+$B$2/$B$15)^($B$15*Table1[[#This Row],[Time (t)]])</f>
        <v>1103.8128906249997</v>
      </c>
      <c r="I4" s="1">
        <f>$B$1*($B$22)^($B$2*Table1[[#This Row],[Time (t)]])</f>
        <v>1105.1709180756477</v>
      </c>
    </row>
    <row r="5" spans="1:9" x14ac:dyDescent="0.3">
      <c r="E5">
        <v>3</v>
      </c>
      <c r="F5">
        <f>$B$1*(1+$B$2*Table1[[#This Row],[Time (t)]])</f>
        <v>1150</v>
      </c>
      <c r="G5">
        <f>$B$1*(1+$B$2)^Table1[[#This Row],[Time (t)]]</f>
        <v>1157.6250000000002</v>
      </c>
      <c r="H5">
        <f>$B$1*(1+$B$2/$B$15)^($B$15*Table1[[#This Row],[Time (t)]])</f>
        <v>1159.6934182128903</v>
      </c>
      <c r="I5" s="1">
        <f>$B$1*($B$22)^($B$2*Table1[[#This Row],[Time (t)]])</f>
        <v>1161.834242728283</v>
      </c>
    </row>
    <row r="6" spans="1:9" x14ac:dyDescent="0.3">
      <c r="E6">
        <v>4</v>
      </c>
      <c r="F6">
        <f>$B$1*(1+$B$2*Table1[[#This Row],[Time (t)]])</f>
        <v>1200</v>
      </c>
      <c r="G6">
        <f>$B$1*(1+$B$2)^Table1[[#This Row],[Time (t)]]</f>
        <v>1215.5062499999999</v>
      </c>
      <c r="H6">
        <f>$B$1*(1+$B$2/$B$15)^($B$15*Table1[[#This Row],[Time (t)]])</f>
        <v>1218.4028975099177</v>
      </c>
      <c r="I6" s="1">
        <f>$B$1*($B$22)^($B$2*Table1[[#This Row],[Time (t)]])</f>
        <v>1221.4027581601699</v>
      </c>
    </row>
    <row r="7" spans="1:9" x14ac:dyDescent="0.3">
      <c r="A7" t="s">
        <v>3</v>
      </c>
      <c r="E7">
        <v>5</v>
      </c>
      <c r="F7">
        <f>$B$1*(1+$B$2*Table1[[#This Row],[Time (t)]])</f>
        <v>1250</v>
      </c>
      <c r="G7">
        <f>$B$1*(1+$B$2)^Table1[[#This Row],[Time (t)]]</f>
        <v>1276.2815625000001</v>
      </c>
      <c r="H7">
        <f>$B$1*(1+$B$2/$B$15)^($B$15*Table1[[#This Row],[Time (t)]])</f>
        <v>1280.084544196357</v>
      </c>
      <c r="I7" s="1">
        <f>$B$1*($B$22)^($B$2*Table1[[#This Row],[Time (t)]])</f>
        <v>1284.0254166877414</v>
      </c>
    </row>
    <row r="8" spans="1:9" x14ac:dyDescent="0.3">
      <c r="E8">
        <v>6</v>
      </c>
      <c r="F8">
        <f>$B$1*(1+$B$2*Table1[[#This Row],[Time (t)]])</f>
        <v>1300</v>
      </c>
      <c r="G8">
        <f>$B$1*(1+$B$2)^Table1[[#This Row],[Time (t)]]</f>
        <v>1340.095640625</v>
      </c>
      <c r="H8">
        <f>$B$1*(1+$B$2/$B$15)^($B$15*Table1[[#This Row],[Time (t)]])</f>
        <v>1344.8888242462974</v>
      </c>
      <c r="I8" s="1">
        <f>$B$1*($B$22)^($B$2*Table1[[#This Row],[Time (t)]])</f>
        <v>1349.8588075760031</v>
      </c>
    </row>
    <row r="9" spans="1:9" x14ac:dyDescent="0.3">
      <c r="E9">
        <v>7</v>
      </c>
      <c r="F9">
        <f>$B$1*(1+$B$2*Table1[[#This Row],[Time (t)]])</f>
        <v>1350</v>
      </c>
      <c r="G9">
        <f>$B$1*(1+$B$2)^Table1[[#This Row],[Time (t)]]</f>
        <v>1407.1004226562502</v>
      </c>
      <c r="H9">
        <f>$B$1*(1+$B$2/$B$15)^($B$15*Table1[[#This Row],[Time (t)]])</f>
        <v>1412.9738209737661</v>
      </c>
      <c r="I9" s="1">
        <f>$B$1*($B$22)^($B$2*Table1[[#This Row],[Time (t)]])</f>
        <v>1419.0675485932572</v>
      </c>
    </row>
    <row r="10" spans="1:9" x14ac:dyDescent="0.3">
      <c r="E10">
        <v>8</v>
      </c>
      <c r="F10">
        <f>$B$1*(1+$B$2*Table1[[#This Row],[Time (t)]])</f>
        <v>1400</v>
      </c>
      <c r="G10">
        <f>$B$1*(1+$B$2)^Table1[[#This Row],[Time (t)]]</f>
        <v>1477.4554437890627</v>
      </c>
      <c r="H10">
        <f>$B$1*(1+$B$2/$B$15)^($B$15*Table1[[#This Row],[Time (t)]])</f>
        <v>1484.5056206605632</v>
      </c>
      <c r="I10" s="1">
        <f>$B$1*($B$22)^($B$2*Table1[[#This Row],[Time (t)]])</f>
        <v>1491.8246976412704</v>
      </c>
    </row>
    <row r="11" spans="1:9" x14ac:dyDescent="0.3">
      <c r="A11" t="s">
        <v>5</v>
      </c>
      <c r="E11">
        <v>9</v>
      </c>
      <c r="F11">
        <f>$B$1*(1+$B$2*Table1[[#This Row],[Time (t)]])</f>
        <v>1450</v>
      </c>
      <c r="G11">
        <f>$B$1*(1+$B$2)^Table1[[#This Row],[Time (t)]]</f>
        <v>1551.3282159785158</v>
      </c>
      <c r="H11">
        <f>$B$1*(1+$B$2/$B$15)^($B$15*Table1[[#This Row],[Time (t)]])</f>
        <v>1559.6587177065039</v>
      </c>
      <c r="I11" s="1">
        <f>$B$1*($B$22)^($B$2*Table1[[#This Row],[Time (t)]])</f>
        <v>1568.312185490169</v>
      </c>
    </row>
    <row r="12" spans="1:9" x14ac:dyDescent="0.3">
      <c r="E12">
        <v>10</v>
      </c>
      <c r="F12">
        <f>$B$1*(1+$B$2*Table1[[#This Row],[Time (t)]])</f>
        <v>1500</v>
      </c>
      <c r="G12">
        <f>$B$1*(1+$B$2)^Table1[[#This Row],[Time (t)]]</f>
        <v>1628.8946267774415</v>
      </c>
      <c r="H12">
        <f>$B$1*(1+$B$2/$B$15)^($B$15*Table1[[#This Row],[Time (t)]])</f>
        <v>1638.6164402903955</v>
      </c>
      <c r="I12" s="1">
        <f>$B$1*($B$22)^($B$2*Table1[[#This Row],[Time (t)]])</f>
        <v>1648.7212707001281</v>
      </c>
    </row>
    <row r="13" spans="1:9" x14ac:dyDescent="0.3">
      <c r="E13">
        <v>11</v>
      </c>
      <c r="F13">
        <f>$B$1*(1+$B$2*Table1[[#This Row],[Time (t)]])</f>
        <v>1550</v>
      </c>
      <c r="G13">
        <f>$B$1*(1+$B$2)^Table1[[#This Row],[Time (t)]]</f>
        <v>1710.3393581163139</v>
      </c>
      <c r="H13">
        <f>$B$1*(1+$B$2/$B$15)^($B$15*Table1[[#This Row],[Time (t)]])</f>
        <v>1721.5713975800966</v>
      </c>
      <c r="I13" s="1">
        <f>$B$1*($B$22)^($B$2*Table1[[#This Row],[Time (t)]])</f>
        <v>1733.2530178673953</v>
      </c>
    </row>
    <row r="14" spans="1:9" x14ac:dyDescent="0.3">
      <c r="E14">
        <v>12</v>
      </c>
      <c r="F14">
        <f>$B$1*(1+$B$2*Table1[[#This Row],[Time (t)]])</f>
        <v>1600</v>
      </c>
      <c r="G14">
        <f>$B$1*(1+$B$2)^Table1[[#This Row],[Time (t)]]</f>
        <v>1795.8563260221292</v>
      </c>
      <c r="H14">
        <f>$B$1*(1+$B$2/$B$15)^($B$15*Table1[[#This Row],[Time (t)]])</f>
        <v>1808.725949582589</v>
      </c>
      <c r="I14" s="1">
        <f>$B$1*($B$22)^($B$2*Table1[[#This Row],[Time (t)]])</f>
        <v>1822.118800390509</v>
      </c>
    </row>
    <row r="15" spans="1:9" x14ac:dyDescent="0.3">
      <c r="A15" t="s">
        <v>9</v>
      </c>
      <c r="B15">
        <v>2</v>
      </c>
      <c r="E15">
        <v>13</v>
      </c>
      <c r="F15">
        <f>$B$1*(1+$B$2*Table1[[#This Row],[Time (t)]])</f>
        <v>1650</v>
      </c>
      <c r="G15">
        <f>$B$1*(1+$B$2)^Table1[[#This Row],[Time (t)]]</f>
        <v>1885.649142323236</v>
      </c>
      <c r="H15">
        <f>$B$1*(1+$B$2/$B$15)^($B$15*Table1[[#This Row],[Time (t)]])</f>
        <v>1900.292700780207</v>
      </c>
      <c r="I15" s="1">
        <f>$B$1*($B$22)^($B$2*Table1[[#This Row],[Time (t)]])</f>
        <v>1915.5408290138962</v>
      </c>
    </row>
    <row r="16" spans="1:9" x14ac:dyDescent="0.3">
      <c r="E16">
        <v>14</v>
      </c>
      <c r="F16">
        <f>$B$1*(1+$B$2*Table1[[#This Row],[Time (t)]])</f>
        <v>1700.0000000000002</v>
      </c>
      <c r="G16">
        <f>$B$1*(1+$B$2)^Table1[[#This Row],[Time (t)]]</f>
        <v>1979.9315994393974</v>
      </c>
      <c r="H16">
        <f>$B$1*(1+$B$2/$B$15)^($B$15*Table1[[#This Row],[Time (t)]])</f>
        <v>1996.4950187572049</v>
      </c>
      <c r="I16" s="1">
        <f>$B$1*($B$22)^($B$2*Table1[[#This Row],[Time (t)]])</f>
        <v>2013.7527074704767</v>
      </c>
    </row>
    <row r="17" spans="1:9" x14ac:dyDescent="0.3">
      <c r="E17">
        <v>15</v>
      </c>
      <c r="F17">
        <f>$B$1*(1+$B$2*Table1[[#This Row],[Time (t)]])</f>
        <v>1750</v>
      </c>
      <c r="G17">
        <f>$B$1*(1+$B$2)^Table1[[#This Row],[Time (t)]]</f>
        <v>2078.9281794113681</v>
      </c>
      <c r="H17">
        <f>$B$1*(1+$B$2/$B$15)^($B$15*Table1[[#This Row],[Time (t)]])</f>
        <v>2097.5675790817882</v>
      </c>
      <c r="I17" s="1">
        <f>$B$1*($B$22)^($B$2*Table1[[#This Row],[Time (t)]])</f>
        <v>2117.0000166126747</v>
      </c>
    </row>
    <row r="18" spans="1:9" x14ac:dyDescent="0.3">
      <c r="A18" t="s">
        <v>10</v>
      </c>
      <c r="E18">
        <v>16</v>
      </c>
      <c r="F18">
        <f>$B$1*(1+$B$2*Table1[[#This Row],[Time (t)]])</f>
        <v>1800</v>
      </c>
      <c r="G18">
        <f>$B$1*(1+$B$2)^Table1[[#This Row],[Time (t)]]</f>
        <v>2182.8745883819361</v>
      </c>
      <c r="H18">
        <f>$B$1*(1+$B$2/$B$15)^($B$15*Table1[[#This Row],[Time (t)]])</f>
        <v>2203.7569377728037</v>
      </c>
      <c r="I18" s="1">
        <f>$B$1*($B$22)^($B$2*Table1[[#This Row],[Time (t)]])</f>
        <v>2225.5409284924681</v>
      </c>
    </row>
    <row r="19" spans="1:9" x14ac:dyDescent="0.3">
      <c r="E19">
        <v>17</v>
      </c>
      <c r="F19">
        <f>$B$1*(1+$B$2*Table1[[#This Row],[Time (t)]])</f>
        <v>1850</v>
      </c>
      <c r="G19">
        <f>$B$1*(1+$B$2)^Table1[[#This Row],[Time (t)]]</f>
        <v>2292.0183178010329</v>
      </c>
      <c r="H19">
        <f>$B$1*(1+$B$2/$B$15)^($B$15*Table1[[#This Row],[Time (t)]])</f>
        <v>2315.3221327475517</v>
      </c>
      <c r="I19" s="1">
        <f>$B$1*($B$22)^($B$2*Table1[[#This Row],[Time (t)]])</f>
        <v>2339.6468519259911</v>
      </c>
    </row>
    <row r="20" spans="1:9" x14ac:dyDescent="0.3">
      <c r="E20">
        <v>18</v>
      </c>
      <c r="F20">
        <f>$B$1*(1+$B$2*Table1[[#This Row],[Time (t)]])</f>
        <v>1900</v>
      </c>
      <c r="G20">
        <f>$B$1*(1+$B$2)^Table1[[#This Row],[Time (t)]]</f>
        <v>2406.6192336910849</v>
      </c>
      <c r="H20">
        <f>$B$1*(1+$B$2/$B$15)^($B$15*Table1[[#This Row],[Time (t)]])</f>
        <v>2432.5353157178965</v>
      </c>
      <c r="I20" s="1">
        <f>$B$1*($B$22)^($B$2*Table1[[#This Row],[Time (t)]])</f>
        <v>2459.60311115695</v>
      </c>
    </row>
    <row r="21" spans="1:9" x14ac:dyDescent="0.3">
      <c r="E21">
        <v>19</v>
      </c>
      <c r="F21">
        <f>$B$1*(1+$B$2*Table1[[#This Row],[Time (t)]])</f>
        <v>1950.0000000000002</v>
      </c>
      <c r="G21">
        <f>$B$1*(1+$B$2)^Table1[[#This Row],[Time (t)]]</f>
        <v>2526.9501953756389</v>
      </c>
      <c r="H21">
        <f>$B$1*(1+$B$2/$B$15)^($B$15*Table1[[#This Row],[Time (t)]])</f>
        <v>2555.6824160761139</v>
      </c>
      <c r="I21" s="1">
        <f>$B$1*($B$22)^($B$2*Table1[[#This Row],[Time (t)]])</f>
        <v>2585.7096593158462</v>
      </c>
    </row>
    <row r="22" spans="1:9" x14ac:dyDescent="0.3">
      <c r="A22" t="s">
        <v>12</v>
      </c>
      <c r="B22">
        <f>EXP(1)</f>
        <v>2.7182818284590451</v>
      </c>
      <c r="E22">
        <v>20</v>
      </c>
      <c r="F22">
        <f>$B$1*(1+$B$2*Table1[[#This Row],[Time (t)]])</f>
        <v>2000</v>
      </c>
      <c r="G22">
        <f>$B$1*(1+$B$2)^Table1[[#This Row],[Time (t)]]</f>
        <v>2653.2977051444209</v>
      </c>
      <c r="H22">
        <f>$B$1*(1+$B$2/$B$15)^($B$15*Table1[[#This Row],[Time (t)]])</f>
        <v>2685.0638383899673</v>
      </c>
      <c r="I22" s="1">
        <f>$B$1*($B$22)^($B$2*Table1[[#This Row],[Time (t)]])</f>
        <v>2718.2818284590453</v>
      </c>
    </row>
    <row r="23" spans="1:9" x14ac:dyDescent="0.3">
      <c r="E23">
        <v>21</v>
      </c>
      <c r="F23">
        <f>$B$1*(1+$B$2*Table1[[#This Row],[Time (t)]])</f>
        <v>2050</v>
      </c>
      <c r="G23">
        <f>$B$1*(1+$B$2)^Table1[[#This Row],[Time (t)]]</f>
        <v>2785.962590401642</v>
      </c>
      <c r="H23">
        <f>$B$1*(1+$B$2/$B$15)^($B$15*Table1[[#This Row],[Time (t)]])</f>
        <v>2820.9951952084589</v>
      </c>
      <c r="I23" s="1">
        <f>$B$1*($B$22)^($B$2*Table1[[#This Row],[Time (t)]])</f>
        <v>2857.6511180631637</v>
      </c>
    </row>
    <row r="24" spans="1:9" x14ac:dyDescent="0.3">
      <c r="E24">
        <v>22</v>
      </c>
      <c r="F24">
        <f>$B$1*(1+$B$2*Table1[[#This Row],[Time (t)]])</f>
        <v>2100</v>
      </c>
      <c r="G24">
        <f>$B$1*(1+$B$2)^Table1[[#This Row],[Time (t)]]</f>
        <v>2925.2607199217236</v>
      </c>
      <c r="H24">
        <f>$B$1*(1+$B$2/$B$15)^($B$15*Table1[[#This Row],[Time (t)]])</f>
        <v>2963.8080769658868</v>
      </c>
      <c r="I24" s="1">
        <f>$B$1*($B$22)^($B$2*Table1[[#This Row],[Time (t)]])</f>
        <v>3004.1660239464336</v>
      </c>
    </row>
    <row r="25" spans="1:9" x14ac:dyDescent="0.3">
      <c r="E25">
        <v>23</v>
      </c>
      <c r="F25">
        <f>$B$1*(1+$B$2*Table1[[#This Row],[Time (t)]])</f>
        <v>2150.0000000000005</v>
      </c>
      <c r="G25">
        <f>$B$1*(1+$B$2)^Table1[[#This Row],[Time (t)]]</f>
        <v>3071.5237559178104</v>
      </c>
      <c r="H25">
        <f>$B$1*(1+$B$2/$B$15)^($B$15*Table1[[#This Row],[Time (t)]])</f>
        <v>3113.8508608622842</v>
      </c>
      <c r="I25" s="1">
        <f>$B$1*($B$22)^($B$2*Table1[[#This Row],[Time (t)]])</f>
        <v>3158.1929096897679</v>
      </c>
    </row>
    <row r="26" spans="1:9" x14ac:dyDescent="0.3">
      <c r="E26">
        <v>24</v>
      </c>
      <c r="F26">
        <f>$B$1*(1+$B$2*Table1[[#This Row],[Time (t)]])</f>
        <v>2200</v>
      </c>
      <c r="G26">
        <f>$B$1*(1+$B$2)^Table1[[#This Row],[Time (t)]]</f>
        <v>3225.0999437137007</v>
      </c>
      <c r="H26">
        <f>$B$1*(1+$B$2/$B$15)^($B$15*Table1[[#This Row],[Time (t)]])</f>
        <v>3271.4895606934379</v>
      </c>
      <c r="I26" s="1">
        <f>$B$1*($B$22)^($B$2*Table1[[#This Row],[Time (t)]])</f>
        <v>3320.1169227365481</v>
      </c>
    </row>
    <row r="27" spans="1:9" x14ac:dyDescent="0.3">
      <c r="E27">
        <v>25</v>
      </c>
      <c r="F27">
        <f>$B$1*(1+$B$2*Table1[[#This Row],[Time (t)]])</f>
        <v>2250</v>
      </c>
      <c r="G27">
        <f>$B$1*(1+$B$2)^Table1[[#This Row],[Time (t)]]</f>
        <v>3386.3549408993858</v>
      </c>
      <c r="H27">
        <f>$B$1*(1+$B$2/$B$15)^($B$15*Table1[[#This Row],[Time (t)]])</f>
        <v>3437.1087197035426</v>
      </c>
      <c r="I27" s="1">
        <f>$B$1*($B$22)^($B$2*Table1[[#This Row],[Time (t)]])</f>
        <v>3490.3429574618413</v>
      </c>
    </row>
    <row r="28" spans="1:9" x14ac:dyDescent="0.3">
      <c r="E28">
        <v>26</v>
      </c>
      <c r="F28">
        <f>$B$1*(1+$B$2*Table1[[#This Row],[Time (t)]])</f>
        <v>2300</v>
      </c>
      <c r="G28">
        <f>$B$1*(1+$B$2)^Table1[[#This Row],[Time (t)]]</f>
        <v>3555.6726879443554</v>
      </c>
      <c r="H28">
        <f>$B$1*(1+$B$2/$B$15)^($B$15*Table1[[#This Row],[Time (t)]])</f>
        <v>3611.1123486385345</v>
      </c>
      <c r="I28" s="1">
        <f>$B$1*($B$22)^($B$2*Table1[[#This Row],[Time (t)]])</f>
        <v>3669.2966676192445</v>
      </c>
    </row>
    <row r="29" spans="1:9" x14ac:dyDescent="0.3">
      <c r="E29">
        <v>27</v>
      </c>
      <c r="F29">
        <f>$B$1*(1+$B$2*Table1[[#This Row],[Time (t)]])</f>
        <v>2350</v>
      </c>
      <c r="G29">
        <f>$B$1*(1+$B$2)^Table1[[#This Row],[Time (t)]]</f>
        <v>3733.4563223415735</v>
      </c>
      <c r="H29">
        <f>$B$1*(1+$B$2/$B$15)^($B$15*Table1[[#This Row],[Time (t)]])</f>
        <v>3793.9249112883595</v>
      </c>
      <c r="I29" s="1">
        <f>$B$1*($B$22)^($B$2*Table1[[#This Row],[Time (t)]])</f>
        <v>3857.4255306969744</v>
      </c>
    </row>
    <row r="30" spans="1:9" x14ac:dyDescent="0.3">
      <c r="E30">
        <v>28</v>
      </c>
      <c r="F30">
        <f>$B$1*(1+$B$2*Table1[[#This Row],[Time (t)]])</f>
        <v>2400.0000000000005</v>
      </c>
      <c r="G30">
        <f>$B$1*(1+$B$2)^Table1[[#This Row],[Time (t)]]</f>
        <v>3920.1291384586516</v>
      </c>
      <c r="H30">
        <f>$B$1*(1+$B$2/$B$15)^($B$15*Table1[[#This Row],[Time (t)]])</f>
        <v>3985.992359922333</v>
      </c>
      <c r="I30" s="1">
        <f>$B$1*($B$22)^($B$2*Table1[[#This Row],[Time (t)]])</f>
        <v>4055.1999668446756</v>
      </c>
    </row>
    <row r="31" spans="1:9" x14ac:dyDescent="0.3">
      <c r="E31">
        <v>29</v>
      </c>
      <c r="F31">
        <f>$B$1*(1+$B$2*Table1[[#This Row],[Time (t)]])</f>
        <v>2450</v>
      </c>
      <c r="G31">
        <f>$B$1*(1+$B$2)^Table1[[#This Row],[Time (t)]]</f>
        <v>4116.1355953815846</v>
      </c>
      <c r="H31">
        <f>$B$1*(1+$B$2/$B$15)^($B$15*Table1[[#This Row],[Time (t)]])</f>
        <v>4187.7832231434004</v>
      </c>
      <c r="I31" s="1">
        <f>$B$1*($B$22)^($B$2*Table1[[#This Row],[Time (t)]])</f>
        <v>4263.1145151688188</v>
      </c>
    </row>
    <row r="32" spans="1:9" x14ac:dyDescent="0.3">
      <c r="E32">
        <v>30</v>
      </c>
      <c r="F32">
        <f>$B$1*(1+$B$2*Table1[[#This Row],[Time (t)]])</f>
        <v>2500</v>
      </c>
      <c r="G32">
        <f>$B$1*(1+$B$2)^Table1[[#This Row],[Time (t)]]</f>
        <v>4321.9423751506629</v>
      </c>
      <c r="H32">
        <f>$B$1*(1+$B$2/$B$15)^($B$15*Table1[[#This Row],[Time (t)]])</f>
        <v>4399.7897488150338</v>
      </c>
      <c r="I32" s="1">
        <f>$B$1*($B$22)^($B$2*Table1[[#This Row],[Time (t)]])</f>
        <v>4481.6890703380641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2025-02-20T21:03:36Z</dcterms:created>
  <dcterms:modified xsi:type="dcterms:W3CDTF">2025-02-25T19:00:58Z</dcterms:modified>
</cp:coreProperties>
</file>