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onou\Dropbox\git\math201\"/>
    </mc:Choice>
  </mc:AlternateContent>
  <xr:revisionPtr revIDLastSave="0" documentId="13_ncr:1_{C62B257E-28F6-489F-BE76-CAA5BFE1B476}" xr6:coauthVersionLast="47" xr6:coauthVersionMax="47" xr10:uidLastSave="{00000000-0000-0000-0000-000000000000}"/>
  <bookViews>
    <workbookView xWindow="-98" yWindow="-98" windowWidth="21795" windowHeight="14595" firstSheet="1" activeTab="1" xr2:uid="{DFB08959-1F8B-401B-A416-5833D486033F}"/>
  </bookViews>
  <sheets>
    <sheet name="trendline (car data)" sheetId="10" r:id="rId1"/>
    <sheet name="car" sheetId="3" r:id="rId2"/>
    <sheet name="Linear Model" sheetId="12" r:id="rId3"/>
    <sheet name="Simple LM" sheetId="13" r:id="rId4"/>
    <sheet name="Baseline Model" sheetId="14" r:id="rId5"/>
    <sheet name="sleeptime_prediction_datase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 i="14" l="1"/>
  <c r="C2" i="13"/>
  <c r="L2" i="14"/>
  <c r="C4" i="14"/>
  <c r="C6" i="14"/>
  <c r="C9" i="14"/>
  <c r="C12" i="14"/>
  <c r="C14" i="14"/>
  <c r="C17" i="14"/>
  <c r="C20" i="14"/>
  <c r="C22" i="14"/>
  <c r="C25" i="14"/>
  <c r="C28" i="14"/>
  <c r="C30" i="14"/>
  <c r="C33" i="14"/>
  <c r="C36" i="14"/>
  <c r="C38" i="14"/>
  <c r="C41" i="14"/>
  <c r="C43" i="14"/>
  <c r="C44" i="14"/>
  <c r="C46" i="14"/>
  <c r="C49" i="14"/>
  <c r="C51" i="14"/>
  <c r="C52" i="14"/>
  <c r="C54" i="14"/>
  <c r="C57" i="14"/>
  <c r="C59" i="14"/>
  <c r="C60" i="14"/>
  <c r="C62" i="14"/>
  <c r="C65" i="14"/>
  <c r="C67" i="14"/>
  <c r="C68" i="14"/>
  <c r="C70" i="14"/>
  <c r="C73" i="14"/>
  <c r="C75" i="14"/>
  <c r="C76" i="14"/>
  <c r="C78" i="14"/>
  <c r="C81" i="14"/>
  <c r="C83" i="14"/>
  <c r="C84" i="14"/>
  <c r="C86" i="14"/>
  <c r="C89" i="14"/>
  <c r="C91" i="14"/>
  <c r="C92" i="14"/>
  <c r="C94" i="14"/>
  <c r="B3" i="14"/>
  <c r="C3" i="14" s="1"/>
  <c r="B4" i="14"/>
  <c r="B5" i="14"/>
  <c r="C5" i="14" s="1"/>
  <c r="B6" i="14"/>
  <c r="B7" i="14"/>
  <c r="C7" i="14" s="1"/>
  <c r="B8" i="14"/>
  <c r="C8" i="14" s="1"/>
  <c r="B9" i="14"/>
  <c r="B10" i="14"/>
  <c r="C10" i="14" s="1"/>
  <c r="B11" i="14"/>
  <c r="C11" i="14" s="1"/>
  <c r="B12" i="14"/>
  <c r="B13" i="14"/>
  <c r="C13" i="14" s="1"/>
  <c r="B14" i="14"/>
  <c r="B15" i="14"/>
  <c r="C15" i="14" s="1"/>
  <c r="B16" i="14"/>
  <c r="C16" i="14" s="1"/>
  <c r="B17" i="14"/>
  <c r="B18" i="14"/>
  <c r="C18" i="14" s="1"/>
  <c r="B19" i="14"/>
  <c r="C19" i="14" s="1"/>
  <c r="B20" i="14"/>
  <c r="B21" i="14"/>
  <c r="C21" i="14" s="1"/>
  <c r="B22" i="14"/>
  <c r="B23" i="14"/>
  <c r="C23" i="14" s="1"/>
  <c r="B24" i="14"/>
  <c r="C24" i="14" s="1"/>
  <c r="B25" i="14"/>
  <c r="B26" i="14"/>
  <c r="C26" i="14" s="1"/>
  <c r="B27" i="14"/>
  <c r="C27" i="14" s="1"/>
  <c r="B28" i="14"/>
  <c r="B29" i="14"/>
  <c r="C29" i="14" s="1"/>
  <c r="B30" i="14"/>
  <c r="B31" i="14"/>
  <c r="C31" i="14" s="1"/>
  <c r="B32" i="14"/>
  <c r="C32" i="14" s="1"/>
  <c r="B33" i="14"/>
  <c r="B34" i="14"/>
  <c r="C34" i="14" s="1"/>
  <c r="B35" i="14"/>
  <c r="C35" i="14" s="1"/>
  <c r="B36" i="14"/>
  <c r="B37" i="14"/>
  <c r="C37" i="14" s="1"/>
  <c r="B38" i="14"/>
  <c r="B39" i="14"/>
  <c r="C39" i="14" s="1"/>
  <c r="B40" i="14"/>
  <c r="C40" i="14" s="1"/>
  <c r="B41" i="14"/>
  <c r="B42" i="14"/>
  <c r="C42" i="14" s="1"/>
  <c r="B43" i="14"/>
  <c r="B44" i="14"/>
  <c r="B45" i="14"/>
  <c r="C45" i="14" s="1"/>
  <c r="B46" i="14"/>
  <c r="B47" i="14"/>
  <c r="C47" i="14" s="1"/>
  <c r="B48" i="14"/>
  <c r="C48" i="14" s="1"/>
  <c r="B49" i="14"/>
  <c r="B50" i="14"/>
  <c r="C50" i="14" s="1"/>
  <c r="B51" i="14"/>
  <c r="B52" i="14"/>
  <c r="B53" i="14"/>
  <c r="C53" i="14" s="1"/>
  <c r="B54" i="14"/>
  <c r="B55" i="14"/>
  <c r="C55" i="14" s="1"/>
  <c r="B56" i="14"/>
  <c r="C56" i="14" s="1"/>
  <c r="B57" i="14"/>
  <c r="B58" i="14"/>
  <c r="C58" i="14" s="1"/>
  <c r="B59" i="14"/>
  <c r="B60" i="14"/>
  <c r="B61" i="14"/>
  <c r="C61" i="14" s="1"/>
  <c r="B62" i="14"/>
  <c r="B63" i="14"/>
  <c r="C63" i="14" s="1"/>
  <c r="B64" i="14"/>
  <c r="C64" i="14" s="1"/>
  <c r="B65" i="14"/>
  <c r="B66" i="14"/>
  <c r="C66" i="14" s="1"/>
  <c r="B67" i="14"/>
  <c r="B68" i="14"/>
  <c r="B69" i="14"/>
  <c r="C69" i="14" s="1"/>
  <c r="B70" i="14"/>
  <c r="B71" i="14"/>
  <c r="C71" i="14" s="1"/>
  <c r="B72" i="14"/>
  <c r="C72" i="14" s="1"/>
  <c r="B73" i="14"/>
  <c r="B74" i="14"/>
  <c r="C74" i="14" s="1"/>
  <c r="B75" i="14"/>
  <c r="B76" i="14"/>
  <c r="B77" i="14"/>
  <c r="C77" i="14" s="1"/>
  <c r="B78" i="14"/>
  <c r="B79" i="14"/>
  <c r="C79" i="14" s="1"/>
  <c r="B80" i="14"/>
  <c r="C80" i="14" s="1"/>
  <c r="B81" i="14"/>
  <c r="B82" i="14"/>
  <c r="C82" i="14" s="1"/>
  <c r="B83" i="14"/>
  <c r="B84" i="14"/>
  <c r="B85" i="14"/>
  <c r="C85" i="14" s="1"/>
  <c r="B86" i="14"/>
  <c r="B87" i="14"/>
  <c r="C87" i="14" s="1"/>
  <c r="B88" i="14"/>
  <c r="C88" i="14" s="1"/>
  <c r="B89" i="14"/>
  <c r="B90" i="14"/>
  <c r="C90" i="14" s="1"/>
  <c r="B91" i="14"/>
  <c r="B92" i="14"/>
  <c r="B93" i="14"/>
  <c r="C93" i="14" s="1"/>
  <c r="B94" i="14"/>
  <c r="B2" i="14"/>
  <c r="C2" i="14" s="1"/>
  <c r="O37" i="13"/>
  <c r="D12" i="13"/>
  <c r="D13" i="13"/>
  <c r="D14" i="13"/>
  <c r="D15" i="13"/>
  <c r="D20" i="13"/>
  <c r="D21" i="13"/>
  <c r="D22" i="13"/>
  <c r="D23" i="13"/>
  <c r="D28" i="13"/>
  <c r="D29" i="13"/>
  <c r="D30" i="13"/>
  <c r="D31" i="13"/>
  <c r="D36" i="13"/>
  <c r="D37" i="13"/>
  <c r="D38" i="13"/>
  <c r="D39" i="13"/>
  <c r="D44" i="13"/>
  <c r="D45" i="13"/>
  <c r="D46" i="13"/>
  <c r="D47" i="13"/>
  <c r="D52" i="13"/>
  <c r="D53" i="13"/>
  <c r="D54" i="13"/>
  <c r="D55" i="13"/>
  <c r="D60" i="13"/>
  <c r="D61" i="13"/>
  <c r="D62" i="13"/>
  <c r="D63" i="13"/>
  <c r="D64" i="13"/>
  <c r="D68" i="13"/>
  <c r="D69" i="13"/>
  <c r="D70" i="13"/>
  <c r="D71" i="13"/>
  <c r="D72" i="13"/>
  <c r="D76" i="13"/>
  <c r="D77" i="13"/>
  <c r="D78" i="13"/>
  <c r="D79" i="13"/>
  <c r="D80" i="13"/>
  <c r="D84" i="13"/>
  <c r="D85" i="13"/>
  <c r="D86" i="13"/>
  <c r="D87" i="13"/>
  <c r="D88" i="13"/>
  <c r="D92" i="13"/>
  <c r="D93" i="13"/>
  <c r="D94" i="13"/>
  <c r="D2" i="13"/>
  <c r="J6" i="13" s="1"/>
  <c r="C3" i="13"/>
  <c r="D3" i="13" s="1"/>
  <c r="C4" i="13"/>
  <c r="D4" i="13" s="1"/>
  <c r="C5" i="13"/>
  <c r="D5" i="13" s="1"/>
  <c r="C6" i="13"/>
  <c r="D6" i="13" s="1"/>
  <c r="C7" i="13"/>
  <c r="D7" i="13" s="1"/>
  <c r="C8" i="13"/>
  <c r="D8" i="13" s="1"/>
  <c r="C9" i="13"/>
  <c r="D9" i="13" s="1"/>
  <c r="C10" i="13"/>
  <c r="D10" i="13" s="1"/>
  <c r="C11" i="13"/>
  <c r="D11" i="13" s="1"/>
  <c r="C12" i="13"/>
  <c r="C13" i="13"/>
  <c r="C14" i="13"/>
  <c r="C15" i="13"/>
  <c r="C16" i="13"/>
  <c r="D16" i="13" s="1"/>
  <c r="C17" i="13"/>
  <c r="D17" i="13" s="1"/>
  <c r="C18" i="13"/>
  <c r="D18" i="13" s="1"/>
  <c r="C19" i="13"/>
  <c r="D19" i="13" s="1"/>
  <c r="C20" i="13"/>
  <c r="C21" i="13"/>
  <c r="C22" i="13"/>
  <c r="C23" i="13"/>
  <c r="C24" i="13"/>
  <c r="D24" i="13" s="1"/>
  <c r="C25" i="13"/>
  <c r="D25" i="13" s="1"/>
  <c r="C26" i="13"/>
  <c r="D26" i="13" s="1"/>
  <c r="C27" i="13"/>
  <c r="D27" i="13" s="1"/>
  <c r="C28" i="13"/>
  <c r="C29" i="13"/>
  <c r="C30" i="13"/>
  <c r="C31" i="13"/>
  <c r="C32" i="13"/>
  <c r="D32" i="13" s="1"/>
  <c r="C33" i="13"/>
  <c r="D33" i="13" s="1"/>
  <c r="C34" i="13"/>
  <c r="D34" i="13" s="1"/>
  <c r="C35" i="13"/>
  <c r="D35" i="13" s="1"/>
  <c r="C36" i="13"/>
  <c r="C37" i="13"/>
  <c r="C38" i="13"/>
  <c r="C39" i="13"/>
  <c r="C40" i="13"/>
  <c r="D40" i="13" s="1"/>
  <c r="C41" i="13"/>
  <c r="D41" i="13" s="1"/>
  <c r="C42" i="13"/>
  <c r="D42" i="13" s="1"/>
  <c r="C43" i="13"/>
  <c r="D43" i="13" s="1"/>
  <c r="C44" i="13"/>
  <c r="C45" i="13"/>
  <c r="C46" i="13"/>
  <c r="C47" i="13"/>
  <c r="C48" i="13"/>
  <c r="D48" i="13" s="1"/>
  <c r="C49" i="13"/>
  <c r="D49" i="13" s="1"/>
  <c r="C50" i="13"/>
  <c r="D50" i="13" s="1"/>
  <c r="C51" i="13"/>
  <c r="D51" i="13" s="1"/>
  <c r="C52" i="13"/>
  <c r="C53" i="13"/>
  <c r="C54" i="13"/>
  <c r="C55" i="13"/>
  <c r="C56" i="13"/>
  <c r="D56" i="13" s="1"/>
  <c r="C57" i="13"/>
  <c r="D57" i="13" s="1"/>
  <c r="C58" i="13"/>
  <c r="D58" i="13" s="1"/>
  <c r="C59" i="13"/>
  <c r="D59" i="13" s="1"/>
  <c r="C60" i="13"/>
  <c r="C61" i="13"/>
  <c r="C62" i="13"/>
  <c r="C63" i="13"/>
  <c r="C64" i="13"/>
  <c r="C65" i="13"/>
  <c r="D65" i="13" s="1"/>
  <c r="C66" i="13"/>
  <c r="D66" i="13" s="1"/>
  <c r="C67" i="13"/>
  <c r="D67" i="13" s="1"/>
  <c r="C68" i="13"/>
  <c r="C69" i="13"/>
  <c r="C70" i="13"/>
  <c r="C71" i="13"/>
  <c r="C72" i="13"/>
  <c r="C73" i="13"/>
  <c r="D73" i="13" s="1"/>
  <c r="C74" i="13"/>
  <c r="D74" i="13" s="1"/>
  <c r="C75" i="13"/>
  <c r="D75" i="13" s="1"/>
  <c r="C76" i="13"/>
  <c r="C77" i="13"/>
  <c r="C78" i="13"/>
  <c r="C79" i="13"/>
  <c r="C80" i="13"/>
  <c r="C81" i="13"/>
  <c r="D81" i="13" s="1"/>
  <c r="C82" i="13"/>
  <c r="D82" i="13" s="1"/>
  <c r="C83" i="13"/>
  <c r="D83" i="13" s="1"/>
  <c r="C84" i="13"/>
  <c r="C85" i="13"/>
  <c r="C86" i="13"/>
  <c r="C87" i="13"/>
  <c r="C88" i="13"/>
  <c r="C89" i="13"/>
  <c r="D89" i="13" s="1"/>
  <c r="C90" i="13"/>
  <c r="D90" i="13" s="1"/>
  <c r="C91" i="13"/>
  <c r="D91" i="13" s="1"/>
  <c r="C92" i="13"/>
  <c r="C93" i="13"/>
  <c r="C94" i="13"/>
  <c r="I94" i="12"/>
  <c r="H4" i="12"/>
  <c r="J4" i="14" l="1"/>
  <c r="E97" i="10" l="1"/>
  <c r="E96" i="10"/>
  <c r="C2" i="10"/>
  <c r="D2" i="10" s="1"/>
  <c r="E2" i="10" s="1"/>
  <c r="C3" i="10"/>
  <c r="D3" i="10" s="1"/>
  <c r="E3" i="10" s="1"/>
  <c r="C4" i="10"/>
  <c r="D4" i="10" s="1"/>
  <c r="E4" i="10" s="1"/>
  <c r="C5" i="10"/>
  <c r="D5" i="10" s="1"/>
  <c r="E5" i="10" s="1"/>
  <c r="C6" i="10"/>
  <c r="D6" i="10" s="1"/>
  <c r="E6" i="10" s="1"/>
  <c r="C7" i="10"/>
  <c r="D7" i="10" s="1"/>
  <c r="E7" i="10" s="1"/>
  <c r="C8" i="10"/>
  <c r="D8" i="10" s="1"/>
  <c r="E8" i="10" s="1"/>
  <c r="C9" i="10"/>
  <c r="D9" i="10" s="1"/>
  <c r="E9" i="10" s="1"/>
  <c r="C10" i="10"/>
  <c r="D10" i="10" s="1"/>
  <c r="E10" i="10" s="1"/>
  <c r="C11" i="10"/>
  <c r="D11" i="10" s="1"/>
  <c r="E11" i="10" s="1"/>
  <c r="C12" i="10"/>
  <c r="D12" i="10" s="1"/>
  <c r="E12" i="10" s="1"/>
  <c r="C13" i="10"/>
  <c r="D13" i="10" s="1"/>
  <c r="E13" i="10" s="1"/>
  <c r="C14" i="10"/>
  <c r="D14" i="10" s="1"/>
  <c r="E14" i="10" s="1"/>
  <c r="C15" i="10"/>
  <c r="D15" i="10" s="1"/>
  <c r="E15" i="10" s="1"/>
  <c r="C16" i="10"/>
  <c r="D16" i="10" s="1"/>
  <c r="E16" i="10" s="1"/>
  <c r="C17" i="10"/>
  <c r="D17" i="10" s="1"/>
  <c r="E17" i="10" s="1"/>
  <c r="C18" i="10"/>
  <c r="D18" i="10" s="1"/>
  <c r="E18" i="10" s="1"/>
  <c r="C19" i="10"/>
  <c r="D19" i="10" s="1"/>
  <c r="E19" i="10" s="1"/>
  <c r="C20" i="10"/>
  <c r="D20" i="10" s="1"/>
  <c r="E20" i="10" s="1"/>
  <c r="C21" i="10"/>
  <c r="D21" i="10" s="1"/>
  <c r="E21" i="10" s="1"/>
  <c r="C22" i="10"/>
  <c r="D22" i="10" s="1"/>
  <c r="E22" i="10" s="1"/>
  <c r="C23" i="10"/>
  <c r="D23" i="10" s="1"/>
  <c r="E23" i="10" s="1"/>
  <c r="C24" i="10"/>
  <c r="D24" i="10" s="1"/>
  <c r="E24" i="10" s="1"/>
  <c r="C25" i="10"/>
  <c r="D25" i="10" s="1"/>
  <c r="E25" i="10" s="1"/>
  <c r="C26" i="10"/>
  <c r="D26" i="10" s="1"/>
  <c r="E26" i="10" s="1"/>
  <c r="C27" i="10"/>
  <c r="D27" i="10" s="1"/>
  <c r="E27" i="10" s="1"/>
  <c r="C28" i="10"/>
  <c r="D28" i="10" s="1"/>
  <c r="E28" i="10" s="1"/>
  <c r="C29" i="10"/>
  <c r="D29" i="10" s="1"/>
  <c r="E29" i="10" s="1"/>
  <c r="C30" i="10"/>
  <c r="D30" i="10" s="1"/>
  <c r="E30" i="10" s="1"/>
  <c r="C31" i="10"/>
  <c r="D31" i="10" s="1"/>
  <c r="E31" i="10" s="1"/>
  <c r="C32" i="10"/>
  <c r="D32" i="10" s="1"/>
  <c r="E32" i="10" s="1"/>
  <c r="C33" i="10"/>
  <c r="D33" i="10" s="1"/>
  <c r="E33" i="10" s="1"/>
  <c r="C34" i="10"/>
  <c r="D34" i="10" s="1"/>
  <c r="E34" i="10" s="1"/>
  <c r="C35" i="10"/>
  <c r="D35" i="10" s="1"/>
  <c r="E35" i="10" s="1"/>
  <c r="C36" i="10"/>
  <c r="D36" i="10" s="1"/>
  <c r="E36" i="10" s="1"/>
  <c r="C37" i="10"/>
  <c r="D37" i="10" s="1"/>
  <c r="E37" i="10" s="1"/>
  <c r="C38" i="10"/>
  <c r="D38" i="10" s="1"/>
  <c r="E38" i="10" s="1"/>
  <c r="C39" i="10"/>
  <c r="D39" i="10" s="1"/>
  <c r="E39" i="10" s="1"/>
  <c r="C40" i="10"/>
  <c r="D40" i="10" s="1"/>
  <c r="E40" i="10" s="1"/>
  <c r="C41" i="10"/>
  <c r="D41" i="10" s="1"/>
  <c r="E41" i="10" s="1"/>
  <c r="C42" i="10"/>
  <c r="D42" i="10" s="1"/>
  <c r="E42" i="10" s="1"/>
  <c r="C43" i="10"/>
  <c r="D43" i="10" s="1"/>
  <c r="E43" i="10" s="1"/>
  <c r="C44" i="10"/>
  <c r="D44" i="10" s="1"/>
  <c r="E44" i="10" s="1"/>
  <c r="C45" i="10"/>
  <c r="D45" i="10" s="1"/>
  <c r="E45" i="10" s="1"/>
  <c r="C46" i="10"/>
  <c r="D46" i="10" s="1"/>
  <c r="E46" i="10" s="1"/>
  <c r="C47" i="10"/>
  <c r="D47" i="10" s="1"/>
  <c r="E47" i="10" s="1"/>
  <c r="C48" i="10"/>
  <c r="D48" i="10" s="1"/>
  <c r="E48" i="10" s="1"/>
  <c r="C49" i="10"/>
  <c r="D49" i="10" s="1"/>
  <c r="E49" i="10" s="1"/>
  <c r="C50" i="10"/>
  <c r="D50" i="10" s="1"/>
  <c r="E50" i="10" s="1"/>
  <c r="C51" i="10"/>
  <c r="D51" i="10" s="1"/>
  <c r="E51" i="10" s="1"/>
  <c r="C52" i="10"/>
  <c r="D52" i="10" s="1"/>
  <c r="E52" i="10" s="1"/>
  <c r="C53" i="10"/>
  <c r="D53" i="10" s="1"/>
  <c r="E53" i="10" s="1"/>
  <c r="C54" i="10"/>
  <c r="D54" i="10" s="1"/>
  <c r="E54" i="10" s="1"/>
  <c r="C55" i="10"/>
  <c r="D55" i="10" s="1"/>
  <c r="E55" i="10" s="1"/>
  <c r="C56" i="10"/>
  <c r="D56" i="10" s="1"/>
  <c r="E56" i="10" s="1"/>
  <c r="C57" i="10"/>
  <c r="D57" i="10" s="1"/>
  <c r="E57" i="10" s="1"/>
  <c r="C58" i="10"/>
  <c r="D58" i="10" s="1"/>
  <c r="E58" i="10" s="1"/>
  <c r="C59" i="10"/>
  <c r="D59" i="10" s="1"/>
  <c r="E59" i="10" s="1"/>
  <c r="C60" i="10"/>
  <c r="D60" i="10" s="1"/>
  <c r="E60" i="10" s="1"/>
  <c r="C61" i="10"/>
  <c r="D61" i="10" s="1"/>
  <c r="E61" i="10" s="1"/>
  <c r="C62" i="10"/>
  <c r="D62" i="10" s="1"/>
  <c r="E62" i="10" s="1"/>
  <c r="C63" i="10"/>
  <c r="D63" i="10" s="1"/>
  <c r="E63" i="10" s="1"/>
  <c r="C64" i="10"/>
  <c r="D64" i="10" s="1"/>
  <c r="E64" i="10" s="1"/>
  <c r="C65" i="10"/>
  <c r="D65" i="10" s="1"/>
  <c r="E65" i="10" s="1"/>
  <c r="C66" i="10"/>
  <c r="D66" i="10" s="1"/>
  <c r="E66" i="10" s="1"/>
  <c r="C67" i="10"/>
  <c r="D67" i="10" s="1"/>
  <c r="E67" i="10" s="1"/>
  <c r="C68" i="10"/>
  <c r="D68" i="10" s="1"/>
  <c r="E68" i="10" s="1"/>
  <c r="C69" i="10"/>
  <c r="D69" i="10" s="1"/>
  <c r="E69" i="10" s="1"/>
  <c r="C70" i="10"/>
  <c r="D70" i="10" s="1"/>
  <c r="E70" i="10" s="1"/>
  <c r="C71" i="10"/>
  <c r="D71" i="10" s="1"/>
  <c r="E71" i="10" s="1"/>
  <c r="C72" i="10"/>
  <c r="D72" i="10" s="1"/>
  <c r="E72" i="10" s="1"/>
  <c r="C73" i="10"/>
  <c r="D73" i="10" s="1"/>
  <c r="E73" i="10" s="1"/>
  <c r="C74" i="10"/>
  <c r="D74" i="10" s="1"/>
  <c r="E74" i="10" s="1"/>
  <c r="C75" i="10"/>
  <c r="D75" i="10" s="1"/>
  <c r="E75" i="10" s="1"/>
  <c r="C76" i="10"/>
  <c r="D76" i="10" s="1"/>
  <c r="E76" i="10" s="1"/>
  <c r="C77" i="10"/>
  <c r="D77" i="10" s="1"/>
  <c r="E77" i="10" s="1"/>
  <c r="C78" i="10"/>
  <c r="D78" i="10" s="1"/>
  <c r="E78" i="10" s="1"/>
  <c r="C79" i="10"/>
  <c r="D79" i="10" s="1"/>
  <c r="E79" i="10" s="1"/>
  <c r="C80" i="10"/>
  <c r="D80" i="10" s="1"/>
  <c r="E80" i="10" s="1"/>
  <c r="C81" i="10"/>
  <c r="D81" i="10" s="1"/>
  <c r="E81" i="10" s="1"/>
  <c r="C82" i="10"/>
  <c r="D82" i="10" s="1"/>
  <c r="E82" i="10" s="1"/>
  <c r="C83" i="10"/>
  <c r="D83" i="10" s="1"/>
  <c r="E83" i="10" s="1"/>
  <c r="C84" i="10"/>
  <c r="D84" i="10" s="1"/>
  <c r="E84" i="10" s="1"/>
  <c r="C85" i="10"/>
  <c r="D85" i="10" s="1"/>
  <c r="E85" i="10" s="1"/>
  <c r="C86" i="10"/>
  <c r="D86" i="10" s="1"/>
  <c r="E86" i="10" s="1"/>
  <c r="C87" i="10"/>
  <c r="D87" i="10" s="1"/>
  <c r="E87" i="10" s="1"/>
  <c r="C88" i="10"/>
  <c r="D88" i="10" s="1"/>
  <c r="E88" i="10" s="1"/>
  <c r="C89" i="10"/>
  <c r="D89" i="10" s="1"/>
  <c r="E89" i="10" s="1"/>
  <c r="C90" i="10"/>
  <c r="D90" i="10" s="1"/>
  <c r="E90" i="10" s="1"/>
  <c r="C91" i="10"/>
  <c r="D91" i="10" s="1"/>
  <c r="E91" i="10" s="1"/>
  <c r="C92" i="10"/>
  <c r="D92" i="10" s="1"/>
  <c r="E92" i="10" s="1"/>
  <c r="C93" i="10"/>
  <c r="D93" i="10" s="1"/>
  <c r="E93" i="10" s="1"/>
  <c r="C94" i="10"/>
  <c r="D94" i="10" s="1"/>
  <c r="E94" i="10" s="1"/>
  <c r="K44" i="10"/>
  <c r="J22" i="10"/>
  <c r="T42" i="3"/>
  <c r="T20" i="3"/>
</calcChain>
</file>

<file path=xl/sharedStrings.xml><?xml version="1.0" encoding="utf-8"?>
<sst xmlns="http://schemas.openxmlformats.org/spreadsheetml/2006/main" count="464" uniqueCount="251">
  <si>
    <t xml:space="preserve">Make </t>
  </si>
  <si>
    <t>Model</t>
  </si>
  <si>
    <t>Type</t>
  </si>
  <si>
    <t>Engine</t>
  </si>
  <si>
    <t>Cylinders</t>
  </si>
  <si>
    <t>4WD</t>
  </si>
  <si>
    <t>airbag1</t>
  </si>
  <si>
    <t>airbags2</t>
  </si>
  <si>
    <t>Domestic</t>
  </si>
  <si>
    <t>City MPG</t>
  </si>
  <si>
    <t>FWD</t>
  </si>
  <si>
    <t>Hwy MPG</t>
  </si>
  <si>
    <t>RPM max HP</t>
  </si>
  <si>
    <t>RPM hi gear</t>
  </si>
  <si>
    <t>Audi</t>
  </si>
  <si>
    <t>Compact</t>
  </si>
  <si>
    <t>Honda</t>
  </si>
  <si>
    <t>Accord</t>
  </si>
  <si>
    <t>Mazda</t>
  </si>
  <si>
    <t>Mercedes-Benz</t>
  </si>
  <si>
    <t>190E</t>
  </si>
  <si>
    <t>Nissan</t>
  </si>
  <si>
    <t>Altima</t>
  </si>
  <si>
    <t>Saab</t>
  </si>
  <si>
    <t>Subaru</t>
  </si>
  <si>
    <t>Legacy</t>
  </si>
  <si>
    <t>Volkswagen</t>
  </si>
  <si>
    <t>Passat</t>
  </si>
  <si>
    <t>Volvo</t>
  </si>
  <si>
    <t>Chevrolet</t>
  </si>
  <si>
    <t>Cavalier</t>
  </si>
  <si>
    <t>Corsica</t>
  </si>
  <si>
    <t>Chrysler</t>
  </si>
  <si>
    <t>LeBaron</t>
  </si>
  <si>
    <t>Dodge</t>
  </si>
  <si>
    <t>Spirit</t>
  </si>
  <si>
    <t>Ford</t>
  </si>
  <si>
    <t>Tempo</t>
  </si>
  <si>
    <t>Oldsmobile</t>
  </si>
  <si>
    <t>Achieva</t>
  </si>
  <si>
    <t>Pontiac</t>
  </si>
  <si>
    <t>Sunbird</t>
  </si>
  <si>
    <t>Buick</t>
  </si>
  <si>
    <t>LeSabre</t>
  </si>
  <si>
    <t>Large</t>
  </si>
  <si>
    <t>Roadmaster</t>
  </si>
  <si>
    <t>Cadillac</t>
  </si>
  <si>
    <t>DeVille</t>
  </si>
  <si>
    <t>Caprice</t>
  </si>
  <si>
    <t>Chrylser</t>
  </si>
  <si>
    <t>Concorde</t>
  </si>
  <si>
    <t>Imperial</t>
  </si>
  <si>
    <t>Eagle</t>
  </si>
  <si>
    <t>Vision</t>
  </si>
  <si>
    <t>Crown_Victoria</t>
  </si>
  <si>
    <t>Lincoln</t>
  </si>
  <si>
    <t>Town_Car</t>
  </si>
  <si>
    <t>Eighty-Eight</t>
  </si>
  <si>
    <t>Bonneville</t>
  </si>
  <si>
    <t>Acura</t>
  </si>
  <si>
    <t>Legend</t>
  </si>
  <si>
    <t>Midsize</t>
  </si>
  <si>
    <t>BMW</t>
  </si>
  <si>
    <t>535i</t>
  </si>
  <si>
    <t>Hyundai</t>
  </si>
  <si>
    <t>Sonata</t>
  </si>
  <si>
    <t>Infiniti</t>
  </si>
  <si>
    <t>Q45</t>
  </si>
  <si>
    <t>Lexus</t>
  </si>
  <si>
    <t>ES300</t>
  </si>
  <si>
    <t>SC300</t>
  </si>
  <si>
    <t>300E</t>
  </si>
  <si>
    <t>Mitsubishi</t>
  </si>
  <si>
    <t>Diamante</t>
  </si>
  <si>
    <t>Maxima</t>
  </si>
  <si>
    <t>Toyota</t>
  </si>
  <si>
    <t>Camry</t>
  </si>
  <si>
    <t>Century</t>
  </si>
  <si>
    <t>Riviera</t>
  </si>
  <si>
    <t>Seville</t>
  </si>
  <si>
    <t>Lumina</t>
  </si>
  <si>
    <t>Dynasty</t>
  </si>
  <si>
    <t>Taurus</t>
  </si>
  <si>
    <t>Continental</t>
  </si>
  <si>
    <t>Mercury</t>
  </si>
  <si>
    <t>Cougar</t>
  </si>
  <si>
    <t>Cutlass_Ciera</t>
  </si>
  <si>
    <t>Grand_Prix</t>
  </si>
  <si>
    <t>Integra</t>
  </si>
  <si>
    <t>Small</t>
  </si>
  <si>
    <t>Geo</t>
  </si>
  <si>
    <t>Metro</t>
  </si>
  <si>
    <t>Civic</t>
  </si>
  <si>
    <t>Excel</t>
  </si>
  <si>
    <t>Elantra</t>
  </si>
  <si>
    <t>Protege</t>
  </si>
  <si>
    <t>Mirage</t>
  </si>
  <si>
    <t>Sentra</t>
  </si>
  <si>
    <t>Justy</t>
  </si>
  <si>
    <t>Loyale</t>
  </si>
  <si>
    <t>Suzuki</t>
  </si>
  <si>
    <t>Swift</t>
  </si>
  <si>
    <t>Tercel</t>
  </si>
  <si>
    <t>Fox</t>
  </si>
  <si>
    <t>Colt</t>
  </si>
  <si>
    <t>Shadow</t>
  </si>
  <si>
    <t>Summit</t>
  </si>
  <si>
    <t>Festiva</t>
  </si>
  <si>
    <t>Escort</t>
  </si>
  <si>
    <t>LeMans</t>
  </si>
  <si>
    <t>Saturn</t>
  </si>
  <si>
    <t>SL</t>
  </si>
  <si>
    <t>Storm</t>
  </si>
  <si>
    <t>Sporty</t>
  </si>
  <si>
    <t>Prelude</t>
  </si>
  <si>
    <t>Scoupe</t>
  </si>
  <si>
    <t>RX-7</t>
  </si>
  <si>
    <t>Celica</t>
  </si>
  <si>
    <t>Corrado</t>
  </si>
  <si>
    <t>Camaro</t>
  </si>
  <si>
    <t>Corvette</t>
  </si>
  <si>
    <t>Stealth</t>
  </si>
  <si>
    <t>Mustang</t>
  </si>
  <si>
    <t>Probe</t>
  </si>
  <si>
    <t>Capri</t>
  </si>
  <si>
    <t>Plymouth</t>
  </si>
  <si>
    <t>Laser</t>
  </si>
  <si>
    <t>Firebird</t>
  </si>
  <si>
    <t>MPV</t>
  </si>
  <si>
    <t>Van</t>
  </si>
  <si>
    <t>Quest</t>
  </si>
  <si>
    <t>Previa</t>
  </si>
  <si>
    <t>Eurovan</t>
  </si>
  <si>
    <t>Lumina_APV</t>
  </si>
  <si>
    <t>Astro</t>
  </si>
  <si>
    <t>Caravan</t>
  </si>
  <si>
    <t>Aerostar</t>
  </si>
  <si>
    <t>Silhouette</t>
  </si>
  <si>
    <t>Max Price</t>
  </si>
  <si>
    <t>Min Price</t>
  </si>
  <si>
    <t>Average Price</t>
  </si>
  <si>
    <t>Horse Power</t>
  </si>
  <si>
    <t>WorkoutTime</t>
  </si>
  <si>
    <t>ReadingTime</t>
  </si>
  <si>
    <t>PhoneTime</t>
  </si>
  <si>
    <t>WorkHours</t>
  </si>
  <si>
    <t>CaffeineIntake</t>
  </si>
  <si>
    <t>RelaxationTime</t>
  </si>
  <si>
    <t>SleepTime</t>
  </si>
  <si>
    <t>Correlation between the Min price and the Max price</t>
  </si>
  <si>
    <t>Correlation between Hwy MPG and City MPG</t>
  </si>
  <si>
    <t>Correlation is always between -1 and 1 and used to measure the linear relation between two numeric variables.</t>
  </si>
  <si>
    <t xml:space="preserve">We want to find the equation of the trendline from the scatter plot. </t>
  </si>
  <si>
    <t>Correlation is</t>
  </si>
  <si>
    <t>Max Price (x)</t>
  </si>
  <si>
    <t>Min Price (y)</t>
  </si>
  <si>
    <t>There are a few questions we want to answer.</t>
  </si>
  <si>
    <t>Or how much the points spread out from the trendline?</t>
  </si>
  <si>
    <t>Or how closed the points from the trendline?</t>
  </si>
  <si>
    <t>The closer the points to the trend line, the strong the trend is.</t>
  </si>
  <si>
    <t>2. Given a values of Max Price, what is the predicted value of Min Price from the trend?</t>
  </si>
  <si>
    <t>For example, if Max Price is 85k. What is the predicted value for Min Price?</t>
  </si>
  <si>
    <t>From the equation, we have</t>
  </si>
  <si>
    <t>Min Price  = .719*Max Price + 1.3812</t>
  </si>
  <si>
    <t>The equation is:  Min Price  = .719*Max Price + 1.3812</t>
  </si>
  <si>
    <t>Min Price = .719*85 + 1.3812 =</t>
  </si>
  <si>
    <t>Predicted y</t>
  </si>
  <si>
    <t>Error  of the Prediction</t>
  </si>
  <si>
    <t>Squared Error</t>
  </si>
  <si>
    <t>Sum of Squared Error (SSE)</t>
  </si>
  <si>
    <t>Mean Squared Error (MSE)</t>
  </si>
  <si>
    <t>We use the Sum Squared Error (SSE) or the Mean Squared Error (MSE) to measure how closed the points to the trendline.</t>
  </si>
  <si>
    <t>The smaller the MSE, the closer the points to the trend line and the stronger the trend is.</t>
  </si>
  <si>
    <t>1. How obvious/strong is the trend?</t>
  </si>
  <si>
    <t>Notice that the stronger the trend/correlation, the better the prediction.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</si>
  <si>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</si>
  <si>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</si>
  <si>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</si>
  <si>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</si>
  <si>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</si>
  <si>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</si>
  <si>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</si>
  <si>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</si>
  <si>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</si>
  <si>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</si>
  <si>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</si>
  <si>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</si>
  <si>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</si>
  <si>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</si>
  <si>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</si>
  <si>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</si>
  <si>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</si>
  <si>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</si>
  <si>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</si>
  <si>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</si>
  <si>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</si>
  <si>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</si>
  <si>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</si>
  <si>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</si>
  <si>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Average Price = 0.145371 * House Power - 1.39877</t>
  </si>
  <si>
    <t>Rsquare of this model is 0.621281</t>
  </si>
  <si>
    <t xml:space="preserve">Rsquare of this model is also the square of the correlation coefficient. </t>
  </si>
  <si>
    <t>Question: Can we improve this model? Or can we find a model with higher Rsquare?</t>
  </si>
  <si>
    <t>We will bring in another column to model.</t>
  </si>
  <si>
    <t>The equation is</t>
  </si>
  <si>
    <t xml:space="preserve">Since the Rsquare of this model is greater.  This model is "better" than the previous model. </t>
  </si>
  <si>
    <t xml:space="preserve">Let make a prediction using the model. </t>
  </si>
  <si>
    <t>What is the Average Price of a car with Hourse Power of 150 and the Engine of 3 according to the model?</t>
  </si>
  <si>
    <t>Average Price =</t>
  </si>
  <si>
    <t>Assignment 6</t>
  </si>
  <si>
    <t>Let Y be SleepTime (the target variable)</t>
  </si>
  <si>
    <t>2.  What is the predicted value for SleepTime when the WorkHours is 10.</t>
  </si>
  <si>
    <t>3. Create another linear model where the predictors are WorkHours and CaffeinIntake.</t>
  </si>
  <si>
    <t xml:space="preserve">4. What is the predicted value of SleepTime when the WorkHours is 10 and </t>
  </si>
  <si>
    <t>the CaffeineIntake is 100?</t>
  </si>
  <si>
    <t xml:space="preserve">1. Create a linear model where X is WorkHours (the predictor is WorkHours). </t>
  </si>
  <si>
    <t>Write the equation of the model.</t>
  </si>
  <si>
    <t>5. Which model is better in term of Rsquare?</t>
  </si>
  <si>
    <t>Linear Model 2 (Multiple Linear Model)</t>
  </si>
  <si>
    <t>Linear Model 1 (Simple Linear Model)</t>
  </si>
  <si>
    <t>Model:</t>
  </si>
  <si>
    <t xml:space="preserve">Let calculate the SSE of this model. </t>
  </si>
  <si>
    <t>Average Price (y)</t>
  </si>
  <si>
    <t>Predicted (y)</t>
  </si>
  <si>
    <t>Square Error</t>
  </si>
  <si>
    <t>SSE = Sum of Square Errors</t>
  </si>
  <si>
    <t>SSE can also be called Sum Square Residuals (SS Residual)</t>
  </si>
  <si>
    <t xml:space="preserve">If we have to predict the price of a given car without any information about the car, </t>
  </si>
  <si>
    <t>then what would be the most reasonable prediction?</t>
  </si>
  <si>
    <t>The most reasonable prediction is the average of all the prices in the dataset, which is</t>
  </si>
  <si>
    <t xml:space="preserve">This model is called the baseline model (predicting by the average). </t>
  </si>
  <si>
    <t>What is the SSE of this model?</t>
  </si>
  <si>
    <t xml:space="preserve">The baseline model predicts every car has the price of </t>
  </si>
  <si>
    <t>The SSE of this model is</t>
  </si>
  <si>
    <t>Average Price = 0.145371 * Horse Power - 1.39877</t>
  </si>
  <si>
    <t>This number is also the sum square total (SST) of the simple LM.</t>
  </si>
  <si>
    <t>Since the SSE of the simple LM is 3250.881,  the SSE of the simple LM is less than the SSE of the baseline model.</t>
  </si>
  <si>
    <t>How much better?</t>
  </si>
  <si>
    <t>This means the simple LM is better than the baseline model.</t>
  </si>
  <si>
    <t>Define Rsquare</t>
  </si>
  <si>
    <t>In this case,</t>
  </si>
  <si>
    <t xml:space="preserve">If the model is "perfect", then the SSE = 0 and Rsquare = 1. </t>
  </si>
  <si>
    <t xml:space="preserve">If the model is as good as the baseline model, then Rsquare = 0. </t>
  </si>
  <si>
    <t>Assignment 7.</t>
  </si>
  <si>
    <t>1. Calculate the SSE of the baselinemodel (predicting by the average of SleepTime)</t>
  </si>
  <si>
    <t xml:space="preserve">(similar to the tab Baseline Model. </t>
  </si>
  <si>
    <t>Then calculate the SSE of the linear model.</t>
  </si>
  <si>
    <t xml:space="preserve">2. Using the linear model with predictor WorkHours, create the column of predicted SleepTime and the column of Square Errors. </t>
  </si>
  <si>
    <t xml:space="preserve">3. Calculate the Rsquare of the simple linear model (predictor is WorkHours) using the two numbers in Question 1 and Question 2. </t>
  </si>
  <si>
    <t xml:space="preserve">Notice that you can use the result from the linear model to double check your calculation. But you should go through all the steps to do the calculation for these question as we did in class. </t>
  </si>
  <si>
    <t>Average Price = Horse Power * 0.139448 + Engine * 0.408497 -1.63656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</si>
</sst>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b/>
      <sz val="11"/>
      <color rgb="FFFF0000"/>
      <name val="Aptos Narrow"/>
      <family val="2"/>
      <scheme val="minor"/>
    </font>
    <font>
      <b/>
      <sz val="11"/>
      <color theme="9"/>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13" fillId="33" borderId="10" xfId="0" applyFont="1" applyFill="1" applyBorder="1"/>
    <xf numFmtId="0" fontId="0" fillId="34" borderId="10" xfId="0" applyFill="1" applyBorder="1"/>
    <xf numFmtId="0" fontId="0" fillId="0" borderId="10" xfId="0" applyBorder="1"/>
    <xf numFmtId="0" fontId="0" fillId="0" borderId="11" xfId="0" applyBorder="1"/>
    <xf numFmtId="0" fontId="18" fillId="0" borderId="12" xfId="0" applyFont="1" applyBorder="1" applyAlignment="1">
      <alignment horizontal="center"/>
    </xf>
    <xf numFmtId="0" fontId="18" fillId="0" borderId="12" xfId="0" applyFont="1" applyBorder="1" applyAlignment="1">
      <alignment horizontal="centerContinuous"/>
    </xf>
    <xf numFmtId="0" fontId="18" fillId="0" borderId="0" xfId="0" applyFont="1" applyAlignment="1">
      <alignment horizontal="centerContinuous"/>
    </xf>
    <xf numFmtId="0" fontId="18" fillId="0" borderId="0" xfId="0" applyFont="1" applyAlignment="1">
      <alignment horizontal="center"/>
    </xf>
    <xf numFmtId="0" fontId="19" fillId="0" borderId="0" xfId="0" applyFont="1"/>
    <xf numFmtId="0" fontId="20" fillId="0" borderId="0" xfId="0" applyFont="1"/>
    <xf numFmtId="0" fontId="0" fillId="35" borderId="0" xfId="0" applyFill="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'trendline (car data)'!$B$1</c:f>
              <c:strCache>
                <c:ptCount val="1"/>
                <c:pt idx="0">
                  <c:v>Min Price (y)</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'trendline (car data)'!$A$2:$A$94</c:f>
              <c:numCache>
                <c:formatCode>General</c:formatCode>
                <c:ptCount val="93"/>
                <c:pt idx="0">
                  <c:v>32.299999999999997</c:v>
                </c:pt>
                <c:pt idx="1">
                  <c:v>21.2</c:v>
                </c:pt>
                <c:pt idx="2">
                  <c:v>18.7</c:v>
                </c:pt>
                <c:pt idx="3">
                  <c:v>34.9</c:v>
                </c:pt>
                <c:pt idx="4">
                  <c:v>18.3</c:v>
                </c:pt>
                <c:pt idx="5">
                  <c:v>37.1</c:v>
                </c:pt>
                <c:pt idx="6">
                  <c:v>22.7</c:v>
                </c:pt>
                <c:pt idx="7">
                  <c:v>22.4</c:v>
                </c:pt>
                <c:pt idx="8">
                  <c:v>23.5</c:v>
                </c:pt>
                <c:pt idx="9">
                  <c:v>18.3</c:v>
                </c:pt>
                <c:pt idx="10">
                  <c:v>11.4</c:v>
                </c:pt>
                <c:pt idx="11">
                  <c:v>17.100000000000001</c:v>
                </c:pt>
                <c:pt idx="12">
                  <c:v>14.7</c:v>
                </c:pt>
                <c:pt idx="13">
                  <c:v>12.2</c:v>
                </c:pt>
                <c:pt idx="14">
                  <c:v>14</c:v>
                </c:pt>
                <c:pt idx="15">
                  <c:v>12.8</c:v>
                </c:pt>
                <c:pt idx="16">
                  <c:v>21.7</c:v>
                </c:pt>
                <c:pt idx="17">
                  <c:v>24.9</c:v>
                </c:pt>
                <c:pt idx="18">
                  <c:v>36.299999999999997</c:v>
                </c:pt>
                <c:pt idx="19">
                  <c:v>19.600000000000001</c:v>
                </c:pt>
                <c:pt idx="20">
                  <c:v>18.399999999999999</c:v>
                </c:pt>
                <c:pt idx="21">
                  <c:v>29.5</c:v>
                </c:pt>
                <c:pt idx="22">
                  <c:v>21.2</c:v>
                </c:pt>
                <c:pt idx="23">
                  <c:v>21.7</c:v>
                </c:pt>
                <c:pt idx="24">
                  <c:v>37.799999999999997</c:v>
                </c:pt>
                <c:pt idx="25">
                  <c:v>21.9</c:v>
                </c:pt>
                <c:pt idx="26">
                  <c:v>29.4</c:v>
                </c:pt>
                <c:pt idx="27">
                  <c:v>38.700000000000003</c:v>
                </c:pt>
                <c:pt idx="28">
                  <c:v>44.6</c:v>
                </c:pt>
                <c:pt idx="29">
                  <c:v>36.200000000000003</c:v>
                </c:pt>
                <c:pt idx="30">
                  <c:v>15.3</c:v>
                </c:pt>
                <c:pt idx="31">
                  <c:v>50.4</c:v>
                </c:pt>
                <c:pt idx="32">
                  <c:v>28.4</c:v>
                </c:pt>
                <c:pt idx="33">
                  <c:v>35.6</c:v>
                </c:pt>
                <c:pt idx="34">
                  <c:v>80</c:v>
                </c:pt>
                <c:pt idx="35">
                  <c:v>29.9</c:v>
                </c:pt>
                <c:pt idx="36">
                  <c:v>22</c:v>
                </c:pt>
                <c:pt idx="37">
                  <c:v>21.2</c:v>
                </c:pt>
                <c:pt idx="38">
                  <c:v>28.5</c:v>
                </c:pt>
                <c:pt idx="39">
                  <c:v>17.3</c:v>
                </c:pt>
                <c:pt idx="40">
                  <c:v>26.3</c:v>
                </c:pt>
                <c:pt idx="41">
                  <c:v>42.7</c:v>
                </c:pt>
                <c:pt idx="42">
                  <c:v>18.399999999999999</c:v>
                </c:pt>
                <c:pt idx="43">
                  <c:v>16.399999999999999</c:v>
                </c:pt>
                <c:pt idx="44">
                  <c:v>24.8</c:v>
                </c:pt>
                <c:pt idx="45">
                  <c:v>35.299999999999997</c:v>
                </c:pt>
                <c:pt idx="46">
                  <c:v>14.9</c:v>
                </c:pt>
                <c:pt idx="47">
                  <c:v>18.399999999999999</c:v>
                </c:pt>
                <c:pt idx="48">
                  <c:v>21.6</c:v>
                </c:pt>
                <c:pt idx="49">
                  <c:v>18.8</c:v>
                </c:pt>
                <c:pt idx="50">
                  <c:v>10</c:v>
                </c:pt>
                <c:pt idx="51">
                  <c:v>15.8</c:v>
                </c:pt>
                <c:pt idx="52">
                  <c:v>9.1999999999999993</c:v>
                </c:pt>
                <c:pt idx="53">
                  <c:v>11</c:v>
                </c:pt>
                <c:pt idx="54">
                  <c:v>9.1</c:v>
                </c:pt>
                <c:pt idx="55">
                  <c:v>12.3</c:v>
                </c:pt>
                <c:pt idx="56">
                  <c:v>12.9</c:v>
                </c:pt>
                <c:pt idx="57">
                  <c:v>14.9</c:v>
                </c:pt>
                <c:pt idx="58">
                  <c:v>9.5</c:v>
                </c:pt>
                <c:pt idx="59">
                  <c:v>11.3</c:v>
                </c:pt>
                <c:pt idx="60">
                  <c:v>10</c:v>
                </c:pt>
                <c:pt idx="61">
                  <c:v>11.8</c:v>
                </c:pt>
                <c:pt idx="62">
                  <c:v>9.5</c:v>
                </c:pt>
                <c:pt idx="63">
                  <c:v>10.6</c:v>
                </c:pt>
                <c:pt idx="64">
                  <c:v>14.2</c:v>
                </c:pt>
                <c:pt idx="65">
                  <c:v>16.5</c:v>
                </c:pt>
                <c:pt idx="66">
                  <c:v>7.9</c:v>
                </c:pt>
                <c:pt idx="67">
                  <c:v>11.9</c:v>
                </c:pt>
                <c:pt idx="68">
                  <c:v>9.9</c:v>
                </c:pt>
                <c:pt idx="69">
                  <c:v>12.9</c:v>
                </c:pt>
                <c:pt idx="70">
                  <c:v>13.5</c:v>
                </c:pt>
                <c:pt idx="71">
                  <c:v>22.7</c:v>
                </c:pt>
                <c:pt idx="72">
                  <c:v>11</c:v>
                </c:pt>
                <c:pt idx="73">
                  <c:v>32.5</c:v>
                </c:pt>
                <c:pt idx="74">
                  <c:v>22.6</c:v>
                </c:pt>
                <c:pt idx="75">
                  <c:v>23.7</c:v>
                </c:pt>
                <c:pt idx="76">
                  <c:v>16.8</c:v>
                </c:pt>
                <c:pt idx="77">
                  <c:v>41.5</c:v>
                </c:pt>
                <c:pt idx="78">
                  <c:v>33.1</c:v>
                </c:pt>
                <c:pt idx="79">
                  <c:v>21</c:v>
                </c:pt>
                <c:pt idx="80">
                  <c:v>15.2</c:v>
                </c:pt>
                <c:pt idx="81">
                  <c:v>15</c:v>
                </c:pt>
                <c:pt idx="82">
                  <c:v>17.399999999999999</c:v>
                </c:pt>
                <c:pt idx="83">
                  <c:v>21.4</c:v>
                </c:pt>
                <c:pt idx="84">
                  <c:v>21.7</c:v>
                </c:pt>
                <c:pt idx="85">
                  <c:v>21.5</c:v>
                </c:pt>
                <c:pt idx="86">
                  <c:v>26.6</c:v>
                </c:pt>
                <c:pt idx="87">
                  <c:v>22.7</c:v>
                </c:pt>
                <c:pt idx="88">
                  <c:v>18</c:v>
                </c:pt>
                <c:pt idx="89">
                  <c:v>18.600000000000001</c:v>
                </c:pt>
                <c:pt idx="90">
                  <c:v>24.4</c:v>
                </c:pt>
                <c:pt idx="91">
                  <c:v>25.3</c:v>
                </c:pt>
                <c:pt idx="92">
                  <c:v>19.5</c:v>
                </c:pt>
              </c:numCache>
            </c:numRef>
          </c:xVal>
          <c:yVal>
            <c:numRef>
              <c:f>'trendline (car data)'!$B$2:$B$94</c:f>
              <c:numCache>
                <c:formatCode>General</c:formatCode>
                <c:ptCount val="93"/>
                <c:pt idx="0">
                  <c:v>25.9</c:v>
                </c:pt>
                <c:pt idx="1">
                  <c:v>13.8</c:v>
                </c:pt>
                <c:pt idx="2">
                  <c:v>14.3</c:v>
                </c:pt>
                <c:pt idx="3">
                  <c:v>29</c:v>
                </c:pt>
                <c:pt idx="4">
                  <c:v>13</c:v>
                </c:pt>
                <c:pt idx="5">
                  <c:v>20.3</c:v>
                </c:pt>
                <c:pt idx="6">
                  <c:v>16.3</c:v>
                </c:pt>
                <c:pt idx="7">
                  <c:v>17.600000000000001</c:v>
                </c:pt>
                <c:pt idx="8">
                  <c:v>21.8</c:v>
                </c:pt>
                <c:pt idx="9">
                  <c:v>8.5</c:v>
                </c:pt>
                <c:pt idx="10">
                  <c:v>11.4</c:v>
                </c:pt>
                <c:pt idx="11">
                  <c:v>14.5</c:v>
                </c:pt>
                <c:pt idx="12">
                  <c:v>11.9</c:v>
                </c:pt>
                <c:pt idx="13">
                  <c:v>10.4</c:v>
                </c:pt>
                <c:pt idx="14">
                  <c:v>13</c:v>
                </c:pt>
                <c:pt idx="15">
                  <c:v>9.4</c:v>
                </c:pt>
                <c:pt idx="16">
                  <c:v>19.899999999999999</c:v>
                </c:pt>
                <c:pt idx="17">
                  <c:v>22.6</c:v>
                </c:pt>
                <c:pt idx="18">
                  <c:v>33</c:v>
                </c:pt>
                <c:pt idx="19">
                  <c:v>18</c:v>
                </c:pt>
                <c:pt idx="20">
                  <c:v>18.399999999999999</c:v>
                </c:pt>
                <c:pt idx="21">
                  <c:v>29.5</c:v>
                </c:pt>
                <c:pt idx="22">
                  <c:v>17.5</c:v>
                </c:pt>
                <c:pt idx="23">
                  <c:v>20.100000000000001</c:v>
                </c:pt>
                <c:pt idx="24">
                  <c:v>34.4</c:v>
                </c:pt>
                <c:pt idx="25">
                  <c:v>19.5</c:v>
                </c:pt>
                <c:pt idx="26">
                  <c:v>19.399999999999999</c:v>
                </c:pt>
                <c:pt idx="27">
                  <c:v>29.2</c:v>
                </c:pt>
                <c:pt idx="28">
                  <c:v>30.8</c:v>
                </c:pt>
                <c:pt idx="29">
                  <c:v>23.7</c:v>
                </c:pt>
                <c:pt idx="30">
                  <c:v>12.4</c:v>
                </c:pt>
                <c:pt idx="31">
                  <c:v>45.4</c:v>
                </c:pt>
                <c:pt idx="32">
                  <c:v>27.5</c:v>
                </c:pt>
                <c:pt idx="33">
                  <c:v>34.700000000000003</c:v>
                </c:pt>
                <c:pt idx="34">
                  <c:v>43.8</c:v>
                </c:pt>
                <c:pt idx="35">
                  <c:v>22.4</c:v>
                </c:pt>
                <c:pt idx="36">
                  <c:v>21</c:v>
                </c:pt>
                <c:pt idx="37">
                  <c:v>15.2</c:v>
                </c:pt>
                <c:pt idx="38">
                  <c:v>24.8</c:v>
                </c:pt>
                <c:pt idx="39">
                  <c:v>14.2</c:v>
                </c:pt>
                <c:pt idx="40">
                  <c:v>26.3</c:v>
                </c:pt>
                <c:pt idx="41">
                  <c:v>37.5</c:v>
                </c:pt>
                <c:pt idx="42">
                  <c:v>13.4</c:v>
                </c:pt>
                <c:pt idx="43">
                  <c:v>14.8</c:v>
                </c:pt>
                <c:pt idx="44">
                  <c:v>15.6</c:v>
                </c:pt>
                <c:pt idx="45">
                  <c:v>33.299999999999997</c:v>
                </c:pt>
                <c:pt idx="46">
                  <c:v>14.9</c:v>
                </c:pt>
                <c:pt idx="47">
                  <c:v>14.2</c:v>
                </c:pt>
                <c:pt idx="48">
                  <c:v>15.4</c:v>
                </c:pt>
                <c:pt idx="49">
                  <c:v>12.9</c:v>
                </c:pt>
                <c:pt idx="50">
                  <c:v>6.7</c:v>
                </c:pt>
                <c:pt idx="51">
                  <c:v>8.4</c:v>
                </c:pt>
                <c:pt idx="52">
                  <c:v>6.8</c:v>
                </c:pt>
                <c:pt idx="53">
                  <c:v>9</c:v>
                </c:pt>
                <c:pt idx="54">
                  <c:v>7.4</c:v>
                </c:pt>
                <c:pt idx="55">
                  <c:v>10.9</c:v>
                </c:pt>
                <c:pt idx="56">
                  <c:v>7.7</c:v>
                </c:pt>
                <c:pt idx="57">
                  <c:v>8.6999999999999993</c:v>
                </c:pt>
                <c:pt idx="58">
                  <c:v>7.3</c:v>
                </c:pt>
                <c:pt idx="59">
                  <c:v>10.5</c:v>
                </c:pt>
                <c:pt idx="60">
                  <c:v>7.3</c:v>
                </c:pt>
                <c:pt idx="61">
                  <c:v>7.8</c:v>
                </c:pt>
                <c:pt idx="62">
                  <c:v>8.6999999999999993</c:v>
                </c:pt>
                <c:pt idx="63">
                  <c:v>7.9</c:v>
                </c:pt>
                <c:pt idx="64">
                  <c:v>8.4</c:v>
                </c:pt>
                <c:pt idx="65">
                  <c:v>7.9</c:v>
                </c:pt>
                <c:pt idx="66">
                  <c:v>6.9</c:v>
                </c:pt>
                <c:pt idx="67">
                  <c:v>8.4</c:v>
                </c:pt>
                <c:pt idx="68">
                  <c:v>8.1999999999999993</c:v>
                </c:pt>
                <c:pt idx="69">
                  <c:v>9.1999999999999993</c:v>
                </c:pt>
                <c:pt idx="70">
                  <c:v>11.5</c:v>
                </c:pt>
                <c:pt idx="71">
                  <c:v>17</c:v>
                </c:pt>
                <c:pt idx="72">
                  <c:v>9.1</c:v>
                </c:pt>
                <c:pt idx="73">
                  <c:v>32.5</c:v>
                </c:pt>
                <c:pt idx="74">
                  <c:v>14.2</c:v>
                </c:pt>
                <c:pt idx="75">
                  <c:v>22.9</c:v>
                </c:pt>
                <c:pt idx="76">
                  <c:v>13.4</c:v>
                </c:pt>
                <c:pt idx="77">
                  <c:v>34.6</c:v>
                </c:pt>
                <c:pt idx="78">
                  <c:v>18.5</c:v>
                </c:pt>
                <c:pt idx="79">
                  <c:v>10.8</c:v>
                </c:pt>
                <c:pt idx="80">
                  <c:v>12.8</c:v>
                </c:pt>
                <c:pt idx="81">
                  <c:v>13.3</c:v>
                </c:pt>
                <c:pt idx="82">
                  <c:v>11.4</c:v>
                </c:pt>
                <c:pt idx="83">
                  <c:v>14</c:v>
                </c:pt>
                <c:pt idx="84">
                  <c:v>16.600000000000001</c:v>
                </c:pt>
                <c:pt idx="85">
                  <c:v>16.7</c:v>
                </c:pt>
                <c:pt idx="86">
                  <c:v>18.899999999999999</c:v>
                </c:pt>
                <c:pt idx="87">
                  <c:v>16.600000000000001</c:v>
                </c:pt>
                <c:pt idx="88">
                  <c:v>14.7</c:v>
                </c:pt>
                <c:pt idx="89">
                  <c:v>14.7</c:v>
                </c:pt>
                <c:pt idx="90">
                  <c:v>13.6</c:v>
                </c:pt>
                <c:pt idx="91">
                  <c:v>14.5</c:v>
                </c:pt>
                <c:pt idx="92">
                  <c:v>19.5</c:v>
                </c:pt>
              </c:numCache>
            </c:numRef>
          </c:yVal>
          <c:smooth val="0"/>
          <c:extLst>
            <c:ext xmlns:c16="http://schemas.microsoft.com/office/drawing/2014/chart" uri="{C3380CC4-5D6E-409C-BE32-E72D297353CC}">
              <c16:uniqueId val="{00000000-7477-4F4C-A52F-D2DC7586916C}"/>
            </c:ext>
          </c:extLst>
        </c:ser>
        <c:ser>
          <c:idx val="1"/>
          <c:order val="1"/>
          <c:tx>
            <c:strRef>
              <c:f>'trendline (car data)'!$C$1</c:f>
              <c:strCache>
                <c:ptCount val="1"/>
                <c:pt idx="0">
                  <c:v>Predicted y</c:v>
                </c:pt>
              </c:strCache>
            </c:strRef>
          </c:tx>
          <c:spPr>
            <a:ln w="25400" cap="rnd">
              <a:noFill/>
              <a:round/>
            </a:ln>
            <a:effectLst/>
          </c:spPr>
          <c:marker>
            <c:symbol val="circle"/>
            <c:size val="5"/>
            <c:spPr>
              <a:solidFill>
                <a:schemeClr val="accent2"/>
              </a:solidFill>
              <a:ln w="9525">
                <a:solidFill>
                  <a:schemeClr val="accent2"/>
                </a:solidFill>
              </a:ln>
              <a:effectLst/>
            </c:spPr>
          </c:marker>
          <c:xVal>
            <c:numRef>
              <c:f>'trendline (car data)'!$A$2:$A$94</c:f>
              <c:numCache>
                <c:formatCode>General</c:formatCode>
                <c:ptCount val="93"/>
                <c:pt idx="0">
                  <c:v>32.299999999999997</c:v>
                </c:pt>
                <c:pt idx="1">
                  <c:v>21.2</c:v>
                </c:pt>
                <c:pt idx="2">
                  <c:v>18.7</c:v>
                </c:pt>
                <c:pt idx="3">
                  <c:v>34.9</c:v>
                </c:pt>
                <c:pt idx="4">
                  <c:v>18.3</c:v>
                </c:pt>
                <c:pt idx="5">
                  <c:v>37.1</c:v>
                </c:pt>
                <c:pt idx="6">
                  <c:v>22.7</c:v>
                </c:pt>
                <c:pt idx="7">
                  <c:v>22.4</c:v>
                </c:pt>
                <c:pt idx="8">
                  <c:v>23.5</c:v>
                </c:pt>
                <c:pt idx="9">
                  <c:v>18.3</c:v>
                </c:pt>
                <c:pt idx="10">
                  <c:v>11.4</c:v>
                </c:pt>
                <c:pt idx="11">
                  <c:v>17.100000000000001</c:v>
                </c:pt>
                <c:pt idx="12">
                  <c:v>14.7</c:v>
                </c:pt>
                <c:pt idx="13">
                  <c:v>12.2</c:v>
                </c:pt>
                <c:pt idx="14">
                  <c:v>14</c:v>
                </c:pt>
                <c:pt idx="15">
                  <c:v>12.8</c:v>
                </c:pt>
                <c:pt idx="16">
                  <c:v>21.7</c:v>
                </c:pt>
                <c:pt idx="17">
                  <c:v>24.9</c:v>
                </c:pt>
                <c:pt idx="18">
                  <c:v>36.299999999999997</c:v>
                </c:pt>
                <c:pt idx="19">
                  <c:v>19.600000000000001</c:v>
                </c:pt>
                <c:pt idx="20">
                  <c:v>18.399999999999999</c:v>
                </c:pt>
                <c:pt idx="21">
                  <c:v>29.5</c:v>
                </c:pt>
                <c:pt idx="22">
                  <c:v>21.2</c:v>
                </c:pt>
                <c:pt idx="23">
                  <c:v>21.7</c:v>
                </c:pt>
                <c:pt idx="24">
                  <c:v>37.799999999999997</c:v>
                </c:pt>
                <c:pt idx="25">
                  <c:v>21.9</c:v>
                </c:pt>
                <c:pt idx="26">
                  <c:v>29.4</c:v>
                </c:pt>
                <c:pt idx="27">
                  <c:v>38.700000000000003</c:v>
                </c:pt>
                <c:pt idx="28">
                  <c:v>44.6</c:v>
                </c:pt>
                <c:pt idx="29">
                  <c:v>36.200000000000003</c:v>
                </c:pt>
                <c:pt idx="30">
                  <c:v>15.3</c:v>
                </c:pt>
                <c:pt idx="31">
                  <c:v>50.4</c:v>
                </c:pt>
                <c:pt idx="32">
                  <c:v>28.4</c:v>
                </c:pt>
                <c:pt idx="33">
                  <c:v>35.6</c:v>
                </c:pt>
                <c:pt idx="34">
                  <c:v>80</c:v>
                </c:pt>
                <c:pt idx="35">
                  <c:v>29.9</c:v>
                </c:pt>
                <c:pt idx="36">
                  <c:v>22</c:v>
                </c:pt>
                <c:pt idx="37">
                  <c:v>21.2</c:v>
                </c:pt>
                <c:pt idx="38">
                  <c:v>28.5</c:v>
                </c:pt>
                <c:pt idx="39">
                  <c:v>17.3</c:v>
                </c:pt>
                <c:pt idx="40">
                  <c:v>26.3</c:v>
                </c:pt>
                <c:pt idx="41">
                  <c:v>42.7</c:v>
                </c:pt>
                <c:pt idx="42">
                  <c:v>18.399999999999999</c:v>
                </c:pt>
                <c:pt idx="43">
                  <c:v>16.399999999999999</c:v>
                </c:pt>
                <c:pt idx="44">
                  <c:v>24.8</c:v>
                </c:pt>
                <c:pt idx="45">
                  <c:v>35.299999999999997</c:v>
                </c:pt>
                <c:pt idx="46">
                  <c:v>14.9</c:v>
                </c:pt>
                <c:pt idx="47">
                  <c:v>18.399999999999999</c:v>
                </c:pt>
                <c:pt idx="48">
                  <c:v>21.6</c:v>
                </c:pt>
                <c:pt idx="49">
                  <c:v>18.8</c:v>
                </c:pt>
                <c:pt idx="50">
                  <c:v>10</c:v>
                </c:pt>
                <c:pt idx="51">
                  <c:v>15.8</c:v>
                </c:pt>
                <c:pt idx="52">
                  <c:v>9.1999999999999993</c:v>
                </c:pt>
                <c:pt idx="53">
                  <c:v>11</c:v>
                </c:pt>
                <c:pt idx="54">
                  <c:v>9.1</c:v>
                </c:pt>
                <c:pt idx="55">
                  <c:v>12.3</c:v>
                </c:pt>
                <c:pt idx="56">
                  <c:v>12.9</c:v>
                </c:pt>
                <c:pt idx="57">
                  <c:v>14.9</c:v>
                </c:pt>
                <c:pt idx="58">
                  <c:v>9.5</c:v>
                </c:pt>
                <c:pt idx="59">
                  <c:v>11.3</c:v>
                </c:pt>
                <c:pt idx="60">
                  <c:v>10</c:v>
                </c:pt>
                <c:pt idx="61">
                  <c:v>11.8</c:v>
                </c:pt>
                <c:pt idx="62">
                  <c:v>9.5</c:v>
                </c:pt>
                <c:pt idx="63">
                  <c:v>10.6</c:v>
                </c:pt>
                <c:pt idx="64">
                  <c:v>14.2</c:v>
                </c:pt>
                <c:pt idx="65">
                  <c:v>16.5</c:v>
                </c:pt>
                <c:pt idx="66">
                  <c:v>7.9</c:v>
                </c:pt>
                <c:pt idx="67">
                  <c:v>11.9</c:v>
                </c:pt>
                <c:pt idx="68">
                  <c:v>9.9</c:v>
                </c:pt>
                <c:pt idx="69">
                  <c:v>12.9</c:v>
                </c:pt>
                <c:pt idx="70">
                  <c:v>13.5</c:v>
                </c:pt>
                <c:pt idx="71">
                  <c:v>22.7</c:v>
                </c:pt>
                <c:pt idx="72">
                  <c:v>11</c:v>
                </c:pt>
                <c:pt idx="73">
                  <c:v>32.5</c:v>
                </c:pt>
                <c:pt idx="74">
                  <c:v>22.6</c:v>
                </c:pt>
                <c:pt idx="75">
                  <c:v>23.7</c:v>
                </c:pt>
                <c:pt idx="76">
                  <c:v>16.8</c:v>
                </c:pt>
                <c:pt idx="77">
                  <c:v>41.5</c:v>
                </c:pt>
                <c:pt idx="78">
                  <c:v>33.1</c:v>
                </c:pt>
                <c:pt idx="79">
                  <c:v>21</c:v>
                </c:pt>
                <c:pt idx="80">
                  <c:v>15.2</c:v>
                </c:pt>
                <c:pt idx="81">
                  <c:v>15</c:v>
                </c:pt>
                <c:pt idx="82">
                  <c:v>17.399999999999999</c:v>
                </c:pt>
                <c:pt idx="83">
                  <c:v>21.4</c:v>
                </c:pt>
                <c:pt idx="84">
                  <c:v>21.7</c:v>
                </c:pt>
                <c:pt idx="85">
                  <c:v>21.5</c:v>
                </c:pt>
                <c:pt idx="86">
                  <c:v>26.6</c:v>
                </c:pt>
                <c:pt idx="87">
                  <c:v>22.7</c:v>
                </c:pt>
                <c:pt idx="88">
                  <c:v>18</c:v>
                </c:pt>
                <c:pt idx="89">
                  <c:v>18.600000000000001</c:v>
                </c:pt>
                <c:pt idx="90">
                  <c:v>24.4</c:v>
                </c:pt>
                <c:pt idx="91">
                  <c:v>25.3</c:v>
                </c:pt>
                <c:pt idx="92">
                  <c:v>19.5</c:v>
                </c:pt>
              </c:numCache>
            </c:numRef>
          </c:xVal>
          <c:yVal>
            <c:numRef>
              <c:f>'trendline (car data)'!$C$2:$C$94</c:f>
              <c:numCache>
                <c:formatCode>General</c:formatCode>
                <c:ptCount val="93"/>
                <c:pt idx="0">
                  <c:v>24.604899999999997</c:v>
                </c:pt>
                <c:pt idx="1">
                  <c:v>16.623999999999999</c:v>
                </c:pt>
                <c:pt idx="2">
                  <c:v>14.826499999999999</c:v>
                </c:pt>
                <c:pt idx="3">
                  <c:v>26.474299999999999</c:v>
                </c:pt>
                <c:pt idx="4">
                  <c:v>14.5389</c:v>
                </c:pt>
                <c:pt idx="5">
                  <c:v>28.056100000000001</c:v>
                </c:pt>
                <c:pt idx="6">
                  <c:v>17.702499999999997</c:v>
                </c:pt>
                <c:pt idx="7">
                  <c:v>17.486799999999999</c:v>
                </c:pt>
                <c:pt idx="8">
                  <c:v>18.277699999999999</c:v>
                </c:pt>
                <c:pt idx="9">
                  <c:v>14.5389</c:v>
                </c:pt>
                <c:pt idx="10">
                  <c:v>9.5777999999999999</c:v>
                </c:pt>
                <c:pt idx="11">
                  <c:v>13.6761</c:v>
                </c:pt>
                <c:pt idx="12">
                  <c:v>11.950499999999998</c:v>
                </c:pt>
                <c:pt idx="13">
                  <c:v>10.152999999999999</c:v>
                </c:pt>
                <c:pt idx="14">
                  <c:v>11.447199999999999</c:v>
                </c:pt>
                <c:pt idx="15">
                  <c:v>10.5844</c:v>
                </c:pt>
                <c:pt idx="16">
                  <c:v>16.983499999999999</c:v>
                </c:pt>
                <c:pt idx="17">
                  <c:v>19.284299999999998</c:v>
                </c:pt>
                <c:pt idx="18">
                  <c:v>27.480899999999998</c:v>
                </c:pt>
                <c:pt idx="19">
                  <c:v>15.473600000000001</c:v>
                </c:pt>
                <c:pt idx="20">
                  <c:v>14.610799999999998</c:v>
                </c:pt>
                <c:pt idx="21">
                  <c:v>22.591699999999999</c:v>
                </c:pt>
                <c:pt idx="22">
                  <c:v>16.623999999999999</c:v>
                </c:pt>
                <c:pt idx="23">
                  <c:v>16.983499999999999</c:v>
                </c:pt>
                <c:pt idx="24">
                  <c:v>28.559399999999997</c:v>
                </c:pt>
                <c:pt idx="25">
                  <c:v>17.127299999999998</c:v>
                </c:pt>
                <c:pt idx="26">
                  <c:v>22.519799999999996</c:v>
                </c:pt>
                <c:pt idx="27">
                  <c:v>29.206500000000002</c:v>
                </c:pt>
                <c:pt idx="28">
                  <c:v>33.448599999999999</c:v>
                </c:pt>
                <c:pt idx="29">
                  <c:v>27.409000000000002</c:v>
                </c:pt>
                <c:pt idx="30">
                  <c:v>12.3819</c:v>
                </c:pt>
                <c:pt idx="31">
                  <c:v>37.6188</c:v>
                </c:pt>
                <c:pt idx="32">
                  <c:v>21.800799999999999</c:v>
                </c:pt>
                <c:pt idx="33">
                  <c:v>26.977599999999999</c:v>
                </c:pt>
                <c:pt idx="34">
                  <c:v>58.901199999999996</c:v>
                </c:pt>
                <c:pt idx="35">
                  <c:v>22.879299999999997</c:v>
                </c:pt>
                <c:pt idx="36">
                  <c:v>17.199200000000001</c:v>
                </c:pt>
                <c:pt idx="37">
                  <c:v>16.623999999999999</c:v>
                </c:pt>
                <c:pt idx="38">
                  <c:v>21.872699999999998</c:v>
                </c:pt>
                <c:pt idx="39">
                  <c:v>13.819900000000001</c:v>
                </c:pt>
                <c:pt idx="40">
                  <c:v>20.290900000000001</c:v>
                </c:pt>
                <c:pt idx="41">
                  <c:v>32.082500000000003</c:v>
                </c:pt>
                <c:pt idx="42">
                  <c:v>14.610799999999998</c:v>
                </c:pt>
                <c:pt idx="43">
                  <c:v>13.172799999999999</c:v>
                </c:pt>
                <c:pt idx="44">
                  <c:v>19.212399999999999</c:v>
                </c:pt>
                <c:pt idx="45">
                  <c:v>26.761899999999997</c:v>
                </c:pt>
                <c:pt idx="46">
                  <c:v>12.0943</c:v>
                </c:pt>
                <c:pt idx="47">
                  <c:v>14.610799999999998</c:v>
                </c:pt>
                <c:pt idx="48">
                  <c:v>16.9116</c:v>
                </c:pt>
                <c:pt idx="49">
                  <c:v>14.898400000000001</c:v>
                </c:pt>
                <c:pt idx="50">
                  <c:v>8.5711999999999993</c:v>
                </c:pt>
                <c:pt idx="51">
                  <c:v>12.741400000000001</c:v>
                </c:pt>
                <c:pt idx="52">
                  <c:v>7.9959999999999987</c:v>
                </c:pt>
                <c:pt idx="53">
                  <c:v>9.2902000000000005</c:v>
                </c:pt>
                <c:pt idx="54">
                  <c:v>7.9240999999999993</c:v>
                </c:pt>
                <c:pt idx="55">
                  <c:v>10.2249</c:v>
                </c:pt>
                <c:pt idx="56">
                  <c:v>10.6563</c:v>
                </c:pt>
                <c:pt idx="57">
                  <c:v>12.0943</c:v>
                </c:pt>
                <c:pt idx="58">
                  <c:v>8.2117000000000004</c:v>
                </c:pt>
                <c:pt idx="59">
                  <c:v>9.5059000000000005</c:v>
                </c:pt>
                <c:pt idx="60">
                  <c:v>8.5711999999999993</c:v>
                </c:pt>
                <c:pt idx="61">
                  <c:v>9.8653999999999993</c:v>
                </c:pt>
                <c:pt idx="62">
                  <c:v>8.2117000000000004</c:v>
                </c:pt>
                <c:pt idx="63">
                  <c:v>9.0025999999999993</c:v>
                </c:pt>
                <c:pt idx="64">
                  <c:v>11.590999999999999</c:v>
                </c:pt>
                <c:pt idx="65">
                  <c:v>13.2447</c:v>
                </c:pt>
                <c:pt idx="66">
                  <c:v>7.0613000000000001</c:v>
                </c:pt>
                <c:pt idx="67">
                  <c:v>9.9373000000000005</c:v>
                </c:pt>
                <c:pt idx="68">
                  <c:v>8.4992999999999999</c:v>
                </c:pt>
                <c:pt idx="69">
                  <c:v>10.6563</c:v>
                </c:pt>
                <c:pt idx="70">
                  <c:v>11.0877</c:v>
                </c:pt>
                <c:pt idx="71">
                  <c:v>17.702499999999997</c:v>
                </c:pt>
                <c:pt idx="72">
                  <c:v>9.2902000000000005</c:v>
                </c:pt>
                <c:pt idx="73">
                  <c:v>24.748699999999999</c:v>
                </c:pt>
                <c:pt idx="74">
                  <c:v>17.630600000000001</c:v>
                </c:pt>
                <c:pt idx="75">
                  <c:v>18.421499999999998</c:v>
                </c:pt>
                <c:pt idx="76">
                  <c:v>13.4604</c:v>
                </c:pt>
                <c:pt idx="77">
                  <c:v>31.2197</c:v>
                </c:pt>
                <c:pt idx="78">
                  <c:v>25.180099999999999</c:v>
                </c:pt>
                <c:pt idx="79">
                  <c:v>16.4802</c:v>
                </c:pt>
                <c:pt idx="80">
                  <c:v>12.309999999999999</c:v>
                </c:pt>
                <c:pt idx="81">
                  <c:v>12.1662</c:v>
                </c:pt>
                <c:pt idx="82">
                  <c:v>13.891799999999998</c:v>
                </c:pt>
                <c:pt idx="83">
                  <c:v>16.767799999999998</c:v>
                </c:pt>
                <c:pt idx="84">
                  <c:v>16.983499999999999</c:v>
                </c:pt>
                <c:pt idx="85">
                  <c:v>16.839700000000001</c:v>
                </c:pt>
                <c:pt idx="86">
                  <c:v>20.506599999999999</c:v>
                </c:pt>
                <c:pt idx="87">
                  <c:v>17.702499999999997</c:v>
                </c:pt>
                <c:pt idx="88">
                  <c:v>14.3232</c:v>
                </c:pt>
                <c:pt idx="89">
                  <c:v>14.7546</c:v>
                </c:pt>
                <c:pt idx="90">
                  <c:v>18.924799999999998</c:v>
                </c:pt>
                <c:pt idx="91">
                  <c:v>19.571899999999999</c:v>
                </c:pt>
                <c:pt idx="92">
                  <c:v>15.4017</c:v>
                </c:pt>
              </c:numCache>
            </c:numRef>
          </c:yVal>
          <c:smooth val="0"/>
          <c:extLst>
            <c:ext xmlns:c16="http://schemas.microsoft.com/office/drawing/2014/chart" uri="{C3380CC4-5D6E-409C-BE32-E72D297353CC}">
              <c16:uniqueId val="{00000002-7477-4F4C-A52F-D2DC7586916C}"/>
            </c:ext>
          </c:extLst>
        </c:ser>
        <c:dLbls>
          <c:showLegendKey val="0"/>
          <c:showVal val="0"/>
          <c:showCatName val="0"/>
          <c:showSerName val="0"/>
          <c:showPercent val="0"/>
          <c:showBubbleSize val="0"/>
        </c:dLbls>
        <c:axId val="1310249519"/>
        <c:axId val="1310243759"/>
        <c:extLst>
          <c:ext xmlns:c15="http://schemas.microsoft.com/office/drawing/2012/chart" uri="{02D57815-91ED-43cb-92C2-25804820EDAC}">
            <c15:filteredScatterSeries>
              <c15:ser>
                <c:idx val="2"/>
                <c:order val="2"/>
                <c:tx>
                  <c:strRef>
                    <c:extLst>
                      <c:ext uri="{02D57815-91ED-43cb-92C2-25804820EDAC}">
                        <c15:formulaRef>
                          <c15:sqref>'trendline (car data)'!$D$1</c15:sqref>
                        </c15:formulaRef>
                      </c:ext>
                    </c:extLst>
                    <c:strCache>
                      <c:ptCount val="1"/>
                      <c:pt idx="0">
                        <c:v>Error  of the Prediction</c:v>
                      </c:pt>
                    </c:strCache>
                  </c:strRef>
                </c:tx>
                <c:spPr>
                  <a:ln w="25400" cap="rnd">
                    <a:no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'trendline (car data)'!$A$2:$A$94</c15:sqref>
                        </c15:formulaRef>
                      </c:ext>
                    </c:extLst>
                    <c:numCache>
                      <c:formatCode>General</c:formatCode>
                      <c:ptCount val="93"/>
                      <c:pt idx="0">
                        <c:v>32.299999999999997</c:v>
                      </c:pt>
                      <c:pt idx="1">
                        <c:v>21.2</c:v>
                      </c:pt>
                      <c:pt idx="2">
                        <c:v>18.7</c:v>
                      </c:pt>
                      <c:pt idx="3">
                        <c:v>34.9</c:v>
                      </c:pt>
                      <c:pt idx="4">
                        <c:v>18.3</c:v>
                      </c:pt>
                      <c:pt idx="5">
                        <c:v>37.1</c:v>
                      </c:pt>
                      <c:pt idx="6">
                        <c:v>22.7</c:v>
                      </c:pt>
                      <c:pt idx="7">
                        <c:v>22.4</c:v>
                      </c:pt>
                      <c:pt idx="8">
                        <c:v>23.5</c:v>
                      </c:pt>
                      <c:pt idx="9">
                        <c:v>18.3</c:v>
                      </c:pt>
                      <c:pt idx="10">
                        <c:v>11.4</c:v>
                      </c:pt>
                      <c:pt idx="11">
                        <c:v>17.100000000000001</c:v>
                      </c:pt>
                      <c:pt idx="12">
                        <c:v>14.7</c:v>
                      </c:pt>
                      <c:pt idx="13">
                        <c:v>12.2</c:v>
                      </c:pt>
                      <c:pt idx="14">
                        <c:v>14</c:v>
                      </c:pt>
                      <c:pt idx="15">
                        <c:v>12.8</c:v>
                      </c:pt>
                      <c:pt idx="16">
                        <c:v>21.7</c:v>
                      </c:pt>
                      <c:pt idx="17">
                        <c:v>24.9</c:v>
                      </c:pt>
                      <c:pt idx="18">
                        <c:v>36.299999999999997</c:v>
                      </c:pt>
                      <c:pt idx="19">
                        <c:v>19.600000000000001</c:v>
                      </c:pt>
                      <c:pt idx="20">
                        <c:v>18.399999999999999</c:v>
                      </c:pt>
                      <c:pt idx="21">
                        <c:v>29.5</c:v>
                      </c:pt>
                      <c:pt idx="22">
                        <c:v>21.2</c:v>
                      </c:pt>
                      <c:pt idx="23">
                        <c:v>21.7</c:v>
                      </c:pt>
                      <c:pt idx="24">
                        <c:v>37.799999999999997</c:v>
                      </c:pt>
                      <c:pt idx="25">
                        <c:v>21.9</c:v>
                      </c:pt>
                      <c:pt idx="26">
                        <c:v>29.4</c:v>
                      </c:pt>
                      <c:pt idx="27">
                        <c:v>38.700000000000003</c:v>
                      </c:pt>
                      <c:pt idx="28">
                        <c:v>44.6</c:v>
                      </c:pt>
                      <c:pt idx="29">
                        <c:v>36.200000000000003</c:v>
                      </c:pt>
                      <c:pt idx="30">
                        <c:v>15.3</c:v>
                      </c:pt>
                      <c:pt idx="31">
                        <c:v>50.4</c:v>
                      </c:pt>
                      <c:pt idx="32">
                        <c:v>28.4</c:v>
                      </c:pt>
                      <c:pt idx="33">
                        <c:v>35.6</c:v>
                      </c:pt>
                      <c:pt idx="34">
                        <c:v>80</c:v>
                      </c:pt>
                      <c:pt idx="35">
                        <c:v>29.9</c:v>
                      </c:pt>
                      <c:pt idx="36">
                        <c:v>22</c:v>
                      </c:pt>
                      <c:pt idx="37">
                        <c:v>21.2</c:v>
                      </c:pt>
                      <c:pt idx="38">
                        <c:v>28.5</c:v>
                      </c:pt>
                      <c:pt idx="39">
                        <c:v>17.3</c:v>
                      </c:pt>
                      <c:pt idx="40">
                        <c:v>26.3</c:v>
                      </c:pt>
                      <c:pt idx="41">
                        <c:v>42.7</c:v>
                      </c:pt>
                      <c:pt idx="42">
                        <c:v>18.399999999999999</c:v>
                      </c:pt>
                      <c:pt idx="43">
                        <c:v>16.399999999999999</c:v>
                      </c:pt>
                      <c:pt idx="44">
                        <c:v>24.8</c:v>
                      </c:pt>
                      <c:pt idx="45">
                        <c:v>35.299999999999997</c:v>
                      </c:pt>
                      <c:pt idx="46">
                        <c:v>14.9</c:v>
                      </c:pt>
                      <c:pt idx="47">
                        <c:v>18.399999999999999</c:v>
                      </c:pt>
                      <c:pt idx="48">
                        <c:v>21.6</c:v>
                      </c:pt>
                      <c:pt idx="49">
                        <c:v>18.8</c:v>
                      </c:pt>
                      <c:pt idx="50">
                        <c:v>10</c:v>
                      </c:pt>
                      <c:pt idx="51">
                        <c:v>15.8</c:v>
                      </c:pt>
                      <c:pt idx="52">
                        <c:v>9.1999999999999993</c:v>
                      </c:pt>
                      <c:pt idx="53">
                        <c:v>11</c:v>
                      </c:pt>
                      <c:pt idx="54">
                        <c:v>9.1</c:v>
                      </c:pt>
                      <c:pt idx="55">
                        <c:v>12.3</c:v>
                      </c:pt>
                      <c:pt idx="56">
                        <c:v>12.9</c:v>
                      </c:pt>
                      <c:pt idx="57">
                        <c:v>14.9</c:v>
                      </c:pt>
                      <c:pt idx="58">
                        <c:v>9.5</c:v>
                      </c:pt>
                      <c:pt idx="59">
                        <c:v>11.3</c:v>
                      </c:pt>
                      <c:pt idx="60">
                        <c:v>10</c:v>
                      </c:pt>
                      <c:pt idx="61">
                        <c:v>11.8</c:v>
                      </c:pt>
                      <c:pt idx="62">
                        <c:v>9.5</c:v>
                      </c:pt>
                      <c:pt idx="63">
                        <c:v>10.6</c:v>
                      </c:pt>
                      <c:pt idx="64">
                        <c:v>14.2</c:v>
                      </c:pt>
                      <c:pt idx="65">
                        <c:v>16.5</c:v>
                      </c:pt>
                      <c:pt idx="66">
                        <c:v>7.9</c:v>
                      </c:pt>
                      <c:pt idx="67">
                        <c:v>11.9</c:v>
                      </c:pt>
                      <c:pt idx="68">
                        <c:v>9.9</c:v>
                      </c:pt>
                      <c:pt idx="69">
                        <c:v>12.9</c:v>
                      </c:pt>
                      <c:pt idx="70">
                        <c:v>13.5</c:v>
                      </c:pt>
                      <c:pt idx="71">
                        <c:v>22.7</c:v>
                      </c:pt>
                      <c:pt idx="72">
                        <c:v>11</c:v>
                      </c:pt>
                      <c:pt idx="73">
                        <c:v>32.5</c:v>
                      </c:pt>
                      <c:pt idx="74">
                        <c:v>22.6</c:v>
                      </c:pt>
                      <c:pt idx="75">
                        <c:v>23.7</c:v>
                      </c:pt>
                      <c:pt idx="76">
                        <c:v>16.8</c:v>
                      </c:pt>
                      <c:pt idx="77">
                        <c:v>41.5</c:v>
                      </c:pt>
                      <c:pt idx="78">
                        <c:v>33.1</c:v>
                      </c:pt>
                      <c:pt idx="79">
                        <c:v>21</c:v>
                      </c:pt>
                      <c:pt idx="80">
                        <c:v>15.2</c:v>
                      </c:pt>
                      <c:pt idx="81">
                        <c:v>15</c:v>
                      </c:pt>
                      <c:pt idx="82">
                        <c:v>17.399999999999999</c:v>
                      </c:pt>
                      <c:pt idx="83">
                        <c:v>21.4</c:v>
                      </c:pt>
                      <c:pt idx="84">
                        <c:v>21.7</c:v>
                      </c:pt>
                      <c:pt idx="85">
                        <c:v>21.5</c:v>
                      </c:pt>
                      <c:pt idx="86">
                        <c:v>26.6</c:v>
                      </c:pt>
                      <c:pt idx="87">
                        <c:v>22.7</c:v>
                      </c:pt>
                      <c:pt idx="88">
                        <c:v>18</c:v>
                      </c:pt>
                      <c:pt idx="89">
                        <c:v>18.600000000000001</c:v>
                      </c:pt>
                      <c:pt idx="90">
                        <c:v>24.4</c:v>
                      </c:pt>
                      <c:pt idx="91">
                        <c:v>25.3</c:v>
                      </c:pt>
                      <c:pt idx="92">
                        <c:v>19.5</c:v>
                      </c:pt>
                    </c:numCache>
                  </c:numRef>
                </c:xVal>
                <c:yVal>
                  <c:numRef>
                    <c:extLst>
                      <c:ext uri="{02D57815-91ED-43cb-92C2-25804820EDAC}">
                        <c15:formulaRef>
                          <c15:sqref>'trendline (car data)'!$D$2:$D$94</c15:sqref>
                        </c15:formulaRef>
                      </c:ext>
                    </c:extLst>
                    <c:numCache>
                      <c:formatCode>General</c:formatCode>
                      <c:ptCount val="93"/>
                      <c:pt idx="0">
                        <c:v>1.2951000000000015</c:v>
                      </c:pt>
                      <c:pt idx="1">
                        <c:v>-2.8239999999999981</c:v>
                      </c:pt>
                      <c:pt idx="2">
                        <c:v>-0.52649999999999864</c:v>
                      </c:pt>
                      <c:pt idx="3">
                        <c:v>2.5257000000000005</c:v>
                      </c:pt>
                      <c:pt idx="4">
                        <c:v>-1.5388999999999999</c:v>
                      </c:pt>
                      <c:pt idx="5">
                        <c:v>-7.7561</c:v>
                      </c:pt>
                      <c:pt idx="6">
                        <c:v>-1.4024999999999963</c:v>
                      </c:pt>
                      <c:pt idx="7">
                        <c:v>0.11320000000000263</c:v>
                      </c:pt>
                      <c:pt idx="8">
                        <c:v>3.5223000000000013</c:v>
                      </c:pt>
                      <c:pt idx="9">
                        <c:v>-6.0388999999999999</c:v>
                      </c:pt>
                      <c:pt idx="10">
                        <c:v>1.8222000000000005</c:v>
                      </c:pt>
                      <c:pt idx="11">
                        <c:v>0.82390000000000008</c:v>
                      </c:pt>
                      <c:pt idx="12">
                        <c:v>-5.0499999999997769E-2</c:v>
                      </c:pt>
                      <c:pt idx="13">
                        <c:v>0.24700000000000166</c:v>
                      </c:pt>
                      <c:pt idx="14">
                        <c:v>1.5528000000000013</c:v>
                      </c:pt>
                      <c:pt idx="15">
                        <c:v>-1.1844000000000001</c:v>
                      </c:pt>
                      <c:pt idx="16">
                        <c:v>2.9164999999999992</c:v>
                      </c:pt>
                      <c:pt idx="17">
                        <c:v>3.3157000000000032</c:v>
                      </c:pt>
                      <c:pt idx="18">
                        <c:v>5.5191000000000017</c:v>
                      </c:pt>
                      <c:pt idx="19">
                        <c:v>2.5263999999999989</c:v>
                      </c:pt>
                      <c:pt idx="20">
                        <c:v>3.789200000000001</c:v>
                      </c:pt>
                      <c:pt idx="21">
                        <c:v>6.9083000000000006</c:v>
                      </c:pt>
                      <c:pt idx="22">
                        <c:v>0.87600000000000122</c:v>
                      </c:pt>
                      <c:pt idx="23">
                        <c:v>3.116500000000002</c:v>
                      </c:pt>
                      <c:pt idx="24">
                        <c:v>5.840600000000002</c:v>
                      </c:pt>
                      <c:pt idx="25">
                        <c:v>2.3727000000000018</c:v>
                      </c:pt>
                      <c:pt idx="26">
                        <c:v>-3.1197999999999979</c:v>
                      </c:pt>
                      <c:pt idx="27">
                        <c:v>-6.5000000000026148E-3</c:v>
                      </c:pt>
                      <c:pt idx="28">
                        <c:v>-2.6485999999999983</c:v>
                      </c:pt>
                      <c:pt idx="29">
                        <c:v>-3.7090000000000032</c:v>
                      </c:pt>
                      <c:pt idx="30">
                        <c:v>1.8100000000000449E-2</c:v>
                      </c:pt>
                      <c:pt idx="31">
                        <c:v>7.7811999999999983</c:v>
                      </c:pt>
                      <c:pt idx="32">
                        <c:v>5.6992000000000012</c:v>
                      </c:pt>
                      <c:pt idx="33">
                        <c:v>7.7224000000000039</c:v>
                      </c:pt>
                      <c:pt idx="34">
                        <c:v>-15.101199999999999</c:v>
                      </c:pt>
                      <c:pt idx="35">
                        <c:v>-0.47929999999999851</c:v>
                      </c:pt>
                      <c:pt idx="36">
                        <c:v>3.8007999999999988</c:v>
                      </c:pt>
                      <c:pt idx="37">
                        <c:v>-1.4239999999999995</c:v>
                      </c:pt>
                      <c:pt idx="38">
                        <c:v>2.9273000000000025</c:v>
                      </c:pt>
                      <c:pt idx="39">
                        <c:v>0.38009999999999877</c:v>
                      </c:pt>
                      <c:pt idx="40">
                        <c:v>6.0091000000000001</c:v>
                      </c:pt>
                      <c:pt idx="41">
                        <c:v>5.4174999999999969</c:v>
                      </c:pt>
                      <c:pt idx="42">
                        <c:v>-1.2107999999999972</c:v>
                      </c:pt>
                      <c:pt idx="43">
                        <c:v>1.627200000000002</c:v>
                      </c:pt>
                      <c:pt idx="44">
                        <c:v>-3.6123999999999992</c:v>
                      </c:pt>
                      <c:pt idx="45">
                        <c:v>6.5381</c:v>
                      </c:pt>
                      <c:pt idx="46">
                        <c:v>2.8056999999999999</c:v>
                      </c:pt>
                      <c:pt idx="47">
                        <c:v>-0.41079999999999828</c:v>
                      </c:pt>
                      <c:pt idx="48">
                        <c:v>-1.5115999999999996</c:v>
                      </c:pt>
                      <c:pt idx="49">
                        <c:v>-1.9984000000000002</c:v>
                      </c:pt>
                      <c:pt idx="50">
                        <c:v>-1.8711999999999991</c:v>
                      </c:pt>
                      <c:pt idx="51">
                        <c:v>-4.3414000000000001</c:v>
                      </c:pt>
                      <c:pt idx="52">
                        <c:v>-1.1959999999999988</c:v>
                      </c:pt>
                      <c:pt idx="53">
                        <c:v>-0.29020000000000046</c:v>
                      </c:pt>
                      <c:pt idx="54">
                        <c:v>-0.5240999999999989</c:v>
                      </c:pt>
                      <c:pt idx="55">
                        <c:v>0.67510000000000048</c:v>
                      </c:pt>
                      <c:pt idx="56">
                        <c:v>-2.9562999999999997</c:v>
                      </c:pt>
                      <c:pt idx="57">
                        <c:v>-3.3943000000000012</c:v>
                      </c:pt>
                      <c:pt idx="58">
                        <c:v>-0.91170000000000062</c:v>
                      </c:pt>
                      <c:pt idx="59">
                        <c:v>0.99409999999999954</c:v>
                      </c:pt>
                      <c:pt idx="60">
                        <c:v>-1.2711999999999994</c:v>
                      </c:pt>
                      <c:pt idx="61">
                        <c:v>-2.0653999999999995</c:v>
                      </c:pt>
                      <c:pt idx="62">
                        <c:v>0.48829999999999885</c:v>
                      </c:pt>
                      <c:pt idx="63">
                        <c:v>-1.1025999999999989</c:v>
                      </c:pt>
                      <c:pt idx="64">
                        <c:v>-3.1909999999999989</c:v>
                      </c:pt>
                      <c:pt idx="65">
                        <c:v>-5.3446999999999996</c:v>
                      </c:pt>
                      <c:pt idx="66">
                        <c:v>-0.16129999999999978</c:v>
                      </c:pt>
                      <c:pt idx="67">
                        <c:v>-1.5373000000000001</c:v>
                      </c:pt>
                      <c:pt idx="68">
                        <c:v>-0.29930000000000057</c:v>
                      </c:pt>
                      <c:pt idx="69">
                        <c:v>-1.4563000000000006</c:v>
                      </c:pt>
                      <c:pt idx="70">
                        <c:v>0.41230000000000011</c:v>
                      </c:pt>
                      <c:pt idx="71">
                        <c:v>-0.70249999999999702</c:v>
                      </c:pt>
                      <c:pt idx="72">
                        <c:v>-0.19020000000000081</c:v>
                      </c:pt>
                      <c:pt idx="73">
                        <c:v>7.7513000000000005</c:v>
                      </c:pt>
                      <c:pt idx="74">
                        <c:v>-3.4306000000000019</c:v>
                      </c:pt>
                      <c:pt idx="75">
                        <c:v>4.4785000000000004</c:v>
                      </c:pt>
                      <c:pt idx="76">
                        <c:v>-6.0399999999999565E-2</c:v>
                      </c:pt>
                      <c:pt idx="77">
                        <c:v>3.3803000000000019</c:v>
                      </c:pt>
                      <c:pt idx="78">
                        <c:v>-6.6800999999999995</c:v>
                      </c:pt>
                      <c:pt idx="79">
                        <c:v>-5.6801999999999992</c:v>
                      </c:pt>
                      <c:pt idx="80">
                        <c:v>0.49000000000000199</c:v>
                      </c:pt>
                      <c:pt idx="81">
                        <c:v>1.1338000000000008</c:v>
                      </c:pt>
                      <c:pt idx="82">
                        <c:v>-2.4917999999999978</c:v>
                      </c:pt>
                      <c:pt idx="83">
                        <c:v>-2.7677999999999976</c:v>
                      </c:pt>
                      <c:pt idx="84">
                        <c:v>-0.38349999999999795</c:v>
                      </c:pt>
                      <c:pt idx="85">
                        <c:v>-0.13970000000000127</c:v>
                      </c:pt>
                      <c:pt idx="86">
                        <c:v>-1.6066000000000003</c:v>
                      </c:pt>
                      <c:pt idx="87">
                        <c:v>-1.1024999999999956</c:v>
                      </c:pt>
                      <c:pt idx="88">
                        <c:v>0.37679999999999936</c:v>
                      </c:pt>
                      <c:pt idx="89">
                        <c:v>-5.4600000000000648E-2</c:v>
                      </c:pt>
                      <c:pt idx="90">
                        <c:v>-5.324799999999998</c:v>
                      </c:pt>
                      <c:pt idx="91">
                        <c:v>-5.0718999999999994</c:v>
                      </c:pt>
                      <c:pt idx="92">
                        <c:v>4.0983000000000001</c:v>
                      </c:pt>
                    </c:numCache>
                  </c:numRef>
                </c:yVal>
                <c:smooth val="0"/>
                <c:extLst>
                  <c:ext xmlns:c16="http://schemas.microsoft.com/office/drawing/2014/chart" uri="{C3380CC4-5D6E-409C-BE32-E72D297353CC}">
                    <c16:uniqueId val="{00000003-7477-4F4C-A52F-D2DC7586916C}"/>
                  </c:ext>
                </c:extLst>
              </c15:ser>
            </c15:filteredScatterSeries>
            <c15:filteredScatterSeries>
              <c15:ser>
                <c:idx val="3"/>
                <c:order val="3"/>
                <c:tx>
                  <c:strRef>
                    <c:extLst>
                      <c:ext xmlns:c15="http://schemas.microsoft.com/office/drawing/2012/chart" uri="{02D57815-91ED-43cb-92C2-25804820EDAC}">
                        <c15:formulaRef>
                          <c15:sqref>'trendline (car data)'!$E$1</c15:sqref>
                        </c15:formulaRef>
                      </c:ext>
                    </c:extLst>
                    <c:strCache>
                      <c:ptCount val="1"/>
                      <c:pt idx="0">
                        <c:v>Squared Error</c:v>
                      </c:pt>
                    </c:strCache>
                  </c:strRef>
                </c:tx>
                <c:spPr>
                  <a:ln w="25400" cap="rnd">
                    <a:no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'trendline (car data)'!$A$2:$A$94</c15:sqref>
                        </c15:formulaRef>
                      </c:ext>
                    </c:extLst>
                    <c:numCache>
                      <c:formatCode>General</c:formatCode>
                      <c:ptCount val="93"/>
                      <c:pt idx="0">
                        <c:v>32.299999999999997</c:v>
                      </c:pt>
                      <c:pt idx="1">
                        <c:v>21.2</c:v>
                      </c:pt>
                      <c:pt idx="2">
                        <c:v>18.7</c:v>
                      </c:pt>
                      <c:pt idx="3">
                        <c:v>34.9</c:v>
                      </c:pt>
                      <c:pt idx="4">
                        <c:v>18.3</c:v>
                      </c:pt>
                      <c:pt idx="5">
                        <c:v>37.1</c:v>
                      </c:pt>
                      <c:pt idx="6">
                        <c:v>22.7</c:v>
                      </c:pt>
                      <c:pt idx="7">
                        <c:v>22.4</c:v>
                      </c:pt>
                      <c:pt idx="8">
                        <c:v>23.5</c:v>
                      </c:pt>
                      <c:pt idx="9">
                        <c:v>18.3</c:v>
                      </c:pt>
                      <c:pt idx="10">
                        <c:v>11.4</c:v>
                      </c:pt>
                      <c:pt idx="11">
                        <c:v>17.100000000000001</c:v>
                      </c:pt>
                      <c:pt idx="12">
                        <c:v>14.7</c:v>
                      </c:pt>
                      <c:pt idx="13">
                        <c:v>12.2</c:v>
                      </c:pt>
                      <c:pt idx="14">
                        <c:v>14</c:v>
                      </c:pt>
                      <c:pt idx="15">
                        <c:v>12.8</c:v>
                      </c:pt>
                      <c:pt idx="16">
                        <c:v>21.7</c:v>
                      </c:pt>
                      <c:pt idx="17">
                        <c:v>24.9</c:v>
                      </c:pt>
                      <c:pt idx="18">
                        <c:v>36.299999999999997</c:v>
                      </c:pt>
                      <c:pt idx="19">
                        <c:v>19.600000000000001</c:v>
                      </c:pt>
                      <c:pt idx="20">
                        <c:v>18.399999999999999</c:v>
                      </c:pt>
                      <c:pt idx="21">
                        <c:v>29.5</c:v>
                      </c:pt>
                      <c:pt idx="22">
                        <c:v>21.2</c:v>
                      </c:pt>
                      <c:pt idx="23">
                        <c:v>21.7</c:v>
                      </c:pt>
                      <c:pt idx="24">
                        <c:v>37.799999999999997</c:v>
                      </c:pt>
                      <c:pt idx="25">
                        <c:v>21.9</c:v>
                      </c:pt>
                      <c:pt idx="26">
                        <c:v>29.4</c:v>
                      </c:pt>
                      <c:pt idx="27">
                        <c:v>38.700000000000003</c:v>
                      </c:pt>
                      <c:pt idx="28">
                        <c:v>44.6</c:v>
                      </c:pt>
                      <c:pt idx="29">
                        <c:v>36.200000000000003</c:v>
                      </c:pt>
                      <c:pt idx="30">
                        <c:v>15.3</c:v>
                      </c:pt>
                      <c:pt idx="31">
                        <c:v>50.4</c:v>
                      </c:pt>
                      <c:pt idx="32">
                        <c:v>28.4</c:v>
                      </c:pt>
                      <c:pt idx="33">
                        <c:v>35.6</c:v>
                      </c:pt>
                      <c:pt idx="34">
                        <c:v>80</c:v>
                      </c:pt>
                      <c:pt idx="35">
                        <c:v>29.9</c:v>
                      </c:pt>
                      <c:pt idx="36">
                        <c:v>22</c:v>
                      </c:pt>
                      <c:pt idx="37">
                        <c:v>21.2</c:v>
                      </c:pt>
                      <c:pt idx="38">
                        <c:v>28.5</c:v>
                      </c:pt>
                      <c:pt idx="39">
                        <c:v>17.3</c:v>
                      </c:pt>
                      <c:pt idx="40">
                        <c:v>26.3</c:v>
                      </c:pt>
                      <c:pt idx="41">
                        <c:v>42.7</c:v>
                      </c:pt>
                      <c:pt idx="42">
                        <c:v>18.399999999999999</c:v>
                      </c:pt>
                      <c:pt idx="43">
                        <c:v>16.399999999999999</c:v>
                      </c:pt>
                      <c:pt idx="44">
                        <c:v>24.8</c:v>
                      </c:pt>
                      <c:pt idx="45">
                        <c:v>35.299999999999997</c:v>
                      </c:pt>
                      <c:pt idx="46">
                        <c:v>14.9</c:v>
                      </c:pt>
                      <c:pt idx="47">
                        <c:v>18.399999999999999</c:v>
                      </c:pt>
                      <c:pt idx="48">
                        <c:v>21.6</c:v>
                      </c:pt>
                      <c:pt idx="49">
                        <c:v>18.8</c:v>
                      </c:pt>
                      <c:pt idx="50">
                        <c:v>10</c:v>
                      </c:pt>
                      <c:pt idx="51">
                        <c:v>15.8</c:v>
                      </c:pt>
                      <c:pt idx="52">
                        <c:v>9.1999999999999993</c:v>
                      </c:pt>
                      <c:pt idx="53">
                        <c:v>11</c:v>
                      </c:pt>
                      <c:pt idx="54">
                        <c:v>9.1</c:v>
                      </c:pt>
                      <c:pt idx="55">
                        <c:v>12.3</c:v>
                      </c:pt>
                      <c:pt idx="56">
                        <c:v>12.9</c:v>
                      </c:pt>
                      <c:pt idx="57">
                        <c:v>14.9</c:v>
                      </c:pt>
                      <c:pt idx="58">
                        <c:v>9.5</c:v>
                      </c:pt>
                      <c:pt idx="59">
                        <c:v>11.3</c:v>
                      </c:pt>
                      <c:pt idx="60">
                        <c:v>10</c:v>
                      </c:pt>
                      <c:pt idx="61">
                        <c:v>11.8</c:v>
                      </c:pt>
                      <c:pt idx="62">
                        <c:v>9.5</c:v>
                      </c:pt>
                      <c:pt idx="63">
                        <c:v>10.6</c:v>
                      </c:pt>
                      <c:pt idx="64">
                        <c:v>14.2</c:v>
                      </c:pt>
                      <c:pt idx="65">
                        <c:v>16.5</c:v>
                      </c:pt>
                      <c:pt idx="66">
                        <c:v>7.9</c:v>
                      </c:pt>
                      <c:pt idx="67">
                        <c:v>11.9</c:v>
                      </c:pt>
                      <c:pt idx="68">
                        <c:v>9.9</c:v>
                      </c:pt>
                      <c:pt idx="69">
                        <c:v>12.9</c:v>
                      </c:pt>
                      <c:pt idx="70">
                        <c:v>13.5</c:v>
                      </c:pt>
                      <c:pt idx="71">
                        <c:v>22.7</c:v>
                      </c:pt>
                      <c:pt idx="72">
                        <c:v>11</c:v>
                      </c:pt>
                      <c:pt idx="73">
                        <c:v>32.5</c:v>
                      </c:pt>
                      <c:pt idx="74">
                        <c:v>22.6</c:v>
                      </c:pt>
                      <c:pt idx="75">
                        <c:v>23.7</c:v>
                      </c:pt>
                      <c:pt idx="76">
                        <c:v>16.8</c:v>
                      </c:pt>
                      <c:pt idx="77">
                        <c:v>41.5</c:v>
                      </c:pt>
                      <c:pt idx="78">
                        <c:v>33.1</c:v>
                      </c:pt>
                      <c:pt idx="79">
                        <c:v>21</c:v>
                      </c:pt>
                      <c:pt idx="80">
                        <c:v>15.2</c:v>
                      </c:pt>
                      <c:pt idx="81">
                        <c:v>15</c:v>
                      </c:pt>
                      <c:pt idx="82">
                        <c:v>17.399999999999999</c:v>
                      </c:pt>
                      <c:pt idx="83">
                        <c:v>21.4</c:v>
                      </c:pt>
                      <c:pt idx="84">
                        <c:v>21.7</c:v>
                      </c:pt>
                      <c:pt idx="85">
                        <c:v>21.5</c:v>
                      </c:pt>
                      <c:pt idx="86">
                        <c:v>26.6</c:v>
                      </c:pt>
                      <c:pt idx="87">
                        <c:v>22.7</c:v>
                      </c:pt>
                      <c:pt idx="88">
                        <c:v>18</c:v>
                      </c:pt>
                      <c:pt idx="89">
                        <c:v>18.600000000000001</c:v>
                      </c:pt>
                      <c:pt idx="90">
                        <c:v>24.4</c:v>
                      </c:pt>
                      <c:pt idx="91">
                        <c:v>25.3</c:v>
                      </c:pt>
                      <c:pt idx="92">
                        <c:v>19.5</c:v>
                      </c:pt>
                    </c:numCache>
                  </c:numRef>
                </c:xVal>
                <c:yVal>
                  <c:numRef>
                    <c:extLst>
                      <c:ext xmlns:c15="http://schemas.microsoft.com/office/drawing/2012/chart" uri="{02D57815-91ED-43cb-92C2-25804820EDAC}">
                        <c15:formulaRef>
                          <c15:sqref>'trendline (car data)'!$E$2:$E$94</c15:sqref>
                        </c15:formulaRef>
                      </c:ext>
                    </c:extLst>
                    <c:numCache>
                      <c:formatCode>General</c:formatCode>
                      <c:ptCount val="93"/>
                      <c:pt idx="0">
                        <c:v>1.6772840100000037</c:v>
                      </c:pt>
                      <c:pt idx="1">
                        <c:v>7.9749759999999892</c:v>
                      </c:pt>
                      <c:pt idx="2">
                        <c:v>0.27720224999999854</c:v>
                      </c:pt>
                      <c:pt idx="3">
                        <c:v>6.379160490000003</c:v>
                      </c:pt>
                      <c:pt idx="4">
                        <c:v>2.36821321</c:v>
                      </c:pt>
                      <c:pt idx="5">
                        <c:v>60.15708721</c:v>
                      </c:pt>
                      <c:pt idx="6">
                        <c:v>1.9670062499999896</c:v>
                      </c:pt>
                      <c:pt idx="7">
                        <c:v>1.2814240000000596E-2</c:v>
                      </c:pt>
                      <c:pt idx="8">
                        <c:v>12.406597290000009</c:v>
                      </c:pt>
                      <c:pt idx="9">
                        <c:v>36.468313209999998</c:v>
                      </c:pt>
                      <c:pt idx="10">
                        <c:v>3.3204128400000017</c:v>
                      </c:pt>
                      <c:pt idx="11">
                        <c:v>0.67881121000000011</c:v>
                      </c:pt>
                      <c:pt idx="12">
                        <c:v>2.5502499999997745E-3</c:v>
                      </c:pt>
                      <c:pt idx="13">
                        <c:v>6.100900000000082E-2</c:v>
                      </c:pt>
                      <c:pt idx="14">
                        <c:v>2.4111878400000042</c:v>
                      </c:pt>
                      <c:pt idx="15">
                        <c:v>1.4028033600000003</c:v>
                      </c:pt>
                      <c:pt idx="16">
                        <c:v>8.5059722499999957</c:v>
                      </c:pt>
                      <c:pt idx="17">
                        <c:v>10.993866490000022</c:v>
                      </c:pt>
                      <c:pt idx="18">
                        <c:v>30.460464810000019</c:v>
                      </c:pt>
                      <c:pt idx="19">
                        <c:v>6.3826969599999943</c:v>
                      </c:pt>
                      <c:pt idx="20">
                        <c:v>14.358036640000007</c:v>
                      </c:pt>
                      <c:pt idx="21">
                        <c:v>47.724608890000006</c:v>
                      </c:pt>
                      <c:pt idx="22">
                        <c:v>0.76737600000000217</c:v>
                      </c:pt>
                      <c:pt idx="23">
                        <c:v>9.7125722500000133</c:v>
                      </c:pt>
                      <c:pt idx="24">
                        <c:v>34.112608360000024</c:v>
                      </c:pt>
                      <c:pt idx="25">
                        <c:v>5.6297052900000084</c:v>
                      </c:pt>
                      <c:pt idx="26">
                        <c:v>9.7331520399999878</c:v>
                      </c:pt>
                      <c:pt idx="27">
                        <c:v>4.2250000000033993E-5</c:v>
                      </c:pt>
                      <c:pt idx="28">
                        <c:v>7.015081959999991</c:v>
                      </c:pt>
                      <c:pt idx="29">
                        <c:v>13.756681000000023</c:v>
                      </c:pt>
                      <c:pt idx="30">
                        <c:v>3.2761000000001625E-4</c:v>
                      </c:pt>
                      <c:pt idx="31">
                        <c:v>60.547073439999977</c:v>
                      </c:pt>
                      <c:pt idx="32">
                        <c:v>32.480880640000017</c:v>
                      </c:pt>
                      <c:pt idx="33">
                        <c:v>59.635461760000062</c:v>
                      </c:pt>
                      <c:pt idx="34">
                        <c:v>228.04624143999996</c:v>
                      </c:pt>
                      <c:pt idx="35">
                        <c:v>0.22972848999999856</c:v>
                      </c:pt>
                      <c:pt idx="36">
                        <c:v>14.446080639999991</c:v>
                      </c:pt>
                      <c:pt idx="37">
                        <c:v>2.0277759999999985</c:v>
                      </c:pt>
                      <c:pt idx="38">
                        <c:v>8.5690852900000145</c:v>
                      </c:pt>
                      <c:pt idx="39">
                        <c:v>0.14447600999999907</c:v>
                      </c:pt>
                      <c:pt idx="40">
                        <c:v>36.109282810000003</c:v>
                      </c:pt>
                      <c:pt idx="41">
                        <c:v>29.349306249999966</c:v>
                      </c:pt>
                      <c:pt idx="42">
                        <c:v>1.4660366399999933</c:v>
                      </c:pt>
                      <c:pt idx="43">
                        <c:v>2.6477798400000063</c:v>
                      </c:pt>
                      <c:pt idx="44">
                        <c:v>13.049433759999994</c:v>
                      </c:pt>
                      <c:pt idx="45">
                        <c:v>42.746751609999997</c:v>
                      </c:pt>
                      <c:pt idx="46">
                        <c:v>7.8719524899999991</c:v>
                      </c:pt>
                      <c:pt idx="47">
                        <c:v>0.1687566399999986</c:v>
                      </c:pt>
                      <c:pt idx="48">
                        <c:v>2.2849345599999986</c:v>
                      </c:pt>
                      <c:pt idx="49">
                        <c:v>3.9936025600000007</c:v>
                      </c:pt>
                      <c:pt idx="50">
                        <c:v>3.5013894399999965</c:v>
                      </c:pt>
                      <c:pt idx="51">
                        <c:v>18.847753960000002</c:v>
                      </c:pt>
                      <c:pt idx="52">
                        <c:v>1.4304159999999972</c:v>
                      </c:pt>
                      <c:pt idx="53">
                        <c:v>8.421604000000027E-2</c:v>
                      </c:pt>
                      <c:pt idx="54">
                        <c:v>0.27468080999999883</c:v>
                      </c:pt>
                      <c:pt idx="55">
                        <c:v>0.45576001000000066</c:v>
                      </c:pt>
                      <c:pt idx="56">
                        <c:v>8.739709689999998</c:v>
                      </c:pt>
                      <c:pt idx="57">
                        <c:v>11.521272490000008</c:v>
                      </c:pt>
                      <c:pt idx="58">
                        <c:v>0.83119689000000119</c:v>
                      </c:pt>
                      <c:pt idx="59">
                        <c:v>0.98823480999999913</c:v>
                      </c:pt>
                      <c:pt idx="60">
                        <c:v>1.6159494399999985</c:v>
                      </c:pt>
                      <c:pt idx="61">
                        <c:v>4.2658771599999978</c:v>
                      </c:pt>
                      <c:pt idx="62">
                        <c:v>0.23843688999999887</c:v>
                      </c:pt>
                      <c:pt idx="63">
                        <c:v>1.2157267599999977</c:v>
                      </c:pt>
                      <c:pt idx="64">
                        <c:v>10.182480999999994</c:v>
                      </c:pt>
                      <c:pt idx="65">
                        <c:v>28.565818089999997</c:v>
                      </c:pt>
                      <c:pt idx="66">
                        <c:v>2.6017689999999927E-2</c:v>
                      </c:pt>
                      <c:pt idx="67">
                        <c:v>2.3632912900000003</c:v>
                      </c:pt>
                      <c:pt idx="68">
                        <c:v>8.9580490000000332E-2</c:v>
                      </c:pt>
                      <c:pt idx="69">
                        <c:v>2.1208096900000015</c:v>
                      </c:pt>
                      <c:pt idx="70">
                        <c:v>0.1699912900000001</c:v>
                      </c:pt>
                      <c:pt idx="71">
                        <c:v>0.49350624999999582</c:v>
                      </c:pt>
                      <c:pt idx="72">
                        <c:v>3.6176040000000312E-2</c:v>
                      </c:pt>
                      <c:pt idx="73">
                        <c:v>60.082651690000006</c:v>
                      </c:pt>
                      <c:pt idx="74">
                        <c:v>11.769016360000013</c:v>
                      </c:pt>
                      <c:pt idx="75">
                        <c:v>20.056962250000002</c:v>
                      </c:pt>
                      <c:pt idx="76">
                        <c:v>3.6481599999999476E-3</c:v>
                      </c:pt>
                      <c:pt idx="77">
                        <c:v>11.426428090000012</c:v>
                      </c:pt>
                      <c:pt idx="78">
                        <c:v>44.623736009999995</c:v>
                      </c:pt>
                      <c:pt idx="79">
                        <c:v>32.264672039999994</c:v>
                      </c:pt>
                      <c:pt idx="80">
                        <c:v>0.24010000000000195</c:v>
                      </c:pt>
                      <c:pt idx="81">
                        <c:v>1.2855024400000019</c:v>
                      </c:pt>
                      <c:pt idx="82">
                        <c:v>6.2090672399999889</c:v>
                      </c:pt>
                      <c:pt idx="83">
                        <c:v>7.6607168399999868</c:v>
                      </c:pt>
                      <c:pt idx="84">
                        <c:v>0.14707224999999843</c:v>
                      </c:pt>
                      <c:pt idx="85">
                        <c:v>1.9516090000000354E-2</c:v>
                      </c:pt>
                      <c:pt idx="86">
                        <c:v>2.5811635600000007</c:v>
                      </c:pt>
                      <c:pt idx="87">
                        <c:v>1.2155062499999902</c:v>
                      </c:pt>
                      <c:pt idx="88">
                        <c:v>0.14197823999999951</c:v>
                      </c:pt>
                      <c:pt idx="89">
                        <c:v>2.9811600000000707E-3</c:v>
                      </c:pt>
                      <c:pt idx="90">
                        <c:v>28.353495039999977</c:v>
                      </c:pt>
                      <c:pt idx="91">
                        <c:v>25.724169609999993</c:v>
                      </c:pt>
                      <c:pt idx="92">
                        <c:v>16.796062890000002</c:v>
                      </c:pt>
                    </c:numCache>
                  </c:numRef>
                </c:yVal>
                <c:smooth val="0"/>
                <c:extLst xmlns:c15="http://schemas.microsoft.com/office/drawing/2012/chart">
                  <c:ext xmlns:c16="http://schemas.microsoft.com/office/drawing/2014/chart" uri="{C3380CC4-5D6E-409C-BE32-E72D297353CC}">
                    <c16:uniqueId val="{00000004-7477-4F4C-A52F-D2DC7586916C}"/>
                  </c:ext>
                </c:extLst>
              </c15:ser>
            </c15:filteredScatterSeries>
          </c:ext>
        </c:extLst>
      </c:scatterChart>
      <c:valAx>
        <c:axId val="1310249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43759"/>
        <c:crosses val="autoZero"/>
        <c:crossBetween val="midCat"/>
      </c:valAx>
      <c:valAx>
        <c:axId val="131024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24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car!$C$2:$C$94</c:f>
              <c:numCache>
                <c:formatCode>General</c:formatCode>
                <c:ptCount val="93"/>
                <c:pt idx="0">
                  <c:v>32.299999999999997</c:v>
                </c:pt>
                <c:pt idx="1">
                  <c:v>21.2</c:v>
                </c:pt>
                <c:pt idx="2">
                  <c:v>18.7</c:v>
                </c:pt>
                <c:pt idx="3">
                  <c:v>34.9</c:v>
                </c:pt>
                <c:pt idx="4">
                  <c:v>18.3</c:v>
                </c:pt>
                <c:pt idx="5">
                  <c:v>37.1</c:v>
                </c:pt>
                <c:pt idx="6">
                  <c:v>22.7</c:v>
                </c:pt>
                <c:pt idx="7">
                  <c:v>22.4</c:v>
                </c:pt>
                <c:pt idx="8">
                  <c:v>23.5</c:v>
                </c:pt>
                <c:pt idx="9">
                  <c:v>18.3</c:v>
                </c:pt>
                <c:pt idx="10">
                  <c:v>11.4</c:v>
                </c:pt>
                <c:pt idx="11">
                  <c:v>17.100000000000001</c:v>
                </c:pt>
                <c:pt idx="12">
                  <c:v>14.7</c:v>
                </c:pt>
                <c:pt idx="13">
                  <c:v>12.2</c:v>
                </c:pt>
                <c:pt idx="14">
                  <c:v>14</c:v>
                </c:pt>
                <c:pt idx="15">
                  <c:v>12.8</c:v>
                </c:pt>
                <c:pt idx="16">
                  <c:v>21.7</c:v>
                </c:pt>
                <c:pt idx="17">
                  <c:v>24.9</c:v>
                </c:pt>
                <c:pt idx="18">
                  <c:v>36.299999999999997</c:v>
                </c:pt>
                <c:pt idx="19">
                  <c:v>19.600000000000001</c:v>
                </c:pt>
                <c:pt idx="20">
                  <c:v>18.399999999999999</c:v>
                </c:pt>
                <c:pt idx="21">
                  <c:v>29.5</c:v>
                </c:pt>
                <c:pt idx="22">
                  <c:v>21.2</c:v>
                </c:pt>
                <c:pt idx="23">
                  <c:v>21.7</c:v>
                </c:pt>
                <c:pt idx="24">
                  <c:v>37.799999999999997</c:v>
                </c:pt>
                <c:pt idx="25">
                  <c:v>21.9</c:v>
                </c:pt>
                <c:pt idx="26">
                  <c:v>29.4</c:v>
                </c:pt>
                <c:pt idx="27">
                  <c:v>38.700000000000003</c:v>
                </c:pt>
                <c:pt idx="28">
                  <c:v>44.6</c:v>
                </c:pt>
                <c:pt idx="29">
                  <c:v>36.200000000000003</c:v>
                </c:pt>
                <c:pt idx="30">
                  <c:v>15.3</c:v>
                </c:pt>
                <c:pt idx="31">
                  <c:v>50.4</c:v>
                </c:pt>
                <c:pt idx="32">
                  <c:v>28.4</c:v>
                </c:pt>
                <c:pt idx="33">
                  <c:v>35.6</c:v>
                </c:pt>
                <c:pt idx="34">
                  <c:v>80</c:v>
                </c:pt>
                <c:pt idx="35">
                  <c:v>29.9</c:v>
                </c:pt>
                <c:pt idx="36">
                  <c:v>22</c:v>
                </c:pt>
                <c:pt idx="37">
                  <c:v>21.2</c:v>
                </c:pt>
                <c:pt idx="38">
                  <c:v>28.5</c:v>
                </c:pt>
                <c:pt idx="39">
                  <c:v>17.3</c:v>
                </c:pt>
                <c:pt idx="40">
                  <c:v>26.3</c:v>
                </c:pt>
                <c:pt idx="41">
                  <c:v>42.7</c:v>
                </c:pt>
                <c:pt idx="42">
                  <c:v>18.399999999999999</c:v>
                </c:pt>
                <c:pt idx="43">
                  <c:v>16.399999999999999</c:v>
                </c:pt>
                <c:pt idx="44">
                  <c:v>24.8</c:v>
                </c:pt>
                <c:pt idx="45">
                  <c:v>35.299999999999997</c:v>
                </c:pt>
                <c:pt idx="46">
                  <c:v>14.9</c:v>
                </c:pt>
                <c:pt idx="47">
                  <c:v>18.399999999999999</c:v>
                </c:pt>
                <c:pt idx="48">
                  <c:v>21.6</c:v>
                </c:pt>
                <c:pt idx="49">
                  <c:v>18.8</c:v>
                </c:pt>
                <c:pt idx="50">
                  <c:v>10</c:v>
                </c:pt>
                <c:pt idx="51">
                  <c:v>15.8</c:v>
                </c:pt>
                <c:pt idx="52">
                  <c:v>9.1999999999999993</c:v>
                </c:pt>
                <c:pt idx="53">
                  <c:v>11</c:v>
                </c:pt>
                <c:pt idx="54">
                  <c:v>9.1</c:v>
                </c:pt>
                <c:pt idx="55">
                  <c:v>12.3</c:v>
                </c:pt>
                <c:pt idx="56">
                  <c:v>12.9</c:v>
                </c:pt>
                <c:pt idx="57">
                  <c:v>14.9</c:v>
                </c:pt>
                <c:pt idx="58">
                  <c:v>9.5</c:v>
                </c:pt>
                <c:pt idx="59">
                  <c:v>11.3</c:v>
                </c:pt>
                <c:pt idx="60">
                  <c:v>10</c:v>
                </c:pt>
                <c:pt idx="61">
                  <c:v>11.8</c:v>
                </c:pt>
                <c:pt idx="62">
                  <c:v>9.5</c:v>
                </c:pt>
                <c:pt idx="63">
                  <c:v>10.6</c:v>
                </c:pt>
                <c:pt idx="64">
                  <c:v>14.2</c:v>
                </c:pt>
                <c:pt idx="65">
                  <c:v>16.5</c:v>
                </c:pt>
                <c:pt idx="66">
                  <c:v>7.9</c:v>
                </c:pt>
                <c:pt idx="67">
                  <c:v>11.9</c:v>
                </c:pt>
                <c:pt idx="68">
                  <c:v>9.9</c:v>
                </c:pt>
                <c:pt idx="69">
                  <c:v>12.9</c:v>
                </c:pt>
                <c:pt idx="70">
                  <c:v>13.5</c:v>
                </c:pt>
                <c:pt idx="71">
                  <c:v>22.7</c:v>
                </c:pt>
                <c:pt idx="72">
                  <c:v>11</c:v>
                </c:pt>
                <c:pt idx="73">
                  <c:v>32.5</c:v>
                </c:pt>
                <c:pt idx="74">
                  <c:v>22.6</c:v>
                </c:pt>
                <c:pt idx="75">
                  <c:v>23.7</c:v>
                </c:pt>
                <c:pt idx="76">
                  <c:v>16.8</c:v>
                </c:pt>
                <c:pt idx="77">
                  <c:v>41.5</c:v>
                </c:pt>
                <c:pt idx="78">
                  <c:v>33.1</c:v>
                </c:pt>
                <c:pt idx="79">
                  <c:v>21</c:v>
                </c:pt>
                <c:pt idx="80">
                  <c:v>15.2</c:v>
                </c:pt>
                <c:pt idx="81">
                  <c:v>15</c:v>
                </c:pt>
                <c:pt idx="82">
                  <c:v>17.399999999999999</c:v>
                </c:pt>
                <c:pt idx="83">
                  <c:v>21.4</c:v>
                </c:pt>
                <c:pt idx="84">
                  <c:v>21.7</c:v>
                </c:pt>
                <c:pt idx="85">
                  <c:v>21.5</c:v>
                </c:pt>
                <c:pt idx="86">
                  <c:v>26.6</c:v>
                </c:pt>
                <c:pt idx="87">
                  <c:v>22.7</c:v>
                </c:pt>
                <c:pt idx="88">
                  <c:v>18</c:v>
                </c:pt>
                <c:pt idx="89">
                  <c:v>18.600000000000001</c:v>
                </c:pt>
                <c:pt idx="90">
                  <c:v>24.4</c:v>
                </c:pt>
                <c:pt idx="91">
                  <c:v>25.3</c:v>
                </c:pt>
                <c:pt idx="92">
                  <c:v>19.5</c:v>
                </c:pt>
              </c:numCache>
            </c:numRef>
          </c:xVal>
          <c:yVal>
            <c:numRef>
              <c:f>car!$D$2:$D$94</c:f>
              <c:numCache>
                <c:formatCode>General</c:formatCode>
                <c:ptCount val="93"/>
                <c:pt idx="0">
                  <c:v>25.9</c:v>
                </c:pt>
                <c:pt idx="1">
                  <c:v>13.8</c:v>
                </c:pt>
                <c:pt idx="2">
                  <c:v>14.3</c:v>
                </c:pt>
                <c:pt idx="3">
                  <c:v>29</c:v>
                </c:pt>
                <c:pt idx="4">
                  <c:v>13</c:v>
                </c:pt>
                <c:pt idx="5">
                  <c:v>20.3</c:v>
                </c:pt>
                <c:pt idx="6">
                  <c:v>16.3</c:v>
                </c:pt>
                <c:pt idx="7">
                  <c:v>17.600000000000001</c:v>
                </c:pt>
                <c:pt idx="8">
                  <c:v>21.8</c:v>
                </c:pt>
                <c:pt idx="9">
                  <c:v>8.5</c:v>
                </c:pt>
                <c:pt idx="10">
                  <c:v>11.4</c:v>
                </c:pt>
                <c:pt idx="11">
                  <c:v>14.5</c:v>
                </c:pt>
                <c:pt idx="12">
                  <c:v>11.9</c:v>
                </c:pt>
                <c:pt idx="13">
                  <c:v>10.4</c:v>
                </c:pt>
                <c:pt idx="14">
                  <c:v>13</c:v>
                </c:pt>
                <c:pt idx="15">
                  <c:v>9.4</c:v>
                </c:pt>
                <c:pt idx="16">
                  <c:v>19.899999999999999</c:v>
                </c:pt>
                <c:pt idx="17">
                  <c:v>22.6</c:v>
                </c:pt>
                <c:pt idx="18">
                  <c:v>33</c:v>
                </c:pt>
                <c:pt idx="19">
                  <c:v>18</c:v>
                </c:pt>
                <c:pt idx="20">
                  <c:v>18.399999999999999</c:v>
                </c:pt>
                <c:pt idx="21">
                  <c:v>29.5</c:v>
                </c:pt>
                <c:pt idx="22">
                  <c:v>17.5</c:v>
                </c:pt>
                <c:pt idx="23">
                  <c:v>20.100000000000001</c:v>
                </c:pt>
                <c:pt idx="24">
                  <c:v>34.4</c:v>
                </c:pt>
                <c:pt idx="25">
                  <c:v>19.5</c:v>
                </c:pt>
                <c:pt idx="26">
                  <c:v>19.399999999999999</c:v>
                </c:pt>
                <c:pt idx="27">
                  <c:v>29.2</c:v>
                </c:pt>
                <c:pt idx="28">
                  <c:v>30.8</c:v>
                </c:pt>
                <c:pt idx="29">
                  <c:v>23.7</c:v>
                </c:pt>
                <c:pt idx="30">
                  <c:v>12.4</c:v>
                </c:pt>
                <c:pt idx="31">
                  <c:v>45.4</c:v>
                </c:pt>
                <c:pt idx="32">
                  <c:v>27.5</c:v>
                </c:pt>
                <c:pt idx="33">
                  <c:v>34.700000000000003</c:v>
                </c:pt>
                <c:pt idx="34">
                  <c:v>43.8</c:v>
                </c:pt>
                <c:pt idx="35">
                  <c:v>22.4</c:v>
                </c:pt>
                <c:pt idx="36">
                  <c:v>21</c:v>
                </c:pt>
                <c:pt idx="37">
                  <c:v>15.2</c:v>
                </c:pt>
                <c:pt idx="38">
                  <c:v>24.8</c:v>
                </c:pt>
                <c:pt idx="39">
                  <c:v>14.2</c:v>
                </c:pt>
                <c:pt idx="40">
                  <c:v>26.3</c:v>
                </c:pt>
                <c:pt idx="41">
                  <c:v>37.5</c:v>
                </c:pt>
                <c:pt idx="42">
                  <c:v>13.4</c:v>
                </c:pt>
                <c:pt idx="43">
                  <c:v>14.8</c:v>
                </c:pt>
                <c:pt idx="44">
                  <c:v>15.6</c:v>
                </c:pt>
                <c:pt idx="45">
                  <c:v>33.299999999999997</c:v>
                </c:pt>
                <c:pt idx="46">
                  <c:v>14.9</c:v>
                </c:pt>
                <c:pt idx="47">
                  <c:v>14.2</c:v>
                </c:pt>
                <c:pt idx="48">
                  <c:v>15.4</c:v>
                </c:pt>
                <c:pt idx="49">
                  <c:v>12.9</c:v>
                </c:pt>
                <c:pt idx="50">
                  <c:v>6.7</c:v>
                </c:pt>
                <c:pt idx="51">
                  <c:v>8.4</c:v>
                </c:pt>
                <c:pt idx="52">
                  <c:v>6.8</c:v>
                </c:pt>
                <c:pt idx="53">
                  <c:v>9</c:v>
                </c:pt>
                <c:pt idx="54">
                  <c:v>7.4</c:v>
                </c:pt>
                <c:pt idx="55">
                  <c:v>10.9</c:v>
                </c:pt>
                <c:pt idx="56">
                  <c:v>7.7</c:v>
                </c:pt>
                <c:pt idx="57">
                  <c:v>8.6999999999999993</c:v>
                </c:pt>
                <c:pt idx="58">
                  <c:v>7.3</c:v>
                </c:pt>
                <c:pt idx="59">
                  <c:v>10.5</c:v>
                </c:pt>
                <c:pt idx="60">
                  <c:v>7.3</c:v>
                </c:pt>
                <c:pt idx="61">
                  <c:v>7.8</c:v>
                </c:pt>
                <c:pt idx="62">
                  <c:v>8.6999999999999993</c:v>
                </c:pt>
                <c:pt idx="63">
                  <c:v>7.9</c:v>
                </c:pt>
                <c:pt idx="64">
                  <c:v>8.4</c:v>
                </c:pt>
                <c:pt idx="65">
                  <c:v>7.9</c:v>
                </c:pt>
                <c:pt idx="66">
                  <c:v>6.9</c:v>
                </c:pt>
                <c:pt idx="67">
                  <c:v>8.4</c:v>
                </c:pt>
                <c:pt idx="68">
                  <c:v>8.1999999999999993</c:v>
                </c:pt>
                <c:pt idx="69">
                  <c:v>9.1999999999999993</c:v>
                </c:pt>
                <c:pt idx="70">
                  <c:v>11.5</c:v>
                </c:pt>
                <c:pt idx="71">
                  <c:v>17</c:v>
                </c:pt>
                <c:pt idx="72">
                  <c:v>9.1</c:v>
                </c:pt>
                <c:pt idx="73">
                  <c:v>32.5</c:v>
                </c:pt>
                <c:pt idx="74">
                  <c:v>14.2</c:v>
                </c:pt>
                <c:pt idx="75">
                  <c:v>22.9</c:v>
                </c:pt>
                <c:pt idx="76">
                  <c:v>13.4</c:v>
                </c:pt>
                <c:pt idx="77">
                  <c:v>34.6</c:v>
                </c:pt>
                <c:pt idx="78">
                  <c:v>18.5</c:v>
                </c:pt>
                <c:pt idx="79">
                  <c:v>10.8</c:v>
                </c:pt>
                <c:pt idx="80">
                  <c:v>12.8</c:v>
                </c:pt>
                <c:pt idx="81">
                  <c:v>13.3</c:v>
                </c:pt>
                <c:pt idx="82">
                  <c:v>11.4</c:v>
                </c:pt>
                <c:pt idx="83">
                  <c:v>14</c:v>
                </c:pt>
                <c:pt idx="84">
                  <c:v>16.600000000000001</c:v>
                </c:pt>
                <c:pt idx="85">
                  <c:v>16.7</c:v>
                </c:pt>
                <c:pt idx="86">
                  <c:v>18.899999999999999</c:v>
                </c:pt>
                <c:pt idx="87">
                  <c:v>16.600000000000001</c:v>
                </c:pt>
                <c:pt idx="88">
                  <c:v>14.7</c:v>
                </c:pt>
                <c:pt idx="89">
                  <c:v>14.7</c:v>
                </c:pt>
                <c:pt idx="90">
                  <c:v>13.6</c:v>
                </c:pt>
                <c:pt idx="91">
                  <c:v>14.5</c:v>
                </c:pt>
                <c:pt idx="92">
                  <c:v>19.5</c:v>
                </c:pt>
              </c:numCache>
            </c:numRef>
          </c:y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C21-48A7-80FE-9A10D5ED7759}"/>
            </c:ext>
          </c:extLst>
        </c:ser>
        <c:dLbls>
          <c:showLegendKey val="0"/>
          <c:showVal val="0"/>
          <c:showCatName val="0"/>
          <c:showSerName val="0"/>
          <c:showPercent val="0"/>
          <c:showBubbleSize val="0"/>
        </c:dLbls>
        <c:axId val="689572991"/>
        <c:axId val="689571551"/>
      </c:scatterChart>
      <c:valAx>
        <c:axId val="68957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71551"/>
        <c:crosses val="autoZero"/>
        <c:crossBetween val="midCat"/>
      </c:valAx>
      <c:valAx>
        <c:axId val="68957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7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car!$P$1</c:f>
              <c:strCache>
                <c:ptCount val="1"/>
                <c:pt idx="0">
                  <c:v>Hwy MPG</c:v>
                </c:pt>
              </c:strCache>
            </c:strRef>
          </c:tx>
          <c:spPr>
            <a:ln w="38100" cap="rnd">
              <a:noFill/>
              <a:round/>
            </a:ln>
            <a:effectLst/>
          </c:spPr>
          <c:marker>
            <c:symbol val="circle"/>
            <c:size val="5"/>
            <c:spPr>
              <a:solidFill>
                <a:schemeClr val="accent1"/>
              </a:solidFill>
              <a:ln w="9525">
                <a:solidFill>
                  <a:schemeClr val="accent1"/>
                </a:solidFill>
              </a:ln>
              <a:effectLst/>
            </c:spPr>
          </c:marker>
          <c:xVal>
            <c:numRef>
              <c:f>car!$N$2:$N$94</c:f>
              <c:numCache>
                <c:formatCode>General</c:formatCode>
                <c:ptCount val="93"/>
                <c:pt idx="0">
                  <c:v>20</c:v>
                </c:pt>
                <c:pt idx="1">
                  <c:v>24</c:v>
                </c:pt>
                <c:pt idx="2">
                  <c:v>26</c:v>
                </c:pt>
                <c:pt idx="3">
                  <c:v>20</c:v>
                </c:pt>
                <c:pt idx="4">
                  <c:v>24</c:v>
                </c:pt>
                <c:pt idx="5">
                  <c:v>20</c:v>
                </c:pt>
                <c:pt idx="6">
                  <c:v>23</c:v>
                </c:pt>
                <c:pt idx="7">
                  <c:v>21</c:v>
                </c:pt>
                <c:pt idx="8">
                  <c:v>21</c:v>
                </c:pt>
                <c:pt idx="9">
                  <c:v>25</c:v>
                </c:pt>
                <c:pt idx="10">
                  <c:v>25</c:v>
                </c:pt>
                <c:pt idx="11">
                  <c:v>23</c:v>
                </c:pt>
                <c:pt idx="12">
                  <c:v>22</c:v>
                </c:pt>
                <c:pt idx="13">
                  <c:v>22</c:v>
                </c:pt>
                <c:pt idx="14">
                  <c:v>24</c:v>
                </c:pt>
                <c:pt idx="15">
                  <c:v>23</c:v>
                </c:pt>
                <c:pt idx="16">
                  <c:v>19</c:v>
                </c:pt>
                <c:pt idx="17">
                  <c:v>16</c:v>
                </c:pt>
                <c:pt idx="18">
                  <c:v>16</c:v>
                </c:pt>
                <c:pt idx="19">
                  <c:v>17</c:v>
                </c:pt>
                <c:pt idx="20">
                  <c:v>20</c:v>
                </c:pt>
                <c:pt idx="21">
                  <c:v>20</c:v>
                </c:pt>
                <c:pt idx="22">
                  <c:v>20</c:v>
                </c:pt>
                <c:pt idx="23">
                  <c:v>18</c:v>
                </c:pt>
                <c:pt idx="24">
                  <c:v>18</c:v>
                </c:pt>
                <c:pt idx="25">
                  <c:v>19</c:v>
                </c:pt>
                <c:pt idx="26">
                  <c:v>19</c:v>
                </c:pt>
                <c:pt idx="27">
                  <c:v>18</c:v>
                </c:pt>
                <c:pt idx="28">
                  <c:v>19</c:v>
                </c:pt>
                <c:pt idx="29">
                  <c:v>22</c:v>
                </c:pt>
                <c:pt idx="30">
                  <c:v>20</c:v>
                </c:pt>
                <c:pt idx="31">
                  <c:v>17</c:v>
                </c:pt>
                <c:pt idx="32">
                  <c:v>18</c:v>
                </c:pt>
                <c:pt idx="33">
                  <c:v>18</c:v>
                </c:pt>
                <c:pt idx="34">
                  <c:v>19</c:v>
                </c:pt>
                <c:pt idx="35">
                  <c:v>18</c:v>
                </c:pt>
                <c:pt idx="36">
                  <c:v>21</c:v>
                </c:pt>
                <c:pt idx="37">
                  <c:v>22</c:v>
                </c:pt>
                <c:pt idx="38">
                  <c:v>20</c:v>
                </c:pt>
                <c:pt idx="39">
                  <c:v>22</c:v>
                </c:pt>
                <c:pt idx="40">
                  <c:v>19</c:v>
                </c:pt>
                <c:pt idx="41">
                  <c:v>16</c:v>
                </c:pt>
                <c:pt idx="42">
                  <c:v>21</c:v>
                </c:pt>
                <c:pt idx="43">
                  <c:v>21</c:v>
                </c:pt>
                <c:pt idx="44">
                  <c:v>21</c:v>
                </c:pt>
                <c:pt idx="45">
                  <c:v>17</c:v>
                </c:pt>
                <c:pt idx="46">
                  <c:v>19</c:v>
                </c:pt>
                <c:pt idx="47">
                  <c:v>23</c:v>
                </c:pt>
                <c:pt idx="48">
                  <c:v>19</c:v>
                </c:pt>
                <c:pt idx="49">
                  <c:v>25</c:v>
                </c:pt>
                <c:pt idx="50">
                  <c:v>46</c:v>
                </c:pt>
                <c:pt idx="51">
                  <c:v>42</c:v>
                </c:pt>
                <c:pt idx="52">
                  <c:v>29</c:v>
                </c:pt>
                <c:pt idx="53">
                  <c:v>22</c:v>
                </c:pt>
                <c:pt idx="54">
                  <c:v>29</c:v>
                </c:pt>
                <c:pt idx="55">
                  <c:v>28</c:v>
                </c:pt>
                <c:pt idx="56">
                  <c:v>29</c:v>
                </c:pt>
                <c:pt idx="57">
                  <c:v>29</c:v>
                </c:pt>
                <c:pt idx="58">
                  <c:v>33</c:v>
                </c:pt>
                <c:pt idx="59">
                  <c:v>25</c:v>
                </c:pt>
                <c:pt idx="60">
                  <c:v>39</c:v>
                </c:pt>
                <c:pt idx="61">
                  <c:v>32</c:v>
                </c:pt>
                <c:pt idx="62">
                  <c:v>25</c:v>
                </c:pt>
                <c:pt idx="63">
                  <c:v>29</c:v>
                </c:pt>
                <c:pt idx="64">
                  <c:v>23</c:v>
                </c:pt>
                <c:pt idx="65">
                  <c:v>29</c:v>
                </c:pt>
                <c:pt idx="66">
                  <c:v>31</c:v>
                </c:pt>
                <c:pt idx="67">
                  <c:v>23</c:v>
                </c:pt>
                <c:pt idx="68">
                  <c:v>31</c:v>
                </c:pt>
                <c:pt idx="69">
                  <c:v>28</c:v>
                </c:pt>
                <c:pt idx="70">
                  <c:v>30</c:v>
                </c:pt>
                <c:pt idx="71">
                  <c:v>24</c:v>
                </c:pt>
                <c:pt idx="72">
                  <c:v>26</c:v>
                </c:pt>
                <c:pt idx="73">
                  <c:v>17</c:v>
                </c:pt>
                <c:pt idx="74">
                  <c:v>25</c:v>
                </c:pt>
                <c:pt idx="75">
                  <c:v>18</c:v>
                </c:pt>
                <c:pt idx="76">
                  <c:v>19</c:v>
                </c:pt>
                <c:pt idx="77">
                  <c:v>17</c:v>
                </c:pt>
                <c:pt idx="78">
                  <c:v>18</c:v>
                </c:pt>
                <c:pt idx="79">
                  <c:v>22</c:v>
                </c:pt>
                <c:pt idx="80">
                  <c:v>24</c:v>
                </c:pt>
                <c:pt idx="81">
                  <c:v>23</c:v>
                </c:pt>
                <c:pt idx="82">
                  <c:v>23</c:v>
                </c:pt>
                <c:pt idx="83">
                  <c:v>19</c:v>
                </c:pt>
                <c:pt idx="84">
                  <c:v>18</c:v>
                </c:pt>
                <c:pt idx="85">
                  <c:v>17</c:v>
                </c:pt>
                <c:pt idx="86">
                  <c:v>18</c:v>
                </c:pt>
                <c:pt idx="87">
                  <c:v>17</c:v>
                </c:pt>
                <c:pt idx="88">
                  <c:v>18</c:v>
                </c:pt>
                <c:pt idx="89">
                  <c:v>15</c:v>
                </c:pt>
                <c:pt idx="90">
                  <c:v>17</c:v>
                </c:pt>
                <c:pt idx="91">
                  <c:v>15</c:v>
                </c:pt>
                <c:pt idx="92">
                  <c:v>18</c:v>
                </c:pt>
              </c:numCache>
            </c:numRef>
          </c:xVal>
          <c:yVal>
            <c:numRef>
              <c:f>car!$P$2:$P$94</c:f>
              <c:numCache>
                <c:formatCode>General</c:formatCode>
                <c:ptCount val="93"/>
                <c:pt idx="0">
                  <c:v>26</c:v>
                </c:pt>
                <c:pt idx="1">
                  <c:v>31</c:v>
                </c:pt>
                <c:pt idx="2">
                  <c:v>34</c:v>
                </c:pt>
                <c:pt idx="3">
                  <c:v>29</c:v>
                </c:pt>
                <c:pt idx="4">
                  <c:v>30</c:v>
                </c:pt>
                <c:pt idx="5">
                  <c:v>26</c:v>
                </c:pt>
                <c:pt idx="6">
                  <c:v>30</c:v>
                </c:pt>
                <c:pt idx="7">
                  <c:v>30</c:v>
                </c:pt>
                <c:pt idx="8">
                  <c:v>28</c:v>
                </c:pt>
                <c:pt idx="9">
                  <c:v>36</c:v>
                </c:pt>
                <c:pt idx="10">
                  <c:v>34</c:v>
                </c:pt>
                <c:pt idx="11">
                  <c:v>28</c:v>
                </c:pt>
                <c:pt idx="12">
                  <c:v>27</c:v>
                </c:pt>
                <c:pt idx="13">
                  <c:v>27</c:v>
                </c:pt>
                <c:pt idx="14">
                  <c:v>31</c:v>
                </c:pt>
                <c:pt idx="15">
                  <c:v>31</c:v>
                </c:pt>
                <c:pt idx="16">
                  <c:v>28</c:v>
                </c:pt>
                <c:pt idx="17">
                  <c:v>25</c:v>
                </c:pt>
                <c:pt idx="18">
                  <c:v>25</c:v>
                </c:pt>
                <c:pt idx="19">
                  <c:v>26</c:v>
                </c:pt>
                <c:pt idx="20">
                  <c:v>28</c:v>
                </c:pt>
                <c:pt idx="21">
                  <c:v>26</c:v>
                </c:pt>
                <c:pt idx="22">
                  <c:v>28</c:v>
                </c:pt>
                <c:pt idx="23">
                  <c:v>26</c:v>
                </c:pt>
                <c:pt idx="24">
                  <c:v>26</c:v>
                </c:pt>
                <c:pt idx="25">
                  <c:v>28</c:v>
                </c:pt>
                <c:pt idx="26">
                  <c:v>28</c:v>
                </c:pt>
                <c:pt idx="27">
                  <c:v>25</c:v>
                </c:pt>
                <c:pt idx="28">
                  <c:v>26</c:v>
                </c:pt>
                <c:pt idx="29">
                  <c:v>30</c:v>
                </c:pt>
                <c:pt idx="30">
                  <c:v>27</c:v>
                </c:pt>
                <c:pt idx="31">
                  <c:v>22</c:v>
                </c:pt>
                <c:pt idx="32">
                  <c:v>24</c:v>
                </c:pt>
                <c:pt idx="33">
                  <c:v>23</c:v>
                </c:pt>
                <c:pt idx="34">
                  <c:v>25</c:v>
                </c:pt>
                <c:pt idx="35">
                  <c:v>24</c:v>
                </c:pt>
                <c:pt idx="36">
                  <c:v>26</c:v>
                </c:pt>
                <c:pt idx="37">
                  <c:v>29</c:v>
                </c:pt>
                <c:pt idx="38">
                  <c:v>28</c:v>
                </c:pt>
                <c:pt idx="39">
                  <c:v>31</c:v>
                </c:pt>
                <c:pt idx="40">
                  <c:v>27</c:v>
                </c:pt>
                <c:pt idx="41">
                  <c:v>25</c:v>
                </c:pt>
                <c:pt idx="42">
                  <c:v>29</c:v>
                </c:pt>
                <c:pt idx="43">
                  <c:v>27</c:v>
                </c:pt>
                <c:pt idx="44">
                  <c:v>30</c:v>
                </c:pt>
                <c:pt idx="45">
                  <c:v>26</c:v>
                </c:pt>
                <c:pt idx="46">
                  <c:v>26</c:v>
                </c:pt>
                <c:pt idx="47">
                  <c:v>31</c:v>
                </c:pt>
                <c:pt idx="48">
                  <c:v>27</c:v>
                </c:pt>
                <c:pt idx="49">
                  <c:v>31</c:v>
                </c:pt>
                <c:pt idx="50">
                  <c:v>50</c:v>
                </c:pt>
                <c:pt idx="51">
                  <c:v>46</c:v>
                </c:pt>
                <c:pt idx="52">
                  <c:v>33</c:v>
                </c:pt>
                <c:pt idx="53">
                  <c:v>29</c:v>
                </c:pt>
                <c:pt idx="54">
                  <c:v>37</c:v>
                </c:pt>
                <c:pt idx="55">
                  <c:v>36</c:v>
                </c:pt>
                <c:pt idx="56">
                  <c:v>33</c:v>
                </c:pt>
                <c:pt idx="57">
                  <c:v>33</c:v>
                </c:pt>
                <c:pt idx="58">
                  <c:v>37</c:v>
                </c:pt>
                <c:pt idx="59">
                  <c:v>30</c:v>
                </c:pt>
                <c:pt idx="60">
                  <c:v>43</c:v>
                </c:pt>
                <c:pt idx="61">
                  <c:v>37</c:v>
                </c:pt>
                <c:pt idx="62">
                  <c:v>33</c:v>
                </c:pt>
                <c:pt idx="63">
                  <c:v>33</c:v>
                </c:pt>
                <c:pt idx="64">
                  <c:v>29</c:v>
                </c:pt>
                <c:pt idx="65">
                  <c:v>33</c:v>
                </c:pt>
                <c:pt idx="66">
                  <c:v>33</c:v>
                </c:pt>
                <c:pt idx="67">
                  <c:v>30</c:v>
                </c:pt>
                <c:pt idx="68">
                  <c:v>41</c:v>
                </c:pt>
                <c:pt idx="69">
                  <c:v>38</c:v>
                </c:pt>
                <c:pt idx="70">
                  <c:v>36</c:v>
                </c:pt>
                <c:pt idx="71">
                  <c:v>31</c:v>
                </c:pt>
                <c:pt idx="72">
                  <c:v>34</c:v>
                </c:pt>
                <c:pt idx="73">
                  <c:v>25</c:v>
                </c:pt>
                <c:pt idx="74">
                  <c:v>32</c:v>
                </c:pt>
                <c:pt idx="75">
                  <c:v>25</c:v>
                </c:pt>
                <c:pt idx="76">
                  <c:v>28</c:v>
                </c:pt>
                <c:pt idx="77">
                  <c:v>25</c:v>
                </c:pt>
                <c:pt idx="78">
                  <c:v>24</c:v>
                </c:pt>
                <c:pt idx="79">
                  <c:v>29</c:v>
                </c:pt>
                <c:pt idx="80">
                  <c:v>30</c:v>
                </c:pt>
                <c:pt idx="81">
                  <c:v>26</c:v>
                </c:pt>
                <c:pt idx="82">
                  <c:v>30</c:v>
                </c:pt>
                <c:pt idx="83">
                  <c:v>28</c:v>
                </c:pt>
                <c:pt idx="84">
                  <c:v>24</c:v>
                </c:pt>
                <c:pt idx="85">
                  <c:v>23</c:v>
                </c:pt>
                <c:pt idx="86">
                  <c:v>22</c:v>
                </c:pt>
                <c:pt idx="87">
                  <c:v>21</c:v>
                </c:pt>
                <c:pt idx="88">
                  <c:v>23</c:v>
                </c:pt>
                <c:pt idx="89">
                  <c:v>20</c:v>
                </c:pt>
                <c:pt idx="90">
                  <c:v>21</c:v>
                </c:pt>
                <c:pt idx="91">
                  <c:v>20</c:v>
                </c:pt>
                <c:pt idx="92">
                  <c:v>23</c:v>
                </c:pt>
              </c:numCache>
            </c:numRef>
          </c:yVal>
          <c:smooth val="0"/>
          <c:extLst>
            <c:ext xmlns:c16="http://schemas.microsoft.com/office/drawing/2014/chart" uri="{C3380CC4-5D6E-409C-BE32-E72D297353CC}">
              <c16:uniqueId val="{00000000-9567-4297-8782-0E9F48B87A13}"/>
            </c:ext>
          </c:extLst>
        </c:ser>
        <c:dLbls>
          <c:showLegendKey val="0"/>
          <c:showVal val="0"/>
          <c:showCatName val="0"/>
          <c:showSerName val="0"/>
          <c:showPercent val="0"/>
          <c:showBubbleSize val="0"/>
        </c:dLbls>
        <c:axId val="342854399"/>
        <c:axId val="1784148063"/>
      </c:scatterChart>
      <c:valAx>
        <c:axId val="342854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48063"/>
        <c:crosses val="autoZero"/>
        <c:crossBetween val="midCat"/>
      </c:valAx>
      <c:valAx>
        <c:axId val="178414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54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Model'!$C$1</c:f>
              <c:strCache>
                <c:ptCount val="1"/>
                <c:pt idx="0">
                  <c:v>Average Price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1114326334208224"/>
                  <c:y val="-0.365467701953922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Model'!$B$2:$B$94</c:f>
              <c:numCache>
                <c:formatCode>General</c:formatCode>
                <c:ptCount val="93"/>
                <c:pt idx="0">
                  <c:v>172</c:v>
                </c:pt>
                <c:pt idx="1">
                  <c:v>140</c:v>
                </c:pt>
                <c:pt idx="2">
                  <c:v>164</c:v>
                </c:pt>
                <c:pt idx="3">
                  <c:v>130</c:v>
                </c:pt>
                <c:pt idx="4">
                  <c:v>150</c:v>
                </c:pt>
                <c:pt idx="5">
                  <c:v>140</c:v>
                </c:pt>
                <c:pt idx="6">
                  <c:v>130</c:v>
                </c:pt>
                <c:pt idx="7">
                  <c:v>134</c:v>
                </c:pt>
                <c:pt idx="8">
                  <c:v>114</c:v>
                </c:pt>
                <c:pt idx="9">
                  <c:v>110</c:v>
                </c:pt>
                <c:pt idx="10">
                  <c:v>110</c:v>
                </c:pt>
                <c:pt idx="11">
                  <c:v>141</c:v>
                </c:pt>
                <c:pt idx="12">
                  <c:v>100</c:v>
                </c:pt>
                <c:pt idx="13">
                  <c:v>96</c:v>
                </c:pt>
                <c:pt idx="14">
                  <c:v>155</c:v>
                </c:pt>
                <c:pt idx="15">
                  <c:v>110</c:v>
                </c:pt>
                <c:pt idx="16">
                  <c:v>170</c:v>
                </c:pt>
                <c:pt idx="17">
                  <c:v>180</c:v>
                </c:pt>
                <c:pt idx="18">
                  <c:v>200</c:v>
                </c:pt>
                <c:pt idx="19">
                  <c:v>170</c:v>
                </c:pt>
                <c:pt idx="20">
                  <c:v>153</c:v>
                </c:pt>
                <c:pt idx="21">
                  <c:v>147</c:v>
                </c:pt>
                <c:pt idx="22">
                  <c:v>214</c:v>
                </c:pt>
                <c:pt idx="23">
                  <c:v>190</c:v>
                </c:pt>
                <c:pt idx="24">
                  <c:v>210</c:v>
                </c:pt>
                <c:pt idx="25">
                  <c:v>170</c:v>
                </c:pt>
                <c:pt idx="26">
                  <c:v>170</c:v>
                </c:pt>
                <c:pt idx="27">
                  <c:v>200</c:v>
                </c:pt>
                <c:pt idx="28">
                  <c:v>172</c:v>
                </c:pt>
                <c:pt idx="29">
                  <c:v>208</c:v>
                </c:pt>
                <c:pt idx="30">
                  <c:v>128</c:v>
                </c:pt>
                <c:pt idx="31">
                  <c:v>278</c:v>
                </c:pt>
                <c:pt idx="32">
                  <c:v>185</c:v>
                </c:pt>
                <c:pt idx="33">
                  <c:v>225</c:v>
                </c:pt>
                <c:pt idx="34">
                  <c:v>217</c:v>
                </c:pt>
                <c:pt idx="35">
                  <c:v>202</c:v>
                </c:pt>
                <c:pt idx="36">
                  <c:v>160</c:v>
                </c:pt>
                <c:pt idx="37">
                  <c:v>130</c:v>
                </c:pt>
                <c:pt idx="38">
                  <c:v>168</c:v>
                </c:pt>
                <c:pt idx="39">
                  <c:v>110</c:v>
                </c:pt>
                <c:pt idx="40">
                  <c:v>170</c:v>
                </c:pt>
                <c:pt idx="41">
                  <c:v>295</c:v>
                </c:pt>
                <c:pt idx="42">
                  <c:v>110</c:v>
                </c:pt>
                <c:pt idx="43">
                  <c:v>100</c:v>
                </c:pt>
                <c:pt idx="44">
                  <c:v>140</c:v>
                </c:pt>
                <c:pt idx="45">
                  <c:v>160</c:v>
                </c:pt>
                <c:pt idx="46">
                  <c:v>140</c:v>
                </c:pt>
                <c:pt idx="47">
                  <c:v>110</c:v>
                </c:pt>
                <c:pt idx="48">
                  <c:v>200</c:v>
                </c:pt>
                <c:pt idx="49">
                  <c:v>140</c:v>
                </c:pt>
                <c:pt idx="50">
                  <c:v>55</c:v>
                </c:pt>
                <c:pt idx="51">
                  <c:v>102</c:v>
                </c:pt>
                <c:pt idx="52">
                  <c:v>81</c:v>
                </c:pt>
                <c:pt idx="53">
                  <c:v>124</c:v>
                </c:pt>
                <c:pt idx="54">
                  <c:v>82</c:v>
                </c:pt>
                <c:pt idx="55">
                  <c:v>103</c:v>
                </c:pt>
                <c:pt idx="56">
                  <c:v>92</c:v>
                </c:pt>
                <c:pt idx="57">
                  <c:v>110</c:v>
                </c:pt>
                <c:pt idx="58">
                  <c:v>73</c:v>
                </c:pt>
                <c:pt idx="59">
                  <c:v>90</c:v>
                </c:pt>
                <c:pt idx="60">
                  <c:v>70</c:v>
                </c:pt>
                <c:pt idx="61">
                  <c:v>82</c:v>
                </c:pt>
                <c:pt idx="62">
                  <c:v>81</c:v>
                </c:pt>
                <c:pt idx="63">
                  <c:v>92</c:v>
                </c:pt>
                <c:pt idx="64">
                  <c:v>93</c:v>
                </c:pt>
                <c:pt idx="65">
                  <c:v>92</c:v>
                </c:pt>
                <c:pt idx="66">
                  <c:v>63</c:v>
                </c:pt>
                <c:pt idx="67">
                  <c:v>127</c:v>
                </c:pt>
                <c:pt idx="68">
                  <c:v>74</c:v>
                </c:pt>
                <c:pt idx="69">
                  <c:v>85</c:v>
                </c:pt>
                <c:pt idx="70">
                  <c:v>90</c:v>
                </c:pt>
                <c:pt idx="71">
                  <c:v>160</c:v>
                </c:pt>
                <c:pt idx="72">
                  <c:v>92</c:v>
                </c:pt>
                <c:pt idx="73">
                  <c:v>255</c:v>
                </c:pt>
                <c:pt idx="74">
                  <c:v>135</c:v>
                </c:pt>
                <c:pt idx="75">
                  <c:v>178</c:v>
                </c:pt>
                <c:pt idx="76">
                  <c:v>160</c:v>
                </c:pt>
                <c:pt idx="77">
                  <c:v>300</c:v>
                </c:pt>
                <c:pt idx="78">
                  <c:v>300</c:v>
                </c:pt>
                <c:pt idx="79">
                  <c:v>105</c:v>
                </c:pt>
                <c:pt idx="80">
                  <c:v>115</c:v>
                </c:pt>
                <c:pt idx="81">
                  <c:v>100</c:v>
                </c:pt>
                <c:pt idx="82">
                  <c:v>92</c:v>
                </c:pt>
                <c:pt idx="83">
                  <c:v>160</c:v>
                </c:pt>
                <c:pt idx="84">
                  <c:v>155</c:v>
                </c:pt>
                <c:pt idx="85">
                  <c:v>151</c:v>
                </c:pt>
                <c:pt idx="86">
                  <c:v>138</c:v>
                </c:pt>
                <c:pt idx="87">
                  <c:v>109</c:v>
                </c:pt>
                <c:pt idx="88">
                  <c:v>170</c:v>
                </c:pt>
                <c:pt idx="89">
                  <c:v>165</c:v>
                </c:pt>
                <c:pt idx="90">
                  <c:v>142</c:v>
                </c:pt>
                <c:pt idx="91">
                  <c:v>145</c:v>
                </c:pt>
                <c:pt idx="92">
                  <c:v>170</c:v>
                </c:pt>
              </c:numCache>
            </c:numRef>
          </c:xVal>
          <c:yVal>
            <c:numRef>
              <c:f>'Linear Model'!$C$2:$C$94</c:f>
              <c:numCache>
                <c:formatCode>General</c:formatCode>
                <c:ptCount val="93"/>
                <c:pt idx="0">
                  <c:v>29.1</c:v>
                </c:pt>
                <c:pt idx="1">
                  <c:v>17.5</c:v>
                </c:pt>
                <c:pt idx="2">
                  <c:v>16.5</c:v>
                </c:pt>
                <c:pt idx="3">
                  <c:v>31.9</c:v>
                </c:pt>
                <c:pt idx="4">
                  <c:v>15.7</c:v>
                </c:pt>
                <c:pt idx="5">
                  <c:v>28.7</c:v>
                </c:pt>
                <c:pt idx="6">
                  <c:v>19.5</c:v>
                </c:pt>
                <c:pt idx="7">
                  <c:v>20</c:v>
                </c:pt>
                <c:pt idx="8">
                  <c:v>22.7</c:v>
                </c:pt>
                <c:pt idx="9">
                  <c:v>13.4</c:v>
                </c:pt>
                <c:pt idx="10">
                  <c:v>11.4</c:v>
                </c:pt>
                <c:pt idx="11">
                  <c:v>15.8</c:v>
                </c:pt>
                <c:pt idx="12">
                  <c:v>13.3</c:v>
                </c:pt>
                <c:pt idx="13">
                  <c:v>11.3</c:v>
                </c:pt>
                <c:pt idx="14">
                  <c:v>13.5</c:v>
                </c:pt>
                <c:pt idx="15">
                  <c:v>11.1</c:v>
                </c:pt>
                <c:pt idx="16">
                  <c:v>20.8</c:v>
                </c:pt>
                <c:pt idx="17">
                  <c:v>23.7</c:v>
                </c:pt>
                <c:pt idx="18">
                  <c:v>34.700000000000003</c:v>
                </c:pt>
                <c:pt idx="19">
                  <c:v>18.8</c:v>
                </c:pt>
                <c:pt idx="20">
                  <c:v>18.399999999999999</c:v>
                </c:pt>
                <c:pt idx="21">
                  <c:v>29.5</c:v>
                </c:pt>
                <c:pt idx="22">
                  <c:v>19.3</c:v>
                </c:pt>
                <c:pt idx="23">
                  <c:v>20.9</c:v>
                </c:pt>
                <c:pt idx="24">
                  <c:v>36.1</c:v>
                </c:pt>
                <c:pt idx="25">
                  <c:v>20.7</c:v>
                </c:pt>
                <c:pt idx="26">
                  <c:v>24.4</c:v>
                </c:pt>
                <c:pt idx="27">
                  <c:v>33.9</c:v>
                </c:pt>
                <c:pt idx="28">
                  <c:v>37.700000000000003</c:v>
                </c:pt>
                <c:pt idx="29">
                  <c:v>30</c:v>
                </c:pt>
                <c:pt idx="30">
                  <c:v>13.9</c:v>
                </c:pt>
                <c:pt idx="31">
                  <c:v>47.9</c:v>
                </c:pt>
                <c:pt idx="32">
                  <c:v>28</c:v>
                </c:pt>
                <c:pt idx="33">
                  <c:v>35.200000000000003</c:v>
                </c:pt>
                <c:pt idx="34">
                  <c:v>61.9</c:v>
                </c:pt>
                <c:pt idx="35">
                  <c:v>26.1</c:v>
                </c:pt>
                <c:pt idx="36">
                  <c:v>21.5</c:v>
                </c:pt>
                <c:pt idx="37">
                  <c:v>18.2</c:v>
                </c:pt>
                <c:pt idx="38">
                  <c:v>26.7</c:v>
                </c:pt>
                <c:pt idx="39">
                  <c:v>15.7</c:v>
                </c:pt>
                <c:pt idx="40">
                  <c:v>26.3</c:v>
                </c:pt>
                <c:pt idx="41">
                  <c:v>40.1</c:v>
                </c:pt>
                <c:pt idx="42">
                  <c:v>15.9</c:v>
                </c:pt>
                <c:pt idx="43">
                  <c:v>15.6</c:v>
                </c:pt>
                <c:pt idx="44">
                  <c:v>20.2</c:v>
                </c:pt>
                <c:pt idx="45">
                  <c:v>34.299999999999997</c:v>
                </c:pt>
                <c:pt idx="46">
                  <c:v>14.9</c:v>
                </c:pt>
                <c:pt idx="47">
                  <c:v>16.3</c:v>
                </c:pt>
                <c:pt idx="48">
                  <c:v>18.5</c:v>
                </c:pt>
                <c:pt idx="49">
                  <c:v>15.9</c:v>
                </c:pt>
                <c:pt idx="50">
                  <c:v>8.4</c:v>
                </c:pt>
                <c:pt idx="51">
                  <c:v>12.1</c:v>
                </c:pt>
                <c:pt idx="52">
                  <c:v>8</c:v>
                </c:pt>
                <c:pt idx="53">
                  <c:v>10</c:v>
                </c:pt>
                <c:pt idx="54">
                  <c:v>8.3000000000000007</c:v>
                </c:pt>
                <c:pt idx="55">
                  <c:v>11.6</c:v>
                </c:pt>
                <c:pt idx="56">
                  <c:v>10.3</c:v>
                </c:pt>
                <c:pt idx="57">
                  <c:v>11.8</c:v>
                </c:pt>
                <c:pt idx="58">
                  <c:v>8.4</c:v>
                </c:pt>
                <c:pt idx="59">
                  <c:v>10.9</c:v>
                </c:pt>
                <c:pt idx="60">
                  <c:v>8.6</c:v>
                </c:pt>
                <c:pt idx="61">
                  <c:v>9.8000000000000007</c:v>
                </c:pt>
                <c:pt idx="62">
                  <c:v>9.1</c:v>
                </c:pt>
                <c:pt idx="63">
                  <c:v>9.1999999999999993</c:v>
                </c:pt>
                <c:pt idx="64">
                  <c:v>11.3</c:v>
                </c:pt>
                <c:pt idx="65">
                  <c:v>12.2</c:v>
                </c:pt>
                <c:pt idx="66">
                  <c:v>7.4</c:v>
                </c:pt>
                <c:pt idx="67">
                  <c:v>10.1</c:v>
                </c:pt>
                <c:pt idx="68">
                  <c:v>9</c:v>
                </c:pt>
                <c:pt idx="69">
                  <c:v>11.1</c:v>
                </c:pt>
                <c:pt idx="70">
                  <c:v>12.5</c:v>
                </c:pt>
                <c:pt idx="71">
                  <c:v>19.8</c:v>
                </c:pt>
                <c:pt idx="72">
                  <c:v>10</c:v>
                </c:pt>
                <c:pt idx="73">
                  <c:v>32.5</c:v>
                </c:pt>
                <c:pt idx="74">
                  <c:v>18.399999999999999</c:v>
                </c:pt>
                <c:pt idx="75">
                  <c:v>23.3</c:v>
                </c:pt>
                <c:pt idx="76">
                  <c:v>15.1</c:v>
                </c:pt>
                <c:pt idx="77">
                  <c:v>38</c:v>
                </c:pt>
                <c:pt idx="78">
                  <c:v>25.8</c:v>
                </c:pt>
                <c:pt idx="79">
                  <c:v>15.9</c:v>
                </c:pt>
                <c:pt idx="80">
                  <c:v>14</c:v>
                </c:pt>
                <c:pt idx="81">
                  <c:v>14.1</c:v>
                </c:pt>
                <c:pt idx="82">
                  <c:v>14.4</c:v>
                </c:pt>
                <c:pt idx="83">
                  <c:v>17.7</c:v>
                </c:pt>
                <c:pt idx="84">
                  <c:v>19.100000000000001</c:v>
                </c:pt>
                <c:pt idx="85">
                  <c:v>19.100000000000001</c:v>
                </c:pt>
                <c:pt idx="86">
                  <c:v>22.7</c:v>
                </c:pt>
                <c:pt idx="87">
                  <c:v>19.7</c:v>
                </c:pt>
                <c:pt idx="88">
                  <c:v>16.3</c:v>
                </c:pt>
                <c:pt idx="89">
                  <c:v>16.600000000000001</c:v>
                </c:pt>
                <c:pt idx="90">
                  <c:v>19</c:v>
                </c:pt>
                <c:pt idx="91">
                  <c:v>19.899999999999999</c:v>
                </c:pt>
                <c:pt idx="92">
                  <c:v>19.5</c:v>
                </c:pt>
              </c:numCache>
            </c:numRef>
          </c:yVal>
          <c:smooth val="0"/>
          <c:extLst>
            <c:ext xmlns:c16="http://schemas.microsoft.com/office/drawing/2014/chart" uri="{C3380CC4-5D6E-409C-BE32-E72D297353CC}">
              <c16:uniqueId val="{00000000-0BE1-4360-97F3-9FB6B5FF19BB}"/>
            </c:ext>
          </c:extLst>
        </c:ser>
        <c:dLbls>
          <c:showLegendKey val="0"/>
          <c:showVal val="0"/>
          <c:showCatName val="0"/>
          <c:showSerName val="0"/>
          <c:showPercent val="0"/>
          <c:showBubbleSize val="0"/>
        </c:dLbls>
        <c:axId val="1751462976"/>
        <c:axId val="1751462016"/>
      </c:scatterChart>
      <c:valAx>
        <c:axId val="1751462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62016"/>
        <c:crosses val="autoZero"/>
        <c:crossBetween val="midCat"/>
      </c:valAx>
      <c:valAx>
        <c:axId val="175146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62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6" Type="http://schemas.openxmlformats.org/officeDocument/2006/relationships/customXml" Target="../ink/ink12.xml"/><Relationship Id="rId21" Type="http://schemas.openxmlformats.org/officeDocument/2006/relationships/image" Target="../media/image10.png"/><Relationship Id="rId42" Type="http://schemas.openxmlformats.org/officeDocument/2006/relationships/customXml" Target="../ink/ink20.xml"/><Relationship Id="rId47" Type="http://schemas.openxmlformats.org/officeDocument/2006/relationships/image" Target="../media/image23.png"/><Relationship Id="rId63" Type="http://schemas.openxmlformats.org/officeDocument/2006/relationships/image" Target="../media/image31.png"/><Relationship Id="rId68" Type="http://schemas.openxmlformats.org/officeDocument/2006/relationships/customXml" Target="../ink/ink33.xml"/><Relationship Id="rId7" Type="http://schemas.openxmlformats.org/officeDocument/2006/relationships/image" Target="../media/image3.png"/><Relationship Id="rId2" Type="http://schemas.openxmlformats.org/officeDocument/2006/relationships/chart" Target="../charts/chart3.xml"/><Relationship Id="rId16" Type="http://schemas.openxmlformats.org/officeDocument/2006/relationships/customXml" Target="../ink/ink7.xml"/><Relationship Id="rId29" Type="http://schemas.openxmlformats.org/officeDocument/2006/relationships/image" Target="../media/image14.png"/><Relationship Id="rId11" Type="http://schemas.openxmlformats.org/officeDocument/2006/relationships/image" Target="../media/image5.png"/><Relationship Id="rId24" Type="http://schemas.openxmlformats.org/officeDocument/2006/relationships/customXml" Target="../ink/ink11.xml"/><Relationship Id="rId32" Type="http://schemas.openxmlformats.org/officeDocument/2006/relationships/customXml" Target="../ink/ink15.xml"/><Relationship Id="rId37" Type="http://schemas.openxmlformats.org/officeDocument/2006/relationships/image" Target="../media/image18.png"/><Relationship Id="rId40" Type="http://schemas.openxmlformats.org/officeDocument/2006/relationships/customXml" Target="../ink/ink19.xml"/><Relationship Id="rId45" Type="http://schemas.openxmlformats.org/officeDocument/2006/relationships/image" Target="../media/image22.png"/><Relationship Id="rId53" Type="http://schemas.openxmlformats.org/officeDocument/2006/relationships/image" Target="../media/image26.png"/><Relationship Id="rId58" Type="http://schemas.openxmlformats.org/officeDocument/2006/relationships/customXml" Target="../ink/ink28.xml"/><Relationship Id="rId66" Type="http://schemas.openxmlformats.org/officeDocument/2006/relationships/customXml" Target="../ink/ink32.xml"/><Relationship Id="rId5" Type="http://schemas.openxmlformats.org/officeDocument/2006/relationships/image" Target="../media/image2.png"/><Relationship Id="rId61" Type="http://schemas.openxmlformats.org/officeDocument/2006/relationships/image" Target="../media/image30.png"/><Relationship Id="rId19" Type="http://schemas.openxmlformats.org/officeDocument/2006/relationships/image" Target="../media/image9.png"/><Relationship Id="rId14" Type="http://schemas.openxmlformats.org/officeDocument/2006/relationships/customXml" Target="../ink/ink6.xml"/><Relationship Id="rId22" Type="http://schemas.openxmlformats.org/officeDocument/2006/relationships/customXml" Target="../ink/ink10.xml"/><Relationship Id="rId27" Type="http://schemas.openxmlformats.org/officeDocument/2006/relationships/image" Target="../media/image13.png"/><Relationship Id="rId30" Type="http://schemas.openxmlformats.org/officeDocument/2006/relationships/customXml" Target="../ink/ink14.xml"/><Relationship Id="rId35" Type="http://schemas.openxmlformats.org/officeDocument/2006/relationships/image" Target="../media/image17.png"/><Relationship Id="rId43" Type="http://schemas.openxmlformats.org/officeDocument/2006/relationships/image" Target="../media/image21.png"/><Relationship Id="rId48" Type="http://schemas.openxmlformats.org/officeDocument/2006/relationships/customXml" Target="../ink/ink23.xml"/><Relationship Id="rId56" Type="http://schemas.openxmlformats.org/officeDocument/2006/relationships/customXml" Target="../ink/ink27.xml"/><Relationship Id="rId64" Type="http://schemas.openxmlformats.org/officeDocument/2006/relationships/customXml" Target="../ink/ink31.xml"/><Relationship Id="rId69" Type="http://schemas.openxmlformats.org/officeDocument/2006/relationships/image" Target="../media/image34.png"/><Relationship Id="rId8" Type="http://schemas.openxmlformats.org/officeDocument/2006/relationships/customXml" Target="../ink/ink3.xml"/><Relationship Id="rId51" Type="http://schemas.openxmlformats.org/officeDocument/2006/relationships/image" Target="../media/image25.png"/><Relationship Id="rId3" Type="http://schemas.openxmlformats.org/officeDocument/2006/relationships/image" Target="../media/image1.png"/><Relationship Id="rId12" Type="http://schemas.openxmlformats.org/officeDocument/2006/relationships/customXml" Target="../ink/ink5.xml"/><Relationship Id="rId17" Type="http://schemas.openxmlformats.org/officeDocument/2006/relationships/image" Target="../media/image8.png"/><Relationship Id="rId25" Type="http://schemas.openxmlformats.org/officeDocument/2006/relationships/image" Target="../media/image12.png"/><Relationship Id="rId33" Type="http://schemas.openxmlformats.org/officeDocument/2006/relationships/image" Target="../media/image16.png"/><Relationship Id="rId38" Type="http://schemas.openxmlformats.org/officeDocument/2006/relationships/customXml" Target="../ink/ink18.xml"/><Relationship Id="rId46" Type="http://schemas.openxmlformats.org/officeDocument/2006/relationships/customXml" Target="../ink/ink22.xml"/><Relationship Id="rId59" Type="http://schemas.openxmlformats.org/officeDocument/2006/relationships/image" Target="../media/image29.png"/><Relationship Id="rId67" Type="http://schemas.openxmlformats.org/officeDocument/2006/relationships/image" Target="../media/image33.png"/><Relationship Id="rId20" Type="http://schemas.openxmlformats.org/officeDocument/2006/relationships/customXml" Target="../ink/ink9.xml"/><Relationship Id="rId41" Type="http://schemas.openxmlformats.org/officeDocument/2006/relationships/image" Target="../media/image20.png"/><Relationship Id="rId54" Type="http://schemas.openxmlformats.org/officeDocument/2006/relationships/customXml" Target="../ink/ink26.xml"/><Relationship Id="rId62" Type="http://schemas.openxmlformats.org/officeDocument/2006/relationships/customXml" Target="../ink/ink30.xml"/><Relationship Id="rId1" Type="http://schemas.openxmlformats.org/officeDocument/2006/relationships/chart" Target="../charts/chart2.xml"/><Relationship Id="rId6" Type="http://schemas.openxmlformats.org/officeDocument/2006/relationships/customXml" Target="../ink/ink2.xml"/><Relationship Id="rId15" Type="http://schemas.openxmlformats.org/officeDocument/2006/relationships/image" Target="../media/image7.png"/><Relationship Id="rId23" Type="http://schemas.openxmlformats.org/officeDocument/2006/relationships/image" Target="../media/image11.png"/><Relationship Id="rId28" Type="http://schemas.openxmlformats.org/officeDocument/2006/relationships/customXml" Target="../ink/ink13.xml"/><Relationship Id="rId36" Type="http://schemas.openxmlformats.org/officeDocument/2006/relationships/customXml" Target="../ink/ink17.xml"/><Relationship Id="rId49" Type="http://schemas.openxmlformats.org/officeDocument/2006/relationships/image" Target="../media/image24.png"/><Relationship Id="rId57" Type="http://schemas.openxmlformats.org/officeDocument/2006/relationships/image" Target="../media/image28.png"/><Relationship Id="rId10" Type="http://schemas.openxmlformats.org/officeDocument/2006/relationships/customXml" Target="../ink/ink4.xml"/><Relationship Id="rId31" Type="http://schemas.openxmlformats.org/officeDocument/2006/relationships/image" Target="../media/image15.png"/><Relationship Id="rId44" Type="http://schemas.openxmlformats.org/officeDocument/2006/relationships/customXml" Target="../ink/ink21.xml"/><Relationship Id="rId52" Type="http://schemas.openxmlformats.org/officeDocument/2006/relationships/customXml" Target="../ink/ink25.xml"/><Relationship Id="rId60" Type="http://schemas.openxmlformats.org/officeDocument/2006/relationships/customXml" Target="../ink/ink29.xml"/><Relationship Id="rId65" Type="http://schemas.openxmlformats.org/officeDocument/2006/relationships/image" Target="../media/image32.png"/><Relationship Id="rId4" Type="http://schemas.openxmlformats.org/officeDocument/2006/relationships/customXml" Target="../ink/ink1.xml"/><Relationship Id="rId9" Type="http://schemas.openxmlformats.org/officeDocument/2006/relationships/image" Target="../media/image4.png"/><Relationship Id="rId13" Type="http://schemas.openxmlformats.org/officeDocument/2006/relationships/image" Target="../media/image6.png"/><Relationship Id="rId18" Type="http://schemas.openxmlformats.org/officeDocument/2006/relationships/customXml" Target="../ink/ink8.xml"/><Relationship Id="rId39" Type="http://schemas.openxmlformats.org/officeDocument/2006/relationships/image" Target="../media/image19.png"/><Relationship Id="rId34" Type="http://schemas.openxmlformats.org/officeDocument/2006/relationships/customXml" Target="../ink/ink16.xml"/><Relationship Id="rId50" Type="http://schemas.openxmlformats.org/officeDocument/2006/relationships/customXml" Target="../ink/ink24.xml"/><Relationship Id="rId55"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3" Type="http://schemas.openxmlformats.org/officeDocument/2006/relationships/customXml" Target="../ink/ink40.xml"/><Relationship Id="rId18" Type="http://schemas.openxmlformats.org/officeDocument/2006/relationships/image" Target="../media/image43.png"/><Relationship Id="rId26" Type="http://schemas.openxmlformats.org/officeDocument/2006/relationships/image" Target="../media/image47.png"/><Relationship Id="rId39" Type="http://schemas.openxmlformats.org/officeDocument/2006/relationships/customXml" Target="../ink/ink53.xml"/><Relationship Id="rId21" Type="http://schemas.openxmlformats.org/officeDocument/2006/relationships/customXml" Target="../ink/ink44.xml"/><Relationship Id="rId34" Type="http://schemas.openxmlformats.org/officeDocument/2006/relationships/image" Target="../media/image51.png"/><Relationship Id="rId42" Type="http://schemas.openxmlformats.org/officeDocument/2006/relationships/image" Target="../media/image55.png"/><Relationship Id="rId47" Type="http://schemas.openxmlformats.org/officeDocument/2006/relationships/customXml" Target="../ink/ink57.xml"/><Relationship Id="rId50" Type="http://schemas.openxmlformats.org/officeDocument/2006/relationships/image" Target="../media/image59.png"/><Relationship Id="rId55" Type="http://schemas.openxmlformats.org/officeDocument/2006/relationships/customXml" Target="../ink/ink61.xml"/><Relationship Id="rId7" Type="http://schemas.openxmlformats.org/officeDocument/2006/relationships/customXml" Target="../ink/ink37.xml"/><Relationship Id="rId2" Type="http://schemas.openxmlformats.org/officeDocument/2006/relationships/image" Target="../media/image35.png"/><Relationship Id="rId16" Type="http://schemas.openxmlformats.org/officeDocument/2006/relationships/image" Target="../media/image42.png"/><Relationship Id="rId29" Type="http://schemas.openxmlformats.org/officeDocument/2006/relationships/customXml" Target="../ink/ink48.xml"/><Relationship Id="rId11" Type="http://schemas.openxmlformats.org/officeDocument/2006/relationships/customXml" Target="../ink/ink39.xml"/><Relationship Id="rId24" Type="http://schemas.openxmlformats.org/officeDocument/2006/relationships/image" Target="../media/image46.png"/><Relationship Id="rId32" Type="http://schemas.openxmlformats.org/officeDocument/2006/relationships/image" Target="../media/image50.png"/><Relationship Id="rId37" Type="http://schemas.openxmlformats.org/officeDocument/2006/relationships/customXml" Target="../ink/ink52.xml"/><Relationship Id="rId40" Type="http://schemas.openxmlformats.org/officeDocument/2006/relationships/image" Target="../media/image54.png"/><Relationship Id="rId45" Type="http://schemas.openxmlformats.org/officeDocument/2006/relationships/customXml" Target="../ink/ink56.xml"/><Relationship Id="rId53" Type="http://schemas.openxmlformats.org/officeDocument/2006/relationships/customXml" Target="../ink/ink60.xml"/><Relationship Id="rId58" Type="http://schemas.openxmlformats.org/officeDocument/2006/relationships/image" Target="../media/image63.png"/><Relationship Id="rId5" Type="http://schemas.openxmlformats.org/officeDocument/2006/relationships/customXml" Target="../ink/ink36.xml"/><Relationship Id="rId61" Type="http://schemas.openxmlformats.org/officeDocument/2006/relationships/customXml" Target="../ink/ink64.xml"/><Relationship Id="rId19" Type="http://schemas.openxmlformats.org/officeDocument/2006/relationships/customXml" Target="../ink/ink43.xml"/><Relationship Id="rId14" Type="http://schemas.openxmlformats.org/officeDocument/2006/relationships/image" Target="../media/image41.png"/><Relationship Id="rId22" Type="http://schemas.openxmlformats.org/officeDocument/2006/relationships/image" Target="../media/image45.png"/><Relationship Id="rId27" Type="http://schemas.openxmlformats.org/officeDocument/2006/relationships/customXml" Target="../ink/ink47.xml"/><Relationship Id="rId30" Type="http://schemas.openxmlformats.org/officeDocument/2006/relationships/image" Target="../media/image49.png"/><Relationship Id="rId35" Type="http://schemas.openxmlformats.org/officeDocument/2006/relationships/customXml" Target="../ink/ink51.xml"/><Relationship Id="rId43" Type="http://schemas.openxmlformats.org/officeDocument/2006/relationships/customXml" Target="../ink/ink55.xml"/><Relationship Id="rId48" Type="http://schemas.openxmlformats.org/officeDocument/2006/relationships/image" Target="../media/image58.png"/><Relationship Id="rId56" Type="http://schemas.openxmlformats.org/officeDocument/2006/relationships/image" Target="../media/image62.png"/><Relationship Id="rId8" Type="http://schemas.openxmlformats.org/officeDocument/2006/relationships/image" Target="../media/image38.png"/><Relationship Id="rId51" Type="http://schemas.openxmlformats.org/officeDocument/2006/relationships/customXml" Target="../ink/ink59.xml"/><Relationship Id="rId3" Type="http://schemas.openxmlformats.org/officeDocument/2006/relationships/customXml" Target="../ink/ink35.xml"/><Relationship Id="rId12" Type="http://schemas.openxmlformats.org/officeDocument/2006/relationships/image" Target="../media/image40.png"/><Relationship Id="rId17" Type="http://schemas.openxmlformats.org/officeDocument/2006/relationships/customXml" Target="../ink/ink42.xml"/><Relationship Id="rId25" Type="http://schemas.openxmlformats.org/officeDocument/2006/relationships/customXml" Target="../ink/ink46.xml"/><Relationship Id="rId33" Type="http://schemas.openxmlformats.org/officeDocument/2006/relationships/customXml" Target="../ink/ink50.xml"/><Relationship Id="rId38" Type="http://schemas.openxmlformats.org/officeDocument/2006/relationships/image" Target="../media/image53.png"/><Relationship Id="rId46" Type="http://schemas.openxmlformats.org/officeDocument/2006/relationships/image" Target="../media/image57.png"/><Relationship Id="rId59" Type="http://schemas.openxmlformats.org/officeDocument/2006/relationships/customXml" Target="../ink/ink63.xml"/><Relationship Id="rId20" Type="http://schemas.openxmlformats.org/officeDocument/2006/relationships/image" Target="../media/image44.png"/><Relationship Id="rId41" Type="http://schemas.openxmlformats.org/officeDocument/2006/relationships/customXml" Target="../ink/ink54.xml"/><Relationship Id="rId54" Type="http://schemas.openxmlformats.org/officeDocument/2006/relationships/image" Target="../media/image61.png"/><Relationship Id="rId62" Type="http://schemas.openxmlformats.org/officeDocument/2006/relationships/image" Target="../media/image65.png"/><Relationship Id="rId1" Type="http://schemas.openxmlformats.org/officeDocument/2006/relationships/customXml" Target="../ink/ink34.xml"/><Relationship Id="rId6" Type="http://schemas.openxmlformats.org/officeDocument/2006/relationships/image" Target="../media/image37.png"/><Relationship Id="rId15" Type="http://schemas.openxmlformats.org/officeDocument/2006/relationships/customXml" Target="../ink/ink41.xml"/><Relationship Id="rId23" Type="http://schemas.openxmlformats.org/officeDocument/2006/relationships/customXml" Target="../ink/ink45.xml"/><Relationship Id="rId28" Type="http://schemas.openxmlformats.org/officeDocument/2006/relationships/image" Target="../media/image48.png"/><Relationship Id="rId36" Type="http://schemas.openxmlformats.org/officeDocument/2006/relationships/image" Target="../media/image52.png"/><Relationship Id="rId49" Type="http://schemas.openxmlformats.org/officeDocument/2006/relationships/customXml" Target="../ink/ink58.xml"/><Relationship Id="rId57" Type="http://schemas.openxmlformats.org/officeDocument/2006/relationships/customXml" Target="../ink/ink62.xml"/><Relationship Id="rId10" Type="http://schemas.openxmlformats.org/officeDocument/2006/relationships/image" Target="../media/image39.png"/><Relationship Id="rId31" Type="http://schemas.openxmlformats.org/officeDocument/2006/relationships/customXml" Target="../ink/ink49.xml"/><Relationship Id="rId44" Type="http://schemas.openxmlformats.org/officeDocument/2006/relationships/image" Target="../media/image56.png"/><Relationship Id="rId52" Type="http://schemas.openxmlformats.org/officeDocument/2006/relationships/image" Target="../media/image60.png"/><Relationship Id="rId60" Type="http://schemas.openxmlformats.org/officeDocument/2006/relationships/image" Target="../media/image64.png"/><Relationship Id="rId4" Type="http://schemas.openxmlformats.org/officeDocument/2006/relationships/image" Target="../media/image36.png"/><Relationship Id="rId9" Type="http://schemas.openxmlformats.org/officeDocument/2006/relationships/customXml" Target="../ink/ink38.xml"/></Relationships>
</file>

<file path=xl/drawings/drawing1.xml><?xml version="1.0" encoding="utf-8"?>
<xdr:wsDr xmlns:xdr="http://schemas.openxmlformats.org/drawingml/2006/spreadsheetDrawing" xmlns:a="http://schemas.openxmlformats.org/drawingml/2006/main">
  <xdr:twoCellAnchor>
    <xdr:from>
      <xdr:col>6</xdr:col>
      <xdr:colOff>442912</xdr:colOff>
      <xdr:row>1</xdr:row>
      <xdr:rowOff>9524</xdr:rowOff>
    </xdr:from>
    <xdr:to>
      <xdr:col>15</xdr:col>
      <xdr:colOff>38099</xdr:colOff>
      <xdr:row>19</xdr:row>
      <xdr:rowOff>57150</xdr:rowOff>
    </xdr:to>
    <xdr:graphicFrame macro="">
      <xdr:nvGraphicFramePr>
        <xdr:cNvPr id="2" name="Chart 1">
          <a:extLst>
            <a:ext uri="{FF2B5EF4-FFF2-40B4-BE49-F238E27FC236}">
              <a16:creationId xmlns:a16="http://schemas.microsoft.com/office/drawing/2014/main" id="{31EB2C77-FA80-3566-D2C9-40C59AF47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311100</xdr:colOff>
      <xdr:row>0</xdr:row>
      <xdr:rowOff>0</xdr:rowOff>
    </xdr:from>
    <xdr:to>
      <xdr:col>26</xdr:col>
      <xdr:colOff>518498</xdr:colOff>
      <xdr:row>17</xdr:row>
      <xdr:rowOff>161309</xdr:rowOff>
    </xdr:to>
    <xdr:graphicFrame macro="">
      <xdr:nvGraphicFramePr>
        <xdr:cNvPr id="2" name="Chart 1">
          <a:extLst>
            <a:ext uri="{FF2B5EF4-FFF2-40B4-BE49-F238E27FC236}">
              <a16:creationId xmlns:a16="http://schemas.microsoft.com/office/drawing/2014/main" id="{498A52A2-E6FD-9497-B5E3-5C192306F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407192</xdr:colOff>
      <xdr:row>21</xdr:row>
      <xdr:rowOff>123484</xdr:rowOff>
    </xdr:from>
    <xdr:to>
      <xdr:col>25</xdr:col>
      <xdr:colOff>150017</xdr:colOff>
      <xdr:row>36</xdr:row>
      <xdr:rowOff>154782</xdr:rowOff>
    </xdr:to>
    <xdr:graphicFrame macro="">
      <xdr:nvGraphicFramePr>
        <xdr:cNvPr id="3" name="Chart 2">
          <a:extLst>
            <a:ext uri="{FF2B5EF4-FFF2-40B4-BE49-F238E27FC236}">
              <a16:creationId xmlns:a16="http://schemas.microsoft.com/office/drawing/2014/main" id="{7D7D21CC-9404-2143-E6AF-A1FCC6EE4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xdr:colOff>
      <xdr:row>57</xdr:row>
      <xdr:rowOff>123824</xdr:rowOff>
    </xdr:from>
    <xdr:to>
      <xdr:col>27</xdr:col>
      <xdr:colOff>544353</xdr:colOff>
      <xdr:row>91</xdr:row>
      <xdr:rowOff>133349</xdr:rowOff>
    </xdr:to>
    <xdr:pic>
      <xdr:nvPicPr>
        <xdr:cNvPr id="5" name="Picture 4" descr="Scatter plots of couples of random variables having different correlation coefficients.">
          <a:extLst>
            <a:ext uri="{FF2B5EF4-FFF2-40B4-BE49-F238E27FC236}">
              <a16:creationId xmlns:a16="http://schemas.microsoft.com/office/drawing/2014/main" id="{FD5B4428-CF88-84C5-DECA-7C509E16FFA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58901" y="10439399"/>
          <a:ext cx="5854541"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522135</xdr:colOff>
      <xdr:row>63</xdr:row>
      <xdr:rowOff>58534</xdr:rowOff>
    </xdr:from>
    <xdr:to>
      <xdr:col>27</xdr:col>
      <xdr:colOff>106643</xdr:colOff>
      <xdr:row>67</xdr:row>
      <xdr:rowOff>178612</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5" name="Ink 14">
              <a:extLst>
                <a:ext uri="{FF2B5EF4-FFF2-40B4-BE49-F238E27FC236}">
                  <a16:creationId xmlns:a16="http://schemas.microsoft.com/office/drawing/2014/main" id="{2D346963-1D1F-6065-285F-52FC6EBA55AD}"/>
                </a:ext>
              </a:extLst>
            </xdr14:cNvPr>
            <xdr14:cNvContentPartPr/>
          </xdr14:nvContentPartPr>
          <xdr14:nvPr macro=""/>
          <xdr14:xfrm>
            <a:off x="18608495" y="11463469"/>
            <a:ext cx="882360" cy="844200"/>
          </xdr14:xfrm>
        </xdr:contentPart>
      </mc:Choice>
      <mc:Fallback xmlns="">
        <xdr:pic>
          <xdr:nvPicPr>
            <xdr:cNvPr id="15" name="Ink 14">
              <a:extLst>
                <a:ext uri="{FF2B5EF4-FFF2-40B4-BE49-F238E27FC236}">
                  <a16:creationId xmlns:a16="http://schemas.microsoft.com/office/drawing/2014/main" id="{2D346963-1D1F-6065-285F-52FC6EBA55AD}"/>
                </a:ext>
              </a:extLst>
            </xdr:cNvPr>
            <xdr:cNvPicPr/>
          </xdr:nvPicPr>
          <xdr:blipFill>
            <a:blip xmlns:r="http://schemas.openxmlformats.org/officeDocument/2006/relationships" r:embed="rId5"/>
            <a:stretch>
              <a:fillRect/>
            </a:stretch>
          </xdr:blipFill>
          <xdr:spPr>
            <a:xfrm>
              <a:off x="18599855" y="11454829"/>
              <a:ext cx="900000" cy="861840"/>
            </a:xfrm>
            <a:prstGeom prst="rect">
              <a:avLst/>
            </a:prstGeom>
          </xdr:spPr>
        </xdr:pic>
      </mc:Fallback>
    </mc:AlternateContent>
    <xdr:clientData/>
  </xdr:twoCellAnchor>
  <xdr:twoCellAnchor editAs="oneCell">
    <xdr:from>
      <xdr:col>20</xdr:col>
      <xdr:colOff>13089</xdr:colOff>
      <xdr:row>73</xdr:row>
      <xdr:rowOff>179762</xdr:rowOff>
    </xdr:from>
    <xdr:to>
      <xdr:col>21</xdr:col>
      <xdr:colOff>80250</xdr:colOff>
      <xdr:row>76</xdr:row>
      <xdr:rowOff>130951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9" name="Ink 18">
              <a:extLst>
                <a:ext uri="{FF2B5EF4-FFF2-40B4-BE49-F238E27FC236}">
                  <a16:creationId xmlns:a16="http://schemas.microsoft.com/office/drawing/2014/main" id="{6788B963-AD64-B0DE-6BB1-002AF85A7B63}"/>
                </a:ext>
              </a:extLst>
            </xdr14:cNvPr>
            <xdr14:cNvContentPartPr/>
          </xdr14:nvContentPartPr>
          <xdr14:nvPr macro=""/>
          <xdr14:xfrm>
            <a:off x="14726708" y="13395004"/>
            <a:ext cx="844200" cy="494280"/>
          </xdr14:xfrm>
        </xdr:contentPart>
      </mc:Choice>
      <mc:Fallback xmlns="">
        <xdr:pic>
          <xdr:nvPicPr>
            <xdr:cNvPr id="19" name="Ink 18">
              <a:extLst>
                <a:ext uri="{FF2B5EF4-FFF2-40B4-BE49-F238E27FC236}">
                  <a16:creationId xmlns:a16="http://schemas.microsoft.com/office/drawing/2014/main" id="{6788B963-AD64-B0DE-6BB1-002AF85A7B63}"/>
                </a:ext>
              </a:extLst>
            </xdr:cNvPr>
            <xdr:cNvPicPr/>
          </xdr:nvPicPr>
          <xdr:blipFill>
            <a:blip xmlns:r="http://schemas.openxmlformats.org/officeDocument/2006/relationships" r:embed="rId7"/>
            <a:stretch>
              <a:fillRect/>
            </a:stretch>
          </xdr:blipFill>
          <xdr:spPr>
            <a:xfrm>
              <a:off x="14717708" y="13386004"/>
              <a:ext cx="861840" cy="511920"/>
            </a:xfrm>
            <a:prstGeom prst="rect">
              <a:avLst/>
            </a:prstGeom>
          </xdr:spPr>
        </xdr:pic>
      </mc:Fallback>
    </mc:AlternateContent>
    <xdr:clientData/>
  </xdr:twoCellAnchor>
  <xdr:twoCellAnchor editAs="oneCell">
    <xdr:from>
      <xdr:col>19</xdr:col>
      <xdr:colOff>492190</xdr:colOff>
      <xdr:row>62</xdr:row>
      <xdr:rowOff>76978</xdr:rowOff>
    </xdr:from>
    <xdr:to>
      <xdr:col>21</xdr:col>
      <xdr:colOff>273304</xdr:colOff>
      <xdr:row>68</xdr:row>
      <xdr:rowOff>126234</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35" name="Ink 34">
              <a:extLst>
                <a:ext uri="{FF2B5EF4-FFF2-40B4-BE49-F238E27FC236}">
                  <a16:creationId xmlns:a16="http://schemas.microsoft.com/office/drawing/2014/main" id="{3C388D8A-CAEE-905B-AB5D-7E019FEB8BA4}"/>
                </a:ext>
              </a:extLst>
            </xdr14:cNvPr>
            <xdr14:cNvContentPartPr/>
          </xdr14:nvContentPartPr>
          <xdr14:nvPr macro=""/>
          <xdr14:xfrm>
            <a:off x="14556883" y="11300882"/>
            <a:ext cx="1207080" cy="1135440"/>
          </xdr14:xfrm>
        </xdr:contentPart>
      </mc:Choice>
      <mc:Fallback xmlns="">
        <xdr:pic>
          <xdr:nvPicPr>
            <xdr:cNvPr id="35" name="Ink 34">
              <a:extLst>
                <a:ext uri="{FF2B5EF4-FFF2-40B4-BE49-F238E27FC236}">
                  <a16:creationId xmlns:a16="http://schemas.microsoft.com/office/drawing/2014/main" id="{3C388D8A-CAEE-905B-AB5D-7E019FEB8BA4}"/>
                </a:ext>
              </a:extLst>
            </xdr:cNvPr>
            <xdr:cNvPicPr/>
          </xdr:nvPicPr>
          <xdr:blipFill>
            <a:blip xmlns:r="http://schemas.openxmlformats.org/officeDocument/2006/relationships" r:embed="rId9"/>
            <a:stretch>
              <a:fillRect/>
            </a:stretch>
          </xdr:blipFill>
          <xdr:spPr>
            <a:xfrm>
              <a:off x="14547883" y="11292242"/>
              <a:ext cx="1224720" cy="1153080"/>
            </a:xfrm>
            <a:prstGeom prst="rect">
              <a:avLst/>
            </a:prstGeom>
          </xdr:spPr>
        </xdr:pic>
      </mc:Fallback>
    </mc:AlternateContent>
    <xdr:clientData/>
  </xdr:twoCellAnchor>
  <xdr:twoCellAnchor editAs="oneCell">
    <xdr:from>
      <xdr:col>19</xdr:col>
      <xdr:colOff>475005</xdr:colOff>
      <xdr:row>59</xdr:row>
      <xdr:rowOff>144634</xdr:rowOff>
    </xdr:from>
    <xdr:to>
      <xdr:col>21</xdr:col>
      <xdr:colOff>309399</xdr:colOff>
      <xdr:row>63</xdr:row>
      <xdr:rowOff>9111</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36" name="Ink 35">
              <a:extLst>
                <a:ext uri="{FF2B5EF4-FFF2-40B4-BE49-F238E27FC236}">
                  <a16:creationId xmlns:a16="http://schemas.microsoft.com/office/drawing/2014/main" id="{1BF043A4-9E53-3B33-C806-6D025C4E716E}"/>
                </a:ext>
              </a:extLst>
            </xdr14:cNvPr>
            <xdr14:cNvContentPartPr/>
          </xdr14:nvContentPartPr>
          <xdr14:nvPr macro=""/>
          <xdr14:xfrm>
            <a:off x="14539698" y="10825446"/>
            <a:ext cx="1260360" cy="588600"/>
          </xdr14:xfrm>
        </xdr:contentPart>
      </mc:Choice>
      <mc:Fallback xmlns="">
        <xdr:pic>
          <xdr:nvPicPr>
            <xdr:cNvPr id="36" name="Ink 35">
              <a:extLst>
                <a:ext uri="{FF2B5EF4-FFF2-40B4-BE49-F238E27FC236}">
                  <a16:creationId xmlns:a16="http://schemas.microsoft.com/office/drawing/2014/main" id="{1BF043A4-9E53-3B33-C806-6D025C4E716E}"/>
                </a:ext>
              </a:extLst>
            </xdr:cNvPr>
            <xdr:cNvPicPr/>
          </xdr:nvPicPr>
          <xdr:blipFill>
            <a:blip xmlns:r="http://schemas.openxmlformats.org/officeDocument/2006/relationships" r:embed="rId11"/>
            <a:stretch>
              <a:fillRect/>
            </a:stretch>
          </xdr:blipFill>
          <xdr:spPr>
            <a:xfrm>
              <a:off x="14530698" y="10816806"/>
              <a:ext cx="1278000" cy="606240"/>
            </a:xfrm>
            <a:prstGeom prst="rect">
              <a:avLst/>
            </a:prstGeom>
          </xdr:spPr>
        </xdr:pic>
      </mc:Fallback>
    </mc:AlternateContent>
    <xdr:clientData/>
  </xdr:twoCellAnchor>
  <xdr:twoCellAnchor editAs="oneCell">
    <xdr:from>
      <xdr:col>25</xdr:col>
      <xdr:colOff>421978</xdr:colOff>
      <xdr:row>82</xdr:row>
      <xdr:rowOff>166989</xdr:rowOff>
    </xdr:from>
    <xdr:to>
      <xdr:col>27</xdr:col>
      <xdr:colOff>352086</xdr:colOff>
      <xdr:row>89</xdr:row>
      <xdr:rowOff>5694</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39" name="Ink 38">
              <a:extLst>
                <a:ext uri="{FF2B5EF4-FFF2-40B4-BE49-F238E27FC236}">
                  <a16:creationId xmlns:a16="http://schemas.microsoft.com/office/drawing/2014/main" id="{3729E00E-243D-B75D-014F-4A6C5D7A65AA}"/>
                </a:ext>
              </a:extLst>
            </xdr14:cNvPr>
            <xdr14:cNvContentPartPr/>
          </xdr14:nvContentPartPr>
          <xdr14:nvPr macro=""/>
          <xdr14:xfrm>
            <a:off x="18508338" y="15011507"/>
            <a:ext cx="1227960" cy="1105920"/>
          </xdr14:xfrm>
        </xdr:contentPart>
      </mc:Choice>
      <mc:Fallback xmlns="">
        <xdr:pic>
          <xdr:nvPicPr>
            <xdr:cNvPr id="39" name="Ink 38">
              <a:extLst>
                <a:ext uri="{FF2B5EF4-FFF2-40B4-BE49-F238E27FC236}">
                  <a16:creationId xmlns:a16="http://schemas.microsoft.com/office/drawing/2014/main" id="{3729E00E-243D-B75D-014F-4A6C5D7A65AA}"/>
                </a:ext>
              </a:extLst>
            </xdr:cNvPr>
            <xdr:cNvPicPr/>
          </xdr:nvPicPr>
          <xdr:blipFill>
            <a:blip xmlns:r="http://schemas.openxmlformats.org/officeDocument/2006/relationships" r:embed="rId13"/>
            <a:stretch>
              <a:fillRect/>
            </a:stretch>
          </xdr:blipFill>
          <xdr:spPr>
            <a:xfrm>
              <a:off x="18499322" y="15002864"/>
              <a:ext cx="1245631" cy="1123566"/>
            </a:xfrm>
            <a:prstGeom prst="rect">
              <a:avLst/>
            </a:prstGeom>
          </xdr:spPr>
        </xdr:pic>
      </mc:Fallback>
    </mc:AlternateContent>
    <xdr:clientData/>
  </xdr:twoCellAnchor>
  <xdr:twoCellAnchor editAs="oneCell">
    <xdr:from>
      <xdr:col>26</xdr:col>
      <xdr:colOff>610773</xdr:colOff>
      <xdr:row>81</xdr:row>
      <xdr:rowOff>2420</xdr:rowOff>
    </xdr:from>
    <xdr:to>
      <xdr:col>27</xdr:col>
      <xdr:colOff>180366</xdr:colOff>
      <xdr:row>82</xdr:row>
      <xdr:rowOff>100749</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40" name="Ink 39">
              <a:extLst>
                <a:ext uri="{FF2B5EF4-FFF2-40B4-BE49-F238E27FC236}">
                  <a16:creationId xmlns:a16="http://schemas.microsoft.com/office/drawing/2014/main" id="{D996AFAB-E321-45B1-79B0-9E13DD1FF344}"/>
                </a:ext>
              </a:extLst>
            </xdr14:cNvPr>
            <xdr14:cNvContentPartPr/>
          </xdr14:nvContentPartPr>
          <xdr14:nvPr macro=""/>
          <xdr14:xfrm>
            <a:off x="19346058" y="14665907"/>
            <a:ext cx="218520" cy="279360"/>
          </xdr14:xfrm>
        </xdr:contentPart>
      </mc:Choice>
      <mc:Fallback xmlns="">
        <xdr:pic>
          <xdr:nvPicPr>
            <xdr:cNvPr id="40" name="Ink 39">
              <a:extLst>
                <a:ext uri="{FF2B5EF4-FFF2-40B4-BE49-F238E27FC236}">
                  <a16:creationId xmlns:a16="http://schemas.microsoft.com/office/drawing/2014/main" id="{D996AFAB-E321-45B1-79B0-9E13DD1FF344}"/>
                </a:ext>
              </a:extLst>
            </xdr:cNvPr>
            <xdr:cNvPicPr/>
          </xdr:nvPicPr>
          <xdr:blipFill>
            <a:blip xmlns:r="http://schemas.openxmlformats.org/officeDocument/2006/relationships" r:embed="rId15"/>
            <a:stretch>
              <a:fillRect/>
            </a:stretch>
          </xdr:blipFill>
          <xdr:spPr>
            <a:xfrm>
              <a:off x="19337418" y="14656907"/>
              <a:ext cx="236160" cy="297000"/>
            </a:xfrm>
            <a:prstGeom prst="rect">
              <a:avLst/>
            </a:prstGeom>
          </xdr:spPr>
        </xdr:pic>
      </mc:Fallback>
    </mc:AlternateContent>
    <xdr:clientData/>
  </xdr:twoCellAnchor>
  <xdr:twoCellAnchor editAs="oneCell">
    <xdr:from>
      <xdr:col>22</xdr:col>
      <xdr:colOff>621314</xdr:colOff>
      <xdr:row>83</xdr:row>
      <xdr:rowOff>84238</xdr:rowOff>
    </xdr:from>
    <xdr:to>
      <xdr:col>24</xdr:col>
      <xdr:colOff>36983</xdr:colOff>
      <xdr:row>87</xdr:row>
      <xdr:rowOff>156076</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43" name="Ink 42">
              <a:extLst>
                <a:ext uri="{FF2B5EF4-FFF2-40B4-BE49-F238E27FC236}">
                  <a16:creationId xmlns:a16="http://schemas.microsoft.com/office/drawing/2014/main" id="{1CDD201A-FEDB-CE47-4AC5-5AC3126ECCA2}"/>
                </a:ext>
              </a:extLst>
            </xdr14:cNvPr>
            <xdr14:cNvContentPartPr/>
          </xdr14:nvContentPartPr>
          <xdr14:nvPr macro=""/>
          <xdr14:xfrm>
            <a:off x="16760898" y="15109787"/>
            <a:ext cx="713520" cy="795960"/>
          </xdr14:xfrm>
        </xdr:contentPart>
      </mc:Choice>
      <mc:Fallback xmlns="">
        <xdr:pic>
          <xdr:nvPicPr>
            <xdr:cNvPr id="43" name="Ink 42">
              <a:extLst>
                <a:ext uri="{FF2B5EF4-FFF2-40B4-BE49-F238E27FC236}">
                  <a16:creationId xmlns:a16="http://schemas.microsoft.com/office/drawing/2014/main" id="{1CDD201A-FEDB-CE47-4AC5-5AC3126ECCA2}"/>
                </a:ext>
              </a:extLst>
            </xdr:cNvPr>
            <xdr:cNvPicPr/>
          </xdr:nvPicPr>
          <xdr:blipFill>
            <a:blip xmlns:r="http://schemas.openxmlformats.org/officeDocument/2006/relationships" r:embed="rId17"/>
            <a:stretch>
              <a:fillRect/>
            </a:stretch>
          </xdr:blipFill>
          <xdr:spPr>
            <a:xfrm>
              <a:off x="16752258" y="15101147"/>
              <a:ext cx="731160" cy="813600"/>
            </a:xfrm>
            <a:prstGeom prst="rect">
              <a:avLst/>
            </a:prstGeom>
          </xdr:spPr>
        </xdr:pic>
      </mc:Fallback>
    </mc:AlternateContent>
    <xdr:clientData/>
  </xdr:twoCellAnchor>
  <xdr:twoCellAnchor editAs="oneCell">
    <xdr:from>
      <xdr:col>22</xdr:col>
      <xdr:colOff>616994</xdr:colOff>
      <xdr:row>83</xdr:row>
      <xdr:rowOff>158038</xdr:rowOff>
    </xdr:from>
    <xdr:to>
      <xdr:col>24</xdr:col>
      <xdr:colOff>32303</xdr:colOff>
      <xdr:row>87</xdr:row>
      <xdr:rowOff>24676</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53" name="Ink 52">
              <a:extLst>
                <a:ext uri="{FF2B5EF4-FFF2-40B4-BE49-F238E27FC236}">
                  <a16:creationId xmlns:a16="http://schemas.microsoft.com/office/drawing/2014/main" id="{15F302BF-0E17-531F-511D-C90E4687C926}"/>
                </a:ext>
              </a:extLst>
            </xdr14:cNvPr>
            <xdr14:cNvContentPartPr/>
          </xdr14:nvContentPartPr>
          <xdr14:nvPr macro=""/>
          <xdr14:xfrm>
            <a:off x="16756578" y="15183587"/>
            <a:ext cx="713160" cy="590760"/>
          </xdr14:xfrm>
        </xdr:contentPart>
      </mc:Choice>
      <mc:Fallback xmlns="">
        <xdr:pic>
          <xdr:nvPicPr>
            <xdr:cNvPr id="53" name="Ink 52">
              <a:extLst>
                <a:ext uri="{FF2B5EF4-FFF2-40B4-BE49-F238E27FC236}">
                  <a16:creationId xmlns:a16="http://schemas.microsoft.com/office/drawing/2014/main" id="{15F302BF-0E17-531F-511D-C90E4687C926}"/>
                </a:ext>
              </a:extLst>
            </xdr:cNvPr>
            <xdr:cNvPicPr/>
          </xdr:nvPicPr>
          <xdr:blipFill>
            <a:blip xmlns:r="http://schemas.openxmlformats.org/officeDocument/2006/relationships" r:embed="rId19"/>
            <a:stretch>
              <a:fillRect/>
            </a:stretch>
          </xdr:blipFill>
          <xdr:spPr>
            <a:xfrm>
              <a:off x="16747934" y="15174947"/>
              <a:ext cx="730809" cy="608400"/>
            </a:xfrm>
            <a:prstGeom prst="rect">
              <a:avLst/>
            </a:prstGeom>
          </xdr:spPr>
        </xdr:pic>
      </mc:Fallback>
    </mc:AlternateContent>
    <xdr:clientData/>
  </xdr:twoCellAnchor>
  <xdr:twoCellAnchor editAs="oneCell">
    <xdr:from>
      <xdr:col>20</xdr:col>
      <xdr:colOff>89599</xdr:colOff>
      <xdr:row>83</xdr:row>
      <xdr:rowOff>23038</xdr:rowOff>
    </xdr:from>
    <xdr:to>
      <xdr:col>21</xdr:col>
      <xdr:colOff>65320</xdr:colOff>
      <xdr:row>88</xdr:row>
      <xdr:rowOff>62525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56" name="Ink 55">
              <a:extLst>
                <a:ext uri="{FF2B5EF4-FFF2-40B4-BE49-F238E27FC236}">
                  <a16:creationId xmlns:a16="http://schemas.microsoft.com/office/drawing/2014/main" id="{2295C3BD-2C82-5479-1D28-8E9E78540316}"/>
                </a:ext>
              </a:extLst>
            </xdr14:cNvPr>
            <xdr14:cNvContentPartPr/>
          </xdr14:nvContentPartPr>
          <xdr14:nvPr macro=""/>
          <xdr14:xfrm>
            <a:off x="14803218" y="15048587"/>
            <a:ext cx="752760" cy="944640"/>
          </xdr14:xfrm>
        </xdr:contentPart>
      </mc:Choice>
      <mc:Fallback xmlns="">
        <xdr:pic>
          <xdr:nvPicPr>
            <xdr:cNvPr id="56" name="Ink 55">
              <a:extLst>
                <a:ext uri="{FF2B5EF4-FFF2-40B4-BE49-F238E27FC236}">
                  <a16:creationId xmlns:a16="http://schemas.microsoft.com/office/drawing/2014/main" id="{2295C3BD-2C82-5479-1D28-8E9E78540316}"/>
                </a:ext>
              </a:extLst>
            </xdr:cNvPr>
            <xdr:cNvPicPr/>
          </xdr:nvPicPr>
          <xdr:blipFill>
            <a:blip xmlns:r="http://schemas.openxmlformats.org/officeDocument/2006/relationships" r:embed="rId21"/>
            <a:stretch>
              <a:fillRect/>
            </a:stretch>
          </xdr:blipFill>
          <xdr:spPr>
            <a:xfrm>
              <a:off x="14794578" y="15039947"/>
              <a:ext cx="770400" cy="962280"/>
            </a:xfrm>
            <a:prstGeom prst="rect">
              <a:avLst/>
            </a:prstGeom>
          </xdr:spPr>
        </xdr:pic>
      </mc:Fallback>
    </mc:AlternateContent>
    <xdr:clientData/>
  </xdr:twoCellAnchor>
  <xdr:twoCellAnchor editAs="oneCell">
    <xdr:from>
      <xdr:col>25</xdr:col>
      <xdr:colOff>538352</xdr:colOff>
      <xdr:row>72</xdr:row>
      <xdr:rowOff>157971</xdr:rowOff>
    </xdr:from>
    <xdr:to>
      <xdr:col>27</xdr:col>
      <xdr:colOff>142660</xdr:colOff>
      <xdr:row>77</xdr:row>
      <xdr:rowOff>174418</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59" name="Ink 58">
              <a:extLst>
                <a:ext uri="{FF2B5EF4-FFF2-40B4-BE49-F238E27FC236}">
                  <a16:creationId xmlns:a16="http://schemas.microsoft.com/office/drawing/2014/main" id="{DAC8DCFA-CB47-4E1D-338F-089A46DCD590}"/>
                </a:ext>
              </a:extLst>
            </xdr14:cNvPr>
            <xdr14:cNvContentPartPr/>
          </xdr14:nvContentPartPr>
          <xdr14:nvPr macro=""/>
          <xdr14:xfrm>
            <a:off x="18624712" y="13192182"/>
            <a:ext cx="902160" cy="921600"/>
          </xdr14:xfrm>
        </xdr:contentPart>
      </mc:Choice>
      <mc:Fallback xmlns="">
        <xdr:pic>
          <xdr:nvPicPr>
            <xdr:cNvPr id="59" name="Ink 58">
              <a:extLst>
                <a:ext uri="{FF2B5EF4-FFF2-40B4-BE49-F238E27FC236}">
                  <a16:creationId xmlns:a16="http://schemas.microsoft.com/office/drawing/2014/main" id="{DAC8DCFA-CB47-4E1D-338F-089A46DCD590}"/>
                </a:ext>
              </a:extLst>
            </xdr:cNvPr>
            <xdr:cNvPicPr/>
          </xdr:nvPicPr>
          <xdr:blipFill>
            <a:blip xmlns:r="http://schemas.openxmlformats.org/officeDocument/2006/relationships" r:embed="rId23"/>
            <a:stretch>
              <a:fillRect/>
            </a:stretch>
          </xdr:blipFill>
          <xdr:spPr>
            <a:xfrm>
              <a:off x="18616072" y="13183539"/>
              <a:ext cx="919800" cy="939247"/>
            </a:xfrm>
            <a:prstGeom prst="rect">
              <a:avLst/>
            </a:prstGeom>
          </xdr:spPr>
        </xdr:pic>
      </mc:Fallback>
    </mc:AlternateContent>
    <xdr:clientData/>
  </xdr:twoCellAnchor>
  <xdr:twoCellAnchor editAs="oneCell">
    <xdr:from>
      <xdr:col>26</xdr:col>
      <xdr:colOff>571210</xdr:colOff>
      <xdr:row>73</xdr:row>
      <xdr:rowOff>65142</xdr:rowOff>
    </xdr:from>
    <xdr:to>
      <xdr:col>28</xdr:col>
      <xdr:colOff>299671</xdr:colOff>
      <xdr:row>76</xdr:row>
      <xdr:rowOff>37907</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67" name="Ink 66">
              <a:extLst>
                <a:ext uri="{FF2B5EF4-FFF2-40B4-BE49-F238E27FC236}">
                  <a16:creationId xmlns:a16="http://schemas.microsoft.com/office/drawing/2014/main" id="{43B782EB-AAD9-3D3E-FFDC-B21B89C1EE73}"/>
                </a:ext>
              </a:extLst>
            </xdr14:cNvPr>
            <xdr14:cNvContentPartPr/>
          </xdr14:nvContentPartPr>
          <xdr14:nvPr macro=""/>
          <xdr14:xfrm>
            <a:off x="19294891" y="13263441"/>
            <a:ext cx="1024920" cy="515160"/>
          </xdr14:xfrm>
        </xdr:contentPart>
      </mc:Choice>
      <mc:Fallback xmlns="">
        <xdr:pic>
          <xdr:nvPicPr>
            <xdr:cNvPr id="67" name="Ink 66">
              <a:extLst>
                <a:ext uri="{FF2B5EF4-FFF2-40B4-BE49-F238E27FC236}">
                  <a16:creationId xmlns:a16="http://schemas.microsoft.com/office/drawing/2014/main" id="{43B782EB-AAD9-3D3E-FFDC-B21B89C1EE73}"/>
                </a:ext>
              </a:extLst>
            </xdr:cNvPr>
            <xdr:cNvPicPr/>
          </xdr:nvPicPr>
          <xdr:blipFill>
            <a:blip xmlns:r="http://schemas.openxmlformats.org/officeDocument/2006/relationships" r:embed="rId25"/>
            <a:stretch>
              <a:fillRect/>
            </a:stretch>
          </xdr:blipFill>
          <xdr:spPr>
            <a:xfrm>
              <a:off x="19285894" y="13254801"/>
              <a:ext cx="1042554" cy="532800"/>
            </a:xfrm>
            <a:prstGeom prst="rect">
              <a:avLst/>
            </a:prstGeom>
          </xdr:spPr>
        </xdr:pic>
      </mc:Fallback>
    </mc:AlternateContent>
    <xdr:clientData/>
  </xdr:twoCellAnchor>
  <xdr:twoCellAnchor editAs="oneCell">
    <xdr:from>
      <xdr:col>26</xdr:col>
      <xdr:colOff>486250</xdr:colOff>
      <xdr:row>62</xdr:row>
      <xdr:rowOff>94807</xdr:rowOff>
    </xdr:from>
    <xdr:to>
      <xdr:col>28</xdr:col>
      <xdr:colOff>345391</xdr:colOff>
      <xdr:row>65</xdr:row>
      <xdr:rowOff>22571</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70" name="Ink 69">
              <a:extLst>
                <a:ext uri="{FF2B5EF4-FFF2-40B4-BE49-F238E27FC236}">
                  <a16:creationId xmlns:a16="http://schemas.microsoft.com/office/drawing/2014/main" id="{4073C222-20E6-FE96-8D5C-03A81F3ECCEB}"/>
                </a:ext>
              </a:extLst>
            </xdr14:cNvPr>
            <xdr14:cNvContentPartPr/>
          </xdr14:nvContentPartPr>
          <xdr14:nvPr macro=""/>
          <xdr14:xfrm>
            <a:off x="19209931" y="11304321"/>
            <a:ext cx="1155600" cy="470160"/>
          </xdr14:xfrm>
        </xdr:contentPart>
      </mc:Choice>
      <mc:Fallback xmlns="">
        <xdr:pic>
          <xdr:nvPicPr>
            <xdr:cNvPr id="70" name="Ink 69">
              <a:extLst>
                <a:ext uri="{FF2B5EF4-FFF2-40B4-BE49-F238E27FC236}">
                  <a16:creationId xmlns:a16="http://schemas.microsoft.com/office/drawing/2014/main" id="{4073C222-20E6-FE96-8D5C-03A81F3ECCEB}"/>
                </a:ext>
              </a:extLst>
            </xdr:cNvPr>
            <xdr:cNvPicPr/>
          </xdr:nvPicPr>
          <xdr:blipFill>
            <a:blip xmlns:r="http://schemas.openxmlformats.org/officeDocument/2006/relationships" r:embed="rId27"/>
            <a:stretch>
              <a:fillRect/>
            </a:stretch>
          </xdr:blipFill>
          <xdr:spPr>
            <a:xfrm>
              <a:off x="19201291" y="11295328"/>
              <a:ext cx="1173240" cy="487787"/>
            </a:xfrm>
            <a:prstGeom prst="rect">
              <a:avLst/>
            </a:prstGeom>
          </xdr:spPr>
        </xdr:pic>
      </mc:Fallback>
    </mc:AlternateContent>
    <xdr:clientData/>
  </xdr:twoCellAnchor>
  <xdr:twoCellAnchor editAs="oneCell">
    <xdr:from>
      <xdr:col>20</xdr:col>
      <xdr:colOff>756627</xdr:colOff>
      <xdr:row>62</xdr:row>
      <xdr:rowOff>8767</xdr:rowOff>
    </xdr:from>
    <xdr:to>
      <xdr:col>21</xdr:col>
      <xdr:colOff>476956</xdr:colOff>
      <xdr:row>65</xdr:row>
      <xdr:rowOff>34811</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73" name="Ink 72">
              <a:extLst>
                <a:ext uri="{FF2B5EF4-FFF2-40B4-BE49-F238E27FC236}">
                  <a16:creationId xmlns:a16="http://schemas.microsoft.com/office/drawing/2014/main" id="{FA5E3800-F6DF-19D0-9988-4BF977A6DC50}"/>
                </a:ext>
              </a:extLst>
            </xdr14:cNvPr>
            <xdr14:cNvContentPartPr/>
          </xdr14:nvContentPartPr>
          <xdr14:nvPr macro=""/>
          <xdr14:xfrm>
            <a:off x="15463051" y="11218281"/>
            <a:ext cx="496440" cy="568440"/>
          </xdr14:xfrm>
        </xdr:contentPart>
      </mc:Choice>
      <mc:Fallback xmlns="">
        <xdr:pic>
          <xdr:nvPicPr>
            <xdr:cNvPr id="73" name="Ink 72">
              <a:extLst>
                <a:ext uri="{FF2B5EF4-FFF2-40B4-BE49-F238E27FC236}">
                  <a16:creationId xmlns:a16="http://schemas.microsoft.com/office/drawing/2014/main" id="{FA5E3800-F6DF-19D0-9988-4BF977A6DC50}"/>
                </a:ext>
              </a:extLst>
            </xdr:cNvPr>
            <xdr:cNvPicPr/>
          </xdr:nvPicPr>
          <xdr:blipFill>
            <a:blip xmlns:r="http://schemas.openxmlformats.org/officeDocument/2006/relationships" r:embed="rId29"/>
            <a:stretch>
              <a:fillRect/>
            </a:stretch>
          </xdr:blipFill>
          <xdr:spPr>
            <a:xfrm>
              <a:off x="15454051" y="11209641"/>
              <a:ext cx="514080" cy="586080"/>
            </a:xfrm>
            <a:prstGeom prst="rect">
              <a:avLst/>
            </a:prstGeom>
          </xdr:spPr>
        </xdr:pic>
      </mc:Fallback>
    </mc:AlternateContent>
    <xdr:clientData/>
  </xdr:twoCellAnchor>
  <xdr:twoCellAnchor editAs="oneCell">
    <xdr:from>
      <xdr:col>19</xdr:col>
      <xdr:colOff>62417</xdr:colOff>
      <xdr:row>75</xdr:row>
      <xdr:rowOff>113945</xdr:rowOff>
    </xdr:from>
    <xdr:to>
      <xdr:col>20</xdr:col>
      <xdr:colOff>218066</xdr:colOff>
      <xdr:row>78</xdr:row>
      <xdr:rowOff>90309</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76" name="Ink 75">
              <a:extLst>
                <a:ext uri="{FF2B5EF4-FFF2-40B4-BE49-F238E27FC236}">
                  <a16:creationId xmlns:a16="http://schemas.microsoft.com/office/drawing/2014/main" id="{8B72FB5A-C75B-9E55-F10E-7C345E07F31B}"/>
                </a:ext>
              </a:extLst>
            </xdr14:cNvPr>
            <xdr14:cNvContentPartPr/>
          </xdr14:nvContentPartPr>
          <xdr14:nvPr macro=""/>
          <xdr14:xfrm>
            <a:off x="14120611" y="13673841"/>
            <a:ext cx="803880" cy="518760"/>
          </xdr14:xfrm>
        </xdr:contentPart>
      </mc:Choice>
      <mc:Fallback xmlns="">
        <xdr:pic>
          <xdr:nvPicPr>
            <xdr:cNvPr id="76" name="Ink 75">
              <a:extLst>
                <a:ext uri="{FF2B5EF4-FFF2-40B4-BE49-F238E27FC236}">
                  <a16:creationId xmlns:a16="http://schemas.microsoft.com/office/drawing/2014/main" id="{8B72FB5A-C75B-9E55-F10E-7C345E07F31B}"/>
                </a:ext>
              </a:extLst>
            </xdr:cNvPr>
            <xdr:cNvPicPr/>
          </xdr:nvPicPr>
          <xdr:blipFill>
            <a:blip xmlns:r="http://schemas.openxmlformats.org/officeDocument/2006/relationships" r:embed="rId31"/>
            <a:stretch>
              <a:fillRect/>
            </a:stretch>
          </xdr:blipFill>
          <xdr:spPr>
            <a:xfrm>
              <a:off x="14111611" y="13665201"/>
              <a:ext cx="821520" cy="536400"/>
            </a:xfrm>
            <a:prstGeom prst="rect">
              <a:avLst/>
            </a:prstGeom>
          </xdr:spPr>
        </xdr:pic>
      </mc:Fallback>
    </mc:AlternateContent>
    <xdr:clientData/>
  </xdr:twoCellAnchor>
  <xdr:twoCellAnchor editAs="oneCell">
    <xdr:from>
      <xdr:col>19</xdr:col>
      <xdr:colOff>48377</xdr:colOff>
      <xdr:row>84</xdr:row>
      <xdr:rowOff>54198</xdr:rowOff>
    </xdr:from>
    <xdr:to>
      <xdr:col>20</xdr:col>
      <xdr:colOff>273506</xdr:colOff>
      <xdr:row>85</xdr:row>
      <xdr:rowOff>87959</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84" name="Ink 83">
              <a:extLst>
                <a:ext uri="{FF2B5EF4-FFF2-40B4-BE49-F238E27FC236}">
                  <a16:creationId xmlns:a16="http://schemas.microsoft.com/office/drawing/2014/main" id="{67B0FF35-44C3-C99B-E03A-D268A1AC0E67}"/>
                </a:ext>
              </a:extLst>
            </xdr14:cNvPr>
            <xdr14:cNvContentPartPr/>
          </xdr14:nvContentPartPr>
          <xdr14:nvPr macro=""/>
          <xdr14:xfrm>
            <a:off x="14106571" y="15241281"/>
            <a:ext cx="873360" cy="214560"/>
          </xdr14:xfrm>
        </xdr:contentPart>
      </mc:Choice>
      <mc:Fallback xmlns="">
        <xdr:pic>
          <xdr:nvPicPr>
            <xdr:cNvPr id="84" name="Ink 83">
              <a:extLst>
                <a:ext uri="{FF2B5EF4-FFF2-40B4-BE49-F238E27FC236}">
                  <a16:creationId xmlns:a16="http://schemas.microsoft.com/office/drawing/2014/main" id="{67B0FF35-44C3-C99B-E03A-D268A1AC0E67}"/>
                </a:ext>
              </a:extLst>
            </xdr:cNvPr>
            <xdr:cNvPicPr/>
          </xdr:nvPicPr>
          <xdr:blipFill>
            <a:blip xmlns:r="http://schemas.openxmlformats.org/officeDocument/2006/relationships" r:embed="rId33"/>
            <a:stretch>
              <a:fillRect/>
            </a:stretch>
          </xdr:blipFill>
          <xdr:spPr>
            <a:xfrm>
              <a:off x="14097931" y="15232281"/>
              <a:ext cx="891000" cy="232200"/>
            </a:xfrm>
            <a:prstGeom prst="rect">
              <a:avLst/>
            </a:prstGeom>
          </xdr:spPr>
        </xdr:pic>
      </mc:Fallback>
    </mc:AlternateContent>
    <xdr:clientData/>
  </xdr:twoCellAnchor>
  <xdr:twoCellAnchor editAs="oneCell">
    <xdr:from>
      <xdr:col>28</xdr:col>
      <xdr:colOff>87738</xdr:colOff>
      <xdr:row>90</xdr:row>
      <xdr:rowOff>32515</xdr:rowOff>
    </xdr:from>
    <xdr:to>
      <xdr:col>28</xdr:col>
      <xdr:colOff>178458</xdr:colOff>
      <xdr:row>90</xdr:row>
      <xdr:rowOff>142315</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89" name="Ink 88">
              <a:extLst>
                <a:ext uri="{FF2B5EF4-FFF2-40B4-BE49-F238E27FC236}">
                  <a16:creationId xmlns:a16="http://schemas.microsoft.com/office/drawing/2014/main" id="{94190E3E-5101-48E4-862F-64E8AA464A2D}"/>
                </a:ext>
              </a:extLst>
            </xdr14:cNvPr>
            <xdr14:cNvContentPartPr/>
          </xdr14:nvContentPartPr>
          <xdr14:nvPr macro=""/>
          <xdr14:xfrm>
            <a:off x="20090238" y="16370239"/>
            <a:ext cx="90720" cy="109800"/>
          </xdr14:xfrm>
        </xdr:contentPart>
      </mc:Choice>
      <mc:Fallback xmlns="">
        <xdr:pic>
          <xdr:nvPicPr>
            <xdr:cNvPr id="89" name="Ink 88">
              <a:extLst>
                <a:ext uri="{FF2B5EF4-FFF2-40B4-BE49-F238E27FC236}">
                  <a16:creationId xmlns:a16="http://schemas.microsoft.com/office/drawing/2014/main" id="{94190E3E-5101-48E4-862F-64E8AA464A2D}"/>
                </a:ext>
              </a:extLst>
            </xdr:cNvPr>
            <xdr:cNvPicPr/>
          </xdr:nvPicPr>
          <xdr:blipFill>
            <a:blip xmlns:r="http://schemas.openxmlformats.org/officeDocument/2006/relationships" r:embed="rId35"/>
            <a:stretch>
              <a:fillRect/>
            </a:stretch>
          </xdr:blipFill>
          <xdr:spPr>
            <a:xfrm>
              <a:off x="20081238" y="16361599"/>
              <a:ext cx="108360" cy="127440"/>
            </a:xfrm>
            <a:prstGeom prst="rect">
              <a:avLst/>
            </a:prstGeom>
          </xdr:spPr>
        </xdr:pic>
      </mc:Fallback>
    </mc:AlternateContent>
    <xdr:clientData/>
  </xdr:twoCellAnchor>
  <xdr:twoCellAnchor editAs="oneCell">
    <xdr:from>
      <xdr:col>27</xdr:col>
      <xdr:colOff>440720</xdr:colOff>
      <xdr:row>88</xdr:row>
      <xdr:rowOff>95695</xdr:rowOff>
    </xdr:from>
    <xdr:to>
      <xdr:col>28</xdr:col>
      <xdr:colOff>324618</xdr:colOff>
      <xdr:row>89</xdr:row>
      <xdr:rowOff>168325</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96" name="Ink 95">
              <a:extLst>
                <a:ext uri="{FF2B5EF4-FFF2-40B4-BE49-F238E27FC236}">
                  <a16:creationId xmlns:a16="http://schemas.microsoft.com/office/drawing/2014/main" id="{21E52690-FAC5-778A-CEA7-6DBE61902C3A}"/>
                </a:ext>
              </a:extLst>
            </xdr14:cNvPr>
            <xdr14:cNvContentPartPr/>
          </xdr14:nvContentPartPr>
          <xdr14:nvPr macro=""/>
          <xdr14:xfrm>
            <a:off x="19796118" y="16070359"/>
            <a:ext cx="531000" cy="254160"/>
          </xdr14:xfrm>
        </xdr:contentPart>
      </mc:Choice>
      <mc:Fallback xmlns="">
        <xdr:pic>
          <xdr:nvPicPr>
            <xdr:cNvPr id="96" name="Ink 95">
              <a:extLst>
                <a:ext uri="{FF2B5EF4-FFF2-40B4-BE49-F238E27FC236}">
                  <a16:creationId xmlns:a16="http://schemas.microsoft.com/office/drawing/2014/main" id="{21E52690-FAC5-778A-CEA7-6DBE61902C3A}"/>
                </a:ext>
              </a:extLst>
            </xdr:cNvPr>
            <xdr:cNvPicPr/>
          </xdr:nvPicPr>
          <xdr:blipFill>
            <a:blip xmlns:r="http://schemas.openxmlformats.org/officeDocument/2006/relationships" r:embed="rId37"/>
            <a:stretch>
              <a:fillRect/>
            </a:stretch>
          </xdr:blipFill>
          <xdr:spPr>
            <a:xfrm>
              <a:off x="19787478" y="16061372"/>
              <a:ext cx="548640" cy="271775"/>
            </a:xfrm>
            <a:prstGeom prst="rect">
              <a:avLst/>
            </a:prstGeom>
          </xdr:spPr>
        </xdr:pic>
      </mc:Fallback>
    </mc:AlternateContent>
    <xdr:clientData/>
  </xdr:twoCellAnchor>
  <xdr:twoCellAnchor editAs="oneCell">
    <xdr:from>
      <xdr:col>27</xdr:col>
      <xdr:colOff>279440</xdr:colOff>
      <xdr:row>79</xdr:row>
      <xdr:rowOff>126388</xdr:rowOff>
    </xdr:from>
    <xdr:to>
      <xdr:col>28</xdr:col>
      <xdr:colOff>291138</xdr:colOff>
      <xdr:row>83</xdr:row>
      <xdr:rowOff>62666</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106" name="Ink 105">
              <a:extLst>
                <a:ext uri="{FF2B5EF4-FFF2-40B4-BE49-F238E27FC236}">
                  <a16:creationId xmlns:a16="http://schemas.microsoft.com/office/drawing/2014/main" id="{79725D58-F072-EFE6-B945-67DE464FD9E7}"/>
                </a:ext>
              </a:extLst>
            </xdr14:cNvPr>
            <xdr14:cNvContentPartPr/>
          </xdr14:nvContentPartPr>
          <xdr14:nvPr macro=""/>
          <xdr14:xfrm>
            <a:off x="19634838" y="14467279"/>
            <a:ext cx="658800" cy="662400"/>
          </xdr14:xfrm>
        </xdr:contentPart>
      </mc:Choice>
      <mc:Fallback xmlns="">
        <xdr:pic>
          <xdr:nvPicPr>
            <xdr:cNvPr id="106" name="Ink 105">
              <a:extLst>
                <a:ext uri="{FF2B5EF4-FFF2-40B4-BE49-F238E27FC236}">
                  <a16:creationId xmlns:a16="http://schemas.microsoft.com/office/drawing/2014/main" id="{79725D58-F072-EFE6-B945-67DE464FD9E7}"/>
                </a:ext>
              </a:extLst>
            </xdr:cNvPr>
            <xdr:cNvPicPr/>
          </xdr:nvPicPr>
          <xdr:blipFill>
            <a:blip xmlns:r="http://schemas.openxmlformats.org/officeDocument/2006/relationships" r:embed="rId39"/>
            <a:stretch>
              <a:fillRect/>
            </a:stretch>
          </xdr:blipFill>
          <xdr:spPr>
            <a:xfrm>
              <a:off x="19625838" y="14458639"/>
              <a:ext cx="676440" cy="680040"/>
            </a:xfrm>
            <a:prstGeom prst="rect">
              <a:avLst/>
            </a:prstGeom>
          </xdr:spPr>
        </xdr:pic>
      </mc:Fallback>
    </mc:AlternateContent>
    <xdr:clientData/>
  </xdr:twoCellAnchor>
  <xdr:twoCellAnchor editAs="oneCell">
    <xdr:from>
      <xdr:col>28</xdr:col>
      <xdr:colOff>135618</xdr:colOff>
      <xdr:row>84</xdr:row>
      <xdr:rowOff>44936</xdr:rowOff>
    </xdr:from>
    <xdr:to>
      <xdr:col>28</xdr:col>
      <xdr:colOff>143538</xdr:colOff>
      <xdr:row>84</xdr:row>
      <xdr:rowOff>69056</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107" name="Ink 106">
              <a:extLst>
                <a:ext uri="{FF2B5EF4-FFF2-40B4-BE49-F238E27FC236}">
                  <a16:creationId xmlns:a16="http://schemas.microsoft.com/office/drawing/2014/main" id="{7B608FD2-9FAB-A527-3240-D163E3424E49}"/>
                </a:ext>
              </a:extLst>
            </xdr14:cNvPr>
            <xdr14:cNvContentPartPr/>
          </xdr14:nvContentPartPr>
          <xdr14:nvPr macro=""/>
          <xdr14:xfrm>
            <a:off x="20138118" y="15293479"/>
            <a:ext cx="7920" cy="24120"/>
          </xdr14:xfrm>
        </xdr:contentPart>
      </mc:Choice>
      <mc:Fallback xmlns="">
        <xdr:pic>
          <xdr:nvPicPr>
            <xdr:cNvPr id="107" name="Ink 106">
              <a:extLst>
                <a:ext uri="{FF2B5EF4-FFF2-40B4-BE49-F238E27FC236}">
                  <a16:creationId xmlns:a16="http://schemas.microsoft.com/office/drawing/2014/main" id="{7B608FD2-9FAB-A527-3240-D163E3424E49}"/>
                </a:ext>
              </a:extLst>
            </xdr:cNvPr>
            <xdr:cNvPicPr/>
          </xdr:nvPicPr>
          <xdr:blipFill>
            <a:blip xmlns:r="http://schemas.openxmlformats.org/officeDocument/2006/relationships" r:embed="rId41"/>
            <a:stretch>
              <a:fillRect/>
            </a:stretch>
          </xdr:blipFill>
          <xdr:spPr>
            <a:xfrm>
              <a:off x="20129118" y="15284479"/>
              <a:ext cx="25560" cy="41760"/>
            </a:xfrm>
            <a:prstGeom prst="rect">
              <a:avLst/>
            </a:prstGeom>
          </xdr:spPr>
        </xdr:pic>
      </mc:Fallback>
    </mc:AlternateContent>
    <xdr:clientData/>
  </xdr:twoCellAnchor>
  <xdr:twoCellAnchor editAs="oneCell">
    <xdr:from>
      <xdr:col>28</xdr:col>
      <xdr:colOff>114378</xdr:colOff>
      <xdr:row>88</xdr:row>
      <xdr:rowOff>179215</xdr:rowOff>
    </xdr:from>
    <xdr:to>
      <xdr:col>28</xdr:col>
      <xdr:colOff>115098</xdr:colOff>
      <xdr:row>89</xdr:row>
      <xdr:rowOff>379</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114" name="Ink 113">
              <a:extLst>
                <a:ext uri="{FF2B5EF4-FFF2-40B4-BE49-F238E27FC236}">
                  <a16:creationId xmlns:a16="http://schemas.microsoft.com/office/drawing/2014/main" id="{C1364D5A-5E8A-31D1-C54C-A603A361511C}"/>
                </a:ext>
              </a:extLst>
            </xdr14:cNvPr>
            <xdr14:cNvContentPartPr/>
          </xdr14:nvContentPartPr>
          <xdr14:nvPr macro=""/>
          <xdr14:xfrm>
            <a:off x="20116878" y="16153879"/>
            <a:ext cx="720" cy="1080"/>
          </xdr14:xfrm>
        </xdr:contentPart>
      </mc:Choice>
      <mc:Fallback xmlns="">
        <xdr:pic>
          <xdr:nvPicPr>
            <xdr:cNvPr id="114" name="Ink 113">
              <a:extLst>
                <a:ext uri="{FF2B5EF4-FFF2-40B4-BE49-F238E27FC236}">
                  <a16:creationId xmlns:a16="http://schemas.microsoft.com/office/drawing/2014/main" id="{C1364D5A-5E8A-31D1-C54C-A603A361511C}"/>
                </a:ext>
              </a:extLst>
            </xdr:cNvPr>
            <xdr:cNvPicPr/>
          </xdr:nvPicPr>
          <xdr:blipFill>
            <a:blip xmlns:r="http://schemas.openxmlformats.org/officeDocument/2006/relationships" r:embed="rId43"/>
            <a:stretch>
              <a:fillRect/>
            </a:stretch>
          </xdr:blipFill>
          <xdr:spPr>
            <a:xfrm>
              <a:off x="20107878" y="16144879"/>
              <a:ext cx="18360" cy="18720"/>
            </a:xfrm>
            <a:prstGeom prst="rect">
              <a:avLst/>
            </a:prstGeom>
          </xdr:spPr>
        </xdr:pic>
      </mc:Fallback>
    </mc:AlternateContent>
    <xdr:clientData/>
  </xdr:twoCellAnchor>
  <xdr:twoCellAnchor editAs="oneCell">
    <xdr:from>
      <xdr:col>28</xdr:col>
      <xdr:colOff>111858</xdr:colOff>
      <xdr:row>87</xdr:row>
      <xdr:rowOff>173905</xdr:rowOff>
    </xdr:from>
    <xdr:to>
      <xdr:col>28</xdr:col>
      <xdr:colOff>127338</xdr:colOff>
      <xdr:row>88</xdr:row>
      <xdr:rowOff>57175</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115" name="Ink 114">
              <a:extLst>
                <a:ext uri="{FF2B5EF4-FFF2-40B4-BE49-F238E27FC236}">
                  <a16:creationId xmlns:a16="http://schemas.microsoft.com/office/drawing/2014/main" id="{7EFB244B-CA44-31F2-68D2-683C37C8D058}"/>
                </a:ext>
              </a:extLst>
            </xdr14:cNvPr>
            <xdr14:cNvContentPartPr/>
          </xdr14:nvContentPartPr>
          <xdr14:nvPr macro=""/>
          <xdr14:xfrm>
            <a:off x="20114358" y="15967039"/>
            <a:ext cx="15480" cy="64800"/>
          </xdr14:xfrm>
        </xdr:contentPart>
      </mc:Choice>
      <mc:Fallback xmlns="">
        <xdr:pic>
          <xdr:nvPicPr>
            <xdr:cNvPr id="115" name="Ink 114">
              <a:extLst>
                <a:ext uri="{FF2B5EF4-FFF2-40B4-BE49-F238E27FC236}">
                  <a16:creationId xmlns:a16="http://schemas.microsoft.com/office/drawing/2014/main" id="{7EFB244B-CA44-31F2-68D2-683C37C8D058}"/>
                </a:ext>
              </a:extLst>
            </xdr:cNvPr>
            <xdr:cNvPicPr/>
          </xdr:nvPicPr>
          <xdr:blipFill>
            <a:blip xmlns:r="http://schemas.openxmlformats.org/officeDocument/2006/relationships" r:embed="rId45"/>
            <a:stretch>
              <a:fillRect/>
            </a:stretch>
          </xdr:blipFill>
          <xdr:spPr>
            <a:xfrm>
              <a:off x="20105718" y="15958089"/>
              <a:ext cx="33120" cy="82343"/>
            </a:xfrm>
            <a:prstGeom prst="rect">
              <a:avLst/>
            </a:prstGeom>
          </xdr:spPr>
        </xdr:pic>
      </mc:Fallback>
    </mc:AlternateContent>
    <xdr:clientData/>
  </xdr:twoCellAnchor>
  <xdr:twoCellAnchor editAs="oneCell">
    <xdr:from>
      <xdr:col>28</xdr:col>
      <xdr:colOff>132018</xdr:colOff>
      <xdr:row>86</xdr:row>
      <xdr:rowOff>150236</xdr:rowOff>
    </xdr:from>
    <xdr:to>
      <xdr:col>28</xdr:col>
      <xdr:colOff>149298</xdr:colOff>
      <xdr:row>87</xdr:row>
      <xdr:rowOff>72745</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116" name="Ink 115">
              <a:extLst>
                <a:ext uri="{FF2B5EF4-FFF2-40B4-BE49-F238E27FC236}">
                  <a16:creationId xmlns:a16="http://schemas.microsoft.com/office/drawing/2014/main" id="{5964EFC0-9389-6C74-AA83-F5C0DDB6E128}"/>
                </a:ext>
              </a:extLst>
            </xdr14:cNvPr>
            <xdr14:cNvContentPartPr/>
          </xdr14:nvContentPartPr>
          <xdr14:nvPr macro=""/>
          <xdr14:xfrm>
            <a:off x="20134518" y="15761839"/>
            <a:ext cx="17280" cy="104040"/>
          </xdr14:xfrm>
        </xdr:contentPart>
      </mc:Choice>
      <mc:Fallback xmlns="">
        <xdr:pic>
          <xdr:nvPicPr>
            <xdr:cNvPr id="116" name="Ink 115">
              <a:extLst>
                <a:ext uri="{FF2B5EF4-FFF2-40B4-BE49-F238E27FC236}">
                  <a16:creationId xmlns:a16="http://schemas.microsoft.com/office/drawing/2014/main" id="{5964EFC0-9389-6C74-AA83-F5C0DDB6E128}"/>
                </a:ext>
              </a:extLst>
            </xdr:cNvPr>
            <xdr:cNvPicPr/>
          </xdr:nvPicPr>
          <xdr:blipFill>
            <a:blip xmlns:r="http://schemas.openxmlformats.org/officeDocument/2006/relationships" r:embed="rId47"/>
            <a:stretch>
              <a:fillRect/>
            </a:stretch>
          </xdr:blipFill>
          <xdr:spPr>
            <a:xfrm>
              <a:off x="20125518" y="15752870"/>
              <a:ext cx="34920" cy="121619"/>
            </a:xfrm>
            <a:prstGeom prst="rect">
              <a:avLst/>
            </a:prstGeom>
          </xdr:spPr>
        </xdr:pic>
      </mc:Fallback>
    </mc:AlternateContent>
    <xdr:clientData/>
  </xdr:twoCellAnchor>
  <xdr:twoCellAnchor editAs="oneCell">
    <xdr:from>
      <xdr:col>28</xdr:col>
      <xdr:colOff>125538</xdr:colOff>
      <xdr:row>85</xdr:row>
      <xdr:rowOff>926</xdr:rowOff>
    </xdr:from>
    <xdr:to>
      <xdr:col>28</xdr:col>
      <xdr:colOff>143898</xdr:colOff>
      <xdr:row>85</xdr:row>
      <xdr:rowOff>106406</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117" name="Ink 116">
              <a:extLst>
                <a:ext uri="{FF2B5EF4-FFF2-40B4-BE49-F238E27FC236}">
                  <a16:creationId xmlns:a16="http://schemas.microsoft.com/office/drawing/2014/main" id="{D453178F-CB16-34E0-11C3-3078041CA3D6}"/>
                </a:ext>
              </a:extLst>
            </xdr14:cNvPr>
            <xdr14:cNvContentPartPr/>
          </xdr14:nvContentPartPr>
          <xdr14:nvPr macro=""/>
          <xdr14:xfrm>
            <a:off x="20128038" y="15430999"/>
            <a:ext cx="18360" cy="105480"/>
          </xdr14:xfrm>
        </xdr:contentPart>
      </mc:Choice>
      <mc:Fallback xmlns="">
        <xdr:pic>
          <xdr:nvPicPr>
            <xdr:cNvPr id="117" name="Ink 116">
              <a:extLst>
                <a:ext uri="{FF2B5EF4-FFF2-40B4-BE49-F238E27FC236}">
                  <a16:creationId xmlns:a16="http://schemas.microsoft.com/office/drawing/2014/main" id="{D453178F-CB16-34E0-11C3-3078041CA3D6}"/>
                </a:ext>
              </a:extLst>
            </xdr:cNvPr>
            <xdr:cNvPicPr/>
          </xdr:nvPicPr>
          <xdr:blipFill>
            <a:blip xmlns:r="http://schemas.openxmlformats.org/officeDocument/2006/relationships" r:embed="rId49"/>
            <a:stretch>
              <a:fillRect/>
            </a:stretch>
          </xdr:blipFill>
          <xdr:spPr>
            <a:xfrm>
              <a:off x="20119398" y="15422388"/>
              <a:ext cx="36000" cy="123060"/>
            </a:xfrm>
            <a:prstGeom prst="rect">
              <a:avLst/>
            </a:prstGeom>
          </xdr:spPr>
        </xdr:pic>
      </mc:Fallback>
    </mc:AlternateContent>
    <xdr:clientData/>
  </xdr:twoCellAnchor>
  <xdr:twoCellAnchor editAs="oneCell">
    <xdr:from>
      <xdr:col>27</xdr:col>
      <xdr:colOff>615680</xdr:colOff>
      <xdr:row>80</xdr:row>
      <xdr:rowOff>31617</xdr:rowOff>
    </xdr:from>
    <xdr:to>
      <xdr:col>28</xdr:col>
      <xdr:colOff>62538</xdr:colOff>
      <xdr:row>80</xdr:row>
      <xdr:rowOff>50337</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132" name="Ink 131">
              <a:extLst>
                <a:ext uri="{FF2B5EF4-FFF2-40B4-BE49-F238E27FC236}">
                  <a16:creationId xmlns:a16="http://schemas.microsoft.com/office/drawing/2014/main" id="{49F62810-8F25-FCB6-D36F-08D01BFD0626}"/>
                </a:ext>
              </a:extLst>
            </xdr14:cNvPr>
            <xdr14:cNvContentPartPr/>
          </xdr14:nvContentPartPr>
          <xdr14:nvPr macro=""/>
          <xdr14:xfrm>
            <a:off x="19971078" y="14554039"/>
            <a:ext cx="93960" cy="18720"/>
          </xdr14:xfrm>
        </xdr:contentPart>
      </mc:Choice>
      <mc:Fallback xmlns="">
        <xdr:pic>
          <xdr:nvPicPr>
            <xdr:cNvPr id="132" name="Ink 131">
              <a:extLst>
                <a:ext uri="{FF2B5EF4-FFF2-40B4-BE49-F238E27FC236}">
                  <a16:creationId xmlns:a16="http://schemas.microsoft.com/office/drawing/2014/main" id="{49F62810-8F25-FCB6-D36F-08D01BFD0626}"/>
                </a:ext>
              </a:extLst>
            </xdr:cNvPr>
            <xdr:cNvPicPr/>
          </xdr:nvPicPr>
          <xdr:blipFill>
            <a:blip xmlns:r="http://schemas.openxmlformats.org/officeDocument/2006/relationships" r:embed="rId51"/>
            <a:stretch>
              <a:fillRect/>
            </a:stretch>
          </xdr:blipFill>
          <xdr:spPr>
            <a:xfrm>
              <a:off x="19962078" y="14545039"/>
              <a:ext cx="111600" cy="36360"/>
            </a:xfrm>
            <a:prstGeom prst="rect">
              <a:avLst/>
            </a:prstGeom>
          </xdr:spPr>
        </xdr:pic>
      </mc:Fallback>
    </mc:AlternateContent>
    <xdr:clientData/>
  </xdr:twoCellAnchor>
  <xdr:twoCellAnchor editAs="oneCell">
    <xdr:from>
      <xdr:col>26</xdr:col>
      <xdr:colOff>37342</xdr:colOff>
      <xdr:row>84</xdr:row>
      <xdr:rowOff>8936</xdr:rowOff>
    </xdr:from>
    <xdr:to>
      <xdr:col>26</xdr:col>
      <xdr:colOff>277462</xdr:colOff>
      <xdr:row>85</xdr:row>
      <xdr:rowOff>39086</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136" name="Ink 135">
              <a:extLst>
                <a:ext uri="{FF2B5EF4-FFF2-40B4-BE49-F238E27FC236}">
                  <a16:creationId xmlns:a16="http://schemas.microsoft.com/office/drawing/2014/main" id="{4F5BBC30-D789-A7E3-1F95-120F16F9B904}"/>
                </a:ext>
              </a:extLst>
            </xdr14:cNvPr>
            <xdr14:cNvContentPartPr/>
          </xdr14:nvContentPartPr>
          <xdr14:nvPr macro=""/>
          <xdr14:xfrm>
            <a:off x="18745638" y="15257479"/>
            <a:ext cx="240120" cy="211680"/>
          </xdr14:xfrm>
        </xdr:contentPart>
      </mc:Choice>
      <mc:Fallback xmlns="">
        <xdr:pic>
          <xdr:nvPicPr>
            <xdr:cNvPr id="136" name="Ink 135">
              <a:extLst>
                <a:ext uri="{FF2B5EF4-FFF2-40B4-BE49-F238E27FC236}">
                  <a16:creationId xmlns:a16="http://schemas.microsoft.com/office/drawing/2014/main" id="{4F5BBC30-D789-A7E3-1F95-120F16F9B904}"/>
                </a:ext>
              </a:extLst>
            </xdr:cNvPr>
            <xdr:cNvPicPr/>
          </xdr:nvPicPr>
          <xdr:blipFill>
            <a:blip xmlns:r="http://schemas.openxmlformats.org/officeDocument/2006/relationships" r:embed="rId53"/>
            <a:stretch>
              <a:fillRect/>
            </a:stretch>
          </xdr:blipFill>
          <xdr:spPr>
            <a:xfrm>
              <a:off x="18736998" y="15248839"/>
              <a:ext cx="257760" cy="229320"/>
            </a:xfrm>
            <a:prstGeom prst="rect">
              <a:avLst/>
            </a:prstGeom>
          </xdr:spPr>
        </xdr:pic>
      </mc:Fallback>
    </mc:AlternateContent>
    <xdr:clientData/>
  </xdr:twoCellAnchor>
  <xdr:twoCellAnchor editAs="oneCell">
    <xdr:from>
      <xdr:col>23</xdr:col>
      <xdr:colOff>41518</xdr:colOff>
      <xdr:row>2</xdr:row>
      <xdr:rowOff>772</xdr:rowOff>
    </xdr:from>
    <xdr:to>
      <xdr:col>23</xdr:col>
      <xdr:colOff>254998</xdr:colOff>
      <xdr:row>2</xdr:row>
      <xdr:rowOff>88252</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142" name="Ink 141">
              <a:extLst>
                <a:ext uri="{FF2B5EF4-FFF2-40B4-BE49-F238E27FC236}">
                  <a16:creationId xmlns:a16="http://schemas.microsoft.com/office/drawing/2014/main" id="{E512B7DE-E6C0-67B3-D0B1-AD23F3D818DE}"/>
                </a:ext>
              </a:extLst>
            </xdr14:cNvPr>
            <xdr14:cNvContentPartPr/>
          </xdr14:nvContentPartPr>
          <xdr14:nvPr macro=""/>
          <xdr14:xfrm>
            <a:off x="16829331" y="361800"/>
            <a:ext cx="213480" cy="87480"/>
          </xdr14:xfrm>
        </xdr:contentPart>
      </mc:Choice>
      <mc:Fallback xmlns="">
        <xdr:pic>
          <xdr:nvPicPr>
            <xdr:cNvPr id="142" name="Ink 141">
              <a:extLst>
                <a:ext uri="{FF2B5EF4-FFF2-40B4-BE49-F238E27FC236}">
                  <a16:creationId xmlns:a16="http://schemas.microsoft.com/office/drawing/2014/main" id="{E512B7DE-E6C0-67B3-D0B1-AD23F3D818DE}"/>
                </a:ext>
              </a:extLst>
            </xdr:cNvPr>
            <xdr:cNvPicPr/>
          </xdr:nvPicPr>
          <xdr:blipFill>
            <a:blip xmlns:r="http://schemas.openxmlformats.org/officeDocument/2006/relationships" r:embed="rId55"/>
            <a:stretch>
              <a:fillRect/>
            </a:stretch>
          </xdr:blipFill>
          <xdr:spPr>
            <a:xfrm>
              <a:off x="16820346" y="353160"/>
              <a:ext cx="231090" cy="105120"/>
            </a:xfrm>
            <a:prstGeom prst="rect">
              <a:avLst/>
            </a:prstGeom>
          </xdr:spPr>
        </xdr:pic>
      </mc:Fallback>
    </mc:AlternateContent>
    <xdr:clientData/>
  </xdr:twoCellAnchor>
  <xdr:twoCellAnchor editAs="oneCell">
    <xdr:from>
      <xdr:col>24</xdr:col>
      <xdr:colOff>173996</xdr:colOff>
      <xdr:row>2</xdr:row>
      <xdr:rowOff>51532</xdr:rowOff>
    </xdr:from>
    <xdr:to>
      <xdr:col>24</xdr:col>
      <xdr:colOff>225116</xdr:colOff>
      <xdr:row>2</xdr:row>
      <xdr:rowOff>117772</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50" name="Ink 149">
              <a:extLst>
                <a:ext uri="{FF2B5EF4-FFF2-40B4-BE49-F238E27FC236}">
                  <a16:creationId xmlns:a16="http://schemas.microsoft.com/office/drawing/2014/main" id="{CB13358E-EC67-626E-3E92-56AFA244430E}"/>
                </a:ext>
              </a:extLst>
            </xdr14:cNvPr>
            <xdr14:cNvContentPartPr/>
          </xdr14:nvContentPartPr>
          <xdr14:nvPr macro=""/>
          <xdr14:xfrm>
            <a:off x="17610891" y="412560"/>
            <a:ext cx="51120" cy="66240"/>
          </xdr14:xfrm>
        </xdr:contentPart>
      </mc:Choice>
      <mc:Fallback xmlns="">
        <xdr:pic>
          <xdr:nvPicPr>
            <xdr:cNvPr id="150" name="Ink 149">
              <a:extLst>
                <a:ext uri="{FF2B5EF4-FFF2-40B4-BE49-F238E27FC236}">
                  <a16:creationId xmlns:a16="http://schemas.microsoft.com/office/drawing/2014/main" id="{CB13358E-EC67-626E-3E92-56AFA244430E}"/>
                </a:ext>
              </a:extLst>
            </xdr:cNvPr>
            <xdr:cNvPicPr/>
          </xdr:nvPicPr>
          <xdr:blipFill>
            <a:blip xmlns:r="http://schemas.openxmlformats.org/officeDocument/2006/relationships" r:embed="rId57"/>
            <a:stretch>
              <a:fillRect/>
            </a:stretch>
          </xdr:blipFill>
          <xdr:spPr>
            <a:xfrm>
              <a:off x="17601891" y="403920"/>
              <a:ext cx="68760" cy="83880"/>
            </a:xfrm>
            <a:prstGeom prst="rect">
              <a:avLst/>
            </a:prstGeom>
          </xdr:spPr>
        </xdr:pic>
      </mc:Fallback>
    </mc:AlternateContent>
    <xdr:clientData/>
  </xdr:twoCellAnchor>
  <xdr:twoCellAnchor editAs="oneCell">
    <xdr:from>
      <xdr:col>23</xdr:col>
      <xdr:colOff>398638</xdr:colOff>
      <xdr:row>1</xdr:row>
      <xdr:rowOff>162925</xdr:rowOff>
    </xdr:from>
    <xdr:to>
      <xdr:col>24</xdr:col>
      <xdr:colOff>27476</xdr:colOff>
      <xdr:row>2</xdr:row>
      <xdr:rowOff>128572</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1" name="Ink 150">
              <a:extLst>
                <a:ext uri="{FF2B5EF4-FFF2-40B4-BE49-F238E27FC236}">
                  <a16:creationId xmlns:a16="http://schemas.microsoft.com/office/drawing/2014/main" id="{93AB4BFB-B26E-3B63-16E9-2B2ACAB5F15C}"/>
                </a:ext>
              </a:extLst>
            </xdr14:cNvPr>
            <xdr14:cNvContentPartPr/>
          </xdr14:nvContentPartPr>
          <xdr14:nvPr macro=""/>
          <xdr14:xfrm>
            <a:off x="17186451" y="343440"/>
            <a:ext cx="277920" cy="146160"/>
          </xdr14:xfrm>
        </xdr:contentPart>
      </mc:Choice>
      <mc:Fallback xmlns="">
        <xdr:pic>
          <xdr:nvPicPr>
            <xdr:cNvPr id="151" name="Ink 150">
              <a:extLst>
                <a:ext uri="{FF2B5EF4-FFF2-40B4-BE49-F238E27FC236}">
                  <a16:creationId xmlns:a16="http://schemas.microsoft.com/office/drawing/2014/main" id="{93AB4BFB-B26E-3B63-16E9-2B2ACAB5F15C}"/>
                </a:ext>
              </a:extLst>
            </xdr:cNvPr>
            <xdr:cNvPicPr/>
          </xdr:nvPicPr>
          <xdr:blipFill>
            <a:blip xmlns:r="http://schemas.openxmlformats.org/officeDocument/2006/relationships" r:embed="rId59"/>
            <a:stretch>
              <a:fillRect/>
            </a:stretch>
          </xdr:blipFill>
          <xdr:spPr>
            <a:xfrm>
              <a:off x="17177463" y="334440"/>
              <a:ext cx="295537" cy="163800"/>
            </a:xfrm>
            <a:prstGeom prst="rect">
              <a:avLst/>
            </a:prstGeom>
          </xdr:spPr>
        </xdr:pic>
      </mc:Fallback>
    </mc:AlternateContent>
    <xdr:clientData/>
  </xdr:twoCellAnchor>
  <xdr:twoCellAnchor editAs="oneCell">
    <xdr:from>
      <xdr:col>24</xdr:col>
      <xdr:colOff>449396</xdr:colOff>
      <xdr:row>1</xdr:row>
      <xdr:rowOff>148165</xdr:rowOff>
    </xdr:from>
    <xdr:to>
      <xdr:col>25</xdr:col>
      <xdr:colOff>71754</xdr:colOff>
      <xdr:row>2</xdr:row>
      <xdr:rowOff>110212</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63" name="Ink 162">
              <a:extLst>
                <a:ext uri="{FF2B5EF4-FFF2-40B4-BE49-F238E27FC236}">
                  <a16:creationId xmlns:a16="http://schemas.microsoft.com/office/drawing/2014/main" id="{A7D13841-11CA-6631-546D-3EAA8684E7BD}"/>
                </a:ext>
              </a:extLst>
            </xdr14:cNvPr>
            <xdr14:cNvContentPartPr/>
          </xdr14:nvContentPartPr>
          <xdr14:nvPr macro=""/>
          <xdr14:xfrm>
            <a:off x="17886291" y="328680"/>
            <a:ext cx="271440" cy="142560"/>
          </xdr14:xfrm>
        </xdr:contentPart>
      </mc:Choice>
      <mc:Fallback xmlns="">
        <xdr:pic>
          <xdr:nvPicPr>
            <xdr:cNvPr id="163" name="Ink 162">
              <a:extLst>
                <a:ext uri="{FF2B5EF4-FFF2-40B4-BE49-F238E27FC236}">
                  <a16:creationId xmlns:a16="http://schemas.microsoft.com/office/drawing/2014/main" id="{A7D13841-11CA-6631-546D-3EAA8684E7BD}"/>
                </a:ext>
              </a:extLst>
            </xdr:cNvPr>
            <xdr:cNvPicPr/>
          </xdr:nvPicPr>
          <xdr:blipFill>
            <a:blip xmlns:r="http://schemas.openxmlformats.org/officeDocument/2006/relationships" r:embed="rId61"/>
            <a:stretch>
              <a:fillRect/>
            </a:stretch>
          </xdr:blipFill>
          <xdr:spPr>
            <a:xfrm>
              <a:off x="17877303" y="319680"/>
              <a:ext cx="289057" cy="160200"/>
            </a:xfrm>
            <a:prstGeom prst="rect">
              <a:avLst/>
            </a:prstGeom>
          </xdr:spPr>
        </xdr:pic>
      </mc:Fallback>
    </mc:AlternateContent>
    <xdr:clientData/>
  </xdr:twoCellAnchor>
  <xdr:twoCellAnchor editAs="oneCell">
    <xdr:from>
      <xdr:col>25</xdr:col>
      <xdr:colOff>283073</xdr:colOff>
      <xdr:row>2</xdr:row>
      <xdr:rowOff>29212</xdr:rowOff>
    </xdr:from>
    <xdr:to>
      <xdr:col>25</xdr:col>
      <xdr:colOff>545873</xdr:colOff>
      <xdr:row>2</xdr:row>
      <xdr:rowOff>119572</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72" name="Ink 171">
              <a:extLst>
                <a:ext uri="{FF2B5EF4-FFF2-40B4-BE49-F238E27FC236}">
                  <a16:creationId xmlns:a16="http://schemas.microsoft.com/office/drawing/2014/main" id="{6C79EDB8-CDB7-4292-952B-6DD129B53DBD}"/>
                </a:ext>
              </a:extLst>
            </xdr14:cNvPr>
            <xdr14:cNvContentPartPr/>
          </xdr14:nvContentPartPr>
          <xdr14:nvPr macro=""/>
          <xdr14:xfrm>
            <a:off x="18369051" y="390240"/>
            <a:ext cx="262800" cy="90360"/>
          </xdr14:xfrm>
        </xdr:contentPart>
      </mc:Choice>
      <mc:Fallback xmlns="">
        <xdr:pic>
          <xdr:nvPicPr>
            <xdr:cNvPr id="172" name="Ink 171">
              <a:extLst>
                <a:ext uri="{FF2B5EF4-FFF2-40B4-BE49-F238E27FC236}">
                  <a16:creationId xmlns:a16="http://schemas.microsoft.com/office/drawing/2014/main" id="{6C79EDB8-CDB7-4292-952B-6DD129B53DBD}"/>
                </a:ext>
              </a:extLst>
            </xdr:cNvPr>
            <xdr:cNvPicPr/>
          </xdr:nvPicPr>
          <xdr:blipFill>
            <a:blip xmlns:r="http://schemas.openxmlformats.org/officeDocument/2006/relationships" r:embed="rId63"/>
            <a:stretch>
              <a:fillRect/>
            </a:stretch>
          </xdr:blipFill>
          <xdr:spPr>
            <a:xfrm>
              <a:off x="18360399" y="381240"/>
              <a:ext cx="280464" cy="108000"/>
            </a:xfrm>
            <a:prstGeom prst="rect">
              <a:avLst/>
            </a:prstGeom>
          </xdr:spPr>
        </xdr:pic>
      </mc:Fallback>
    </mc:AlternateContent>
    <xdr:clientData/>
  </xdr:twoCellAnchor>
  <xdr:twoCellAnchor editAs="oneCell">
    <xdr:from>
      <xdr:col>26</xdr:col>
      <xdr:colOff>99111</xdr:colOff>
      <xdr:row>1</xdr:row>
      <xdr:rowOff>162565</xdr:rowOff>
    </xdr:from>
    <xdr:to>
      <xdr:col>26</xdr:col>
      <xdr:colOff>377391</xdr:colOff>
      <xdr:row>2</xdr:row>
      <xdr:rowOff>163852</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176" name="Ink 175">
              <a:extLst>
                <a:ext uri="{FF2B5EF4-FFF2-40B4-BE49-F238E27FC236}">
                  <a16:creationId xmlns:a16="http://schemas.microsoft.com/office/drawing/2014/main" id="{BFFBCE91-EA14-11C8-F885-FF7370A30509}"/>
                </a:ext>
              </a:extLst>
            </xdr14:cNvPr>
            <xdr14:cNvContentPartPr/>
          </xdr14:nvContentPartPr>
          <xdr14:nvPr macro=""/>
          <xdr14:xfrm>
            <a:off x="18834171" y="343080"/>
            <a:ext cx="278280" cy="181800"/>
          </xdr14:xfrm>
        </xdr:contentPart>
      </mc:Choice>
      <mc:Fallback xmlns="">
        <xdr:pic>
          <xdr:nvPicPr>
            <xdr:cNvPr id="176" name="Ink 175">
              <a:extLst>
                <a:ext uri="{FF2B5EF4-FFF2-40B4-BE49-F238E27FC236}">
                  <a16:creationId xmlns:a16="http://schemas.microsoft.com/office/drawing/2014/main" id="{BFFBCE91-EA14-11C8-F885-FF7370A30509}"/>
                </a:ext>
              </a:extLst>
            </xdr:cNvPr>
            <xdr:cNvPicPr/>
          </xdr:nvPicPr>
          <xdr:blipFill>
            <a:blip xmlns:r="http://schemas.openxmlformats.org/officeDocument/2006/relationships" r:embed="rId65"/>
            <a:stretch>
              <a:fillRect/>
            </a:stretch>
          </xdr:blipFill>
          <xdr:spPr>
            <a:xfrm>
              <a:off x="18825171" y="334440"/>
              <a:ext cx="295920" cy="199440"/>
            </a:xfrm>
            <a:prstGeom prst="rect">
              <a:avLst/>
            </a:prstGeom>
          </xdr:spPr>
        </xdr:pic>
      </mc:Fallback>
    </mc:AlternateContent>
    <xdr:clientData/>
  </xdr:twoCellAnchor>
  <xdr:twoCellAnchor editAs="oneCell">
    <xdr:from>
      <xdr:col>26</xdr:col>
      <xdr:colOff>570351</xdr:colOff>
      <xdr:row>2</xdr:row>
      <xdr:rowOff>412</xdr:rowOff>
    </xdr:from>
    <xdr:to>
      <xdr:col>27</xdr:col>
      <xdr:colOff>21706</xdr:colOff>
      <xdr:row>2</xdr:row>
      <xdr:rowOff>98332</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179" name="Ink 178">
              <a:extLst>
                <a:ext uri="{FF2B5EF4-FFF2-40B4-BE49-F238E27FC236}">
                  <a16:creationId xmlns:a16="http://schemas.microsoft.com/office/drawing/2014/main" id="{1F95A093-BA66-AD46-75CF-D09F05B9E0EE}"/>
                </a:ext>
              </a:extLst>
            </xdr14:cNvPr>
            <xdr14:cNvContentPartPr/>
          </xdr14:nvContentPartPr>
          <xdr14:nvPr macro=""/>
          <xdr14:xfrm>
            <a:off x="19305411" y="361440"/>
            <a:ext cx="100440" cy="97920"/>
          </xdr14:xfrm>
        </xdr:contentPart>
      </mc:Choice>
      <mc:Fallback xmlns="">
        <xdr:pic>
          <xdr:nvPicPr>
            <xdr:cNvPr id="179" name="Ink 178">
              <a:extLst>
                <a:ext uri="{FF2B5EF4-FFF2-40B4-BE49-F238E27FC236}">
                  <a16:creationId xmlns:a16="http://schemas.microsoft.com/office/drawing/2014/main" id="{1F95A093-BA66-AD46-75CF-D09F05B9E0EE}"/>
                </a:ext>
              </a:extLst>
            </xdr:cNvPr>
            <xdr:cNvPicPr/>
          </xdr:nvPicPr>
          <xdr:blipFill>
            <a:blip xmlns:r="http://schemas.openxmlformats.org/officeDocument/2006/relationships" r:embed="rId67"/>
            <a:stretch>
              <a:fillRect/>
            </a:stretch>
          </xdr:blipFill>
          <xdr:spPr>
            <a:xfrm>
              <a:off x="19296411" y="352440"/>
              <a:ext cx="118080" cy="115560"/>
            </a:xfrm>
            <a:prstGeom prst="rect">
              <a:avLst/>
            </a:prstGeom>
          </xdr:spPr>
        </xdr:pic>
      </mc:Fallback>
    </mc:AlternateContent>
    <xdr:clientData/>
  </xdr:twoCellAnchor>
  <xdr:twoCellAnchor editAs="oneCell">
    <xdr:from>
      <xdr:col>27</xdr:col>
      <xdr:colOff>134747</xdr:colOff>
      <xdr:row>1</xdr:row>
      <xdr:rowOff>137365</xdr:rowOff>
    </xdr:from>
    <xdr:to>
      <xdr:col>27</xdr:col>
      <xdr:colOff>603467</xdr:colOff>
      <xdr:row>2</xdr:row>
      <xdr:rowOff>106252</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188" name="Ink 187">
              <a:extLst>
                <a:ext uri="{FF2B5EF4-FFF2-40B4-BE49-F238E27FC236}">
                  <a16:creationId xmlns:a16="http://schemas.microsoft.com/office/drawing/2014/main" id="{CBB0FFBC-4901-AF0F-8EBA-7C000AB7DFF3}"/>
                </a:ext>
              </a:extLst>
            </xdr14:cNvPr>
            <xdr14:cNvContentPartPr/>
          </xdr14:nvContentPartPr>
          <xdr14:nvPr macro=""/>
          <xdr14:xfrm>
            <a:off x="19518891" y="317880"/>
            <a:ext cx="468720" cy="149400"/>
          </xdr14:xfrm>
        </xdr:contentPart>
      </mc:Choice>
      <mc:Fallback xmlns="">
        <xdr:pic>
          <xdr:nvPicPr>
            <xdr:cNvPr id="188" name="Ink 187">
              <a:extLst>
                <a:ext uri="{FF2B5EF4-FFF2-40B4-BE49-F238E27FC236}">
                  <a16:creationId xmlns:a16="http://schemas.microsoft.com/office/drawing/2014/main" id="{CBB0FFBC-4901-AF0F-8EBA-7C000AB7DFF3}"/>
                </a:ext>
              </a:extLst>
            </xdr:cNvPr>
            <xdr:cNvPicPr/>
          </xdr:nvPicPr>
          <xdr:blipFill>
            <a:blip xmlns:r="http://schemas.openxmlformats.org/officeDocument/2006/relationships" r:embed="rId69"/>
            <a:stretch>
              <a:fillRect/>
            </a:stretch>
          </xdr:blipFill>
          <xdr:spPr>
            <a:xfrm>
              <a:off x="19510251" y="308880"/>
              <a:ext cx="486360" cy="16704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140494</xdr:colOff>
      <xdr:row>18</xdr:row>
      <xdr:rowOff>92868</xdr:rowOff>
    </xdr:from>
    <xdr:to>
      <xdr:col>17</xdr:col>
      <xdr:colOff>178594</xdr:colOff>
      <xdr:row>33</xdr:row>
      <xdr:rowOff>116680</xdr:rowOff>
    </xdr:to>
    <xdr:graphicFrame macro="">
      <xdr:nvGraphicFramePr>
        <xdr:cNvPr id="5" name="Chart 4">
          <a:extLst>
            <a:ext uri="{FF2B5EF4-FFF2-40B4-BE49-F238E27FC236}">
              <a16:creationId xmlns:a16="http://schemas.microsoft.com/office/drawing/2014/main" id="{681F5B2A-8C79-7AD7-CE35-38851DE47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170070</xdr:colOff>
      <xdr:row>16</xdr:row>
      <xdr:rowOff>40290</xdr:rowOff>
    </xdr:from>
    <xdr:to>
      <xdr:col>9</xdr:col>
      <xdr:colOff>186990</xdr:colOff>
      <xdr:row>17</xdr:row>
      <xdr:rowOff>15555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8" name="Ink 7">
              <a:extLst>
                <a:ext uri="{FF2B5EF4-FFF2-40B4-BE49-F238E27FC236}">
                  <a16:creationId xmlns:a16="http://schemas.microsoft.com/office/drawing/2014/main" id="{54955F71-51BB-9D02-7726-F68A880C664C}"/>
                </a:ext>
              </a:extLst>
            </xdr14:cNvPr>
            <xdr14:cNvContentPartPr/>
          </xdr14:nvContentPartPr>
          <xdr14:nvPr macro=""/>
          <xdr14:xfrm>
            <a:off x="7351920" y="2935890"/>
            <a:ext cx="16920" cy="156240"/>
          </xdr14:xfrm>
        </xdr:contentPart>
      </mc:Choice>
      <mc:Fallback xmlns="">
        <xdr:pic>
          <xdr:nvPicPr>
            <xdr:cNvPr id="8" name="Ink 7">
              <a:extLst>
                <a:ext uri="{FF2B5EF4-FFF2-40B4-BE49-F238E27FC236}">
                  <a16:creationId xmlns:a16="http://schemas.microsoft.com/office/drawing/2014/main" id="{54955F71-51BB-9D02-7726-F68A880C664C}"/>
                </a:ext>
              </a:extLst>
            </xdr:cNvPr>
            <xdr:cNvPicPr/>
          </xdr:nvPicPr>
          <xdr:blipFill>
            <a:blip xmlns:r="http://schemas.openxmlformats.org/officeDocument/2006/relationships" r:embed="rId2"/>
            <a:stretch>
              <a:fillRect/>
            </a:stretch>
          </xdr:blipFill>
          <xdr:spPr>
            <a:xfrm>
              <a:off x="7342920" y="2926890"/>
              <a:ext cx="34560" cy="173880"/>
            </a:xfrm>
            <a:prstGeom prst="rect">
              <a:avLst/>
            </a:prstGeom>
          </xdr:spPr>
        </xdr:pic>
      </mc:Fallback>
    </mc:AlternateContent>
    <xdr:clientData/>
  </xdr:twoCellAnchor>
  <xdr:twoCellAnchor editAs="oneCell">
    <xdr:from>
      <xdr:col>8</xdr:col>
      <xdr:colOff>336090</xdr:colOff>
      <xdr:row>16</xdr:row>
      <xdr:rowOff>102930</xdr:rowOff>
    </xdr:from>
    <xdr:to>
      <xdr:col>8</xdr:col>
      <xdr:colOff>460290</xdr:colOff>
      <xdr:row>17</xdr:row>
      <xdr:rowOff>16995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9" name="Ink 8">
              <a:extLst>
                <a:ext uri="{FF2B5EF4-FFF2-40B4-BE49-F238E27FC236}">
                  <a16:creationId xmlns:a16="http://schemas.microsoft.com/office/drawing/2014/main" id="{96B5EC31-16A7-2F8C-E072-1CFD30DEFD7F}"/>
                </a:ext>
              </a:extLst>
            </xdr14:cNvPr>
            <xdr14:cNvContentPartPr/>
          </xdr14:nvContentPartPr>
          <xdr14:nvPr macro=""/>
          <xdr14:xfrm>
            <a:off x="6870240" y="2998530"/>
            <a:ext cx="124200" cy="95040"/>
          </xdr14:xfrm>
        </xdr:contentPart>
      </mc:Choice>
      <mc:Fallback xmlns="">
        <xdr:pic>
          <xdr:nvPicPr>
            <xdr:cNvPr id="9" name="Ink 8">
              <a:extLst>
                <a:ext uri="{FF2B5EF4-FFF2-40B4-BE49-F238E27FC236}">
                  <a16:creationId xmlns:a16="http://schemas.microsoft.com/office/drawing/2014/main" id="{96B5EC31-16A7-2F8C-E072-1CFD30DEFD7F}"/>
                </a:ext>
              </a:extLst>
            </xdr:cNvPr>
            <xdr:cNvPicPr/>
          </xdr:nvPicPr>
          <xdr:blipFill>
            <a:blip xmlns:r="http://schemas.openxmlformats.org/officeDocument/2006/relationships" r:embed="rId4"/>
            <a:stretch>
              <a:fillRect/>
            </a:stretch>
          </xdr:blipFill>
          <xdr:spPr>
            <a:xfrm>
              <a:off x="6861600" y="2989530"/>
              <a:ext cx="141840" cy="112680"/>
            </a:xfrm>
            <a:prstGeom prst="rect">
              <a:avLst/>
            </a:prstGeom>
          </xdr:spPr>
        </xdr:pic>
      </mc:Fallback>
    </mc:AlternateContent>
    <xdr:clientData/>
  </xdr:twoCellAnchor>
  <xdr:twoCellAnchor editAs="oneCell">
    <xdr:from>
      <xdr:col>7</xdr:col>
      <xdr:colOff>589950</xdr:colOff>
      <xdr:row>15</xdr:row>
      <xdr:rowOff>85545</xdr:rowOff>
    </xdr:from>
    <xdr:to>
      <xdr:col>8</xdr:col>
      <xdr:colOff>86970</xdr:colOff>
      <xdr:row>17</xdr:row>
      <xdr:rowOff>25995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0" name="Ink 9">
              <a:extLst>
                <a:ext uri="{FF2B5EF4-FFF2-40B4-BE49-F238E27FC236}">
                  <a16:creationId xmlns:a16="http://schemas.microsoft.com/office/drawing/2014/main" id="{BB877454-C1EA-1C50-34D9-F1FBB3DE3248}"/>
                </a:ext>
              </a:extLst>
            </xdr14:cNvPr>
            <xdr14:cNvContentPartPr/>
          </xdr14:nvContentPartPr>
          <xdr14:nvPr macro=""/>
          <xdr14:xfrm>
            <a:off x="6476400" y="2800170"/>
            <a:ext cx="144720" cy="302400"/>
          </xdr14:xfrm>
        </xdr:contentPart>
      </mc:Choice>
      <mc:Fallback xmlns="">
        <xdr:pic>
          <xdr:nvPicPr>
            <xdr:cNvPr id="10" name="Ink 9">
              <a:extLst>
                <a:ext uri="{FF2B5EF4-FFF2-40B4-BE49-F238E27FC236}">
                  <a16:creationId xmlns:a16="http://schemas.microsoft.com/office/drawing/2014/main" id="{BB877454-C1EA-1C50-34D9-F1FBB3DE3248}"/>
                </a:ext>
              </a:extLst>
            </xdr:cNvPr>
            <xdr:cNvPicPr/>
          </xdr:nvPicPr>
          <xdr:blipFill>
            <a:blip xmlns:r="http://schemas.openxmlformats.org/officeDocument/2006/relationships" r:embed="rId6"/>
            <a:stretch>
              <a:fillRect/>
            </a:stretch>
          </xdr:blipFill>
          <xdr:spPr>
            <a:xfrm>
              <a:off x="6467400" y="2791170"/>
              <a:ext cx="162360" cy="320040"/>
            </a:xfrm>
            <a:prstGeom prst="rect">
              <a:avLst/>
            </a:prstGeom>
          </xdr:spPr>
        </xdr:pic>
      </mc:Fallback>
    </mc:AlternateContent>
    <xdr:clientData/>
  </xdr:twoCellAnchor>
  <xdr:twoCellAnchor editAs="oneCell">
    <xdr:from>
      <xdr:col>9</xdr:col>
      <xdr:colOff>483630</xdr:colOff>
      <xdr:row>16</xdr:row>
      <xdr:rowOff>177810</xdr:rowOff>
    </xdr:from>
    <xdr:to>
      <xdr:col>10</xdr:col>
      <xdr:colOff>23490</xdr:colOff>
      <xdr:row>17</xdr:row>
      <xdr:rowOff>17355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F8662833-BABE-1C5F-CD21-F0294D308482}"/>
                </a:ext>
              </a:extLst>
            </xdr14:cNvPr>
            <xdr14:cNvContentPartPr/>
          </xdr14:nvContentPartPr>
          <xdr14:nvPr macro=""/>
          <xdr14:xfrm>
            <a:off x="7665480" y="3073410"/>
            <a:ext cx="187560" cy="20520"/>
          </xdr14:xfrm>
        </xdr:contentPart>
      </mc:Choice>
      <mc:Fallback xmlns="">
        <xdr:pic>
          <xdr:nvPicPr>
            <xdr:cNvPr id="11" name="Ink 10">
              <a:extLst>
                <a:ext uri="{FF2B5EF4-FFF2-40B4-BE49-F238E27FC236}">
                  <a16:creationId xmlns:a16="http://schemas.microsoft.com/office/drawing/2014/main" id="{F8662833-BABE-1C5F-CD21-F0294D308482}"/>
                </a:ext>
              </a:extLst>
            </xdr:cNvPr>
            <xdr:cNvPicPr/>
          </xdr:nvPicPr>
          <xdr:blipFill>
            <a:blip xmlns:r="http://schemas.openxmlformats.org/officeDocument/2006/relationships" r:embed="rId8"/>
            <a:stretch>
              <a:fillRect/>
            </a:stretch>
          </xdr:blipFill>
          <xdr:spPr>
            <a:xfrm>
              <a:off x="7656840" y="3064410"/>
              <a:ext cx="205200" cy="38160"/>
            </a:xfrm>
            <a:prstGeom prst="rect">
              <a:avLst/>
            </a:prstGeom>
          </xdr:spPr>
        </xdr:pic>
      </mc:Fallback>
    </mc:AlternateContent>
    <xdr:clientData/>
  </xdr:twoCellAnchor>
  <xdr:twoCellAnchor editAs="oneCell">
    <xdr:from>
      <xdr:col>11</xdr:col>
      <xdr:colOff>357870</xdr:colOff>
      <xdr:row>15</xdr:row>
      <xdr:rowOff>33705</xdr:rowOff>
    </xdr:from>
    <xdr:to>
      <xdr:col>11</xdr:col>
      <xdr:colOff>605550</xdr:colOff>
      <xdr:row>16</xdr:row>
      <xdr:rowOff>29850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1" name="Ink 20">
              <a:extLst>
                <a:ext uri="{FF2B5EF4-FFF2-40B4-BE49-F238E27FC236}">
                  <a16:creationId xmlns:a16="http://schemas.microsoft.com/office/drawing/2014/main" id="{664FEC35-C81F-E5E4-0FBE-48136047CAE7}"/>
                </a:ext>
              </a:extLst>
            </xdr14:cNvPr>
            <xdr14:cNvContentPartPr/>
          </xdr14:nvContentPartPr>
          <xdr14:nvPr macro=""/>
          <xdr14:xfrm>
            <a:off x="8835120" y="2748330"/>
            <a:ext cx="247680" cy="177120"/>
          </xdr14:xfrm>
        </xdr:contentPart>
      </mc:Choice>
      <mc:Fallback xmlns="">
        <xdr:pic>
          <xdr:nvPicPr>
            <xdr:cNvPr id="21" name="Ink 20">
              <a:extLst>
                <a:ext uri="{FF2B5EF4-FFF2-40B4-BE49-F238E27FC236}">
                  <a16:creationId xmlns:a16="http://schemas.microsoft.com/office/drawing/2014/main" id="{664FEC35-C81F-E5E4-0FBE-48136047CAE7}"/>
                </a:ext>
              </a:extLst>
            </xdr:cNvPr>
            <xdr:cNvPicPr/>
          </xdr:nvPicPr>
          <xdr:blipFill>
            <a:blip xmlns:r="http://schemas.openxmlformats.org/officeDocument/2006/relationships" r:embed="rId10"/>
            <a:stretch>
              <a:fillRect/>
            </a:stretch>
          </xdr:blipFill>
          <xdr:spPr>
            <a:xfrm>
              <a:off x="8826480" y="2739672"/>
              <a:ext cx="265320" cy="194796"/>
            </a:xfrm>
            <a:prstGeom prst="rect">
              <a:avLst/>
            </a:prstGeom>
          </xdr:spPr>
        </xdr:pic>
      </mc:Fallback>
    </mc:AlternateContent>
    <xdr:clientData/>
  </xdr:twoCellAnchor>
  <xdr:twoCellAnchor editAs="oneCell">
    <xdr:from>
      <xdr:col>10</xdr:col>
      <xdr:colOff>389970</xdr:colOff>
      <xdr:row>15</xdr:row>
      <xdr:rowOff>55665</xdr:rowOff>
    </xdr:from>
    <xdr:to>
      <xdr:col>11</xdr:col>
      <xdr:colOff>118110</xdr:colOff>
      <xdr:row>16</xdr:row>
      <xdr:rowOff>34170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2" name="Ink 21">
              <a:extLst>
                <a:ext uri="{FF2B5EF4-FFF2-40B4-BE49-F238E27FC236}">
                  <a16:creationId xmlns:a16="http://schemas.microsoft.com/office/drawing/2014/main" id="{8D4524DC-81FA-6B4B-8EA4-85623CA5AE56}"/>
                </a:ext>
              </a:extLst>
            </xdr14:cNvPr>
            <xdr14:cNvContentPartPr/>
          </xdr14:nvContentPartPr>
          <xdr14:nvPr macro=""/>
          <xdr14:xfrm>
            <a:off x="8219520" y="2770290"/>
            <a:ext cx="375840" cy="159480"/>
          </xdr14:xfrm>
        </xdr:contentPart>
      </mc:Choice>
      <mc:Fallback xmlns="">
        <xdr:pic>
          <xdr:nvPicPr>
            <xdr:cNvPr id="22" name="Ink 21">
              <a:extLst>
                <a:ext uri="{FF2B5EF4-FFF2-40B4-BE49-F238E27FC236}">
                  <a16:creationId xmlns:a16="http://schemas.microsoft.com/office/drawing/2014/main" id="{8D4524DC-81FA-6B4B-8EA4-85623CA5AE56}"/>
                </a:ext>
              </a:extLst>
            </xdr:cNvPr>
            <xdr:cNvPicPr/>
          </xdr:nvPicPr>
          <xdr:blipFill>
            <a:blip xmlns:r="http://schemas.openxmlformats.org/officeDocument/2006/relationships" r:embed="rId12"/>
            <a:stretch>
              <a:fillRect/>
            </a:stretch>
          </xdr:blipFill>
          <xdr:spPr>
            <a:xfrm>
              <a:off x="8210880" y="2761650"/>
              <a:ext cx="393480" cy="177120"/>
            </a:xfrm>
            <a:prstGeom prst="rect">
              <a:avLst/>
            </a:prstGeom>
          </xdr:spPr>
        </xdr:pic>
      </mc:Fallback>
    </mc:AlternateContent>
    <xdr:clientData/>
  </xdr:twoCellAnchor>
  <xdr:twoCellAnchor editAs="oneCell">
    <xdr:from>
      <xdr:col>12</xdr:col>
      <xdr:colOff>551130</xdr:colOff>
      <xdr:row>15</xdr:row>
      <xdr:rowOff>107865</xdr:rowOff>
    </xdr:from>
    <xdr:to>
      <xdr:col>13</xdr:col>
      <xdr:colOff>133830</xdr:colOff>
      <xdr:row>15</xdr:row>
      <xdr:rowOff>179145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9" name="Ink 28">
              <a:extLst>
                <a:ext uri="{FF2B5EF4-FFF2-40B4-BE49-F238E27FC236}">
                  <a16:creationId xmlns:a16="http://schemas.microsoft.com/office/drawing/2014/main" id="{C835223C-DDE8-3E25-66DB-7347EEC82F14}"/>
                </a:ext>
              </a:extLst>
            </xdr14:cNvPr>
            <xdr14:cNvContentPartPr/>
          </xdr14:nvContentPartPr>
          <xdr14:nvPr macro=""/>
          <xdr14:xfrm>
            <a:off x="9676080" y="2822490"/>
            <a:ext cx="230400" cy="71280"/>
          </xdr14:xfrm>
        </xdr:contentPart>
      </mc:Choice>
      <mc:Fallback xmlns="">
        <xdr:pic>
          <xdr:nvPicPr>
            <xdr:cNvPr id="29" name="Ink 28">
              <a:extLst>
                <a:ext uri="{FF2B5EF4-FFF2-40B4-BE49-F238E27FC236}">
                  <a16:creationId xmlns:a16="http://schemas.microsoft.com/office/drawing/2014/main" id="{C835223C-DDE8-3E25-66DB-7347EEC82F14}"/>
                </a:ext>
              </a:extLst>
            </xdr:cNvPr>
            <xdr:cNvPicPr/>
          </xdr:nvPicPr>
          <xdr:blipFill>
            <a:blip xmlns:r="http://schemas.openxmlformats.org/officeDocument/2006/relationships" r:embed="rId14"/>
            <a:stretch>
              <a:fillRect/>
            </a:stretch>
          </xdr:blipFill>
          <xdr:spPr>
            <a:xfrm>
              <a:off x="9667080" y="2813490"/>
              <a:ext cx="248040" cy="88920"/>
            </a:xfrm>
            <a:prstGeom prst="rect">
              <a:avLst/>
            </a:prstGeom>
          </xdr:spPr>
        </xdr:pic>
      </mc:Fallback>
    </mc:AlternateContent>
    <xdr:clientData/>
  </xdr:twoCellAnchor>
  <xdr:twoCellAnchor editAs="oneCell">
    <xdr:from>
      <xdr:col>12</xdr:col>
      <xdr:colOff>137490</xdr:colOff>
      <xdr:row>14</xdr:row>
      <xdr:rowOff>180120</xdr:rowOff>
    </xdr:from>
    <xdr:to>
      <xdr:col>12</xdr:col>
      <xdr:colOff>320010</xdr:colOff>
      <xdr:row>16</xdr:row>
      <xdr:rowOff>14730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0" name="Ink 29">
              <a:extLst>
                <a:ext uri="{FF2B5EF4-FFF2-40B4-BE49-F238E27FC236}">
                  <a16:creationId xmlns:a16="http://schemas.microsoft.com/office/drawing/2014/main" id="{0AB7BB9C-1B60-5370-5938-4CA5DE6362BC}"/>
                </a:ext>
              </a:extLst>
            </xdr14:cNvPr>
            <xdr14:cNvContentPartPr/>
          </xdr14:nvContentPartPr>
          <xdr14:nvPr macro=""/>
          <xdr14:xfrm>
            <a:off x="9262440" y="2713770"/>
            <a:ext cx="182520" cy="196560"/>
          </xdr14:xfrm>
        </xdr:contentPart>
      </mc:Choice>
      <mc:Fallback xmlns="">
        <xdr:pic>
          <xdr:nvPicPr>
            <xdr:cNvPr id="30" name="Ink 29">
              <a:extLst>
                <a:ext uri="{FF2B5EF4-FFF2-40B4-BE49-F238E27FC236}">
                  <a16:creationId xmlns:a16="http://schemas.microsoft.com/office/drawing/2014/main" id="{0AB7BB9C-1B60-5370-5938-4CA5DE6362BC}"/>
                </a:ext>
              </a:extLst>
            </xdr:cNvPr>
            <xdr:cNvPicPr/>
          </xdr:nvPicPr>
          <xdr:blipFill>
            <a:blip xmlns:r="http://schemas.openxmlformats.org/officeDocument/2006/relationships" r:embed="rId16"/>
            <a:stretch>
              <a:fillRect/>
            </a:stretch>
          </xdr:blipFill>
          <xdr:spPr>
            <a:xfrm>
              <a:off x="9253440" y="2705130"/>
              <a:ext cx="200160" cy="214200"/>
            </a:xfrm>
            <a:prstGeom prst="rect">
              <a:avLst/>
            </a:prstGeom>
          </xdr:spPr>
        </xdr:pic>
      </mc:Fallback>
    </mc:AlternateContent>
    <xdr:clientData/>
  </xdr:twoCellAnchor>
  <xdr:twoCellAnchor editAs="oneCell">
    <xdr:from>
      <xdr:col>13</xdr:col>
      <xdr:colOff>174870</xdr:colOff>
      <xdr:row>15</xdr:row>
      <xdr:rowOff>37665</xdr:rowOff>
    </xdr:from>
    <xdr:to>
      <xdr:col>13</xdr:col>
      <xdr:colOff>433710</xdr:colOff>
      <xdr:row>16</xdr:row>
      <xdr:rowOff>19410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4" name="Ink 33">
              <a:extLst>
                <a:ext uri="{FF2B5EF4-FFF2-40B4-BE49-F238E27FC236}">
                  <a16:creationId xmlns:a16="http://schemas.microsoft.com/office/drawing/2014/main" id="{79B5CA26-CBF8-0A5E-2275-44B1D92DDF2A}"/>
                </a:ext>
              </a:extLst>
            </xdr14:cNvPr>
            <xdr14:cNvContentPartPr/>
          </xdr14:nvContentPartPr>
          <xdr14:nvPr macro=""/>
          <xdr14:xfrm>
            <a:off x="9947520" y="2752290"/>
            <a:ext cx="258840" cy="162720"/>
          </xdr14:xfrm>
        </xdr:contentPart>
      </mc:Choice>
      <mc:Fallback xmlns="">
        <xdr:pic>
          <xdr:nvPicPr>
            <xdr:cNvPr id="34" name="Ink 33">
              <a:extLst>
                <a:ext uri="{FF2B5EF4-FFF2-40B4-BE49-F238E27FC236}">
                  <a16:creationId xmlns:a16="http://schemas.microsoft.com/office/drawing/2014/main" id="{79B5CA26-CBF8-0A5E-2275-44B1D92DDF2A}"/>
                </a:ext>
              </a:extLst>
            </xdr:cNvPr>
            <xdr:cNvPicPr/>
          </xdr:nvPicPr>
          <xdr:blipFill>
            <a:blip xmlns:r="http://schemas.openxmlformats.org/officeDocument/2006/relationships" r:embed="rId18"/>
            <a:stretch>
              <a:fillRect/>
            </a:stretch>
          </xdr:blipFill>
          <xdr:spPr>
            <a:xfrm>
              <a:off x="9938868" y="2743290"/>
              <a:ext cx="276505" cy="180360"/>
            </a:xfrm>
            <a:prstGeom prst="rect">
              <a:avLst/>
            </a:prstGeom>
          </xdr:spPr>
        </xdr:pic>
      </mc:Fallback>
    </mc:AlternateContent>
    <xdr:clientData/>
  </xdr:twoCellAnchor>
  <xdr:twoCellAnchor editAs="oneCell">
    <xdr:from>
      <xdr:col>10</xdr:col>
      <xdr:colOff>348570</xdr:colOff>
      <xdr:row>17</xdr:row>
      <xdr:rowOff>13035</xdr:rowOff>
    </xdr:from>
    <xdr:to>
      <xdr:col>13</xdr:col>
      <xdr:colOff>501750</xdr:colOff>
      <xdr:row>17</xdr:row>
      <xdr:rowOff>32115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36" name="Ink 35">
              <a:extLst>
                <a:ext uri="{FF2B5EF4-FFF2-40B4-BE49-F238E27FC236}">
                  <a16:creationId xmlns:a16="http://schemas.microsoft.com/office/drawing/2014/main" id="{72D7B5E1-62E8-F9BC-57F4-098E9B715ED2}"/>
                </a:ext>
              </a:extLst>
            </xdr14:cNvPr>
            <xdr14:cNvContentPartPr/>
          </xdr14:nvContentPartPr>
          <xdr14:nvPr macro=""/>
          <xdr14:xfrm>
            <a:off x="8178120" y="3089610"/>
            <a:ext cx="2096280" cy="19080"/>
          </xdr14:xfrm>
        </xdr:contentPart>
      </mc:Choice>
      <mc:Fallback xmlns="">
        <xdr:pic>
          <xdr:nvPicPr>
            <xdr:cNvPr id="36" name="Ink 35">
              <a:extLst>
                <a:ext uri="{FF2B5EF4-FFF2-40B4-BE49-F238E27FC236}">
                  <a16:creationId xmlns:a16="http://schemas.microsoft.com/office/drawing/2014/main" id="{72D7B5E1-62E8-F9BC-57F4-098E9B715ED2}"/>
                </a:ext>
              </a:extLst>
            </xdr:cNvPr>
            <xdr:cNvPicPr/>
          </xdr:nvPicPr>
          <xdr:blipFill>
            <a:blip xmlns:r="http://schemas.openxmlformats.org/officeDocument/2006/relationships" r:embed="rId20"/>
            <a:stretch>
              <a:fillRect/>
            </a:stretch>
          </xdr:blipFill>
          <xdr:spPr>
            <a:xfrm>
              <a:off x="8169480" y="3080970"/>
              <a:ext cx="2113920" cy="36720"/>
            </a:xfrm>
            <a:prstGeom prst="rect">
              <a:avLst/>
            </a:prstGeom>
          </xdr:spPr>
        </xdr:pic>
      </mc:Fallback>
    </mc:AlternateContent>
    <xdr:clientData/>
  </xdr:twoCellAnchor>
  <xdr:twoCellAnchor editAs="oneCell">
    <xdr:from>
      <xdr:col>11</xdr:col>
      <xdr:colOff>486030</xdr:colOff>
      <xdr:row>17</xdr:row>
      <xdr:rowOff>163515</xdr:rowOff>
    </xdr:from>
    <xdr:to>
      <xdr:col>12</xdr:col>
      <xdr:colOff>74850</xdr:colOff>
      <xdr:row>19</xdr:row>
      <xdr:rowOff>29445</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46" name="Ink 45">
              <a:extLst>
                <a:ext uri="{FF2B5EF4-FFF2-40B4-BE49-F238E27FC236}">
                  <a16:creationId xmlns:a16="http://schemas.microsoft.com/office/drawing/2014/main" id="{9166DC19-B73B-F392-29F3-6E1C0BFB47E6}"/>
                </a:ext>
              </a:extLst>
            </xdr14:cNvPr>
            <xdr14:cNvContentPartPr/>
          </xdr14:nvContentPartPr>
          <xdr14:nvPr macro=""/>
          <xdr14:xfrm>
            <a:off x="8963280" y="3240090"/>
            <a:ext cx="236520" cy="227880"/>
          </xdr14:xfrm>
        </xdr:contentPart>
      </mc:Choice>
      <mc:Fallback xmlns="">
        <xdr:pic>
          <xdr:nvPicPr>
            <xdr:cNvPr id="46" name="Ink 45">
              <a:extLst>
                <a:ext uri="{FF2B5EF4-FFF2-40B4-BE49-F238E27FC236}">
                  <a16:creationId xmlns:a16="http://schemas.microsoft.com/office/drawing/2014/main" id="{9166DC19-B73B-F392-29F3-6E1C0BFB47E6}"/>
                </a:ext>
              </a:extLst>
            </xdr:cNvPr>
            <xdr:cNvPicPr/>
          </xdr:nvPicPr>
          <xdr:blipFill>
            <a:blip xmlns:r="http://schemas.openxmlformats.org/officeDocument/2006/relationships" r:embed="rId22"/>
            <a:stretch>
              <a:fillRect/>
            </a:stretch>
          </xdr:blipFill>
          <xdr:spPr>
            <a:xfrm>
              <a:off x="8954653" y="3231450"/>
              <a:ext cx="254133" cy="245520"/>
            </a:xfrm>
            <a:prstGeom prst="rect">
              <a:avLst/>
            </a:prstGeom>
          </xdr:spPr>
        </xdr:pic>
      </mc:Fallback>
    </mc:AlternateContent>
    <xdr:clientData/>
  </xdr:twoCellAnchor>
  <xdr:twoCellAnchor editAs="oneCell">
    <xdr:from>
      <xdr:col>10</xdr:col>
      <xdr:colOff>476730</xdr:colOff>
      <xdr:row>18</xdr:row>
      <xdr:rowOff>52380</xdr:rowOff>
    </xdr:from>
    <xdr:to>
      <xdr:col>11</xdr:col>
      <xdr:colOff>211350</xdr:colOff>
      <xdr:row>19</xdr:row>
      <xdr:rowOff>53925</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47" name="Ink 46">
              <a:extLst>
                <a:ext uri="{FF2B5EF4-FFF2-40B4-BE49-F238E27FC236}">
                  <a16:creationId xmlns:a16="http://schemas.microsoft.com/office/drawing/2014/main" id="{11ABFD6C-64D0-6888-3F03-2F2C1DD882C4}"/>
                </a:ext>
              </a:extLst>
            </xdr14:cNvPr>
            <xdr14:cNvContentPartPr/>
          </xdr14:nvContentPartPr>
          <xdr14:nvPr macro=""/>
          <xdr14:xfrm>
            <a:off x="8306280" y="3309930"/>
            <a:ext cx="382320" cy="182520"/>
          </xdr14:xfrm>
        </xdr:contentPart>
      </mc:Choice>
      <mc:Fallback xmlns="">
        <xdr:pic>
          <xdr:nvPicPr>
            <xdr:cNvPr id="47" name="Ink 46">
              <a:extLst>
                <a:ext uri="{FF2B5EF4-FFF2-40B4-BE49-F238E27FC236}">
                  <a16:creationId xmlns:a16="http://schemas.microsoft.com/office/drawing/2014/main" id="{11ABFD6C-64D0-6888-3F03-2F2C1DD882C4}"/>
                </a:ext>
              </a:extLst>
            </xdr:cNvPr>
            <xdr:cNvPicPr/>
          </xdr:nvPicPr>
          <xdr:blipFill>
            <a:blip xmlns:r="http://schemas.openxmlformats.org/officeDocument/2006/relationships" r:embed="rId24"/>
            <a:stretch>
              <a:fillRect/>
            </a:stretch>
          </xdr:blipFill>
          <xdr:spPr>
            <a:xfrm>
              <a:off x="8297640" y="3300930"/>
              <a:ext cx="399960" cy="200160"/>
            </a:xfrm>
            <a:prstGeom prst="rect">
              <a:avLst/>
            </a:prstGeom>
          </xdr:spPr>
        </xdr:pic>
      </mc:Fallback>
    </mc:AlternateContent>
    <xdr:clientData/>
  </xdr:twoCellAnchor>
  <xdr:twoCellAnchor editAs="oneCell">
    <xdr:from>
      <xdr:col>12</xdr:col>
      <xdr:colOff>349890</xdr:colOff>
      <xdr:row>17</xdr:row>
      <xdr:rowOff>173955</xdr:rowOff>
    </xdr:from>
    <xdr:to>
      <xdr:col>12</xdr:col>
      <xdr:colOff>620610</xdr:colOff>
      <xdr:row>19</xdr:row>
      <xdr:rowOff>30525</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50" name="Ink 49">
              <a:extLst>
                <a:ext uri="{FF2B5EF4-FFF2-40B4-BE49-F238E27FC236}">
                  <a16:creationId xmlns:a16="http://schemas.microsoft.com/office/drawing/2014/main" id="{64B8AEEA-58EC-98CC-B8EE-AD75F06F862E}"/>
                </a:ext>
              </a:extLst>
            </xdr14:cNvPr>
            <xdr14:cNvContentPartPr/>
          </xdr14:nvContentPartPr>
          <xdr14:nvPr macro=""/>
          <xdr14:xfrm>
            <a:off x="9474840" y="3250530"/>
            <a:ext cx="270720" cy="218520"/>
          </xdr14:xfrm>
        </xdr:contentPart>
      </mc:Choice>
      <mc:Fallback xmlns="">
        <xdr:pic>
          <xdr:nvPicPr>
            <xdr:cNvPr id="50" name="Ink 49">
              <a:extLst>
                <a:ext uri="{FF2B5EF4-FFF2-40B4-BE49-F238E27FC236}">
                  <a16:creationId xmlns:a16="http://schemas.microsoft.com/office/drawing/2014/main" id="{64B8AEEA-58EC-98CC-B8EE-AD75F06F862E}"/>
                </a:ext>
              </a:extLst>
            </xdr:cNvPr>
            <xdr:cNvPicPr/>
          </xdr:nvPicPr>
          <xdr:blipFill>
            <a:blip xmlns:r="http://schemas.openxmlformats.org/officeDocument/2006/relationships" r:embed="rId26"/>
            <a:stretch>
              <a:fillRect/>
            </a:stretch>
          </xdr:blipFill>
          <xdr:spPr>
            <a:xfrm>
              <a:off x="9465840" y="3241530"/>
              <a:ext cx="288360" cy="236160"/>
            </a:xfrm>
            <a:prstGeom prst="rect">
              <a:avLst/>
            </a:prstGeom>
          </xdr:spPr>
        </xdr:pic>
      </mc:Fallback>
    </mc:AlternateContent>
    <xdr:clientData/>
  </xdr:twoCellAnchor>
  <xdr:twoCellAnchor editAs="oneCell">
    <xdr:from>
      <xdr:col>14</xdr:col>
      <xdr:colOff>288210</xdr:colOff>
      <xdr:row>18</xdr:row>
      <xdr:rowOff>32220</xdr:rowOff>
    </xdr:from>
    <xdr:to>
      <xdr:col>14</xdr:col>
      <xdr:colOff>306570</xdr:colOff>
      <xdr:row>18</xdr:row>
      <xdr:rowOff>72540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59" name="Ink 58">
              <a:extLst>
                <a:ext uri="{FF2B5EF4-FFF2-40B4-BE49-F238E27FC236}">
                  <a16:creationId xmlns:a16="http://schemas.microsoft.com/office/drawing/2014/main" id="{52BB8057-150F-DF0C-85D2-EDC8D54ED83E}"/>
                </a:ext>
              </a:extLst>
            </xdr14:cNvPr>
            <xdr14:cNvContentPartPr/>
          </xdr14:nvContentPartPr>
          <xdr14:nvPr macro=""/>
          <xdr14:xfrm>
            <a:off x="10708560" y="3289770"/>
            <a:ext cx="18360" cy="40320"/>
          </xdr14:xfrm>
        </xdr:contentPart>
      </mc:Choice>
      <mc:Fallback xmlns="">
        <xdr:pic>
          <xdr:nvPicPr>
            <xdr:cNvPr id="59" name="Ink 58">
              <a:extLst>
                <a:ext uri="{FF2B5EF4-FFF2-40B4-BE49-F238E27FC236}">
                  <a16:creationId xmlns:a16="http://schemas.microsoft.com/office/drawing/2014/main" id="{52BB8057-150F-DF0C-85D2-EDC8D54ED83E}"/>
                </a:ext>
              </a:extLst>
            </xdr:cNvPr>
            <xdr:cNvPicPr/>
          </xdr:nvPicPr>
          <xdr:blipFill>
            <a:blip xmlns:r="http://schemas.openxmlformats.org/officeDocument/2006/relationships" r:embed="rId28"/>
            <a:stretch>
              <a:fillRect/>
            </a:stretch>
          </xdr:blipFill>
          <xdr:spPr>
            <a:xfrm>
              <a:off x="10699920" y="3280770"/>
              <a:ext cx="36000" cy="57960"/>
            </a:xfrm>
            <a:prstGeom prst="rect">
              <a:avLst/>
            </a:prstGeom>
          </xdr:spPr>
        </xdr:pic>
      </mc:Fallback>
    </mc:AlternateContent>
    <xdr:clientData/>
  </xdr:twoCellAnchor>
  <xdr:twoCellAnchor editAs="oneCell">
    <xdr:from>
      <xdr:col>13</xdr:col>
      <xdr:colOff>272430</xdr:colOff>
      <xdr:row>18</xdr:row>
      <xdr:rowOff>22500</xdr:rowOff>
    </xdr:from>
    <xdr:to>
      <xdr:col>14</xdr:col>
      <xdr:colOff>432570</xdr:colOff>
      <xdr:row>19</xdr:row>
      <xdr:rowOff>48525</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68" name="Ink 67">
              <a:extLst>
                <a:ext uri="{FF2B5EF4-FFF2-40B4-BE49-F238E27FC236}">
                  <a16:creationId xmlns:a16="http://schemas.microsoft.com/office/drawing/2014/main" id="{DD0B1D87-C1EE-3177-8638-06A5D1915323}"/>
                </a:ext>
              </a:extLst>
            </xdr14:cNvPr>
            <xdr14:cNvContentPartPr/>
          </xdr14:nvContentPartPr>
          <xdr14:nvPr macro=""/>
          <xdr14:xfrm>
            <a:off x="10045080" y="3280050"/>
            <a:ext cx="807840" cy="207000"/>
          </xdr14:xfrm>
        </xdr:contentPart>
      </mc:Choice>
      <mc:Fallback xmlns="">
        <xdr:pic>
          <xdr:nvPicPr>
            <xdr:cNvPr id="68" name="Ink 67">
              <a:extLst>
                <a:ext uri="{FF2B5EF4-FFF2-40B4-BE49-F238E27FC236}">
                  <a16:creationId xmlns:a16="http://schemas.microsoft.com/office/drawing/2014/main" id="{DD0B1D87-C1EE-3177-8638-06A5D1915323}"/>
                </a:ext>
              </a:extLst>
            </xdr:cNvPr>
            <xdr:cNvPicPr/>
          </xdr:nvPicPr>
          <xdr:blipFill>
            <a:blip xmlns:r="http://schemas.openxmlformats.org/officeDocument/2006/relationships" r:embed="rId30"/>
            <a:stretch>
              <a:fillRect/>
            </a:stretch>
          </xdr:blipFill>
          <xdr:spPr>
            <a:xfrm>
              <a:off x="10036440" y="3271050"/>
              <a:ext cx="825480" cy="224640"/>
            </a:xfrm>
            <a:prstGeom prst="rect">
              <a:avLst/>
            </a:prstGeom>
          </xdr:spPr>
        </xdr:pic>
      </mc:Fallback>
    </mc:AlternateContent>
    <xdr:clientData/>
  </xdr:twoCellAnchor>
  <xdr:twoCellAnchor editAs="oneCell">
    <xdr:from>
      <xdr:col>15</xdr:col>
      <xdr:colOff>32550</xdr:colOff>
      <xdr:row>18</xdr:row>
      <xdr:rowOff>32220</xdr:rowOff>
    </xdr:from>
    <xdr:to>
      <xdr:col>15</xdr:col>
      <xdr:colOff>637710</xdr:colOff>
      <xdr:row>19</xdr:row>
      <xdr:rowOff>24765</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74" name="Ink 73">
              <a:extLst>
                <a:ext uri="{FF2B5EF4-FFF2-40B4-BE49-F238E27FC236}">
                  <a16:creationId xmlns:a16="http://schemas.microsoft.com/office/drawing/2014/main" id="{E67E0D9C-A12A-DEE2-104A-8136FEDC7340}"/>
                </a:ext>
              </a:extLst>
            </xdr14:cNvPr>
            <xdr14:cNvContentPartPr/>
          </xdr14:nvContentPartPr>
          <xdr14:nvPr macro=""/>
          <xdr14:xfrm>
            <a:off x="11100600" y="3289770"/>
            <a:ext cx="605160" cy="173520"/>
          </xdr14:xfrm>
        </xdr:contentPart>
      </mc:Choice>
      <mc:Fallback xmlns="">
        <xdr:pic>
          <xdr:nvPicPr>
            <xdr:cNvPr id="74" name="Ink 73">
              <a:extLst>
                <a:ext uri="{FF2B5EF4-FFF2-40B4-BE49-F238E27FC236}">
                  <a16:creationId xmlns:a16="http://schemas.microsoft.com/office/drawing/2014/main" id="{E67E0D9C-A12A-DEE2-104A-8136FEDC7340}"/>
                </a:ext>
              </a:extLst>
            </xdr:cNvPr>
            <xdr:cNvPicPr/>
          </xdr:nvPicPr>
          <xdr:blipFill>
            <a:blip xmlns:r="http://schemas.openxmlformats.org/officeDocument/2006/relationships" r:embed="rId32"/>
            <a:stretch>
              <a:fillRect/>
            </a:stretch>
          </xdr:blipFill>
          <xdr:spPr>
            <a:xfrm>
              <a:off x="11091600" y="3280770"/>
              <a:ext cx="622800" cy="191160"/>
            </a:xfrm>
            <a:prstGeom prst="rect">
              <a:avLst/>
            </a:prstGeom>
          </xdr:spPr>
        </xdr:pic>
      </mc:Fallback>
    </mc:AlternateContent>
    <xdr:clientData/>
  </xdr:twoCellAnchor>
  <xdr:twoCellAnchor editAs="oneCell">
    <xdr:from>
      <xdr:col>13</xdr:col>
      <xdr:colOff>446670</xdr:colOff>
      <xdr:row>16</xdr:row>
      <xdr:rowOff>115170</xdr:rowOff>
    </xdr:from>
    <xdr:to>
      <xdr:col>15</xdr:col>
      <xdr:colOff>556350</xdr:colOff>
      <xdr:row>17</xdr:row>
      <xdr:rowOff>27075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75" name="Ink 74">
              <a:extLst>
                <a:ext uri="{FF2B5EF4-FFF2-40B4-BE49-F238E27FC236}">
                  <a16:creationId xmlns:a16="http://schemas.microsoft.com/office/drawing/2014/main" id="{A3F9A61D-1C29-1E3A-6759-681757578C89}"/>
                </a:ext>
              </a:extLst>
            </xdr14:cNvPr>
            <xdr14:cNvContentPartPr/>
          </xdr14:nvContentPartPr>
          <xdr14:nvPr macro=""/>
          <xdr14:xfrm>
            <a:off x="10219320" y="3010770"/>
            <a:ext cx="1405080" cy="92880"/>
          </xdr14:xfrm>
        </xdr:contentPart>
      </mc:Choice>
      <mc:Fallback xmlns="">
        <xdr:pic>
          <xdr:nvPicPr>
            <xdr:cNvPr id="75" name="Ink 74">
              <a:extLst>
                <a:ext uri="{FF2B5EF4-FFF2-40B4-BE49-F238E27FC236}">
                  <a16:creationId xmlns:a16="http://schemas.microsoft.com/office/drawing/2014/main" id="{A3F9A61D-1C29-1E3A-6759-681757578C89}"/>
                </a:ext>
              </a:extLst>
            </xdr:cNvPr>
            <xdr:cNvPicPr/>
          </xdr:nvPicPr>
          <xdr:blipFill>
            <a:blip xmlns:r="http://schemas.openxmlformats.org/officeDocument/2006/relationships" r:embed="rId34"/>
            <a:stretch>
              <a:fillRect/>
            </a:stretch>
          </xdr:blipFill>
          <xdr:spPr>
            <a:xfrm>
              <a:off x="10210680" y="3001770"/>
              <a:ext cx="1422720" cy="110520"/>
            </a:xfrm>
            <a:prstGeom prst="rect">
              <a:avLst/>
            </a:prstGeom>
          </xdr:spPr>
        </xdr:pic>
      </mc:Fallback>
    </mc:AlternateContent>
    <xdr:clientData/>
  </xdr:twoCellAnchor>
  <xdr:twoCellAnchor editAs="oneCell">
    <xdr:from>
      <xdr:col>7</xdr:col>
      <xdr:colOff>636030</xdr:colOff>
      <xdr:row>25</xdr:row>
      <xdr:rowOff>69315</xdr:rowOff>
    </xdr:from>
    <xdr:to>
      <xdr:col>8</xdr:col>
      <xdr:colOff>387570</xdr:colOff>
      <xdr:row>27</xdr:row>
      <xdr:rowOff>37125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82" name="Ink 81">
              <a:extLst>
                <a:ext uri="{FF2B5EF4-FFF2-40B4-BE49-F238E27FC236}">
                  <a16:creationId xmlns:a16="http://schemas.microsoft.com/office/drawing/2014/main" id="{F1FEB7D6-7876-D51B-7226-7D9190227EE9}"/>
                </a:ext>
              </a:extLst>
            </xdr14:cNvPr>
            <xdr14:cNvContentPartPr/>
          </xdr14:nvContentPartPr>
          <xdr14:nvPr macro=""/>
          <xdr14:xfrm>
            <a:off x="6522480" y="4593690"/>
            <a:ext cx="399240" cy="329760"/>
          </xdr14:xfrm>
        </xdr:contentPart>
      </mc:Choice>
      <mc:Fallback xmlns="">
        <xdr:pic>
          <xdr:nvPicPr>
            <xdr:cNvPr id="82" name="Ink 81">
              <a:extLst>
                <a:ext uri="{FF2B5EF4-FFF2-40B4-BE49-F238E27FC236}">
                  <a16:creationId xmlns:a16="http://schemas.microsoft.com/office/drawing/2014/main" id="{F1FEB7D6-7876-D51B-7226-7D9190227EE9}"/>
                </a:ext>
              </a:extLst>
            </xdr:cNvPr>
            <xdr:cNvPicPr/>
          </xdr:nvPicPr>
          <xdr:blipFill>
            <a:blip xmlns:r="http://schemas.openxmlformats.org/officeDocument/2006/relationships" r:embed="rId36"/>
            <a:stretch>
              <a:fillRect/>
            </a:stretch>
          </xdr:blipFill>
          <xdr:spPr>
            <a:xfrm>
              <a:off x="6513848" y="4584690"/>
              <a:ext cx="416864" cy="347400"/>
            </a:xfrm>
            <a:prstGeom prst="rect">
              <a:avLst/>
            </a:prstGeom>
          </xdr:spPr>
        </xdr:pic>
      </mc:Fallback>
    </mc:AlternateContent>
    <xdr:clientData/>
  </xdr:twoCellAnchor>
  <xdr:twoCellAnchor editAs="oneCell">
    <xdr:from>
      <xdr:col>9</xdr:col>
      <xdr:colOff>123990</xdr:colOff>
      <xdr:row>26</xdr:row>
      <xdr:rowOff>12900</xdr:rowOff>
    </xdr:from>
    <xdr:to>
      <xdr:col>9</xdr:col>
      <xdr:colOff>140910</xdr:colOff>
      <xdr:row>26</xdr:row>
      <xdr:rowOff>163020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83" name="Ink 82">
              <a:extLst>
                <a:ext uri="{FF2B5EF4-FFF2-40B4-BE49-F238E27FC236}">
                  <a16:creationId xmlns:a16="http://schemas.microsoft.com/office/drawing/2014/main" id="{D56302D8-FA43-866B-5E93-0F61FA99DA4E}"/>
                </a:ext>
              </a:extLst>
            </xdr14:cNvPr>
            <xdr14:cNvContentPartPr/>
          </xdr14:nvContentPartPr>
          <xdr14:nvPr macro=""/>
          <xdr14:xfrm>
            <a:off x="7305840" y="4718250"/>
            <a:ext cx="16920" cy="150120"/>
          </xdr14:xfrm>
        </xdr:contentPart>
      </mc:Choice>
      <mc:Fallback xmlns="">
        <xdr:pic>
          <xdr:nvPicPr>
            <xdr:cNvPr id="83" name="Ink 82">
              <a:extLst>
                <a:ext uri="{FF2B5EF4-FFF2-40B4-BE49-F238E27FC236}">
                  <a16:creationId xmlns:a16="http://schemas.microsoft.com/office/drawing/2014/main" id="{D56302D8-FA43-866B-5E93-0F61FA99DA4E}"/>
                </a:ext>
              </a:extLst>
            </xdr:cNvPr>
            <xdr:cNvPicPr/>
          </xdr:nvPicPr>
          <xdr:blipFill>
            <a:blip xmlns:r="http://schemas.openxmlformats.org/officeDocument/2006/relationships" r:embed="rId38"/>
            <a:stretch>
              <a:fillRect/>
            </a:stretch>
          </xdr:blipFill>
          <xdr:spPr>
            <a:xfrm>
              <a:off x="7296840" y="4709610"/>
              <a:ext cx="34560" cy="167760"/>
            </a:xfrm>
            <a:prstGeom prst="rect">
              <a:avLst/>
            </a:prstGeom>
          </xdr:spPr>
        </xdr:pic>
      </mc:Fallback>
    </mc:AlternateContent>
    <xdr:clientData/>
  </xdr:twoCellAnchor>
  <xdr:twoCellAnchor editAs="oneCell">
    <xdr:from>
      <xdr:col>9</xdr:col>
      <xdr:colOff>399390</xdr:colOff>
      <xdr:row>27</xdr:row>
      <xdr:rowOff>3285</xdr:rowOff>
    </xdr:from>
    <xdr:to>
      <xdr:col>9</xdr:col>
      <xdr:colOff>537630</xdr:colOff>
      <xdr:row>27</xdr:row>
      <xdr:rowOff>15525</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84" name="Ink 83">
              <a:extLst>
                <a:ext uri="{FF2B5EF4-FFF2-40B4-BE49-F238E27FC236}">
                  <a16:creationId xmlns:a16="http://schemas.microsoft.com/office/drawing/2014/main" id="{D8D17077-5B2E-4EE9-54C1-017E1D743501}"/>
                </a:ext>
              </a:extLst>
            </xdr14:cNvPr>
            <xdr14:cNvContentPartPr/>
          </xdr14:nvContentPartPr>
          <xdr14:nvPr macro=""/>
          <xdr14:xfrm>
            <a:off x="7581240" y="4889610"/>
            <a:ext cx="138240" cy="12240"/>
          </xdr14:xfrm>
        </xdr:contentPart>
      </mc:Choice>
      <mc:Fallback xmlns="">
        <xdr:pic>
          <xdr:nvPicPr>
            <xdr:cNvPr id="84" name="Ink 83">
              <a:extLst>
                <a:ext uri="{FF2B5EF4-FFF2-40B4-BE49-F238E27FC236}">
                  <a16:creationId xmlns:a16="http://schemas.microsoft.com/office/drawing/2014/main" id="{D8D17077-5B2E-4EE9-54C1-017E1D743501}"/>
                </a:ext>
              </a:extLst>
            </xdr:cNvPr>
            <xdr:cNvPicPr/>
          </xdr:nvPicPr>
          <xdr:blipFill>
            <a:blip xmlns:r="http://schemas.openxmlformats.org/officeDocument/2006/relationships" r:embed="rId40"/>
            <a:stretch>
              <a:fillRect/>
            </a:stretch>
          </xdr:blipFill>
          <xdr:spPr>
            <a:xfrm>
              <a:off x="7572240" y="4880970"/>
              <a:ext cx="155880" cy="29880"/>
            </a:xfrm>
            <a:prstGeom prst="rect">
              <a:avLst/>
            </a:prstGeom>
          </xdr:spPr>
        </xdr:pic>
      </mc:Fallback>
    </mc:AlternateContent>
    <xdr:clientData/>
  </xdr:twoCellAnchor>
  <xdr:twoCellAnchor editAs="oneCell">
    <xdr:from>
      <xdr:col>10</xdr:col>
      <xdr:colOff>189750</xdr:colOff>
      <xdr:row>26</xdr:row>
      <xdr:rowOff>136628</xdr:rowOff>
    </xdr:from>
    <xdr:to>
      <xdr:col>12</xdr:col>
      <xdr:colOff>40590</xdr:colOff>
      <xdr:row>27</xdr:row>
      <xdr:rowOff>38453</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97" name="Ink 96">
              <a:extLst>
                <a:ext uri="{FF2B5EF4-FFF2-40B4-BE49-F238E27FC236}">
                  <a16:creationId xmlns:a16="http://schemas.microsoft.com/office/drawing/2014/main" id="{96C537C7-119A-D566-9A64-D2636096A8EF}"/>
                </a:ext>
              </a:extLst>
            </xdr14:cNvPr>
            <xdr14:cNvContentPartPr/>
          </xdr14:nvContentPartPr>
          <xdr14:nvPr macro=""/>
          <xdr14:xfrm>
            <a:off x="8019300" y="4841978"/>
            <a:ext cx="1146240" cy="82800"/>
          </xdr14:xfrm>
        </xdr:contentPart>
      </mc:Choice>
      <mc:Fallback xmlns="">
        <xdr:pic>
          <xdr:nvPicPr>
            <xdr:cNvPr id="97" name="Ink 96">
              <a:extLst>
                <a:ext uri="{FF2B5EF4-FFF2-40B4-BE49-F238E27FC236}">
                  <a16:creationId xmlns:a16="http://schemas.microsoft.com/office/drawing/2014/main" id="{96C537C7-119A-D566-9A64-D2636096A8EF}"/>
                </a:ext>
              </a:extLst>
            </xdr:cNvPr>
            <xdr:cNvPicPr/>
          </xdr:nvPicPr>
          <xdr:blipFill>
            <a:blip xmlns:r="http://schemas.openxmlformats.org/officeDocument/2006/relationships" r:embed="rId42"/>
            <a:stretch>
              <a:fillRect/>
            </a:stretch>
          </xdr:blipFill>
          <xdr:spPr>
            <a:xfrm>
              <a:off x="8010300" y="4833338"/>
              <a:ext cx="1163880" cy="100440"/>
            </a:xfrm>
            <a:prstGeom prst="rect">
              <a:avLst/>
            </a:prstGeom>
          </xdr:spPr>
        </xdr:pic>
      </mc:Fallback>
    </mc:AlternateContent>
    <xdr:clientData/>
  </xdr:twoCellAnchor>
  <xdr:twoCellAnchor editAs="oneCell">
    <xdr:from>
      <xdr:col>10</xdr:col>
      <xdr:colOff>245190</xdr:colOff>
      <xdr:row>25</xdr:row>
      <xdr:rowOff>44723</xdr:rowOff>
    </xdr:from>
    <xdr:to>
      <xdr:col>12</xdr:col>
      <xdr:colOff>25470</xdr:colOff>
      <xdr:row>26</xdr:row>
      <xdr:rowOff>54908</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98" name="Ink 97">
              <a:extLst>
                <a:ext uri="{FF2B5EF4-FFF2-40B4-BE49-F238E27FC236}">
                  <a16:creationId xmlns:a16="http://schemas.microsoft.com/office/drawing/2014/main" id="{18936A19-51D7-3F3D-62C6-9DEBAC1C32E1}"/>
                </a:ext>
              </a:extLst>
            </xdr14:cNvPr>
            <xdr14:cNvContentPartPr/>
          </xdr14:nvContentPartPr>
          <xdr14:nvPr macro=""/>
          <xdr14:xfrm>
            <a:off x="8074740" y="4569098"/>
            <a:ext cx="1075680" cy="191160"/>
          </xdr14:xfrm>
        </xdr:contentPart>
      </mc:Choice>
      <mc:Fallback xmlns="">
        <xdr:pic>
          <xdr:nvPicPr>
            <xdr:cNvPr id="98" name="Ink 97">
              <a:extLst>
                <a:ext uri="{FF2B5EF4-FFF2-40B4-BE49-F238E27FC236}">
                  <a16:creationId xmlns:a16="http://schemas.microsoft.com/office/drawing/2014/main" id="{18936A19-51D7-3F3D-62C6-9DEBAC1C32E1}"/>
                </a:ext>
              </a:extLst>
            </xdr:cNvPr>
            <xdr:cNvPicPr/>
          </xdr:nvPicPr>
          <xdr:blipFill>
            <a:blip xmlns:r="http://schemas.openxmlformats.org/officeDocument/2006/relationships" r:embed="rId44"/>
            <a:stretch>
              <a:fillRect/>
            </a:stretch>
          </xdr:blipFill>
          <xdr:spPr>
            <a:xfrm>
              <a:off x="8066100" y="4560458"/>
              <a:ext cx="1093320" cy="208800"/>
            </a:xfrm>
            <a:prstGeom prst="rect">
              <a:avLst/>
            </a:prstGeom>
          </xdr:spPr>
        </xdr:pic>
      </mc:Fallback>
    </mc:AlternateContent>
    <xdr:clientData/>
  </xdr:twoCellAnchor>
  <xdr:twoCellAnchor editAs="oneCell">
    <xdr:from>
      <xdr:col>10</xdr:col>
      <xdr:colOff>305670</xdr:colOff>
      <xdr:row>28</xdr:row>
      <xdr:rowOff>28118</xdr:rowOff>
    </xdr:from>
    <xdr:to>
      <xdr:col>10</xdr:col>
      <xdr:colOff>373710</xdr:colOff>
      <xdr:row>28</xdr:row>
      <xdr:rowOff>169958</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99" name="Ink 98">
              <a:extLst>
                <a:ext uri="{FF2B5EF4-FFF2-40B4-BE49-F238E27FC236}">
                  <a16:creationId xmlns:a16="http://schemas.microsoft.com/office/drawing/2014/main" id="{3611A0F5-32BD-A36F-3375-BCC3A1F22E71}"/>
                </a:ext>
              </a:extLst>
            </xdr14:cNvPr>
            <xdr14:cNvContentPartPr/>
          </xdr14:nvContentPartPr>
          <xdr14:nvPr macro=""/>
          <xdr14:xfrm>
            <a:off x="8135220" y="5095418"/>
            <a:ext cx="68040" cy="141840"/>
          </xdr14:xfrm>
        </xdr:contentPart>
      </mc:Choice>
      <mc:Fallback xmlns="">
        <xdr:pic>
          <xdr:nvPicPr>
            <xdr:cNvPr id="99" name="Ink 98">
              <a:extLst>
                <a:ext uri="{FF2B5EF4-FFF2-40B4-BE49-F238E27FC236}">
                  <a16:creationId xmlns:a16="http://schemas.microsoft.com/office/drawing/2014/main" id="{3611A0F5-32BD-A36F-3375-BCC3A1F22E71}"/>
                </a:ext>
              </a:extLst>
            </xdr:cNvPr>
            <xdr:cNvPicPr/>
          </xdr:nvPicPr>
          <xdr:blipFill>
            <a:blip xmlns:r="http://schemas.openxmlformats.org/officeDocument/2006/relationships" r:embed="rId46"/>
            <a:stretch>
              <a:fillRect/>
            </a:stretch>
          </xdr:blipFill>
          <xdr:spPr>
            <a:xfrm>
              <a:off x="8126220" y="5086418"/>
              <a:ext cx="85680" cy="159480"/>
            </a:xfrm>
            <a:prstGeom prst="rect">
              <a:avLst/>
            </a:prstGeom>
          </xdr:spPr>
        </xdr:pic>
      </mc:Fallback>
    </mc:AlternateContent>
    <xdr:clientData/>
  </xdr:twoCellAnchor>
  <xdr:twoCellAnchor editAs="oneCell">
    <xdr:from>
      <xdr:col>10</xdr:col>
      <xdr:colOff>423030</xdr:colOff>
      <xdr:row>28</xdr:row>
      <xdr:rowOff>10515</xdr:rowOff>
    </xdr:from>
    <xdr:to>
      <xdr:col>12</xdr:col>
      <xdr:colOff>108270</xdr:colOff>
      <xdr:row>28</xdr:row>
      <xdr:rowOff>179355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10" name="Ink 109">
              <a:extLst>
                <a:ext uri="{FF2B5EF4-FFF2-40B4-BE49-F238E27FC236}">
                  <a16:creationId xmlns:a16="http://schemas.microsoft.com/office/drawing/2014/main" id="{28F7A427-502C-665E-2802-C02BFEFDB911}"/>
                </a:ext>
              </a:extLst>
            </xdr14:cNvPr>
            <xdr14:cNvContentPartPr/>
          </xdr14:nvContentPartPr>
          <xdr14:nvPr macro=""/>
          <xdr14:xfrm>
            <a:off x="8252580" y="5077815"/>
            <a:ext cx="980640" cy="168840"/>
          </xdr14:xfrm>
        </xdr:contentPart>
      </mc:Choice>
      <mc:Fallback xmlns="">
        <xdr:pic>
          <xdr:nvPicPr>
            <xdr:cNvPr id="110" name="Ink 109">
              <a:extLst>
                <a:ext uri="{FF2B5EF4-FFF2-40B4-BE49-F238E27FC236}">
                  <a16:creationId xmlns:a16="http://schemas.microsoft.com/office/drawing/2014/main" id="{28F7A427-502C-665E-2802-C02BFEFDB911}"/>
                </a:ext>
              </a:extLst>
            </xdr:cNvPr>
            <xdr:cNvPicPr/>
          </xdr:nvPicPr>
          <xdr:blipFill>
            <a:blip xmlns:r="http://schemas.openxmlformats.org/officeDocument/2006/relationships" r:embed="rId48"/>
            <a:stretch>
              <a:fillRect/>
            </a:stretch>
          </xdr:blipFill>
          <xdr:spPr>
            <a:xfrm>
              <a:off x="8243937" y="5068834"/>
              <a:ext cx="998286" cy="186442"/>
            </a:xfrm>
            <a:prstGeom prst="rect">
              <a:avLst/>
            </a:prstGeom>
          </xdr:spPr>
        </xdr:pic>
      </mc:Fallback>
    </mc:AlternateContent>
    <xdr:clientData/>
  </xdr:twoCellAnchor>
  <xdr:twoCellAnchor editAs="oneCell">
    <xdr:from>
      <xdr:col>12</xdr:col>
      <xdr:colOff>506790</xdr:colOff>
      <xdr:row>26</xdr:row>
      <xdr:rowOff>120825</xdr:rowOff>
    </xdr:from>
    <xdr:to>
      <xdr:col>12</xdr:col>
      <xdr:colOff>634230</xdr:colOff>
      <xdr:row>27</xdr:row>
      <xdr:rowOff>30210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13" name="Ink 112">
              <a:extLst>
                <a:ext uri="{FF2B5EF4-FFF2-40B4-BE49-F238E27FC236}">
                  <a16:creationId xmlns:a16="http://schemas.microsoft.com/office/drawing/2014/main" id="{7B45E161-C1A0-57C4-1825-9840107B9C20}"/>
                </a:ext>
              </a:extLst>
            </xdr14:cNvPr>
            <xdr14:cNvContentPartPr/>
          </xdr14:nvContentPartPr>
          <xdr14:nvPr macro=""/>
          <xdr14:xfrm>
            <a:off x="9631740" y="4826175"/>
            <a:ext cx="127440" cy="90360"/>
          </xdr14:xfrm>
        </xdr:contentPart>
      </mc:Choice>
      <mc:Fallback xmlns="">
        <xdr:pic>
          <xdr:nvPicPr>
            <xdr:cNvPr id="113" name="Ink 112">
              <a:extLst>
                <a:ext uri="{FF2B5EF4-FFF2-40B4-BE49-F238E27FC236}">
                  <a16:creationId xmlns:a16="http://schemas.microsoft.com/office/drawing/2014/main" id="{7B45E161-C1A0-57C4-1825-9840107B9C20}"/>
                </a:ext>
              </a:extLst>
            </xdr:cNvPr>
            <xdr:cNvPicPr/>
          </xdr:nvPicPr>
          <xdr:blipFill>
            <a:blip xmlns:r="http://schemas.openxmlformats.org/officeDocument/2006/relationships" r:embed="rId50"/>
            <a:stretch>
              <a:fillRect/>
            </a:stretch>
          </xdr:blipFill>
          <xdr:spPr>
            <a:xfrm>
              <a:off x="9623100" y="4817535"/>
              <a:ext cx="145080" cy="108000"/>
            </a:xfrm>
            <a:prstGeom prst="rect">
              <a:avLst/>
            </a:prstGeom>
          </xdr:spPr>
        </xdr:pic>
      </mc:Fallback>
    </mc:AlternateContent>
    <xdr:clientData/>
  </xdr:twoCellAnchor>
  <xdr:twoCellAnchor editAs="oneCell">
    <xdr:from>
      <xdr:col>16</xdr:col>
      <xdr:colOff>153390</xdr:colOff>
      <xdr:row>16</xdr:row>
      <xdr:rowOff>65850</xdr:rowOff>
    </xdr:from>
    <xdr:to>
      <xdr:col>16</xdr:col>
      <xdr:colOff>271470</xdr:colOff>
      <xdr:row>16</xdr:row>
      <xdr:rowOff>141810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16" name="Ink 115">
              <a:extLst>
                <a:ext uri="{FF2B5EF4-FFF2-40B4-BE49-F238E27FC236}">
                  <a16:creationId xmlns:a16="http://schemas.microsoft.com/office/drawing/2014/main" id="{D4844A7C-C37C-3FBE-C78D-BE59D9540D49}"/>
                </a:ext>
              </a:extLst>
            </xdr14:cNvPr>
            <xdr14:cNvContentPartPr/>
          </xdr14:nvContentPartPr>
          <xdr14:nvPr macro=""/>
          <xdr14:xfrm>
            <a:off x="11869140" y="2961450"/>
            <a:ext cx="118080" cy="75960"/>
          </xdr14:xfrm>
        </xdr:contentPart>
      </mc:Choice>
      <mc:Fallback xmlns="">
        <xdr:pic>
          <xdr:nvPicPr>
            <xdr:cNvPr id="116" name="Ink 115">
              <a:extLst>
                <a:ext uri="{FF2B5EF4-FFF2-40B4-BE49-F238E27FC236}">
                  <a16:creationId xmlns:a16="http://schemas.microsoft.com/office/drawing/2014/main" id="{D4844A7C-C37C-3FBE-C78D-BE59D9540D49}"/>
                </a:ext>
              </a:extLst>
            </xdr:cNvPr>
            <xdr:cNvPicPr/>
          </xdr:nvPicPr>
          <xdr:blipFill>
            <a:blip xmlns:r="http://schemas.openxmlformats.org/officeDocument/2006/relationships" r:embed="rId52"/>
            <a:stretch>
              <a:fillRect/>
            </a:stretch>
          </xdr:blipFill>
          <xdr:spPr>
            <a:xfrm>
              <a:off x="11860500" y="2952810"/>
              <a:ext cx="135720" cy="93600"/>
            </a:xfrm>
            <a:prstGeom prst="rect">
              <a:avLst/>
            </a:prstGeom>
          </xdr:spPr>
        </xdr:pic>
      </mc:Fallback>
    </mc:AlternateContent>
    <xdr:clientData/>
  </xdr:twoCellAnchor>
  <xdr:twoCellAnchor editAs="oneCell">
    <xdr:from>
      <xdr:col>16</xdr:col>
      <xdr:colOff>571350</xdr:colOff>
      <xdr:row>15</xdr:row>
      <xdr:rowOff>123660</xdr:rowOff>
    </xdr:from>
    <xdr:to>
      <xdr:col>16</xdr:col>
      <xdr:colOff>586470</xdr:colOff>
      <xdr:row>16</xdr:row>
      <xdr:rowOff>154725</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30" name="Ink 129">
              <a:extLst>
                <a:ext uri="{FF2B5EF4-FFF2-40B4-BE49-F238E27FC236}">
                  <a16:creationId xmlns:a16="http://schemas.microsoft.com/office/drawing/2014/main" id="{049B10F3-5E6D-9CC7-5F62-8F5C1AE573BB}"/>
                </a:ext>
              </a:extLst>
            </xdr14:cNvPr>
            <xdr14:cNvContentPartPr/>
          </xdr14:nvContentPartPr>
          <xdr14:nvPr macro=""/>
          <xdr14:xfrm>
            <a:off x="12287100" y="2838285"/>
            <a:ext cx="15120" cy="212040"/>
          </xdr14:xfrm>
        </xdr:contentPart>
      </mc:Choice>
      <mc:Fallback xmlns="">
        <xdr:pic>
          <xdr:nvPicPr>
            <xdr:cNvPr id="130" name="Ink 129">
              <a:extLst>
                <a:ext uri="{FF2B5EF4-FFF2-40B4-BE49-F238E27FC236}">
                  <a16:creationId xmlns:a16="http://schemas.microsoft.com/office/drawing/2014/main" id="{049B10F3-5E6D-9CC7-5F62-8F5C1AE573BB}"/>
                </a:ext>
              </a:extLst>
            </xdr:cNvPr>
            <xdr:cNvPicPr/>
          </xdr:nvPicPr>
          <xdr:blipFill>
            <a:blip xmlns:r="http://schemas.openxmlformats.org/officeDocument/2006/relationships" r:embed="rId54"/>
            <a:stretch>
              <a:fillRect/>
            </a:stretch>
          </xdr:blipFill>
          <xdr:spPr>
            <a:xfrm>
              <a:off x="12278460" y="2829645"/>
              <a:ext cx="32760" cy="229680"/>
            </a:xfrm>
            <a:prstGeom prst="rect">
              <a:avLst/>
            </a:prstGeom>
          </xdr:spPr>
        </xdr:pic>
      </mc:Fallback>
    </mc:AlternateContent>
    <xdr:clientData/>
  </xdr:twoCellAnchor>
  <xdr:twoCellAnchor editAs="oneCell">
    <xdr:from>
      <xdr:col>17</xdr:col>
      <xdr:colOff>117690</xdr:colOff>
      <xdr:row>16</xdr:row>
      <xdr:rowOff>89925</xdr:rowOff>
    </xdr:from>
    <xdr:to>
      <xdr:col>17</xdr:col>
      <xdr:colOff>211290</xdr:colOff>
      <xdr:row>16</xdr:row>
      <xdr:rowOff>104685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31" name="Ink 130">
              <a:extLst>
                <a:ext uri="{FF2B5EF4-FFF2-40B4-BE49-F238E27FC236}">
                  <a16:creationId xmlns:a16="http://schemas.microsoft.com/office/drawing/2014/main" id="{C0622DE6-1E7D-F491-05EB-1DBEED6B4043}"/>
                </a:ext>
              </a:extLst>
            </xdr14:cNvPr>
            <xdr14:cNvContentPartPr/>
          </xdr14:nvContentPartPr>
          <xdr14:nvPr macro=""/>
          <xdr14:xfrm>
            <a:off x="12481140" y="2985525"/>
            <a:ext cx="93600" cy="14760"/>
          </xdr14:xfrm>
        </xdr:contentPart>
      </mc:Choice>
      <mc:Fallback xmlns="">
        <xdr:pic>
          <xdr:nvPicPr>
            <xdr:cNvPr id="131" name="Ink 130">
              <a:extLst>
                <a:ext uri="{FF2B5EF4-FFF2-40B4-BE49-F238E27FC236}">
                  <a16:creationId xmlns:a16="http://schemas.microsoft.com/office/drawing/2014/main" id="{C0622DE6-1E7D-F491-05EB-1DBEED6B4043}"/>
                </a:ext>
              </a:extLst>
            </xdr:cNvPr>
            <xdr:cNvPicPr/>
          </xdr:nvPicPr>
          <xdr:blipFill>
            <a:blip xmlns:r="http://schemas.openxmlformats.org/officeDocument/2006/relationships" r:embed="rId56"/>
            <a:stretch>
              <a:fillRect/>
            </a:stretch>
          </xdr:blipFill>
          <xdr:spPr>
            <a:xfrm>
              <a:off x="12472500" y="2976885"/>
              <a:ext cx="111240" cy="32400"/>
            </a:xfrm>
            <a:prstGeom prst="rect">
              <a:avLst/>
            </a:prstGeom>
          </xdr:spPr>
        </xdr:pic>
      </mc:Fallback>
    </mc:AlternateContent>
    <xdr:clientData/>
  </xdr:twoCellAnchor>
  <xdr:twoCellAnchor editAs="oneCell">
    <xdr:from>
      <xdr:col>17</xdr:col>
      <xdr:colOff>456090</xdr:colOff>
      <xdr:row>15</xdr:row>
      <xdr:rowOff>1980</xdr:rowOff>
    </xdr:from>
    <xdr:to>
      <xdr:col>18</xdr:col>
      <xdr:colOff>171990</xdr:colOff>
      <xdr:row>15</xdr:row>
      <xdr:rowOff>145260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38" name="Ink 137">
              <a:extLst>
                <a:ext uri="{FF2B5EF4-FFF2-40B4-BE49-F238E27FC236}">
                  <a16:creationId xmlns:a16="http://schemas.microsoft.com/office/drawing/2014/main" id="{E6C9E7CB-5978-8482-18C3-7D2B17B6F13A}"/>
                </a:ext>
              </a:extLst>
            </xdr14:cNvPr>
            <xdr14:cNvContentPartPr/>
          </xdr14:nvContentPartPr>
          <xdr14:nvPr macro=""/>
          <xdr14:xfrm>
            <a:off x="12819540" y="2716605"/>
            <a:ext cx="363600" cy="143280"/>
          </xdr14:xfrm>
        </xdr:contentPart>
      </mc:Choice>
      <mc:Fallback xmlns="">
        <xdr:pic>
          <xdr:nvPicPr>
            <xdr:cNvPr id="138" name="Ink 137">
              <a:extLst>
                <a:ext uri="{FF2B5EF4-FFF2-40B4-BE49-F238E27FC236}">
                  <a16:creationId xmlns:a16="http://schemas.microsoft.com/office/drawing/2014/main" id="{E6C9E7CB-5978-8482-18C3-7D2B17B6F13A}"/>
                </a:ext>
              </a:extLst>
            </xdr:cNvPr>
            <xdr:cNvPicPr/>
          </xdr:nvPicPr>
          <xdr:blipFill>
            <a:blip xmlns:r="http://schemas.openxmlformats.org/officeDocument/2006/relationships" r:embed="rId58"/>
            <a:stretch>
              <a:fillRect/>
            </a:stretch>
          </xdr:blipFill>
          <xdr:spPr>
            <a:xfrm>
              <a:off x="12810900" y="2707965"/>
              <a:ext cx="381240" cy="160920"/>
            </a:xfrm>
            <a:prstGeom prst="rect">
              <a:avLst/>
            </a:prstGeom>
          </xdr:spPr>
        </xdr:pic>
      </mc:Fallback>
    </mc:AlternateContent>
    <xdr:clientData/>
  </xdr:twoCellAnchor>
  <xdr:twoCellAnchor editAs="oneCell">
    <xdr:from>
      <xdr:col>17</xdr:col>
      <xdr:colOff>424050</xdr:colOff>
      <xdr:row>16</xdr:row>
      <xdr:rowOff>79485</xdr:rowOff>
    </xdr:from>
    <xdr:to>
      <xdr:col>18</xdr:col>
      <xdr:colOff>146070</xdr:colOff>
      <xdr:row>16</xdr:row>
      <xdr:rowOff>96045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39" name="Ink 138">
              <a:extLst>
                <a:ext uri="{FF2B5EF4-FFF2-40B4-BE49-F238E27FC236}">
                  <a16:creationId xmlns:a16="http://schemas.microsoft.com/office/drawing/2014/main" id="{09B5207D-179C-BFD5-3850-F44DCCEB316B}"/>
                </a:ext>
              </a:extLst>
            </xdr14:cNvPr>
            <xdr14:cNvContentPartPr/>
          </xdr14:nvContentPartPr>
          <xdr14:nvPr macro=""/>
          <xdr14:xfrm>
            <a:off x="12787500" y="2975085"/>
            <a:ext cx="369720" cy="16560"/>
          </xdr14:xfrm>
        </xdr:contentPart>
      </mc:Choice>
      <mc:Fallback xmlns="">
        <xdr:pic>
          <xdr:nvPicPr>
            <xdr:cNvPr id="139" name="Ink 138">
              <a:extLst>
                <a:ext uri="{FF2B5EF4-FFF2-40B4-BE49-F238E27FC236}">
                  <a16:creationId xmlns:a16="http://schemas.microsoft.com/office/drawing/2014/main" id="{09B5207D-179C-BFD5-3850-F44DCCEB316B}"/>
                </a:ext>
              </a:extLst>
            </xdr:cNvPr>
            <xdr:cNvPicPr/>
          </xdr:nvPicPr>
          <xdr:blipFill>
            <a:blip xmlns:r="http://schemas.openxmlformats.org/officeDocument/2006/relationships" r:embed="rId60"/>
            <a:stretch>
              <a:fillRect/>
            </a:stretch>
          </xdr:blipFill>
          <xdr:spPr>
            <a:xfrm>
              <a:off x="12778500" y="2966085"/>
              <a:ext cx="387360" cy="34200"/>
            </a:xfrm>
            <a:prstGeom prst="rect">
              <a:avLst/>
            </a:prstGeom>
          </xdr:spPr>
        </xdr:pic>
      </mc:Fallback>
    </mc:AlternateContent>
    <xdr:clientData/>
  </xdr:twoCellAnchor>
  <xdr:twoCellAnchor editAs="oneCell">
    <xdr:from>
      <xdr:col>17</xdr:col>
      <xdr:colOff>432330</xdr:colOff>
      <xdr:row>17</xdr:row>
      <xdr:rowOff>3270</xdr:rowOff>
    </xdr:from>
    <xdr:to>
      <xdr:col>18</xdr:col>
      <xdr:colOff>106830</xdr:colOff>
      <xdr:row>17</xdr:row>
      <xdr:rowOff>164190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44" name="Ink 143">
              <a:extLst>
                <a:ext uri="{FF2B5EF4-FFF2-40B4-BE49-F238E27FC236}">
                  <a16:creationId xmlns:a16="http://schemas.microsoft.com/office/drawing/2014/main" id="{728B0DF1-89B2-FAC5-04DA-4BB3777177B3}"/>
                </a:ext>
              </a:extLst>
            </xdr14:cNvPr>
            <xdr14:cNvContentPartPr/>
          </xdr14:nvContentPartPr>
          <xdr14:nvPr macro=""/>
          <xdr14:xfrm>
            <a:off x="12795780" y="3079845"/>
            <a:ext cx="322200" cy="160920"/>
          </xdr14:xfrm>
        </xdr:contentPart>
      </mc:Choice>
      <mc:Fallback xmlns="">
        <xdr:pic>
          <xdr:nvPicPr>
            <xdr:cNvPr id="144" name="Ink 143">
              <a:extLst>
                <a:ext uri="{FF2B5EF4-FFF2-40B4-BE49-F238E27FC236}">
                  <a16:creationId xmlns:a16="http://schemas.microsoft.com/office/drawing/2014/main" id="{728B0DF1-89B2-FAC5-04DA-4BB3777177B3}"/>
                </a:ext>
              </a:extLst>
            </xdr:cNvPr>
            <xdr:cNvPicPr/>
          </xdr:nvPicPr>
          <xdr:blipFill>
            <a:blip xmlns:r="http://schemas.openxmlformats.org/officeDocument/2006/relationships" r:embed="rId62"/>
            <a:stretch>
              <a:fillRect/>
            </a:stretch>
          </xdr:blipFill>
          <xdr:spPr>
            <a:xfrm>
              <a:off x="12786780" y="3070845"/>
              <a:ext cx="339840" cy="1785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4:02.572"/>
    </inkml:context>
    <inkml:brush xml:id="br0">
      <inkml:brushProperty name="width" value="0.05" units="cm"/>
      <inkml:brushProperty name="height" value="0.05" units="cm"/>
      <inkml:brushProperty name="color" value="#E71224"/>
    </inkml:brush>
  </inkml:definitions>
  <inkml:trace contextRef="#ctx0" brushRef="#br0">1 539 8751 0 0,'2'4'481'0'0,"1"-1"-1"0"0,0 1 0 0 0,-1-1 0 0 0,1 1 1 0 0,1-1-1 0 0,5 4 0 0 0,6 7 73 0 0,49 59 270 0 0,15 15-510 0 0,-63-72-279 0 0,1 0 0 0 0,1-1 0 0 0,22 13 0 0 0,25 16 232 0 0,-3 2 0 0 0,110 105-1 0 0,-103-75 98 0 0,-42-44-108 0 0,42 38-1 0 0,80 41 317 0 0,-75-59-359 0 0,-43-28-126 0 0,47 47 1 0 0,20 36 216 0 0,32 31 93 0 0,-84-100-556 0 0,83 55-1 0 0,-82-62 66 0 0,-2 2 0 0 0,49 45-1 0 0,26 57 120 0 0,-87-94-14 0 0,1-3 0 0 0,1-1 0 0 0,42 33 0 0 0,28 7 33 0 0,45 36 124 0 0,-130-96-131 0 0,-2 1 0 0 0,0 1 0 0 0,-1 0 0 0 0,0 1 0 0 0,15 27 0 0 0,49 107 1593 0 0,-53-97-2660 0 0,-24-48-5289 0 0</inkml:trace>
  <inkml:trace contextRef="#ctx0" brushRef="#br0" timeOffset="517.25">1879 2765 14399 0 0,'1'1'111'0'0,"0"0"0"0"0,0 0 0 0 0,1 1 0 0 0,-1-1-1 0 0,0 0 1 0 0,1 0 0 0 0,-1 0 0 0 0,1-1 0 0 0,0 1 0 0 0,-1 0-1 0 0,1-1 1 0 0,-1 1 0 0 0,1-1 0 0 0,3 1 0 0 0,30 4-122 0 0,-18-4 503 0 0,11 2 63 0 0,1-1 0 0 0,0-1-1 0 0,0-2 1 0 0,44-6-1 0 0,-50 3-1181 0 0,0-2-1 0 0,0 0 1 0 0,30-13-1 0 0,-34 10-331 0 0</inkml:trace>
  <inkml:trace contextRef="#ctx0" brushRef="#br0" timeOffset="704.74">2363 2559 15775 0 0,'4'-9'352'0'0,"-10"21"64"0"0,4 3 24 0 0,-1-3 0 0 0,1-3-352 0 0,2 0-88 0 0,-2 1 0 0 0,-1 11 0 0 0,-6 14-416 0 0,-2 11-104 0 0,-3 9-24 0 0,-5 5 0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48.275"/>
    </inkml:context>
    <inkml:brush xml:id="br0">
      <inkml:brushProperty name="width" value="0.05" units="cm"/>
      <inkml:brushProperty name="height" value="0.05" units="cm"/>
      <inkml:brushProperty name="color" value="#E71224"/>
    </inkml:brush>
  </inkml:definitions>
  <inkml:trace contextRef="#ctx0" brushRef="#br0">4 2559 2303 0 0,'-3'-4'6866'0'0,"3"4"-6723"0"0,5-11 2651 0 0,16-16-3066 0 0,-11 13 1013 0 0,6-9-403 0 0,9-14 151 0 0,1 1 0 0 0,61-64 1 0 0,-29 47-270 0 0,93-96 258 0 0,25-22-97 0 0,-5 7-172 0 0,22-26 100 0 0,-131 131-120 0 0,30-34 95 0 0,31-28 62 0 0,126-112 312 0 0,-89 84-174 0 0,-60 58-69 0 0,291-262 1030 0 0,-348 315-1295 0 0,8-8 5 0 0,-2-2 1 0 0,54-67-1 0 0,-52 43-2652 0 0,-41 56-3998 0 0</inkml:trace>
  <inkml:trace contextRef="#ctx0" brushRef="#br0" timeOffset="330.46">2107 70 12495 0 0,'-4'-1'132'0'0,"-16"-6"986"0"0,21 5-930 0 0,0 0 0 0 0,1 0 1 0 0,-1 0-1 0 0,1 0 0 0 0,-1 0 1 0 0,1 1-1 0 0,3-3 0 0 0,2-1 101 0 0,2 0 0 0 0,-1 0-1 0 0,0 1 1 0 0,1 0-1 0 0,0 0 1 0 0,0 1 0 0 0,0 1-1 0 0,16-4 1 0 0,-6 3-75 0 0,1 1-1 0 0,0 1 1 0 0,23 1-1 0 0,-31 0-183 0 0,1 2-1 0 0,-1 0 1 0 0,0 0 0 0 0,0 1-1 0 0,0 1 1 0 0,0 0 0 0 0,0 1-1 0 0,-1 0 1 0 0,0 0 0 0 0,18 13-1 0 0,-24-15-19 0 0,0 0 0 0 0,0 1-1 0 0,-1 0 1 0 0,0 0 0 0 0,1 0-1 0 0,-1 1 1 0 0,-1 0 0 0 0,1-1-1 0 0,-1 1 1 0 0,0 0 0 0 0,0 1-1 0 0,0-1 1 0 0,-1 0 0 0 0,1 1-1 0 0,-1 0 1 0 0,-1-1 0 0 0,1 1-1 0 0,-1 0 1 0 0,0 0 0 0 0,0 0-1 0 0,-1 0 1 0 0,0 0 0 0 0,0 0 0 0 0,-1 7-1 0 0,-2 0-67 0 0,0 0-1 0 0,-1 0 1 0 0,0 0-1 0 0,-1-1 1 0 0,0 1-1 0 0,-10 14 1 0 0,-47 68-550 0 0,62-95 608 0 0,-32 44-399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02.143"/>
    </inkml:context>
    <inkml:brush xml:id="br0">
      <inkml:brushProperty name="width" value="0.05" units="cm"/>
      <inkml:brushProperty name="height" value="0.05" units="cm"/>
      <inkml:brushProperty name="color" value="#E71224"/>
    </inkml:brush>
  </inkml:definitions>
  <inkml:trace contextRef="#ctx0" brushRef="#br0">2847 1 10711 0 0,'-1'8'352'0'0,"0"1"-1"0"0,-1-1 1 0 0,0 0-1 0 0,-1 1 1 0 0,-5 10-1 0 0,-6 25-430 0 0,-23 155-115 0 0,10-50 78 0 0,12-49 105 0 0,10-63-27 0 0,-1 0 0 0 0,-13 44 0 0 0,15-69 114 0 0,0-1 0 0 0,-1 1 0 0 0,0-1 0 0 0,-1 0 0 0 0,0-1 1 0 0,-1 1-1 0 0,0-1 0 0 0,0-1 0 0 0,-1 1 0 0 0,-17 14 0 0 0,-3 0 186 0 0,-2-2-1 0 0,-53 30 0 0 0,57-37-260 0 0,14-7 1 0 0,-1-1-1 0 0,1 0 1 0 0,-2-1 0 0 0,1-1-1 0 0,-23 7 1 0 0,-94 11 372 0 0,-37 9 289 0 0,51 7-280 0 0,65-20-286 0 0,11-8 58 0 0,-1-1 1 0 0,0-3-1 0 0,-67 5 0 0 0,31-4-24 0 0,-235 23-429 0 0,174-17 732 0 0,63-5-54 0 0,-149-1 0 0 0,191-9-418 0 0,-35-3 84 0 0,-106-18 0 0 0,80 6-69 0 0,18 5 144 0 0,56 7 182 0 0,0 1 0 0 0,0 1 0 0 0,0 0 0 0 0,-29 3 0 0 0,37-1-962 0 0,5-1-3959 0 0</inkml:trace>
  <inkml:trace contextRef="#ctx0" brushRef="#br0" timeOffset="531.59">473 977 12319 0 0,'0'0'48'0'0,"1"0"-1"0"0,-1 0 1 0 0,0 0-1 0 0,0 0 0 0 0,1 1 1 0 0,-1-1-1 0 0,0 0 1 0 0,0 0-1 0 0,1 0 0 0 0,-1 0 1 0 0,0 0-1 0 0,0 0 1 0 0,0 0-1 0 0,1 0 0 0 0,-1 0 1 0 0,0 0-1 0 0,0-1 1 0 0,1 1-1 0 0,-1 0 0 0 0,0 0 1 0 0,0 0-1 0 0,1 0 1 0 0,-1 0-1 0 0,0 0 0 0 0,0 0 1 0 0,0-1-1 0 0,0 1 1 0 0,1 0-1 0 0,-1 0 0 0 0,0 0 1 0 0,0 0-1 0 0,0-1 1 0 0,0 1-1 0 0,1 0 0 0 0,-1 0 1 0 0,0 0-1 0 0,0-1 1 0 0,0 1-1 0 0,0 0 0 0 0,0 0 1 0 0,0-1-1 0 0,0 1 1 0 0,0 0-1 0 0,0 0 0 0 0,0 0 1 0 0,0-1-1 0 0,0 1 1 0 0,0 0-1 0 0,0-1 0 0 0,0 1 49 0 0,-1-1-1 0 0,1 0 0 0 0,-1 1 0 0 0,1-1 0 0 0,-1 1 0 0 0,1-1 1 0 0,-1 1-1 0 0,1-1 0 0 0,-1 1 0 0 0,1-1 0 0 0,-1 1 0 0 0,0-1 1 0 0,1 1-1 0 0,-1 0 0 0 0,0 0 0 0 0,-1-1 0 0 0,-7-2-138 0 0,-1 1-1 0 0,0 1 1 0 0,0 0-1 0 0,1 0 1 0 0,-1 0-1 0 0,0 2 1 0 0,0-1-1 0 0,-10 2 1 0 0,-13 4-596 0 0,-33 11 1 0 0,10-2 304 0 0,17-7 198 0 0,-40 10-121 0 0,69-15 280 0 0,1 1 0 0 0,-1-1-1 0 0,1 2 1 0 0,0-1 0 0 0,-16 12 0 0 0,23-15 8 0 0,0 1 1 0 0,0-1-1 0 0,0 1 1 0 0,0-1 0 0 0,1 1-1 0 0,-1 0 1 0 0,0 0 0 0 0,1 0-1 0 0,0 0 1 0 0,-1 0-1 0 0,1 0 1 0 0,0 0 0 0 0,0 0-1 0 0,0 1 1 0 0,0-1 0 0 0,0 0-1 0 0,1 1 1 0 0,-1-1-1 0 0,1 1 1 0 0,-1-1 0 0 0,1 1-1 0 0,0 2 1 0 0,1-1 62 0 0,0 1-1 0 0,0-1 1 0 0,0 0-1 0 0,1 1 1 0 0,0-1 0 0 0,-1 0-1 0 0,2 0 1 0 0,-1 0-1 0 0,0 0 1 0 0,1 0 0 0 0,3 3-1 0 0,7 10 550 0 0,26 26 0 0 0,-38-42-597 0 0,72 74 529 0 0,-51-55-488 0 0,-18-17-21 0 0,8 9-35 0 0,42 35-142 0 0,-45-39 25 0 0,1 0 0 0 0,-1-1 1 0 0,18 9-1 0 0,-24-14 61 0 0,20 10-167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04.876"/>
    </inkml:context>
    <inkml:brush xml:id="br0">
      <inkml:brushProperty name="width" value="0.05" units="cm"/>
      <inkml:brushProperty name="height" value="0.05" units="cm"/>
      <inkml:brushProperty name="color" value="#E71224"/>
    </inkml:brush>
  </inkml:definitions>
  <inkml:trace contextRef="#ctx0" brushRef="#br0">3209 160 10591 0 0,'-18'-11'824'0'0,"-1"1"0"0"0,0 0 0 0 0,-1 1 0 0 0,0 1 0 0 0,-27-6 1 0 0,36 10-987 0 0,-26-8 245 0 0,-25-8-49 0 0,-1 2 0 0 0,-79-12 0 0 0,58 21-32 0 0,-1 4 0 0 0,-141 10-1 0 0,95 8 38 0 0,-131 32 0 0 0,226-37-45 0 0,-51 9 7 0 0,-101 36 0 0 0,126-34-113 0 0,-95 17-1 0 0,79-21 83 0 0,48-8 56 0 0,1 1 0 0 0,0 1 0 0 0,0 2 0 0 0,1 1 0 0 0,1 1 0 0 0,0 1 0 0 0,-25 18 0 0 0,-10 9 80 0 0,-92 67 34 0 0,111-74-144 0 0,2 2 0 0 0,-51 58 0 0 0,24-19-230 0 0,-47 56 114 0 0,81-89 325 0 0,-35 58 1 0 0,56-78 86 0 0,-1 0-1 0 0,-1-1 1 0 0,-1-1 0 0 0,0 0-1 0 0,-2-1 1 0 0,0-1 0 0 0,-34 25-1 0 0,-6-6-676 0 0,33-23-3955 0 0,23-13 3697 0 0,-14 7-4885 0 0</inkml:trace>
  <inkml:trace contextRef="#ctx0" brushRef="#br0" timeOffset="337.47">32 829 15199 0 0,'1'11'613'0'0,"-1"0"0"0"0,0 0-1 0 0,-3 18 1 0 0,2-24-528 0 0,-10 93-84 0 0,-6 98 36 0 0,17-187 39 0 0,0 0 1 0 0,0 0 0 0 0,1-1 0 0 0,0 1 0 0 0,1 0 0 0 0,3 10 0 0 0,-4-16-33 0 0,0-1-1 0 0,0 1 1 0 0,0-1 0 0 0,0 0 0 0 0,1 1-1 0 0,-1-1 1 0 0,1 0 0 0 0,0 0 0 0 0,-1 0-1 0 0,1 0 1 0 0,0 0 0 0 0,0 0-1 0 0,0 0 1 0 0,1-1 0 0 0,-1 1 0 0 0,0-1-1 0 0,0 0 1 0 0,1 0 0 0 0,-1 1 0 0 0,1-1-1 0 0,-1-1 1 0 0,1 1 0 0 0,5 1 0 0 0,0-1 63 0 0,0-1 0 0 0,1 0 1 0 0,-1 0-1 0 0,0-1 1 0 0,0 0-1 0 0,12-2 0 0 0,50-18 74 0 0,-43 12-148 0 0,45-14-1075 0 0,0-5-3465 0 0,5-6-1839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07.059"/>
    </inkml:context>
    <inkml:brush xml:id="br0">
      <inkml:brushProperty name="width" value="0.05" units="cm"/>
      <inkml:brushProperty name="height" value="0.05" units="cm"/>
      <inkml:brushProperty name="color" value="#E71224"/>
    </inkml:brush>
  </inkml:definitions>
  <inkml:trace contextRef="#ctx0" brushRef="#br0">1379 1 9439 0 0,'-3'0'81'0'0,"0"0"0"0"0,1 0-1 0 0,-1 0 1 0 0,1 0-1 0 0,-1 0 1 0 0,1 0 0 0 0,-1 0-1 0 0,1 1 1 0 0,-1-1-1 0 0,1 1 1 0 0,-1 0 0 0 0,1 0-1 0 0,-4 2 1 0 0,-32 20-103 0 0,26-15 139 0 0,-12 10-124 0 0,0 0 0 0 0,1 2-1 0 0,1 0 1 0 0,1 1 0 0 0,-25 32 0 0 0,-78 130-358 0 0,114-167 306 0 0,-1 0-1 0 0,-1-1 1 0 0,-1 0 0 0 0,0-1-1 0 0,-1-1 1 0 0,-30 23-1 0 0,-84 70-311 0 0,105-84 331 0 0,1 1-1 0 0,1 2 1 0 0,-21 30-1 0 0,-32 64-21 0 0,38-58 56 0 0,-47 60-1 0 0,-136 161 175 0 0,178-233 559 0 0,-60 55 0 0 0,24-27-3247 0 0,66-64-1054 0 0</inkml:trace>
  <inkml:trace contextRef="#ctx0" brushRef="#br0" timeOffset="279.82">85 1212 12319 0 0,'-4'6'123'0'0,"1"-1"0"0"0,-1 1 0 0 0,1 0 0 0 0,0-1 0 0 0,0 2 0 0 0,1-1 0 0 0,-1 0 0 0 0,1 0-1 0 0,1 1 1 0 0,-2 11 0 0 0,-20 83 547 0 0,-5 25 404 0 0,28-126-1074 0 0,-1 6 134 0 0,0 0-1 0 0,1 0 1 0 0,-1 0-1 0 0,2 11 1 0 0,-1-16-87 0 0,0 0 0 0 0,0 0 0 0 0,0 0 0 0 0,1-1 0 0 0,-1 1 0 0 0,0 0 0 0 0,0 0 0 0 0,1 0 0 0 0,-1 0 0 0 0,1 0 0 0 0,-1-1 0 0 0,1 1 1 0 0,-1 0-1 0 0,1 0 0 0 0,-1-1 0 0 0,1 1 0 0 0,-1 0 0 0 0,1-1 0 0 0,0 1 0 0 0,0-1 0 0 0,-1 1 0 0 0,1-1 0 0 0,0 1 0 0 0,0-1 0 0 0,0 1 0 0 0,-1-1 1 0 0,1 0-1 0 0,0 1 0 0 0,0-1 0 0 0,0 0 0 0 0,0 0 0 0 0,0 0 0 0 0,0 1 0 0 0,0-1 0 0 0,0 0 0 0 0,-1 0 0 0 0,1-1 0 0 0,0 1 0 0 0,0 0 0 0 0,1 0 1 0 0,7-3 111 0 0,-1 0 1 0 0,1 0 0 0 0,-1-1-1 0 0,0 0 1 0 0,0 0 0 0 0,0-1 0 0 0,0 0-1 0 0,7-6 1 0 0,8-5-123 0 0,34-20-491 0 0,-13 9-4526 0 0,-11 5-1058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10.744"/>
    </inkml:context>
    <inkml:brush xml:id="br0">
      <inkml:brushProperty name="width" value="0.05" units="cm"/>
      <inkml:brushProperty name="height" value="0.05" units="cm"/>
      <inkml:brushProperty name="color" value="#E71224"/>
    </inkml:brush>
  </inkml:definitions>
  <inkml:trace contextRef="#ctx0" brushRef="#br0">0 1441 9791 0 0,'24'-13'540'0'0,"0"1"0"0"0,39-14 0 0 0,54-10 687 0 0,-39 13-1051 0 0,-50 15-112 0 0,0-2 1 0 0,0-1-1 0 0,-1-1 0 0 0,38-22 0 0 0,21-28 33 0 0,-47 33 28 0 0,1 2 0 0 0,59-31 0 0 0,-11 17 55 0 0,63-30 362 0 0,-123 54-222 0 0,51-41 1 0 0,-56 40-98 0 0,1 1 0 0 0,50-29 0 0 0,0 11-163 0 0,128-83 0 0 0,-172 96-46 0 0,-2-1-1 0 0,0-1 0 0 0,33-39 1 0 0,-46 47-7 0 0,0 1 1 0 0,1 0 0 0 0,1 1-1 0 0,32-20 1 0 0,78-35 607 0 0,-40 25-106 0 0,-69 33-371 0 0,-1 0 0 0 0,0-2-1 0 0,-1 0 1 0 0,24-24 0 0 0,52-68 358 0 0,-58 63-313 0 0,-31 39-295 0 0,3-4-265 0 0,0 0-1 0 0,-1 0 1 0 0,1-1 0 0 0,4-11 0 0 0</inkml:trace>
  <inkml:trace contextRef="#ctx0" brushRef="#br0" timeOffset="420.11">2057 1 9791 0 0,'-19'6'4101'0'0,"30"-7"-2730"0"0,-7 0-1306 0 0,0 1 0 0 0,0 0-1 0 0,0 0 1 0 0,0 0 0 0 0,0 1-1 0 0,0-1 1 0 0,0 1 0 0 0,0 0-1 0 0,0 0 1 0 0,0 1 0 0 0,0-1-1 0 0,0 1 1 0 0,-1 0 0 0 0,1 0-1 0 0,-1 0 1 0 0,1 0 0 0 0,-1 0-1 0 0,0 1 1 0 0,0 0 0 0 0,0-1-1 0 0,0 1 1 0 0,0 1 0 0 0,-1-1 0 0 0,1 0-1 0 0,-1 0 1 0 0,0 1 0 0 0,0 0-1 0 0,0-1 1 0 0,0 1 0 0 0,0 4-1 0 0,2 3-3 0 0,-1 0-1 0 0,0 0 0 0 0,-1 0 0 0 0,0 0 1 0 0,-1 1-1 0 0,0-1 0 0 0,-1 1 1 0 0,0-1-1 0 0,-3 21 0 0 0,-4 1-226 0 0,-1 0 0 0 0,-1 0 0 0 0,-2-1 0 0 0,-22 46 0 0 0,12-36-5908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18.789"/>
    </inkml:context>
    <inkml:brush xml:id="br0">
      <inkml:brushProperty name="width" value="0.05" units="cm"/>
      <inkml:brushProperty name="height" value="0.05" units="cm"/>
      <inkml:brushProperty name="color" value="#E71224"/>
    </inkml:brush>
  </inkml:definitions>
  <inkml:trace contextRef="#ctx0" brushRef="#br0">1 0 11399 0 0,'0'2'76'0'0,"0"0"0"0"0,1-1 0 0 0,-1 1 0 0 0,0 0 0 0 0,1-1-1 0 0,-1 1 1 0 0,1 0 0 0 0,0-1 0 0 0,0 1 0 0 0,-1-1 0 0 0,1 1 0 0 0,0-1-1 0 0,0 0 1 0 0,1 1 0 0 0,-1-1 0 0 0,0 0 0 0 0,0 0 0 0 0,1 1 0 0 0,-1-1-1 0 0,0 0 1 0 0,3 1 0 0 0,3 2 118 0 0,1 0 0 0 0,-1-1 0 0 0,10 4 0 0 0,-11-5 31 0 0,5 2-157 0 0,0-1 1 0 0,1 0-1 0 0,-1-1 1 0 0,22 2 0 0 0,50-4 15 0 0,-32 0-23 0 0,26 0 27 0 0,-15 0 256 0 0,-1 2 1 0 0,74 12-1 0 0,97 10 616 0 0,-220-24-896 0 0,-5 1 37 0 0,14 1-33 0 0,67 7-4 0 0,-55-4-36 0 0,0 2-1 0 0,64 21 1 0 0,6 0 308 0 0,-97-27-331 0 0,107 23 94 0 0,-61-9-56 0 0,27 8-47 0 0,27 12-70 0 0,-10-12 165 0 0,160 18 0 0 0,-194-33-66 0 0,-48-6 44 0 0,2 1-1 0 0,-3-1-43 0 0,12 2 67 0 0,-1 2-1 0 0,41 13 1 0 0,-30-3 395 0 0,-2 2 1 0 0,0 2-1 0 0,-1 1 0 0 0,51 42 0 0 0,-79-60-436 0 0,23 23 515 0 0,-26-25-576 0 0,0 0 0 0 0,1 0-1 0 0,-1 1 1 0 0,0-1 0 0 0,-1 1 0 0 0,1-1 0 0 0,0 0 0 0 0,0 1 0 0 0,-1 0-1 0 0,1-1 1 0 0,0 1 0 0 0,-1-1 0 0 0,0 1 0 0 0,1 0 0 0 0,-1-1 0 0 0,0 1-1 0 0,0 0 1 0 0,0 2 0 0 0,0-4-148 0 0,0 0 1 0 0,-1 0-1 0 0,1 0 0 0 0,0 1 0 0 0,0-1 0 0 0,0 0 0 0 0,-1 0 1 0 0,1 0-1 0 0,0 0 0 0 0,0 0 0 0 0,0 1 0 0 0,-1-1 0 0 0,1 0 1 0 0,0 0-1 0 0,0 0 0 0 0,-1 0 0 0 0,1 0 0 0 0,0 0 0 0 0,-1 0 1 0 0,1 0-1 0 0,0 0 0 0 0,0 0 0 0 0,-1 0 0 0 0,1 0 0 0 0,0 0 1 0 0,0 0-1 0 0,-1 0 0 0 0,-3-1-2823 0 0</inkml:trace>
  <inkml:trace contextRef="#ctx0" brushRef="#br0" timeOffset="519.75">1944 567 13703 0 0,'16'-3'774'0'0,"30"-2"0"0"0,-15 2-356 0 0,133-24 1696 0 0,-122 19-2242 0 0,-18 0-1668 0 0</inkml:trace>
  <inkml:trace contextRef="#ctx0" brushRef="#br0" timeOffset="744.43">2273 182 18079 0 0,'-3'9'400'0'0,"-3"8"80"0"0,-1 1 24 0 0,5-3 0 0 0,-1-3-408 0 0,2-3-96 0 0,-2 5 0 0 0,0 12 0 0 0,-6 14 0 0 0,0 10 0 0 0,-2 4 0 0 0,1-5-5384 0 0,1-7-1024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51.280"/>
    </inkml:context>
    <inkml:brush xml:id="br0">
      <inkml:brushProperty name="width" value="0.05" units="cm"/>
      <inkml:brushProperty name="height" value="0.05" units="cm"/>
      <inkml:brushProperty name="color" value="#008C3A"/>
    </inkml:brush>
  </inkml:definitions>
  <inkml:trace contextRef="#ctx0" brushRef="#br0">33 27 6303 0 0,'30'-21'3339'0'0,"-27"20"-3099"0"0,0 0-1 0 0,1 0 1 0 0,-1 0-1 0 0,0 1 1 0 0,1-1 0 0 0,-1 1-1 0 0,1 0 1 0 0,-1 0-1 0 0,0 0 1 0 0,1 0 0 0 0,-1 1-1 0 0,1 0 1 0 0,-1-1-1 0 0,0 1 1 0 0,0 0 0 0 0,1 0-1 0 0,-1 1 1 0 0,0-1-1 0 0,3 3 1 0 0,-5-4-230 0 0,-1 1 1 0 0,1 0-1 0 0,0-1 1 0 0,-1 1-1 0 0,1 0 1 0 0,-1 0-1 0 0,1-1 1 0 0,-1 1-1 0 0,1 0 1 0 0,-1 0-1 0 0,0 0 1 0 0,1 0-1 0 0,-1 0 1 0 0,0 0 0 0 0,0 0-1 0 0,0 0 1 0 0,1 0-1 0 0,-1 0 1 0 0,0 0-1 0 0,0 0 1 0 0,0 0-1 0 0,-1-1 1 0 0,1 1-1 0 0,0 0 1 0 0,0 0-1 0 0,-1 2 1 0 0,-10 26-204 0 0,10-26 139 0 0,-4 7-80 0 0,0-1-1 0 0,-11 14 1 0 0,-4 8 256 0 0,21-29 128 0 0,5-3-132 0 0,11-6-199 0 0,-7 3-109 0 0,48-16-290 0 0,-54 18 364 0 0,3 2 16 0 0,-4-1 180 0 0,27 0-390 0 0,-28 1 361 0 0,-1 0-1 0 0,1 0 1 0 0,0 0-1 0 0,-1 0 1 0 0,1 0-1 0 0,0 1 1 0 0,-1-1 0 0 0,1 1-1 0 0,-1-1 1 0 0,1 1-1 0 0,-1 0 1 0 0,1 0-1 0 0,-1-1 1 0 0,1 1 0 0 0,-1 0-1 0 0,0 0 1 0 0,1 0-1 0 0,1 2 1 0 0,-3-1 79 0 0,1-1 1 0 0,0 0-1 0 0,-1 1 0 0 0,1-1 1 0 0,-1 1-1 0 0,1-1 0 0 0,-1 0 1 0 0,0 1-1 0 0,1-1 0 0 0,-1 1 1 0 0,0-1-1 0 0,0 1 0 0 0,0-1 1 0 0,0 1-1 0 0,0-1 0 0 0,-1 1 1 0 0,1 1-1 0 0,-1 0 112 0 0,0 0 1 0 0,-1 0 0 0 0,1 0-1 0 0,-1 0 1 0 0,1 0-1 0 0,-1 0 1 0 0,-3 3-1 0 0,-3 4 356 0 0,0-2-1 0 0,-1 1 0 0 0,-11 7 0 0 0,19-15-571 0 0,-9 7 250 0 0,-10 8 138 0 0,-32 21-1 0 0,46-34-466 0 0,1 0 0 0 0,-1 0 0 0 0,0 0-1 0 0,0-1 1 0 0,0 1 0 0 0,-1-2-1 0 0,1 1 1 0 0,0-1 0 0 0,-1 0 0 0 0,1 0-1 0 0,-9 0 1 0 0,5-3-1213 0 0,2-2-3624 0 0,0-3-1706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8:45.634"/>
    </inkml:context>
    <inkml:brush xml:id="br0">
      <inkml:brushProperty name="width" value="0.05" units="cm"/>
      <inkml:brushProperty name="height" value="0.05" units="cm"/>
      <inkml:brushProperty name="color" value="#008C3A"/>
    </inkml:brush>
  </inkml:definitions>
  <inkml:trace contextRef="#ctx0" brushRef="#br0">1 624 3223 0 0,'1'1'415'0'0,"-1"0"-1"0"0,1-1 0 0 0,0 1 0 0 0,-1 0 0 0 0,1-1 0 0 0,0 1 1 0 0,0 0-1 0 0,0-1 0 0 0,-1 1 0 0 0,1-1 0 0 0,0 1 0 0 0,0-1 1 0 0,0 0-1 0 0,0 1 0 0 0,1-1 0 0 0,18 7 1091 0 0,-20-7-1357 0 0,7 2 3 0 0,-1-1-1 0 0,1-1 1 0 0,-1 1-1 0 0,1-1 1 0 0,-1 0 0 0 0,1 0-1 0 0,-1-1 1 0 0,8-1-1 0 0,-6 0-19 0 0,1 1 0 0 0,-1 1 1 0 0,0-1-1 0 0,13 2 0 0 0,-5 2 4 0 0,-11-2-61 0 0,0 0-1 0 0,0 0 0 0 0,0-1 1 0 0,0 0-1 0 0,0 1 1 0 0,0-2-1 0 0,0 1 0 0 0,0-1 1 0 0,5-1-1 0 0,3 0 75 0 0,1 1 0 0 0,-1 0 0 0 0,1 0 0 0 0,16 3 0 0 0,-25-2-138 0 0,18 0 424 0 0,0-1 1 0 0,0-1 0 0 0,37-8-1 0 0,29 0 413 0 0,-55 8-670 0 0,-8-1-177 0 0,-12 1 0 0 0,0 1 0 0 0,15 0 0 0 0,-12 1 36 0 0,0-1 1 0 0,1 0-1 0 0,19-5 0 0 0,-17 2 24 0 0,38-1-1 0 0,42-4 263 0 0,-78 6-270 0 0,-21 3 52 0 0,3 0-74 0 0,-1 0 0 0 0,0 0 1 0 0,1-1-1 0 0,-1 1 0 0 0,0-1 1 0 0,4-1-1 0 0,8-2 95 0 0,-14 3-20 0 0,5 1-1 0 0,20-3 112 0 0,-8 0-167 0 0,1 0 0 0 0,-1 2 0 0 0,1 0 0 0 0,-1 2 0 0 0,24 2 0 0 0,-40-2 193 0 0,3 1-114 0 0,15 7 22 0 0,-15-7 652 0 0,-1 1-519 0 0,15 6-23 0 0,-14-6 742 0 0,0-1-739 0 0,-2-1-218 0 0,0 0 40 0 0,1 0 0 0 0,-1 0 1 0 0,1 1-1 0 0,-1 0 1 0 0,0-1-1 0 0,0 1 0 0 0,0 0 1 0 0,0 1-1 0 0,0-1 1 0 0,3 4-1 0 0,-7-15-5479 0 0,-1 3 3252 0 0</inkml:trace>
  <inkml:trace contextRef="#ctx0" brushRef="#br0" timeOffset="577.41">1143 488 9239 0 0,'0'-1'119'0'0,"-1"1"0"0"0,0-1-1 0 0,1 0 1 0 0,-1 1 0 0 0,0-1 0 0 0,0 1-1 0 0,1-1 1 0 0,-1 1 0 0 0,0 0-1 0 0,0-1 1 0 0,0 1 0 0 0,0 0-1 0 0,1 0 1 0 0,-1-1 0 0 0,0 1 0 0 0,0 0-1 0 0,0 0 1 0 0,-2 0 0 0 0,3 0-115 0 0,0 0 0 0 0,0 0 0 0 0,0 0 0 0 0,0 0 1 0 0,0 0-1 0 0,0 0 0 0 0,0 0 0 0 0,0 0 0 0 0,0 0 1 0 0,0 0-1 0 0,0 0 0 0 0,0 0 0 0 0,0 0 0 0 0,0 0 0 0 0,0 0 1 0 0,-1 0-1 0 0,1 0 0 0 0,0 0 0 0 0,0 0 0 0 0,0 1 1 0 0,0-1-1 0 0,0 0 0 0 0,0 0 0 0 0,0 0 0 0 0,0 0 1 0 0,0 0-1 0 0,0 0 0 0 0,0 0 0 0 0,0 0 0 0 0,0 0 1 0 0,0 0-1 0 0,0 0 0 0 0,0 0 0 0 0,0 0 0 0 0,0 0 0 0 0,0 0 1 0 0,0 1-1 0 0,0-1 0 0 0,0 0 0 0 0,0 0 0 0 0,0 0 1 0 0,0 0-1 0 0,0 0 0 0 0,0 0 0 0 0,0 0 0 0 0,0 0 1 0 0,0 0-1 0 0,0 0 0 0 0,0 0 0 0 0,0 0 0 0 0,0 0 0 0 0,1 0 1 0 0,-1 0-1 0 0,0 0 0 0 0,0 0 0 0 0,0 0 0 0 0,0 1 1 0 0,0-1-1 0 0,0 0 0 0 0,0 0 0 0 0,0 0 0 0 0,10 4 241 0 0,20 4 2339 0 0,-24-6-2160 0 0,18 5-169 0 0,-18-5 329 0 0,0 2 27 0 0,19 11 158 0 0,-19-11 30 0 0,-4 0-127 0 0,0-2-681 0 0,-1 1 1 0 0,1-1 0 0 0,-1 1-1 0 0,0-1 1 0 0,0 1 0 0 0,0 0-1 0 0,0-1 1 0 0,0 1 0 0 0,-1 0-1 0 0,1 0 1 0 0,-1-1 0 0 0,1 1-1 0 0,-1 0 1 0 0,0 0 0 0 0,0 0-1 0 0,-1-1 1 0 0,1 1 0 0 0,-1 0-1 0 0,1 0 1 0 0,-1 0 0 0 0,0-1-1 0 0,0 1 1 0 0,-2 3 0 0 0,-3 4-50 0 0,0 0 0 0 0,-1-1 1 0 0,0 0-1 0 0,0 0 0 0 0,-10 7 0 0 0,9-8-1382 0 0,-2 0 0 0 0,-14 9 0 0 0,12-9-159 0 0</inkml:trace>
  <inkml:trace contextRef="#ctx0" brushRef="#br0" timeOffset="2460.33">945 520 919 0 0,'-2'2'6802'0'0,"-4"-1"-4193"0"0,-6 4-1026 0 0,10-3-1293 0 0,0 0 0 0 0,0 0 0 0 0,0 0 0 0 0,1 1 0 0 0,-1-1 0 0 0,1 0 0 0 0,-1 1 0 0 0,1 0 0 0 0,0-1 0 0 0,-2 6 0 0 0,2-3-276 0 0,0 1-1 0 0,1-1 1 0 0,0 1 0 0 0,0 9-1 0 0,0-8-59 0 0,1 0-1 0 0,0 0 0 0 0,3 10 0 0 0,-4-16 47 0 0,0 0-1 0 0,1-1 0 0 0,-1 1 0 0 0,0 0 0 0 0,0 0 0 0 0,1-1 1 0 0,-1 1-1 0 0,1 0 0 0 0,-1-1 0 0 0,1 1 0 0 0,-1 0 0 0 0,1-1 1 0 0,-1 1-1 0 0,1-1 0 0 0,-1 1 0 0 0,1-1 0 0 0,1 2 0 0 0,-2-2 4 0 0,1 0 0 0 0,0 0 0 0 0,-1-1 0 0 0,1 1 0 0 0,0 0 1 0 0,-1 0-1 0 0,1 0 0 0 0,0 0 0 0 0,-1-1 0 0 0,1 1 0 0 0,-1 0 0 0 0,1-1 0 0 0,0 1 0 0 0,-1 0 0 0 0,1-1 0 0 0,-1 1 0 0 0,1-1 0 0 0,-1 1 0 0 0,1 0 0 0 0,-1-1 0 0 0,0 1 0 0 0,1-1 0 0 0,-1 0 0 0 0,1 1 0 0 0,-1-1 0 0 0,1 0 0 0 0,2-5-61 0 0,1 0 0 0 0,0 0 0 0 0,-1 0 0 0 0,-1-1 0 0 0,1 1 0 0 0,-1-1 0 0 0,0 0 0 0 0,0 1 0 0 0,1-12 0 0 0,-3 17 124 0 0,-1-1 0 0 0,1 1 0 0 0,0 0-1 0 0,-1 0 1 0 0,1 0 0 0 0,-1 0 0 0 0,1 0-1 0 0,-1 0 1 0 0,0 0 0 0 0,1 0 0 0 0,-1 0-1 0 0,0 0 1 0 0,0 0 0 0 0,0 0 0 0 0,0 1-1 0 0,0-1 1 0 0,0 0 0 0 0,0 1 0 0 0,0-1-1 0 0,0 0 1 0 0,0 1 0 0 0,0-1 0 0 0,0 1-1 0 0,0 0 1 0 0,0-1 0 0 0,0 1 0 0 0,-1 0-1 0 0,1 0 1 0 0,0 0 0 0 0,-2 0 0 0 0,2-1-70 0 0,0 1 1 0 0,0 0 0 0 0,0 0-1 0 0,0 0 1 0 0,0 0 0 0 0,0 0-1 0 0,0 0 1 0 0,0 0-1 0 0,-1 0 1 0 0,1 1 0 0 0,0-1-1 0 0,0 0 1 0 0,0 1 0 0 0,0-1-1 0 0,0 1 1 0 0,0-1 0 0 0,0 1-1 0 0,0-1 1 0 0,1 1-1 0 0,-1-1 1 0 0,0 1 0 0 0,0 0-1 0 0,0 0 1 0 0,1-1 0 0 0,-1 1-1 0 0,0 0 1 0 0,1 0 0 0 0,-1 0-1 0 0,1 0 1 0 0,-1 0-1 0 0,1 0 1 0 0,-1 0 0 0 0,1 0-1 0 0,-1 0 1 0 0,1 2 0 0 0,-1 2-31 0 0,1 0 1 0 0,0 1-1 0 0,0-1 0 0 0,0 0 1 0 0,1 0-1 0 0,0 0 1 0 0,0 0-1 0 0,2 7 1 0 0,-2-11 34 0 0,-1 0 0 0 0,0 0 1 0 0,1 0-1 0 0,-1-1 1 0 0,1 1-1 0 0,-1 0 0 0 0,1 0 1 0 0,-1 0-1 0 0,1-1 0 0 0,0 1 1 0 0,0 0-1 0 0,-1-1 0 0 0,1 1 1 0 0,0 0-1 0 0,0-1 0 0 0,0 1 1 0 0,-1-1-1 0 0,1 1 1 0 0,2 0-1 0 0,-2-1 6 0 0,1 0 0 0 0,-1 0 1 0 0,0 0-1 0 0,1 0 0 0 0,-1-1 0 0 0,0 1 1 0 0,1 0-1 0 0,-1-1 0 0 0,1 1 0 0 0,-1 0 0 0 0,0-1 1 0 0,0 0-1 0 0,1 1 0 0 0,-1-1 0 0 0,0 0 1 0 0,0 0-1 0 0,0 1 0 0 0,2-3 0 0 0,0 1 19 0 0,0-1 0 0 0,0 0 0 0 0,-1 0 1 0 0,1 0-1 0 0,-1 0 0 0 0,1-1 0 0 0,-1 1 0 0 0,0-1 0 0 0,2-3 0 0 0,-4 6 29 0 0,1 0-1 0 0,-1-1 1 0 0,1 1-1 0 0,-1 0 1 0 0,1-1-1 0 0,-1 1 1 0 0,0 0-1 0 0,0-1 1 0 0,1 1-1 0 0,-1 0 1 0 0,0-1 0 0 0,0 1-1 0 0,-1 0 1 0 0,1-1-1 0 0,0 1 1 0 0,0 0-1 0 0,-1-1 1 0 0,1 1-1 0 0,0 0 1 0 0,-1-1 0 0 0,0 1-1 0 0,1 0 1 0 0,-1 0-1 0 0,0 0 1 0 0,1 0-1 0 0,-1-1 1 0 0,0 1-1 0 0,0 0 1 0 0,-1-1 0 0 0,-1 0 47 0 0,1 0 0 0 0,-1 0 0 0 0,0 1 0 0 0,1-1 1 0 0,-1 1-1 0 0,0 0 0 0 0,0-1 0 0 0,0 1 0 0 0,0 0 1 0 0,-4 0-1 0 0,6 1-106 0 0,0 0 1 0 0,0 0-1 0 0,0 0 1 0 0,0 0-1 0 0,0 0 0 0 0,0 0 1 0 0,0 0-1 0 0,0 1 1 0 0,0-1-1 0 0,1 0 1 0 0,-1 1-1 0 0,0-1 0 0 0,0 0 1 0 0,0 1-1 0 0,0-1 1 0 0,0 1-1 0 0,0 0 0 0 0,1-1 1 0 0,-1 1-1 0 0,0 0 1 0 0,1-1-1 0 0,-1 1 1 0 0,0 0-1 0 0,1 0 0 0 0,-1 0 1 0 0,1-1-1 0 0,-1 1 1 0 0,1 0-1 0 0,-1 0 1 0 0,1 0-1 0 0,0 0 0 0 0,0 0 1 0 0,-1 0-1 0 0,1 0 1 0 0,0 0-1 0 0,0 2 1 0 0,-1 3-34 0 0,0 0 1 0 0,1 1 0 0 0,0-1-1 0 0,1 11 1 0 0,-1-15 30 0 0,0-1 0 0 0,1 1 1 0 0,-1 0-1 0 0,1-1 0 0 0,-1 1 0 0 0,1-1 1 0 0,-1 1-1 0 0,1-1 0 0 0,0 1 0 0 0,1 2 0 0 0,-1-4 6 0 0,-1 1 0 0 0,1-1 0 0 0,-1 0 0 0 0,1 1 0 0 0,-1-1 0 0 0,1 1 0 0 0,0-1 0 0 0,-1 0 0 0 0,1 0 0 0 0,-1 1 0 0 0,1-1 0 0 0,0 0 0 0 0,-1 0 0 0 0,1 0 0 0 0,0 1 0 0 0,-1-1 0 0 0,1 0 0 0 0,0 0 0 0 0,-1 0 0 0 0,1 0 0 0 0,0 0 0 0 0,-1-1 0 0 0,1 1 0 0 0,0 0 0 0 0,-1 0 0 0 0,2-1 0 0 0,2-1 12 0 0,0 0-1 0 0,0 0 0 0 0,0-1 1 0 0,0 0-1 0 0,-1 0 0 0 0,1 0 1 0 0,-1 0-1 0 0,0 0 0 0 0,0-1 1 0 0,0 1-1 0 0,0-1 0 0 0,0 0 1 0 0,2-6-1 0 0,-5 9 14 0 0,1 1-1 0 0,-1-1 1 0 0,0 0-1 0 0,0 0 1 0 0,0 0 0 0 0,1 0-1 0 0,-1 0 1 0 0,0 0 0 0 0,0 0-1 0 0,0 0 1 0 0,0 0-1 0 0,-1 0 1 0 0,1 0 0 0 0,0 0-1 0 0,0 0 1 0 0,0 0 0 0 0,-1 1-1 0 0,1-1 1 0 0,-1 0-1 0 0,1 0 1 0 0,-1 0 0 0 0,1 0-1 0 0,-1 1 1 0 0,0-2 0 0 0,0 0 49 0 0,-1 1 1 0 0,0-1-1 0 0,0 1 0 0 0,0 0 1 0 0,1 0-1 0 0,-1-1 1 0 0,0 1-1 0 0,0 0 1 0 0,-1 0-1 0 0,-2 0 1 0 0,3 0-41 0 0,-1 0 1 0 0,0 0 0 0 0,0 0 0 0 0,0 1-1 0 0,0 0 1 0 0,0-1 0 0 0,0 1-1 0 0,0 0 1 0 0,0 0 0 0 0,0 1 0 0 0,0-1-1 0 0,0 0 1 0 0,0 1 0 0 0,1 0 0 0 0,-1 0-1 0 0,-5 2 1 0 0,7-2-55 0 0,-1 1-1 0 0,1 0 1 0 0,0-1 0 0 0,-1 1-1 0 0,1 0 1 0 0,0 0 0 0 0,0 0-1 0 0,0 0 1 0 0,1 0 0 0 0,-1 0-1 0 0,0 0 1 0 0,1 0 0 0 0,-1 1-1 0 0,1-1 1 0 0,0 0-1 0 0,0 0 1 0 0,-1 0 0 0 0,2 1-1 0 0,-1-1 1 0 0,0 0 0 0 0,1 3-1 0 0,-1 0-49 0 0,1 1 1 0 0,1-1-1 0 0,-1 1 0 0 0,1-1 0 0 0,0 0 0 0 0,0 0 0 0 0,4 7 1 0 0,-5-10 63 0 0,0-1 1 0 0,0 0 0 0 0,0 1 0 0 0,0-1 0 0 0,0 0 0 0 0,1 0 0 0 0,-1 0 0 0 0,0 1 0 0 0,1-1 0 0 0,-1-1 0 0 0,1 1 0 0 0,-1 0 0 0 0,1 0 0 0 0,0-1 0 0 0,-1 1 0 0 0,1 0 0 0 0,0-1 0 0 0,-1 0 0 0 0,1 1 0 0 0,0-1 0 0 0,-1 0 0 0 0,1 0 0 0 0,0 0 0 0 0,0 0 0 0 0,-1 0 0 0 0,1-1 0 0 0,0 1-1 0 0,-1 0 1 0 0,1-1 0 0 0,0 1 0 0 0,-1-1 0 0 0,1 0 0 0 0,-1 1 0 0 0,1-1 0 0 0,-1 0 0 0 0,1 0 0 0 0,-1 0 0 0 0,1 0 0 0 0,-1 0 0 0 0,2-2 0 0 0,-2 2 30 0 0,0 0 1 0 0,1 0-1 0 0,-1 0 1 0 0,0-1-1 0 0,0 1 0 0 0,1 0 1 0 0,-1-1-1 0 0,0 1 1 0 0,0-1-1 0 0,-1 0 0 0 0,1 1 1 0 0,0-1-1 0 0,-1 0 1 0 0,1 1-1 0 0,0-1 0 0 0,-1 0 1 0 0,0 0-1 0 0,1 0 1 0 0,-1 1-1 0 0,0-1 0 0 0,0 0 1 0 0,0 0-1 0 0,0 0 1 0 0,-1 1-1 0 0,1-1 0 0 0,0 0 1 0 0,-1 0-1 0 0,1 1 1 0 0,-1-1-1 0 0,0 0 0 0 0,1 1 1 0 0,-1-1-1 0 0,0 0 1 0 0,0 1-1 0 0,0-1 0 0 0,0 1 1 0 0,0-1-1 0 0,-1 1 0 0 0,-1-2 1 0 0,2 2 30 0 0,0 0 1 0 0,0 0-1 0 0,0 0 1 0 0,0 0 0 0 0,0 0-1 0 0,0 0 1 0 0,0 1-1 0 0,0-1 1 0 0,-1 0-1 0 0,1 1 1 0 0,0-1-1 0 0,-1 1 1 0 0,1-1 0 0 0,0 1-1 0 0,-1 0 1 0 0,-1-1-1 0 0,1 2-88 0 0,0-1-1 0 0,0 1 1 0 0,0-1-1 0 0,0 1 1 0 0,1 0-1 0 0,-1 0 1 0 0,0 0-1 0 0,1 0 1 0 0,-1 0-1 0 0,-2 3 1 0 0,0-1-1625 0 0</inkml:trace>
  <inkml:trace contextRef="#ctx0" brushRef="#br0" timeOffset="12842.97">1008 61 4143 0 0,'-2'0'6753'0'0,"-2"4"-4914"0"0,-3 5-837 0 0,-4 16 179 0 0,-9 31 0 0 0,14-38-1026 0 0,0-1-1 0 0,-1 0 1 0 0,-1 0-1 0 0,-14 24 0 0 0,3-18-273 0 0,9-17-4907 0 0</inkml:trace>
  <inkml:trace contextRef="#ctx0" brushRef="#br0" timeOffset="13093.13">923 152 4143 0 0,'-2'0'521'0'0,"1"-1"0"0"0,-1 1 0 0 0,1 0 0 0 0,-1-1 0 0 0,1 1 0 0 0,-1 0 0 0 0,1 0 0 0 0,-1 0 0 0 0,0 0 0 0 0,1 0 0 0 0,-1 0 0 0 0,1 0 0 0 0,-1 1 0 0 0,1-1-1 0 0,-1 0 1 0 0,-2 2 0 0 0,3-1-421 0 0,0 0 1 0 0,1 0-1 0 0,-1 0 0 0 0,1-1 0 0 0,-1 1 0 0 0,1 0 0 0 0,0 0 0 0 0,-1 0 1 0 0,1 0-1 0 0,0 0 0 0 0,0 0 0 0 0,-1 0 0 0 0,1 0 0 0 0,0 0 1 0 0,0 0-1 0 0,0 0 0 0 0,0 0 0 0 0,0 0 0 0 0,1 0 0 0 0,-1 0 0 0 0,0 0 1 0 0,0 0-1 0 0,1 0 0 0 0,-1 0 0 0 0,0 0 0 0 0,2 1 0 0 0,10 34 1279 0 0,21 39 0 0 0,-23-60-1879 0 0,-4-11-4363 0 0</inkml:trace>
  <inkml:trace contextRef="#ctx0" brushRef="#br0" timeOffset="13552.84">1108 158 11055 0 0,'0'1'445'0'0,"1"-1"-1"0"0,-1 1 1 0 0,1-1-1 0 0,0 1 0 0 0,-1-1 1 0 0,1 0-1 0 0,0 1 1 0 0,-1-1-1 0 0,1 0 1 0 0,0 1-1 0 0,0-1 0 0 0,-1 0 1 0 0,1 0-1 0 0,0 1 1 0 0,1-1-1 0 0,33 7 789 0 0,-32-7-1670 0 0,0-1 0 0 0,0 1 0 0 0,0-1 0 0 0,0 1 0 0 0,0-1 0 0 0,-1 0 0 0 0,1-1 0 0 0,0 1 0 0 0,0 0-1 0 0,-1-1 1 0 0,1 1 0 0 0,-1-1 0 0 0,1 0 0 0 0,-1 0 0 0 0,4-3 0 0 0,-1-1-1122 0 0</inkml:trace>
  <inkml:trace contextRef="#ctx0" brushRef="#br0" timeOffset="13851.94">1135 225 12239 0 0,'4'1'363'0'0,"1"-1"1"0"0,-1 0-1 0 0,0 0 0 0 0,0-1 0 0 0,1 1 0 0 0,6-3 1 0 0,15-1-99 0 0,-21 5-387 0 0,3-1-250 0 0,-2-1-3408 0 0</inkml:trace>
  <inkml:trace contextRef="#ctx0" brushRef="#br0" timeOffset="14652.84">1357 17 3967 0 0,'0'0'218'0'0,"-1"-1"-1"0"0,1 1 1 0 0,-1-1-1 0 0,1 1 1 0 0,-1 0-1 0 0,1 0 1 0 0,-1-1-1 0 0,1 1 0 0 0,-1 0 1 0 0,1 0-1 0 0,-1-1 1 0 0,1 1-1 0 0,-1 0 1 0 0,1 0-1 0 0,-1 0 0 0 0,1 0 1 0 0,-1 0-1 0 0,1 0 1 0 0,-1 0-1 0 0,0 0 1 0 0,9-2 3519 0 0,-2-1-3504 0 0,1 1 1 0 0,-1 1-1 0 0,0-1 0 0 0,1 1 0 0 0,-1 0 0 0 0,1 1 0 0 0,6-1 0 0 0,-12 1-164 0 0,1 0 0 0 0,-1 0-1 0 0,0 0 1 0 0,1 0 0 0 0,-1 1-1 0 0,0-1 1 0 0,0 0 0 0 0,1 0-1 0 0,-1 1 1 0 0,0-1 0 0 0,0 1-1 0 0,0-1 1 0 0,1 1-1 0 0,-1 0 1 0 0,0-1 0 0 0,0 1-1 0 0,0 0 1 0 0,0 0 0 0 0,0 0-1 0 0,0-1 1 0 0,0 1 0 0 0,-1 0-1 0 0,1 0 1 0 0,0 1 0 0 0,0-1-1 0 0,-1 0 1 0 0,1 0 0 0 0,-1 0-1 0 0,1 0 1 0 0,-1 0 0 0 0,1 1-1 0 0,-1-1 1 0 0,0 0 0 0 0,0 0-1 0 0,1 1 1 0 0,-1-1 0 0 0,0 0-1 0 0,0 1 1 0 0,0-1 0 0 0,-1 0-1 0 0,1 0 1 0 0,0 2 0 0 0,-1 2-56 0 0,-1 0 1 0 0,1-1-1 0 0,-1 1 1 0 0,0-1 0 0 0,0 1-1 0 0,0-1 1 0 0,-1 0-1 0 0,1 0 1 0 0,-6 6-1 0 0,-7 13 18 0 0,15-23-36 0 0,0 0 1 0 0,0 1-1 0 0,0-1 0 0 0,0 0 0 0 0,0 1 0 0 0,0-1 0 0 0,0 0 0 0 0,0 1 1 0 0,0-1-1 0 0,0 0 0 0 0,0 0 0 0 0,0 1 0 0 0,0-1 0 0 0,0 0 0 0 0,0 1 1 0 0,0-1-1 0 0,0 0 0 0 0,1 0 0 0 0,-1 1 0 0 0,0-1 0 0 0,0 0 0 0 0,0 0 1 0 0,1 1-1 0 0,-1-1 0 0 0,0 0 0 0 0,0 0 0 0 0,0 0 0 0 0,1 1 0 0 0,-1-1 1 0 0,0 0-1 0 0,1 0 0 0 0,-1 0 0 0 0,0 0 0 0 0,0 0 0 0 0,1 1 1 0 0,-1-1-1 0 0,16 6-304 0 0,-8-3 203 0 0,-4-1 204 0 0,1 1 1 0 0,-1 0-1 0 0,0-1 1 0 0,-1 1-1 0 0,1 0 1 0 0,0 1 0 0 0,4 5-1 0 0,-7-8-19 0 0,0 0-1 0 0,-1 0 1 0 0,1 0 0 0 0,-1 0-1 0 0,1 0 1 0 0,-1 1 0 0 0,1-1-1 0 0,-1 0 1 0 0,1 0 0 0 0,-1 0-1 0 0,0 0 1 0 0,0 1 0 0 0,0-1-1 0 0,0 0 1 0 0,0 0 0 0 0,0 0-1 0 0,0 1 1 0 0,0-1 0 0 0,0 0-1 0 0,0 0 1 0 0,-1 0-1 0 0,1 0 1 0 0,-1 1 0 0 0,1-1-1 0 0,-1 0 1 0 0,1 0 0 0 0,-1 0-1 0 0,1 0 1 0 0,-1 0 0 0 0,0 0-1 0 0,0 0 1 0 0,1 0 0 0 0,-1-1-1 0 0,0 1 1 0 0,-1 1 0 0 0,0 0-71 0 0,0-1 1 0 0,1 0-1 0 0,-1 1 1 0 0,0-1-1 0 0,0 0 1 0 0,0 0-1 0 0,0 0 1 0 0,0 0-1 0 0,0 0 1 0 0,0-1-1 0 0,0 1 1 0 0,0-1-1 0 0,0 1 1 0 0,-3 0-1 0 0,-10-5-5931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11.596"/>
    </inkml:context>
    <inkml:brush xml:id="br0">
      <inkml:brushProperty name="width" value="0.05" units="cm"/>
      <inkml:brushProperty name="height" value="0.05" units="cm"/>
      <inkml:brushProperty name="color" value="#E71224"/>
    </inkml:brush>
  </inkml:definitions>
  <inkml:trace contextRef="#ctx0" brushRef="#br0">0 1840 4143 0 0,'8'-8'6612'0'0,"-2"2"-5857"0"0,19-17-307 0 0,-2-2 1 0 0,-1-1-1 0 0,21-30 0 0 0,-26 33-81 0 0,2 1 0 0 0,0 0-1 0 0,2 2 1 0 0,0 1 0 0 0,47-34-1 0 0,-53 42-244 0 0,-2-2 0 0 0,1 0 0 0 0,-2 0 0 0 0,1-2 0 0 0,13-21 0 0 0,-14 20-41 0 0,0 0 1 0 0,0 1 0 0 0,1 1 0 0 0,27-23-1 0 0,-10 14-24 0 0,-4 5-11 0 0,-1-1-1 0 0,37-39 1 0 0,-55 51-28 0 0,23-26 74 0 0,57-50 0 0 0,-45 53-63 0 0,-21 15 26 0 0,20-19 0 0 0,-23 16 85 0 0,29-40 1 0 0,-31 37-67 0 0,32-32 0 0 0,22-5 18 0 0,-18 17-56 0 0,-35 25-21 0 0,0-1-1 0 0,18-25 1 0 0,-20 22 74 0 0,34-32 0 0 0,6 6-7 0 0,-29 25-23 0 0,-1-1 0 0 0,32-35-1 0 0,25-36-51 0 0,-63 74 16 0 0,1 1-1 0 0,36-25 1 0 0,-18 15 146 0 0,-2-2 1 0 0,41-43-1 0 0,-6 4 1502 0 0,-60 61-1380 0 0,-9 6-207 0 0,1 1 0 0 0,0-2-1 0 0,0 1 1 0 0,-1 0-1 0 0,1 0 1 0 0,-1-1-1 0 0,0 1 1 0 0,3-6 0 0 0,-5 7-799 0 0</inkml:trace>
  <inkml:trace contextRef="#ctx0" brushRef="#br0" timeOffset="374.02">1609 64 15551 0 0,'7'-5'253'0'0,"1"0"-1"0"0,-1 0 0 0 0,1 1 0 0 0,0 0 0 0 0,0 0 1 0 0,0 1-1 0 0,12-4 0 0 0,-13 5 4 0 0,2-1-113 0 0,10-4 160 0 0,21-4 0 0 0,-36 10-265 0 0,0 0 0 0 0,1 0 0 0 0,-1 1-1 0 0,0 0 1 0 0,1 0 0 0 0,-1 0 0 0 0,0 0 0 0 0,1 0 0 0 0,-1 1 0 0 0,0 0 0 0 0,6 2 0 0 0,-9-3-29 0 0,0 0 0 0 0,0 1 1 0 0,0-1-1 0 0,0 1 1 0 0,-1 0-1 0 0,1-1 0 0 0,0 1 1 0 0,0 0-1 0 0,-1-1 1 0 0,1 1-1 0 0,0 0 0 0 0,-1 0 1 0 0,1 0-1 0 0,-1 0 1 0 0,1-1-1 0 0,-1 1 1 0 0,0 0-1 0 0,1 0 0 0 0,-1 0 1 0 0,0 0-1 0 0,1 0 1 0 0,-1 0-1 0 0,0 0 0 0 0,0 0 1 0 0,0 0-1 0 0,0 0 1 0 0,0 0-1 0 0,0 0 0 0 0,0 0 1 0 0,0 0-1 0 0,-1 0 1 0 0,1 0-1 0 0,0 0 1 0 0,0 0-1 0 0,-1 0 0 0 0,1 0 1 0 0,-1 0-1 0 0,0 0 1 0 0,-2 7 2 0 0,-1-1 1 0 0,-1 0 0 0 0,-7 12 0 0 0,6-12-306 0 0,-24 34-2055 0 0,12-18-3787 0 0</inkml:trace>
  <inkml:trace contextRef="#ctx0" brushRef="#br0" timeOffset="3282.84">1430 419 1839 0 0,'0'-1'417'0'0,"1"0"0"0"0,-1 0 0 0 0,1 0-1 0 0,-1-1 1 0 0,0 1 0 0 0,1 0-1 0 0,-1 0 1 0 0,0 0 0 0 0,0-1-1 0 0,0 1 1 0 0,1 0 0 0 0,-2 0 0 0 0,1-1-1 0 0,0 1 1 0 0,0 0 0 0 0,0 0-1 0 0,0 0 1 0 0,-1-2 0 0 0,1 3-347 0 0,0 0 1 0 0,0-1 0 0 0,0 1-1 0 0,-1 0 1 0 0,1 0 0 0 0,0 0-1 0 0,0-1 1 0 0,0 1 0 0 0,0 0-1 0 0,0 0 1 0 0,0 0 0 0 0,-1-1-1 0 0,1 1 1 0 0,0 0 0 0 0,0 0-1 0 0,0 0 1 0 0,-1 0 0 0 0,1-1 0 0 0,0 1-1 0 0,0 0 1 0 0,0 0 0 0 0,-1 0-1 0 0,1 0 1 0 0,0 0 0 0 0,0 0-1 0 0,-1 0 1 0 0,1 0 0 0 0,0 0-1 0 0,0 0 1 0 0,-1 0 0 0 0,0 0-58 0 0,0 0 0 0 0,1 1 0 0 0,-1-1 1 0 0,0 1-1 0 0,1-1 0 0 0,-1 1 0 0 0,1-1 0 0 0,-1 1 1 0 0,1-1-1 0 0,-1 1 0 0 0,1 0 0 0 0,-1-1 1 0 0,1 1-1 0 0,-1-1 0 0 0,0 2 0 0 0,-2 4 129 0 0,0 0-1 0 0,0 0 0 0 0,0 0 1 0 0,1 0-1 0 0,0 1 0 0 0,0-1 1 0 0,0 1-1 0 0,0 7 0 0 0,2-13 3 0 0,9-27 2323 0 0,-8 23-2304 0 0,4-17 368 0 0,-5 19-493 0 0,0 1 1 0 0,0-1-1 0 0,0 1 0 0 0,1-1 1 0 0,-1 0-1 0 0,0 1 1 0 0,0-1-1 0 0,0 0 1 0 0,0 1-1 0 0,0-1 1 0 0,-1 0-1 0 0,1 1 1 0 0,0-1-1 0 0,0 0 1 0 0,0 1-1 0 0,0-1 1 0 0,-1 1-1 0 0,1-1 1 0 0,0 1-1 0 0,-1-1 1 0 0,1 0-1 0 0,-1 0 1 0 0,1 1-35 0 0,-1 1 1 0 0,1-1 0 0 0,0 0 0 0 0,-1 1 0 0 0,1-1 0 0 0,0 0-1 0 0,0 1 1 0 0,-1-1 0 0 0,1 0 0 0 0,0 1 0 0 0,0-1 0 0 0,0 1-1 0 0,-1-1 1 0 0,1 0 0 0 0,0 1 0 0 0,0-1 0 0 0,0 1 0 0 0,0-1-1 0 0,0 1 1 0 0,0-1 0 0 0,0 0 0 0 0,0 1 0 0 0,0 0 0 0 0,-1 13-15 0 0,1-8-3 0 0,0-2-19 0 0,0 1 1 0 0,0 0-1 0 0,1 0 1 0 0,-1 0-1 0 0,1-1 1 0 0,2 7 0 0 0,-3-10 31 0 0,0-1 1 0 0,1 1-1 0 0,-1 0 1 0 0,1 0-1 0 0,-1 0 1 0 0,1-1-1 0 0,-1 1 1 0 0,1 0 0 0 0,-1-1-1 0 0,1 1 1 0 0,0-1-1 0 0,-1 1 1 0 0,1 0-1 0 0,0-1 1 0 0,0 1 0 0 0,0-1-1 0 0,-1 0 1 0 0,1 1-1 0 0,0-1 1 0 0,0 0-1 0 0,0 1 1 0 0,0-1-1 0 0,0 0 1 0 0,-1 0 0 0 0,1 0-1 0 0,0 0 1 0 0,0 0-1 0 0,0 0 1 0 0,0 0-1 0 0,0 0 1 0 0,0 0-1 0 0,0 0 1 0 0,0-1 0 0 0,-1 1-1 0 0,1 0 1 0 0,0 0-1 0 0,0-1 1 0 0,0 1-1 0 0,0-1 1 0 0,0 0 0 0 0,4-1 87 0 0,0-1 1 0 0,0 0 0 0 0,0 0 0 0 0,0 0 0 0 0,-1-1 0 0 0,1 1 0 0 0,-1-1 0 0 0,0 0 0 0 0,0-1 0 0 0,6-7 0 0 0,-9 10-69 0 0,1-1 0 0 0,0 1 1 0 0,-1-1-1 0 0,1 0 1 0 0,-1 1-1 0 0,1-1 0 0 0,-1 0 1 0 0,0 0-1 0 0,-1 0 0 0 0,1 0 1 0 0,0 0-1 0 0,-1 0 1 0 0,1 0-1 0 0,-1 0 0 0 0,0 0 1 0 0,0 0-1 0 0,0 0 1 0 0,-1 0-1 0 0,1 0 0 0 0,-1 0 1 0 0,-1-5-1 0 0,2 8-4 0 0,-1-1-1 0 0,1 0 0 0 0,0 0 1 0 0,0 0-1 0 0,-1 0 1 0 0,1 0-1 0 0,-1 1 0 0 0,1-1 1 0 0,-1 0-1 0 0,1 0 0 0 0,-1 1 1 0 0,0-1-1 0 0,1 0 1 0 0,-1 1-1 0 0,0-1 0 0 0,1 1 1 0 0,-1-1-1 0 0,0 1 0 0 0,0-1 1 0 0,1 1-1 0 0,-1-1 1 0 0,0 1-1 0 0,0 0 0 0 0,0-1 1 0 0,0 1-1 0 0,0 0 1 0 0,0 0-1 0 0,1 0 0 0 0,-1 0 1 0 0,0 0-1 0 0,0 0 0 0 0,0 0 1 0 0,0 0-1 0 0,0 0 1 0 0,0 0-1 0 0,0 0 0 0 0,0 1 1 0 0,1-1-1 0 0,-1 0 1 0 0,0 0-1 0 0,0 1 0 0 0,0-1 1 0 0,0 1-1 0 0,1-1 0 0 0,-1 1 1 0 0,0-1-1 0 0,0 1 1 0 0,1 0-1 0 0,-2 0 0 0 0,-1 2-79 0 0,-1 1 0 0 0,1 0-1 0 0,-1 0 1 0 0,1 0 0 0 0,0 0-1 0 0,0 0 1 0 0,-2 7 0 0 0,1-4-90 0 0,-9 24-36 0 0,13-29 182 0 0,-1-1-1 0 0,1 1 0 0 0,-1-1 0 0 0,1 1 0 0 0,0 0 1 0 0,0-1-1 0 0,-1 1 0 0 0,1 0 0 0 0,0 0 1 0 0,1-1-1 0 0,-1 1 0 0 0,0 0 0 0 0,0-1 0 0 0,1 1 1 0 0,0 2-1 0 0,0-3 5 0 0,-1-1 1 0 0,1 1-1 0 0,-1-1 1 0 0,1 1-1 0 0,-1-1 1 0 0,1 1 0 0 0,0-1-1 0 0,-1 0 1 0 0,1 1-1 0 0,0-1 1 0 0,-1 0-1 0 0,1 1 1 0 0,0-1-1 0 0,-1 0 1 0 0,1 0-1 0 0,0 0 1 0 0,-1 0-1 0 0,1 0 1 0 0,0 0-1 0 0,-1 0 1 0 0,1 0-1 0 0,0 0 1 0 0,0 0-1 0 0,-1 0 1 0 0,1 0-1 0 0,0 0 1 0 0,-1 0-1 0 0,1-1 1 0 0,0 1-1 0 0,-1 0 1 0 0,1 0 0 0 0,0-1-1 0 0,-1 1 1 0 0,1-1-1 0 0,-1 1 1 0 0,1 0-1 0 0,0-2 1 0 0,22-16 232 0 0,-23 18-229 0 0,4-3 23 0 0,-1-1 0 0 0,0 1 0 0 0,0-1 0 0 0,-1 1 0 0 0,1-1 0 0 0,-1 0 0 0 0,0 0 0 0 0,0 0-1 0 0,0 0 1 0 0,0-1 0 0 0,-1 1 0 0 0,2-7 0 0 0,-2 9 7 0 0,-1 0-1 0 0,0 1 1 0 0,0-1 0 0 0,0 0 0 0 0,0 0-1 0 0,0 0 1 0 0,-1 0 0 0 0,1 0-1 0 0,-1 0 1 0 0,1 0 0 0 0,-1 0-1 0 0,1 1 1 0 0,-1-1 0 0 0,0 0-1 0 0,0 0 1 0 0,0 1 0 0 0,0-1-1 0 0,0 1 1 0 0,0-1 0 0 0,-1 1-1 0 0,1-1 1 0 0,0 1 0 0 0,-1 0-1 0 0,1-1 1 0 0,-1 1 0 0 0,1 0-1 0 0,-1 0 1 0 0,0 0 0 0 0,1 0-1 0 0,-1 1 1 0 0,0-1 0 0 0,-2 0 0 0 0,2 0-30 0 0,0 0 1 0 0,0 1-1 0 0,0-1 1 0 0,0 1 0 0 0,0-1-1 0 0,0 1 1 0 0,0 0-1 0 0,0 0 1 0 0,0 0 0 0 0,0 0-1 0 0,-1 0 1 0 0,1 0 0 0 0,0 1-1 0 0,0-1 1 0 0,0 1-1 0 0,0-1 1 0 0,-4 3 0 0 0,4-2-17 0 0,-1 1 0 0 0,0 0 0 0 0,1 0-1 0 0,-1 0 1 0 0,1 0 0 0 0,0 1 0 0 0,-1-1 0 0 0,1 0 0 0 0,0 1 0 0 0,-3 5 0 0 0,2-2-13 0 0,1-1-1 0 0,-1 1 1 0 0,1 0 0 0 0,0 0-1 0 0,0 0 1 0 0,1 0 0 0 0,-1 0-1 0 0,2 0 1 0 0,-1 1 0 0 0,0-1 0 0 0,2 12-1 0 0,-1-17 27 0 0,0 1-1 0 0,0-1 0 0 0,1 0 1 0 0,-1 1-1 0 0,0-1 1 0 0,1 1-1 0 0,-1-1 0 0 0,1 1 1 0 0,0-1-1 0 0,-1 0 1 0 0,1 0-1 0 0,0 1 1 0 0,0-1-1 0 0,0 0 0 0 0,0 0 1 0 0,0 0-1 0 0,0 0 1 0 0,0 0-1 0 0,0 0 0 0 0,0 0 1 0 0,2 1-1 0 0,0-1 3 0 0,-1 0 0 0 0,0-1 1 0 0,0 1-1 0 0,0-1 0 0 0,0 0 0 0 0,0 1 0 0 0,1-1 0 0 0,-1 0 0 0 0,0 0 0 0 0,0 0 0 0 0,0-1 1 0 0,1 1-1 0 0,1-1 0 0 0,5-2 2 0 0,0 0 0 0 0,-1 0 1 0 0,1-1-1 0 0,-1 0 0 0 0,14-10 0 0 0,-17 11 2 0 0,0 0 0 0 0,0-1 0 0 0,-1 0 0 0 0,1-1-1 0 0,-1 1 1 0 0,0 0 0 0 0,7-10 0 0 0,-10 12 46 0 0,0-1 0 0 0,0 1-1 0 0,0 0 1 0 0,0 0 0 0 0,0 0 0 0 0,-1-1 0 0 0,1 1-1 0 0,-1 0 1 0 0,1 0 0 0 0,-1-1 0 0 0,0 1 0 0 0,0-1-1 0 0,0 1 1 0 0,0 0 0 0 0,0-1 0 0 0,-1 1 0 0 0,1 0-1 0 0,-1-1 1 0 0,1 1 0 0 0,-1 0 0 0 0,0 0 0 0 0,-2-4 0 0 0,1 1 77 0 0,-1 1 0 0 0,0 0 0 0 0,0 0 0 0 0,-1 1 0 0 0,1-1 0 0 0,-1 0 1 0 0,0 1-1 0 0,0 0 0 0 0,-7-5 0 0 0,9 7-143 0 0,1 0-1 0 0,-1 0 0 0 0,0 0 1 0 0,0 0-1 0 0,0 0 1 0 0,0 1-1 0 0,0-1 0 0 0,0 0 1 0 0,0 1-1 0 0,0-1 1 0 0,0 1-1 0 0,0 0 0 0 0,0 0 1 0 0,0 0-1 0 0,0 0 1 0 0,0 0-1 0 0,0 0 0 0 0,0 1 1 0 0,0-1-1 0 0,0 0 1 0 0,0 1-1 0 0,0 0 1 0 0,0-1-1 0 0,0 1 0 0 0,0 0 1 0 0,-2 1-1 0 0,2 1-16 0 0,1-1-1 0 0,-1 0 1 0 0,0 0 0 0 0,1 0-1 0 0,-1 1 1 0 0,1-1 0 0 0,-1 1-1 0 0,1-1 1 0 0,0 1 0 0 0,0 0-1 0 0,0-1 1 0 0,1 1-1 0 0,-1 0 1 0 0,0 3 0 0 0,-1 41-132 0 0,2-40 143 0 0,-1 8-39 0 0,4 22-1 0 0,-3-34 58 0 0,1 0 0 0 0,-1 1 0 0 0,1-1 0 0 0,0 0 0 0 0,0 0 0 0 0,0 0 0 0 0,0 0 0 0 0,0-1 0 0 0,1 1-1 0 0,0 0 1 0 0,-1 0 0 0 0,1-1 0 0 0,3 5 0 0 0,-4-7 5 0 0,0 1 1 0 0,0 0-1 0 0,1-1 0 0 0,-1 1 0 0 0,0 0 0 0 0,0-1 1 0 0,0 1-1 0 0,0-1 0 0 0,0 0 0 0 0,1 1 1 0 0,-1-1-1 0 0,0 0 0 0 0,0 0 0 0 0,1 0 0 0 0,-1 0 1 0 0,0 0-1 0 0,0 0 0 0 0,1 0 0 0 0,-1 0 0 0 0,0 0 1 0 0,0-1-1 0 0,0 1 0 0 0,1 0 0 0 0,-1-1 1 0 0,0 1-1 0 0,0-1 0 0 0,0 1 0 0 0,0-1 0 0 0,0 0 1 0 0,0 1-1 0 0,0-1 0 0 0,0 0 0 0 0,0 0 0 0 0,0 0 1 0 0,0 0-1 0 0,0 0 0 0 0,-1 0 0 0 0,1 0 0 0 0,1-1 1 0 0,-1 0-6 0 0,0 0 0 0 0,1 0 0 0 0,-1 0 0 0 0,0 0 0 0 0,0-1-1 0 0,0 1 1 0 0,0 0 0 0 0,0 0 0 0 0,-1-1 0 0 0,1 1 0 0 0,-1 0 0 0 0,1-1 0 0 0,-1 1 0 0 0,0-1 0 0 0,0 1 0 0 0,0 0 0 0 0,0-1 0 0 0,0 1 0 0 0,-1-1 0 0 0,0-2 0 0 0,-7-8-838 0 0,1 6-3280 0 0</inkml:trace>
  <inkml:trace contextRef="#ctx0" brushRef="#br0" timeOffset="3930.75">1428 692 9215 0 0,'-2'0'816'0'0,"1"1"-656"0"0,1 2-160 0 0,0-1 0 0 0,0 0 792 0 0,0 0 120 0 0,1 1 24 0 0,-1 1 8 0 0,0 3-768 0 0,1 3-176 0 0,0 2 0 0 0,-1 1-3712 0 0,-1-1-760 0 0</inkml:trace>
  <inkml:trace contextRef="#ctx0" brushRef="#br0" timeOffset="4116.1">1457 1081 10079 0 0,'-1'5'448'0'0,"1"-1"88"0"0,-1-1-432 0 0,2 0-104 0 0,1-1 0 0 0</inkml:trace>
  <inkml:trace contextRef="#ctx0" brushRef="#br0" timeOffset="4429.84">1476 1554 10191 0 0,'-1'2'224'0'0,"-1"-1"40"0"0,1 0 304 0 0,1 0-504 0 0,-1-1-64 0 0</inkml:trace>
  <inkml:trace contextRef="#ctx0" brushRef="#br0" timeOffset="4616.16">1446 1773 15551 0 0,'-4'3'344'0'0,"1"0"72"0"0,1 1 8 0 0,2-3 8 0 0,1 1-344 0 0,-1 0-88 0 0,-2 1 0 0 0,-1 4 0 0 0,0 1-992 0 0,-2 3-224 0 0,0-1-32 0 0,-1-1-16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17.283"/>
    </inkml:context>
    <inkml:brush xml:id="br0">
      <inkml:brushProperty name="width" value="0.05" units="cm"/>
      <inkml:brushProperty name="height" value="0.05" units="cm"/>
      <inkml:brushProperty name="color" value="#E71224"/>
    </inkml:brush>
  </inkml:definitions>
  <inkml:trace contextRef="#ctx0" brushRef="#br0">22 0 5063 0 0,'-13'16'11632'0'0,"12"-12"-10896"0"0,0 1-448 0 0,-1 2-96 0 0,1 0-8 0 0,0-1-184 0 0,0 1-160 0 0,0 1 32 0 0,0-1 8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4:25.798"/>
    </inkml:context>
    <inkml:brush xml:id="br0">
      <inkml:brushProperty name="width" value="0.05" units="cm"/>
      <inkml:brushProperty name="height" value="0.05" units="cm"/>
      <inkml:brushProperty name="color" value="#E71224"/>
    </inkml:brush>
  </inkml:definitions>
  <inkml:trace contextRef="#ctx0" brushRef="#br0">2 0 6735 0 0,'-1'1'41'0'0,"1"0"0"0"0,0-1 0 0 0,0 1 0 0 0,0 0 0 0 0,-1 0 0 0 0,1 0 0 0 0,0 0 0 0 0,0 0 0 0 0,0 0 0 0 0,0-1 0 0 0,1 1 0 0 0,-1 0-1 0 0,0 0 1 0 0,0 0 0 0 0,0 0 0 0 0,1-1 0 0 0,-1 1 0 0 0,0 0 0 0 0,1 0 0 0 0,-1 0 0 0 0,1-1 0 0 0,-1 1 0 0 0,1 0 0 0 0,-1-1 0 0 0,1 1 0 0 0,-1 0-1 0 0,1-1 1 0 0,0 1 0 0 0,-1-1 0 0 0,1 1 0 0 0,1 0 0 0 0,29 19 1018 0 0,-18-13-1020 0 0,24 19 401 0 0,-2 1 0 0 0,56 56 0 0 0,-61-52-308 0 0,28 27 120 0 0,-41-45-252 0 0,1-1 0 0 0,32 17 0 0 0,-5-3 0 0 0,-3 0 0 0 0,-7-5 0 0 0,-1 1 0 0 0,33 29 0 0 0,-36-27 30 0 0,1-1 0 0 0,44 24-1 0 0,13 9 29 0 0,23 21-5 0 0,-78-55-8 0 0,1-3 0 0 0,1 0-1 0 0,41 13 1 0 0,27 15 43 0 0,-48-23-29 0 0,71 23 0 0 0,8 2 4 0 0,171 72-63 0 0,-209-81 28 0 0,21 8 8 0 0,-80-35 350 0 0,39 18 0 0 0,-67-26-284 0 0,1 0 0 0 0,-1 1 0 0 0,0 1-1 0 0,0 0 1 0 0,-1 0 0 0 0,0 1 0 0 0,0 0 0 0 0,9 12-1 0 0,17 28 1100 0 0,-22-25-5142 0 0,-6-11-567 0 0</inkml:trace>
  <inkml:trace contextRef="#ctx0" brushRef="#br0" timeOffset="604.7">1974 1254 9215 0 0,'0'0'19'0'0,"0"0"1"0"0,-1 0-1 0 0,1 0 0 0 0,0 0 0 0 0,0 0 0 0 0,0 0 0 0 0,0 0 0 0 0,0 0 0 0 0,0 0 0 0 0,0 0 0 0 0,0 0 0 0 0,0 0 0 0 0,0 0 0 0 0,0 0 1 0 0,0 0-1 0 0,0 0 0 0 0,0 0 0 0 0,0 0 0 0 0,0 0 0 0 0,0 0 0 0 0,0 0 0 0 0,-1 1 0 0 0,1-1 0 0 0,0 0 0 0 0,0 0 0 0 0,0 0 1 0 0,0 0-1 0 0,0 0 0 0 0,0 0 0 0 0,0 0 0 0 0,0 0 0 0 0,0 0 0 0 0,0 0 0 0 0,0 0 0 0 0,0 0 0 0 0,0 0 0 0 0,0 1 0 0 0,0-1 0 0 0,0 0 1 0 0,0 0-1 0 0,1 0 0 0 0,-1 0 0 0 0,0 0 0 0 0,0 0 0 0 0,0 0 0 0 0,0 0 0 0 0,0 0 0 0 0,0 0 0 0 0,0 0 0 0 0,0 0 0 0 0,0 0 0 0 0,0 0 1 0 0,0 0-1 0 0,0 0 0 0 0,0 1 0 0 0,0-1 0 0 0,7 3 1282 0 0,7 1 288 0 0,-3-1-1555 0 0,0-1 0 0 0,0-1 1 0 0,1 0-1 0 0,-1 0 1 0 0,1-1-1 0 0,-1-1 0 0 0,0 0 1 0 0,1 0-1 0 0,19-6 1 0 0,-13 3-1109 0 0</inkml:trace>
  <inkml:trace contextRef="#ctx0" brushRef="#br0" timeOffset="837.33">2280 1111 12871 0 0,'-8'6'568'0'0,"3"0"120"0"0,3-1-552 0 0,0 0-136 0 0,1-2 0 0 0,1 0 0 0 0,1 1 232 0 0,-2 2 24 0 0,1 7 0 0 0,-1 4 0 0 0,0 6-256 0 0,-1 3 0 0 0,0 1-64 0 0,-2 3-6024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19.083"/>
    </inkml:context>
    <inkml:brush xml:id="br0">
      <inkml:brushProperty name="width" value="0.05" units="cm"/>
      <inkml:brushProperty name="height" value="0.05" units="cm"/>
      <inkml:brushProperty name="color" value="#E71224"/>
    </inkml:brush>
  </inkml:definitions>
  <inkml:trace contextRef="#ctx0" brushRef="#br0">1 0 4607 0 0,'-1'3'408'0'0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18.677"/>
    </inkml:context>
    <inkml:brush xml:id="br0">
      <inkml:brushProperty name="width" value="0.05" units="cm"/>
      <inkml:brushProperty name="height" value="0.05" units="cm"/>
      <inkml:brushProperty name="color" value="#E71224"/>
    </inkml:brush>
  </inkml:definitions>
  <inkml:trace contextRef="#ctx0" brushRef="#br0">3 0 12439 0 0,'-2'1'1104'0'0,"2"0"-880"0"0,0-1-224 0 0,1 0 0 0 0,0-1 296 0 0,1 1 24 0 0,-1 0 0 0 0</inkml:trace>
  <inkml:trace contextRef="#ctx0" brushRef="#br0" timeOffset="188.33">43 167 10655 0 0,'-2'5'472'0'0,"2"-3"96"0"0,0 1-456 0 0,0-1-112 0 0,1-1 0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18.194"/>
    </inkml:context>
    <inkml:brush xml:id="br0">
      <inkml:brushProperty name="width" value="0.05" units="cm"/>
      <inkml:brushProperty name="height" value="0.05" units="cm"/>
      <inkml:brushProperty name="color" value="#E71224"/>
    </inkml:brush>
  </inkml:definitions>
  <inkml:trace contextRef="#ctx0" brushRef="#br0">48 0 11863 0 0,'-3'5'520'0'0,"1"-1"120"0"0,0 0-512 0 0,1-2-128 0 0,0 0 0 0 0,1-1 0 0 0,-1 0 280 0 0,1 1 32 0 0,-1 2 8 0 0,0 0-4032 0 0</inkml:trace>
  <inkml:trace contextRef="#ctx0" brushRef="#br0" timeOffset="251.01">4 283 10135 0 0,'-4'6'4272'0'0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17.451"/>
    </inkml:context>
    <inkml:brush xml:id="br0">
      <inkml:brushProperty name="width" value="0.05" units="cm"/>
      <inkml:brushProperty name="height" value="0.05" units="cm"/>
      <inkml:brushProperty name="color" value="#E71224"/>
    </inkml:brush>
  </inkml:definitions>
  <inkml:trace contextRef="#ctx0" brushRef="#br0">51 1 9215 0 0,'-6'4'816'0'0,"2"-1"-656"0"0,2 1-160 0 0,1 3 3920 0 0,0-5-2512 0 0,0 3-2176 0 0,0 0-440 0 0,-1 2-80 0 0,0 0-24 0 0</inkml:trace>
  <inkml:trace contextRef="#ctx0" brushRef="#br0" timeOffset="157.94">7 271 3679 0 0,'-2'7'160'0'0,"0"-2"40"0"0,1 0-200 0 0,0-2 0 0 0,2-1 0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22.254"/>
    </inkml:context>
    <inkml:brush xml:id="br0">
      <inkml:brushProperty name="width" value="0.05" units="cm"/>
      <inkml:brushProperty name="height" value="0.05" units="cm"/>
      <inkml:brushProperty name="color" value="#E71224"/>
    </inkml:brush>
  </inkml:definitions>
  <inkml:trace contextRef="#ctx0" brushRef="#br0">4676 15 9439 0 0,'110'23'1688'0'0,"16"3"2787"0"0,-109-25-3815 0 0,-10 0-403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9:54.252"/>
    </inkml:context>
    <inkml:brush xml:id="br0">
      <inkml:brushProperty name="width" value="0.05" units="cm"/>
      <inkml:brushProperty name="height" value="0.05" units="cm"/>
      <inkml:brushProperty name="color" value="#E71224"/>
    </inkml:brush>
  </inkml:definitions>
  <inkml:trace contextRef="#ctx0" brushRef="#br0">1 1 4143 0 0,'1'9'8419'0'0,"6"4"-5820"0"0,13 14-3773 0 0,-14-20 2046 0 0,7 6-768 0 0,0 1-1 0 0,2-2 1 0 0,-1 0-1 0 0,2 0 1 0 0,27 15-1 0 0,-17-11 184 0 0,-2-1-8 0 0,-3-2 253 0 0,34 28 1 0 0,-53-40-405 0 0,5 7-8 0 0,-2-4-149 0 0,15 17 245 0 0,1-1 0 0 0,1-1 0 0 0,32 22 0 0 0,-11-16 348 0 0,-41-23-420 0 0,5 3-15 0 0,58 49 559 0 0,-63-52-245 0 0,4 4-246 0 0,56 53 629 0 0,-58-55-969 0 0,1 1 439 0 0,1 1 0 0 0,-1-1 0 0 0,0 1 0 0 0,5 8 0 0 0,-9-13-361 0 0,-1 1 1 0 0,1-1-1 0 0,0 1 0 0 0,-1-1 1 0 0,1 1-1 0 0,-1-1 0 0 0,1 1 1 0 0,-1-1-1 0 0,0 1 1 0 0,0-1-1 0 0,1 3 0 0 0,-2-3-146 0 0,1 0 0 0 0,0 0 0 0 0,0 1 0 0 0,-1-1 0 0 0,1 0 1 0 0,0-1-1 0 0,-1 1 0 0 0,1 0 0 0 0,-1 0 0 0 0,1 0 0 0 0,-1 0 0 0 0,0 0 0 0 0,1 0 0 0 0,-1 0 0 0 0,0-1 0 0 0,0 1 0 0 0,1 0 0 0 0,-1-1 0 0 0,-1 1 0 0 0,-5 3-4158 0 0,4-3 2130 0 0</inkml:trace>
  <inkml:trace contextRef="#ctx0" brushRef="#br0" timeOffset="249.07">508 581 14423 0 0,'2'2'640'0'0,"-1"-1"128"0"0,2 0-608 0 0,-1 0-160 0 0,1 0 0 0 0,-2-1 0 0 0,2 0 360 0 0,1 0 48 0 0,1 1 8 0 0,4-1 0 0 0,0-1-960 0 0,2-2-192 0 0,-1 1-40 0 0,-1-4-8 0 0</inkml:trace>
  <inkml:trace contextRef="#ctx0" brushRef="#br0" timeOffset="423.27">666 310 17503 0 0,'-3'1'1560'0'0,"0"0"-1248"0"0,2 1-248 0 0,0-1-64 0 0,1 0 840 0 0,0 2 160 0 0,-1 0 32 0 0,-2 2 8 0 0,-1 4-752 0 0,-1 1-160 0 0,-3 4-24 0 0,-1 2-8 0 0,0 3-656 0 0,-2 0-136 0 0,0 1-24 0 0,-1 0-8152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08.585"/>
    </inkml:context>
    <inkml:brush xml:id="br0">
      <inkml:brushProperty name="width" value="0.05" units="cm"/>
      <inkml:brushProperty name="height" value="0.05" units="cm"/>
      <inkml:brushProperty name="color" value="#E71224"/>
    </inkml:brush>
  </inkml:definitions>
  <inkml:trace contextRef="#ctx0" brushRef="#br0">2 80 3679 0 0,'0'0'254'0'0,"0"-1"0"0"0,0 1 0 0 0,0 0 0 0 0,0-1 0 0 0,0 1 0 0 0,0-1 0 0 0,0 1 0 0 0,0 0 0 0 0,0-1 0 0 0,0 1 0 0 0,0-1 0 0 0,1 1 0 0 0,-1 0-1 0 0,0-1 1 0 0,0 1 0 0 0,1 0 0 0 0,-1-1 0 0 0,0 1 0 0 0,0 0 0 0 0,1-1 0 0 0,-1 1 0 0 0,0 0 0 0 0,1 0 0 0 0,-1 0 0 0 0,1-1 0 0 0,4 3 3779 0 0,-3 4-4181 0 0,-2 5 841 0 0,1 1 0 0 0,-2-1 1 0 0,1 1-1 0 0,-5 19 0 0 0,2-10-335 0 0,-1 24 84 0 0,2-28-194 0 0,2-14-89 0 0,1-6 35 0 0,1-8-168 0 0,1-1 1 0 0,7-19-1 0 0,-5 20-5 0 0,-1-1-1 0 0,4-23 1 0 0,-7 30-21 0 0,0-1 0 0 0,0 0 0 0 0,1 1 0 0 0,-1 0 0 0 0,1-1 0 0 0,0 1 0 0 0,6-9 0 0 0,-7 12 0 0 0,1-1 0 0 0,0 1 0 0 0,0 0 0 0 0,0-1 0 0 0,0 1 0 0 0,0 0 0 0 0,0 0 0 0 0,1 0 0 0 0,-1 1 0 0 0,1-1 0 0 0,-1 0 0 0 0,1 1 0 0 0,0 0 0 0 0,-1 0 0 0 0,6-2 0 0 0,-5 2 0 0 0,0 0 0 0 0,0 0 0 0 0,0 1 0 0 0,0-1 0 0 0,0 1 0 0 0,0 0 0 0 0,1 0 0 0 0,-1 0 0 0 0,0 0 0 0 0,0 0 0 0 0,0 1 0 0 0,0-1 0 0 0,0 1 0 0 0,0 0 0 0 0,0 0 0 0 0,-1 0 0 0 0,1 0 0 0 0,0 1 0 0 0,0-1 0 0 0,-1 1 0 0 0,1-1 0 0 0,-1 1 0 0 0,1 0 0 0 0,-1 0 0 0 0,3 3 0 0 0,6 4 0 0 0,-9-8 0 0 0,0 0 0 0 0,0 0 0 0 0,0 1 0 0 0,-1-1 0 0 0,1 0 0 0 0,-1 1 0 0 0,1-1 0 0 0,-1 1 0 0 0,1-1 0 0 0,-1 1 0 0 0,0 0 0 0 0,0 0 0 0 0,0-1 0 0 0,0 1 0 0 0,0 0 0 0 0,0 0 0 0 0,0 2 0 0 0,-1-3 1 0 0,0 1-1 0 0,-1-1 1 0 0,1 0-1 0 0,-1 0 1 0 0,1 0-1 0 0,-1 0 0 0 0,0 0 1 0 0,1-1-1 0 0,-1 1 1 0 0,0 0-1 0 0,0 0 1 0 0,1 0-1 0 0,-1-1 1 0 0,0 1-1 0 0,0 0 1 0 0,-1 0-1 0 0,-8 8 118 0 0,8-6-94 0 0,-1-1 1 0 0,0 0 0 0 0,1 1 0 0 0,-1-1 0 0 0,-4 2 0 0 0,10-7-18 0 0,1 0 0 0 0,-1 0 0 0 0,0 0 0 0 0,0 0 0 0 0,2-4 1 0 0,7-6 2 0 0,0-1 5 0 0,17-15 68 0 0,-26 27-75 0 0,-1 0 0 0 0,0 0 0 0 0,0 1 0 0 0,0-1 0 0 0,1 1 0 0 0,-1-1 0 0 0,1 1 0 0 0,-1 0 0 0 0,1 0 0 0 0,0 0 0 0 0,2 0 0 0 0,-4 1 22 0 0,0 0 1 0 0,0 0 0 0 0,0 0 0 0 0,0 0 0 0 0,0 1 0 0 0,-1-1 0 0 0,1 0 0 0 0,0 0 0 0 0,0 1 0 0 0,-1-1 0 0 0,1 1 0 0 0,0-1 0 0 0,0 0-1 0 0,-1 1 1 0 0,1-1 0 0 0,0 1 0 0 0,-1 0 0 0 0,1-1 0 0 0,-1 1 0 0 0,1 0 0 0 0,-1-1 0 0 0,1 1 0 0 0,-1 0 0 0 0,1-1 0 0 0,-1 1 0 0 0,0 0-1 0 0,1 0 1 0 0,-1 0 0 0 0,1 1 0 0 0,6 30 353 0 0,-5-21-393 0 0,0 4-18 0 0,0 3-941 0 0,3-8-4758 0 0</inkml:trace>
  <inkml:trace contextRef="#ctx0" brushRef="#br0" timeOffset="167.29">339 50 10423 0 0,'1'-2'456'0'0,"0"-1"104"0"0,2 2-448 0 0,-1 5 1912 0 0,-1-2-896 0 0,0 2 8 0 0,1 3-648 0 0,0 1-128 0 0,0 1-24 0 0,-1 1-8 0 0,0-1-792 0 0,-1 0-160 0 0,1 2-32 0 0</inkml:trace>
  <inkml:trace contextRef="#ctx0" brushRef="#br0" timeOffset="322.5">317 7 9215 0 0,'-4'-3'816'0'0,"3"0"-656"0"0,0 3-160 0 0,2 0 0 0 0,-1 1 536 0 0,1-1 72 0 0,1-1 8 0 0</inkml:trace>
  <inkml:trace contextRef="#ctx0" brushRef="#br0" timeOffset="681.2">468 96 5983 0 0,'0'3'528'0'0,"0"-1"0"0"0,0 1 0 0 0,1 0 0 0 0,-1 0 0 0 0,1 0 0 0 0,-1-1 0 0 0,1 1-1 0 0,0 0 1 0 0,0-1 0 0 0,0 1 0 0 0,0-1 0 0 0,1 1 0 0 0,1 2 0 0 0,-1-1-555 0 0,1 0-1 0 0,-1 0 1 0 0,-1 1 0 0 0,1-1 0 0 0,-1 1-1 0 0,2 6 1 0 0,-3-10 25 0 0,0 0-1 0 0,0 0 1 0 0,0 0 0 0 0,0 0 0 0 0,-1 0-1 0 0,1 0 1 0 0,0 0 0 0 0,0 0 0 0 0,-1 0-1 0 0,1 0 1 0 0,-1 0 0 0 0,1 0-1 0 0,-1 0 1 0 0,1-1 0 0 0,-1 1 0 0 0,1 0-1 0 0,-1 0 1 0 0,0 0 0 0 0,1-1-1 0 0,-1 1 1 0 0,0 0 0 0 0,0-1 0 0 0,0 1-1 0 0,1-1 1 0 0,-1 1 0 0 0,0-1 0 0 0,0 1-1 0 0,0-1 1 0 0,0 0 0 0 0,0 1-1 0 0,0-1 1 0 0,0 0 0 0 0,0 0 0 0 0,-1 1-1 0 0,1-1 13 0 0,1 0-1 0 0,-1 0 0 0 0,0 0 0 0 0,1 0 0 0 0,-1 1 1 0 0,1-1-1 0 0,-1 0 0 0 0,1 0 0 0 0,-1 0 1 0 0,0 0-1 0 0,1 0 0 0 0,-1-1 0 0 0,1 1 1 0 0,-1 0-1 0 0,0 0 0 0 0,1 0 0 0 0,-1 0 1 0 0,1-1-1 0 0,-1 1 0 0 0,1 0 0 0 0,-1 0 1 0 0,1-1-1 0 0,-1 1 0 0 0,1 0 0 0 0,-1-1 0 0 0,0 0 1 0 0,1 0 35 0 0,-1 0 1 0 0,1 0-1 0 0,0 0 0 0 0,-1 0 1 0 0,1 0-1 0 0,0 0 1 0 0,-1 0-1 0 0,1 0 1 0 0,0 0-1 0 0,0 0 1 0 0,0 0-1 0 0,0 0 0 0 0,0-2 1 0 0,1-2 235 0 0,0 0 0 0 0,0-1 1 0 0,0 1-1 0 0,4-8 0 0 0,-1 3 229 0 0,1 1-1 0 0,0-1 0 0 0,1 1 0 0 0,12-16 1 0 0,-15 22-308 0 0,0-1 0 0 0,0 1 0 0 0,1 0 1 0 0,-1-1-1 0 0,1 2 0 0 0,0-1 1 0 0,0 0-1 0 0,0 1 0 0 0,0 0 1 0 0,0-1-1 0 0,0 2 0 0 0,0-1 1 0 0,8-2-1 0 0,-11 4-159 0 0,0 0 1 0 0,-1 0-1 0 0,1 1 1 0 0,0-1-1 0 0,0 0 0 0 0,0 0 1 0 0,0 0-1 0 0,-1 1 1 0 0,1-1-1 0 0,0 0 0 0 0,0 1 1 0 0,0-1-1 0 0,-1 0 1 0 0,1 1-1 0 0,0-1 0 0 0,-1 1 1 0 0,1 0-1 0 0,0-1 1 0 0,-1 1-1 0 0,1-1 1 0 0,-1 1-1 0 0,1 0 0 0 0,-1-1 1 0 0,1 1-1 0 0,-1 0 1 0 0,1 0-1 0 0,-1-1 0 0 0,0 1 1 0 0,0 0-1 0 0,1 0 1 0 0,-1 1-1 0 0,8 32-284 0 0,-6-21-1020 0 0,1-2-6137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12.451"/>
    </inkml:context>
    <inkml:brush xml:id="br0">
      <inkml:brushProperty name="width" value="0.05" units="cm"/>
      <inkml:brushProperty name="height" value="0.05" units="cm"/>
      <inkml:brushProperty name="color" value="#E71224"/>
    </inkml:brush>
  </inkml:definitions>
  <inkml:trace contextRef="#ctx0" brushRef="#br0">0 15 5527 0 0,'2'3'11140'0'0,"6"-1"-8267"0"0,8-1-2647 0 0,5-3-689 0 0,33-9 1 0 0,-35 7-4054 0 0,-4 1-1642 0 0</inkml:trace>
  <inkml:trace contextRef="#ctx0" brushRef="#br0" timeOffset="261.76">4 171 8751 0 0,'-1'1'228'0'0,"1"-1"0"0"0,0 0 0 0 0,0 0 0 0 0,0 1 0 0 0,0-1 0 0 0,0 0 0 0 0,0 1 0 0 0,0-1 0 0 0,0 0 0 0 0,3 7 5470 0 0,-3-7-5470 0 0,15 3 3927 0 0,25-9-2319 0 0,-33 5-1669 0 0,53-9-1593 0 0,-46 7-312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09.966"/>
    </inkml:context>
    <inkml:brush xml:id="br0">
      <inkml:brushProperty name="width" value="0.05" units="cm"/>
      <inkml:brushProperty name="height" value="0.05" units="cm"/>
      <inkml:brushProperty name="color" value="#E71224"/>
    </inkml:brush>
  </inkml:definitions>
  <inkml:trace contextRef="#ctx0" brushRef="#br0">30 149 9071 0 0,'0'0'185'0'0,"0"1"0"0"0,-1-1 1 0 0,1 1-1 0 0,0-1 0 0 0,0 1 0 0 0,-1-1 0 0 0,1 0 0 0 0,0 1 0 0 0,0-1 0 0 0,0 1 0 0 0,-1-1 0 0 0,1 1 0 0 0,0-1 0 0 0,0 1 0 0 0,0-1 0 0 0,0 1 0 0 0,0-1 0 0 0,0 1 0 0 0,0-1 0 0 0,0 1 1 0 0,0 0-1 0 0,0-1 0 0 0,1 1 0 0 0,1 21 1540 0 0,-2-15-1261 0 0,3 22 1252 0 0,-3 43-1 0 0,-1-61-1475 0 0,0 1-1 0 0,-1-1 0 0 0,0 0 1 0 0,-1 0-1 0 0,0 0 0 0 0,-9 20 1 0 0,6-20 180 0 0,3-6-1321 0 0</inkml:trace>
  <inkml:trace contextRef="#ctx0" brushRef="#br0" timeOffset="890.31">63 113 2759 0 0,'0'0'197'0'0,"-1"1"0"0"0,1-1 0 0 0,0 0-1 0 0,-1 0 1 0 0,1 0 0 0 0,0 0 0 0 0,-1 1-1 0 0,1-1 1 0 0,0 0 0 0 0,-1 0 0 0 0,1 0-1 0 0,0 0 1 0 0,-1 0 0 0 0,1 0 0 0 0,0 0-1 0 0,-1 0 1 0 0,1 0 0 0 0,0 0 0 0 0,-1 0-1 0 0,1 0 1 0 0,-1 0 0 0 0,1 0 0 0 0,0 0-1 0 0,-1-1 1 0 0,1 1 0 0 0,0 0 0 0 0,0 0-1 0 0,-1-1 1 0 0,1 1-130 0 0,0 0 0 0 0,-1 0-1 0 0,1 0 1 0 0,0 0 0 0 0,0 0 0 0 0,0-1-1 0 0,0 1 1 0 0,0 0 0 0 0,0 0 0 0 0,0 0-1 0 0,0 0 1 0 0,-1-1 0 0 0,1 1 0 0 0,0 0-1 0 0,0 0 1 0 0,0 0 0 0 0,0-1 0 0 0,0 1-1 0 0,0 0 1 0 0,0 0 0 0 0,0 0 0 0 0,0-1-1 0 0,0 1 1 0 0,0 0 0 0 0,0 0 0 0 0,0 0-1 0 0,1 0 1 0 0,-1-1 0 0 0,0 1 0 0 0,0 0-1 0 0,0 0 1 0 0,0 0 0 0 0,0 0 0 0 0,0-1-1 0 0,0 1 1 0 0,0 0 0 0 0,1 0 0 0 0,-1 0-1 0 0,0 0 1 0 0,0 0 0 0 0,0-1 0 0 0,0 1-1 0 0,0 0 1 0 0,1 0 0 0 0,-1 0 0 0 0,0 0-1 0 0,0 0 1 0 0,0 0 0 0 0,0 0 0 0 0,1 0-1 0 0,-1 0 1 0 0,0 0 0 0 0,0 0 0 0 0,0 0-1 0 0,1 0 1 0 0,-1 0 0 0 0,0 0 0 0 0,0 0-1 0 0,7-3 656 0 0,16-5 1323 0 0,-20 7-1871 0 0,1 0 1 0 0,-1 0 0 0 0,1 0-1 0 0,0 1 1 0 0,-1 0 0 0 0,1 0 0 0 0,-1 0-1 0 0,6 1 1 0 0,-7-1-157 0 0,0 1-1 0 0,0 0 1 0 0,0 0 0 0 0,0 0-1 0 0,0 0 1 0 0,0 0-1 0 0,0 1 1 0 0,-1-1 0 0 0,1 0-1 0 0,0 1 1 0 0,-1 0 0 0 0,1-1-1 0 0,-1 1 1 0 0,1 0 0 0 0,-1 0-1 0 0,0 0 1 0 0,0-1 0 0 0,0 1-1 0 0,0 0 1 0 0,1 4 0 0 0,2 4-14 0 0,0 1 1 0 0,4 18 0 0 0,-7-24 10 0 0,0 0 0 0 0,0 0-1 0 0,-1 1 1 0 0,1-1 0 0 0,-1 0-1 0 0,0 0 1 0 0,-1 1 0 0 0,0 6-1 0 0,0-10-8 0 0,0 0 0 0 0,1 1 0 0 0,-1-1 0 0 0,0 0 0 0 0,0 0 0 0 0,0 0 0 0 0,-1-1 0 0 0,1 1 0 0 0,0 0 0 0 0,-1 0 0 0 0,1-1 0 0 0,-1 1 0 0 0,1 0 0 0 0,-1-1 0 0 0,0 0 0 0 0,0 1 0 0 0,0-1 0 0 0,1 0 0 0 0,-1 0 0 0 0,0 0 0 0 0,-4 1 0 0 0,-5 2 41 0 0,0 0 0 0 0,-1-1-1 0 0,0-1 1 0 0,0 0 0 0 0,-24 2-1 0 0,28-6-27 0 0,8 2-49 0 0,-1 0 1 0 0,1 0 0 0 0,0 0 0 0 0,0 0-1 0 0,0 0 1 0 0,0 0 0 0 0,-1 0 0 0 0,1 0-1 0 0,0-1 1 0 0,0 1 0 0 0,0 0-1 0 0,0 0 1 0 0,0 0 0 0 0,0 0 0 0 0,-1 0-1 0 0,1 0 1 0 0,0 0 0 0 0,0-1 0 0 0,0 1-1 0 0,0 0 1 0 0,0 0 0 0 0,0 0-1 0 0,0 0 1 0 0,0 0 0 0 0,0-1 0 0 0,0 1-1 0 0,0 0 1 0 0,0 0 0 0 0,0 0 0 0 0,0 0-1 0 0,0 0 1 0 0,-1-1 0 0 0,2 1-1 0 0,-1 0 1 0 0,0 0 0 0 0,0 0 0 0 0,0 0-1 0 0,0-1 1 0 0,0 1 0 0 0,0 0 0 0 0,0 0-1 0 0,0 0 1 0 0,0 0 0 0 0,0 0-1 0 0,0-1 1 0 0,0 1 0 0 0,3-3-774 0 0</inkml:trace>
  <inkml:trace contextRef="#ctx0" brushRef="#br0" timeOffset="1253.35">254 141 10135 0 0,'0'0'60'0'0,"1"1"-1"0"0,-1-1 0 0 0,0 0 0 0 0,1 1 1 0 0,-1-1-1 0 0,1 0 0 0 0,-1 1 1 0 0,0-1-1 0 0,1 0 0 0 0,-1 1 0 0 0,0-1 1 0 0,1 1-1 0 0,-1-1 0 0 0,0 0 1 0 0,0 1-1 0 0,0-1 0 0 0,1 1 0 0 0,-1-1 1 0 0,0 1-1 0 0,0-1 0 0 0,0 1 1 0 0,0 0-1 0 0,4 17 947 0 0,-3-12-312 0 0,2 5-482 0 0,-1 1-1 0 0,0-1 0 0 0,-1 1 0 0 0,0-1 1 0 0,-1 1-1 0 0,0-1 0 0 0,-1 1 0 0 0,-4 20 1 0 0,5-31-209 0 0,0-1 1 0 0,0 0-1 0 0,0 1 0 0 0,0-1 1 0 0,0 0-1 0 0,0 1 1 0 0,0-1-1 0 0,0 0 1 0 0,0 1-1 0 0,0-1 1 0 0,0 0-1 0 0,0 0 0 0 0,-1 1 1 0 0,1-1-1 0 0,0 0 1 0 0,0 1-1 0 0,0-1 1 0 0,-1 0-1 0 0,1 0 1 0 0,0 1-1 0 0,0-1 1 0 0,-1 0-1 0 0,1 0 0 0 0,0 1 1 0 0,0-1-1 0 0,-1 0 1 0 0,0 0-1 0 0,-4-6 239 0 0,-2-16 350 0 0,6 5-174 0 0,1 0 0 0 0,1-1 0 0 0,0 1 0 0 0,1 0 0 0 0,1 1 0 0 0,0-1 0 0 0,1 0 0 0 0,1 1 0 0 0,8-17 0 0 0,-12 30-577 0 0,0 0 0 0 0,1 0-1 0 0,0 1 1 0 0,0-1 0 0 0,0 0 0 0 0,0 1-1 0 0,0 0 1 0 0,4-4 0 0 0,-2 3-700 0 0</inkml:trace>
  <inkml:trace contextRef="#ctx0" brushRef="#br0" timeOffset="1597.48">377 115 5983 0 0,'1'4'6866'0'0,"-1"6"-3853"0"0,-4 67 1892 0 0,1-11-8802 0 0,2-59 2042 0 0</inkml:trace>
  <inkml:trace contextRef="#ctx0" brushRef="#br0" timeOffset="1720.31">367 103 12119 0 0,'-3'-17'536'0'0,"1"9"112"0"0,1-1-520 0 0,2 4-128 0 0,-1 0 0 0 0,0 2 0 0 0,0 0 512 0 0,2-3 80 0 0,0-3 16 0 0,0 0-4568 0 0,4 1-904 0 0</inkml:trace>
  <inkml:trace contextRef="#ctx0" brushRef="#br0" timeOffset="2107.31">652 11 11887 0 0,'-1'-1'200'0'0,"0"0"-1"0"0,0 0 0 0 0,1 0 0 0 0,-1 1 1 0 0,0-1-1 0 0,0 0 0 0 0,0 0 1 0 0,-1 1-1 0 0,1-1 0 0 0,0 1 0 0 0,0-1 1 0 0,0 1-1 0 0,0-1 0 0 0,0 1 1 0 0,-1 0-1 0 0,1-1 0 0 0,0 1 0 0 0,0 0 1 0 0,-1 0-1 0 0,1 0 0 0 0,-2 0 1 0 0,1 1-13 0 0,0 0 0 0 0,0 0 0 0 0,0 0-1 0 0,0 0 1 0 0,0 0 0 0 0,0 0 0 0 0,0 0 0 0 0,0 1 0 0 0,1-1 0 0 0,-1 1 0 0 0,-3 3 0 0 0,-1 2-3 0 0,0 1-1 0 0,1 0 0 0 0,-1 1 1 0 0,1-1-1 0 0,1 1 1 0 0,-5 12-1 0 0,1 1 301 0 0,-7 34 0 0 0,13-49-380 0 0,1 0-1 0 0,0 1 1 0 0,0-1-1 0 0,1 0 1 0 0,0 1-1 0 0,0-1 1 0 0,0 1-1 0 0,1-1 1 0 0,1 0-1 0 0,2 10 1 0 0,-3-14-91 0 0,0 0 0 0 0,0 0 1 0 0,0-1-1 0 0,1 1 0 0 0,-1 0 0 0 0,1-1 1 0 0,0 1-1 0 0,0-1 0 0 0,0 1 0 0 0,0-1 0 0 0,0 0 1 0 0,0 0-1 0 0,1 0 0 0 0,-1 0 0 0 0,1 0 1 0 0,-1 0-1 0 0,1-1 0 0 0,0 0 0 0 0,0 1 1 0 0,0-1-1 0 0,-1 0 0 0 0,1 0 0 0 0,0 0 0 0 0,0-1 1 0 0,1 1-1 0 0,5 0 0 0 0,-4-2-122 0 0,0 1-1 0 0,0-1 1 0 0,0 1-1 0 0,0-1 0 0 0,0-1 1 0 0,0 1-1 0 0,0-1 1 0 0,-1 0-1 0 0,1 0 1 0 0,0 0-1 0 0,-1 0 1 0 0,1-1-1 0 0,6-6 1 0 0,0 1-577 0 0,-2 0 1 0 0,1-1-1 0 0,-2-1 0 0 0,12-13 1 0 0,-16 17 550 0 0,0 1-1 0 0,0-1 1 0 0,-1 1 0 0 0,1-1 0 0 0,-2 0 0 0 0,1 0-1 0 0,0-1 1 0 0,-1 1 0 0 0,0-1 0 0 0,-1 1-1 0 0,2-8 1 0 0,-3 13 177 0 0,0 1 0 0 0,0 0 0 0 0,0 0 0 0 0,0-1 0 0 0,0 1 0 0 0,0 0 0 0 0,0 0 0 0 0,0-1 0 0 0,0 1 1 0 0,0 0-1 0 0,0 0 0 0 0,0 0 0 0 0,0-1 0 0 0,0 1 0 0 0,-1 0 0 0 0,1 0 0 0 0,0-1 0 0 0,0 1 0 0 0,0 0 0 0 0,0 0 0 0 0,0 0 0 0 0,0-1 0 0 0,-1 1 0 0 0,1 0 0 0 0,0 0 0 0 0,0 0 0 0 0,0-1 0 0 0,-1 1 0 0 0,1 0 0 0 0,0 0 0 0 0,0 0 0 0 0,0 0 0 0 0,-1 0 0 0 0,1 0 0 0 0,-9 3 1241 0 0,-6 12 443 0 0,4-2-1078 0 0,1 1 0 0 0,0 1 0 0 0,-9 18 0 0 0,15-26-553 0 0,1 0-1 0 0,0 0 0 0 0,1 0 1 0 0,-1 0-1 0 0,1 1 1 0 0,1-1-1 0 0,-1 1 0 0 0,2-1 1 0 0,-2 14-1 0 0,3-19-222 0 0,-1 0-1 0 0,0 0 0 0 0,0 0 1 0 0,1 0-1 0 0,-1 0 1 0 0,1 0-1 0 0,0-1 0 0 0,0 1 1 0 0,-1 0-1 0 0,1-1 1 0 0,0 1-1 0 0,0 0 0 0 0,0-1 1 0 0,1 1-1 0 0,-1-1 1 0 0,0 1-1 0 0,1-1 0 0 0,-1 0 1 0 0,3 2-1 0 0,8 2-7507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13.790"/>
    </inkml:context>
    <inkml:brush xml:id="br0">
      <inkml:brushProperty name="width" value="0.05" units="cm"/>
      <inkml:brushProperty name="height" value="0.05" units="cm"/>
      <inkml:brushProperty name="color" value="#E71224"/>
    </inkml:brush>
  </inkml:definitions>
  <inkml:trace contextRef="#ctx0" brushRef="#br0">14 386 7367 0 0,'-1'2'320'0'0,"-2"-1"80"0"0,-7 3 7584 0 0,10-3-7920 0 0,4 0-64 0 0</inkml:trace>
  <inkml:trace contextRef="#ctx0" brushRef="#br0" timeOffset="536.76">171 77 9415 0 0,'1'-4'349'0'0,"1"1"1"0"0,-1 0-1 0 0,1-1 0 0 0,0 1 0 0 0,0 0 0 0 0,0 0 0 0 0,0 0 0 0 0,1 0 0 0 0,-1 1 1 0 0,1-1-1 0 0,5-4 0 0 0,5-2 746 0 0,18-11 0 0 0,-30 19-1035 0 0,0 0-1 0 0,0 0 0 0 0,0 1 0 0 0,0-1 1 0 0,1 1-1 0 0,-1-1 0 0 0,0 1 0 0 0,0-1 1 0 0,1 1-1 0 0,-1 0 0 0 0,0-1 0 0 0,1 1 1 0 0,-1 0-1 0 0,0 0 0 0 0,1 0 0 0 0,-1 0 1 0 0,0 0-1 0 0,1 0 0 0 0,-1 1 0 0 0,0-1 1 0 0,1 0-1 0 0,1 1 0 0 0,-2 0-5 0 0,1 0-1 0 0,-1 1 1 0 0,0-1-1 0 0,1 0 1 0 0,-1 0-1 0 0,0 1 0 0 0,0-1 1 0 0,0 1-1 0 0,0-1 1 0 0,0 1-1 0 0,0-1 1 0 0,0 1-1 0 0,0-1 1 0 0,0 4-1 0 0,2 4 109 0 0,-1 0-1 0 0,0 0 0 0 0,-1 1 1 0 0,1 17-1 0 0,-3 22 54 0 0,-2-1 0 0 0,-3 0 0 0 0,-13 55 0 0 0,19-103-255 0 0,-2 10-825 0 0,-1-4-4028 0 0</inkml:trace>
  <inkml:trace contextRef="#ctx0" brushRef="#br0" timeOffset="713.83">170 242 14711 0 0,'-1'-1'648'0'0,"-1"-1"144"0"0,2 0-632 0 0,0 1-160 0 0,2 0 0 0 0,-1 0 0 0 0,1 0 816 0 0,1-2 136 0 0,3-1 24 0 0,3-2 8 0 0,2 0-696 0 0,6-3-128 0 0,3-3-32 0 0,1 1-5608 0 0,5 1-1120 0 0</inkml:trace>
  <inkml:trace contextRef="#ctx0" brushRef="#br0" timeOffset="1069.12">558 38 3679 0 0,'0'2'1159'0'0,"1"0"-1"0"0,-1 0 1 0 0,1 0-1 0 0,-1 0 1 0 0,0 1-1 0 0,0-1 0 0 0,0 0 1 0 0,-1 3-1 0 0,1 5 26 0 0,-15 97 3059 0 0,1 0-3608 0 0,13-99-695 0 0,0-4-282 0 0,1 1 0 0 0,0-1 0 0 0,0 1 1 0 0,0 0-1 0 0,0-1 0 0 0,2 8 0 0 0,0-7-957 0 0</inkml:trace>
  <inkml:trace contextRef="#ctx0" brushRef="#br0" timeOffset="1416.37">754 55 4143 0 0,'0'-1'614'0'0,"0"0"0"0"0,0 0 0 0 0,0-1 0 0 0,-1 1-1 0 0,1 0 1 0 0,0 0 0 0 0,-1 0 0 0 0,1-1-1 0 0,-1 1 1 0 0,1 0 0 0 0,-1 0 0 0 0,1 0 0 0 0,-1 0-1 0 0,-1-2 1 0 0,0 2-283 0 0,1-1 0 0 0,0 1 0 0 0,-1 0 0 0 0,1 0 0 0 0,-1 0 0 0 0,0 0 0 0 0,1 0 0 0 0,-1 0 0 0 0,-2-1 0 0 0,2 1-232 0 0,0 1-1 0 0,-1-1 1 0 0,1 0 0 0 0,0 1-1 0 0,-1-1 1 0 0,1 1-1 0 0,-1 0 1 0 0,1 0 0 0 0,0 0-1 0 0,-1 0 1 0 0,1 1-1 0 0,-1-1 1 0 0,1 0 0 0 0,0 1-1 0 0,-5 1 1 0 0,2 1 35 0 0,1 0-1 0 0,-1 0 1 0 0,1 1 0 0 0,0-1 0 0 0,0 1 0 0 0,0 0-1 0 0,1 0 1 0 0,-1 0 0 0 0,1 0 0 0 0,0 1 0 0 0,0-1-1 0 0,1 1 1 0 0,-1 0 0 0 0,1 0 0 0 0,0 0 0 0 0,1 0-1 0 0,-1 0 1 0 0,1 1 0 0 0,0-1 0 0 0,0 0 0 0 0,0 1-1 0 0,1-1 1 0 0,0 0 0 0 0,0 1 0 0 0,1 9 0 0 0,0-13-118 0 0,-1-1 1 0 0,0 1 0 0 0,1 0-1 0 0,-1-1 1 0 0,1 1 0 0 0,-1-1 0 0 0,1 1-1 0 0,0 0 1 0 0,-1-1 0 0 0,1 0 0 0 0,0 1-1 0 0,0-1 1 0 0,0 1 0 0 0,0-1 0 0 0,0 0-1 0 0,1 0 1 0 0,-1 0 0 0 0,0 1-1 0 0,1-1 1 0 0,-1-1 0 0 0,0 1 0 0 0,1 0-1 0 0,-1 0 1 0 0,1 0 0 0 0,-1-1 0 0 0,1 1-1 0 0,0-1 1 0 0,-1 1 0 0 0,1-1 0 0 0,0 0-1 0 0,-1 1 1 0 0,1-1 0 0 0,0 0 0 0 0,2 0-1 0 0,0-1-251 0 0,-1 0 0 0 0,1 1 0 0 0,-1-1 0 0 0,1-1 0 0 0,-1 1-1 0 0,0 0 1 0 0,1-1 0 0 0,-1 0 0 0 0,0 0 0 0 0,0 0 0 0 0,0 0 0 0 0,0 0-1 0 0,0 0 1 0 0,4-6 0 0 0,5-7-6203 0 0</inkml:trace>
  <inkml:trace contextRef="#ctx0" brushRef="#br0" timeOffset="1585.21">749 90 2759 0 0,'-10'-4'11503'0'0,"9"21"-9069"0"0,0-16-1767 0 0,1 14 280 0 0,-4 88 2249 0 0,4-84-3113 0 0,1 0-1 0 0,1 0 1 0 0,6 25 0 0 0,-3-34-935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4:56.107"/>
    </inkml:context>
    <inkml:brush xml:id="br0">
      <inkml:brushProperty name="width" value="0.05" units="cm"/>
      <inkml:brushProperty name="height" value="0.05" units="cm"/>
      <inkml:brushProperty name="color" value="#E71224"/>
    </inkml:brush>
  </inkml:definitions>
  <inkml:trace contextRef="#ctx0" brushRef="#br0">0 1 9791 0 0,'0'0'56'0'0,"0"1"0"0"0,0 0-1 0 0,0-1 1 0 0,1 1 0 0 0,-1-1 0 0 0,0 1-1 0 0,0-1 1 0 0,0 1 0 0 0,0 0-1 0 0,1-1 1 0 0,-1 1 0 0 0,0-1 0 0 0,0 1-1 0 0,1-1 1 0 0,-1 1 0 0 0,0-1-1 0 0,1 0 1 0 0,-1 1 0 0 0,1-1-1 0 0,-1 1 1 0 0,0-1 0 0 0,1 0 0 0 0,-1 1-1 0 0,1-1 1 0 0,-1 0 0 0 0,1 1-1 0 0,-1-1 1 0 0,2 0 0 0 0,20 10 890 0 0,-10-5-644 0 0,-8-3-293 0 0,0 1-1 0 0,-1 0 0 0 0,1-1 1 0 0,-1 2-1 0 0,1-1 0 0 0,-1 0 1 0 0,0 1-1 0 0,-1-1 0 0 0,1 1 0 0 0,-1 0 1 0 0,1 0-1 0 0,2 6 0 0 0,1 7 21 0 0,0-1 0 0 0,3 18 0 0 0,4 8-8 0 0,-11-36-18 0 0,1 1 0 0 0,0-1 0 0 0,0 0 0 0 0,0-1 0 0 0,1 1 0 0 0,0 0 0 0 0,0-1 0 0 0,1 0-1 0 0,-1 0 1 0 0,10 7 0 0 0,1-1 8 0 0,0-1 0 0 0,28 14-1 0 0,-31-18 45 0 0,0 1 0 0 0,-1 0-1 0 0,1 1 1 0 0,-1 0 0 0 0,-1 0-1 0 0,1 2 1 0 0,-2-1 0 0 0,1 1-1 0 0,-1 0 1 0 0,-1 1 0 0 0,10 16-1 0 0,-8-10 39 0 0,34 52 433 0 0,-37-61-474 0 0,-1 0 1 0 0,2-1-1 0 0,-1 1 1 0 0,1-1-1 0 0,16 12 1 0 0,2-5-13 0 0,43 20 1 0 0,9 4-6 0 0,-67-32-31 0 0,-1 1-1 0 0,0 0 1 0 0,0 1 0 0 0,0 0 0 0 0,8 9-1 0 0,4 6 126 0 0,2-1-1 0 0,41 31 0 0 0,59 28 275 0 0,-5-5-263 0 0,-53-33-140 0 0,-31-21 32 0 0,37 30 0 0 0,-35-18-28 0 0,-2 1-1 0 0,30 40 1 0 0,-56-64 1 0 0,7 5 148 0 0,1 0 0 0 0,0-1 0 0 0,1-1 0 0 0,34 20 0 0 0,-33-22-80 0 0,0 1 1 0 0,-1 0-1 0 0,0 2 1 0 0,29 29-1 0 0,25 53-36 0 0,-40-51 2 0 0,-18-30-40 0 0,0-1 0 0 0,0 0 0 0 0,2-1 0 0 0,22 16 0 0 0,25 23 70 0 0,14 31-3 0 0,-47-49 29 0 0,37 33 0 0 0,-51-55-68 0 0,1-2 0 0 0,0 1 0 0 0,33 14 0 0 0,-28-15 1 0 0,0 1 0 0 0,21 16 0 0 0,-28-15-20 0 0,-1 1-1 0 0,-1 0 1 0 0,0 1 0 0 0,-1 1-1 0 0,15 22 1 0 0,19 26 10 0 0,-31-50-10 0 0,-1 1 1 0 0,2-2-1 0 0,0 0 0 0 0,1-1 1 0 0,32 18-1 0 0,-31-20 1 0 0,-1 0 1 0 0,0 2 0 0 0,0 0 0 0 0,-2 0-1 0 0,1 2 1 0 0,15 17 0 0 0,18 37 19 0 0,5 5 123 0 0,-44-61-90 0 0,1 0-1 0 0,0-2 0 0 0,23 19 0 0 0,-5-6-18 0 0,-2 0 1 0 0,-1 2-1 0 0,-1 1 0 0 0,32 42 0 0 0,-24-27-11 0 0,49 47 0 0 0,-67-76-36 0 0,0-1 1 0 0,0 0-1 0 0,21 11 0 0 0,23 15-48 0 0,-52-32 81 0 0,1 1-1 0 0,-2 0 1 0 0,1 1-1 0 0,-1 0 1 0 0,10 12-1 0 0,-11-11 193 0 0,1 1 0 0 0,-1 0 0 0 0,-1 0 0 0 0,0 0 0 0 0,0 0 0 0 0,0 1 0 0 0,-1 0 0 0 0,-1-1 0 0 0,3 20 0 0 0,0-8-1628 0 0</inkml:trace>
  <inkml:trace contextRef="#ctx0" brushRef="#br0" timeOffset="521.38">2735 2999 13359 0 0,'19'-2'1544'0'0,"33"-5"0"0"0,-6 0-630 0 0,166-11 388 0 0,-128 18-4120 0 0,-66 1-2964 0 0</inkml:trace>
  <inkml:trace contextRef="#ctx0" brushRef="#br0" timeOffset="744.08">3234 2808 13359 0 0,'-7'14'1184'0'0,"1"-1"-944"0"0,2-2-240 0 0,3-6 0 0 0,1 0 352 0 0,-2 4 16 0 0,-3 9 8 0 0,-3 11 0 0 0,-3 10-312 0 0,0 6-64 0 0,-1 3 0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23.878"/>
    </inkml:context>
    <inkml:brush xml:id="br0">
      <inkml:brushProperty name="width" value="0.05" units="cm"/>
      <inkml:brushProperty name="height" value="0.05" units="cm"/>
      <inkml:brushProperty name="color" value="#E71224"/>
    </inkml:brush>
  </inkml:definitions>
  <inkml:trace contextRef="#ctx0" brushRef="#br0">1 79 4607 0 0,'7'5'9212'0'0,"2"2"-7337"0"0,-1 4-1206 0 0,11 18-165 0 0,-18-27-473 0 0,0 0-1 0 0,0-1 1 0 0,-1 1 0 0 0,1 0 0 0 0,-1-1 0 0 0,1 1 0 0 0,-1 0 0 0 0,1 0 0 0 0,-1 0-1 0 0,0-1 1 0 0,0 1 0 0 0,0 0 0 0 0,0 0 0 0 0,0 0 0 0 0,-1 3 0 0 0,0-4 33 0 0,0 0 0 0 0,1 0 0 0 0,-1 0 0 0 0,0 0 1 0 0,0 0-1 0 0,0 0 0 0 0,0 0 0 0 0,0 0 0 0 0,0 0 1 0 0,0-1-1 0 0,0 1 0 0 0,-1 0 0 0 0,1-1 0 0 0,0 1 1 0 0,0 0-1 0 0,0-1 0 0 0,-1 0 0 0 0,1 1 0 0 0,-2-1 1 0 0,3-1-52 0 0,0-1 0 0 0,0 0 0 0 0,0 1 0 0 0,0-1 0 0 0,1 0 0 0 0,-1 1 0 0 0,0-1 1 0 0,1 0-1 0 0,-1 1 0 0 0,1-1 0 0 0,0 1 0 0 0,0-2 0 0 0,9-22-13 0 0,-4 10 0 0 0,1 0 0 0 0,9-16 0 0 0,-14 27 0 0 0,0 1 0 0 0,0 0 0 0 0,0 0 0 0 0,1 0 0 0 0,-1 0 0 0 0,1 1 0 0 0,0-1 0 0 0,-1 1 0 0 0,1-1 0 0 0,0 1 0 0 0,1 0 0 0 0,-1 0 0 0 0,0 0 0 0 0,7-2 0 0 0,-8 3 0 0 0,0 1 0 0 0,1-1 0 0 0,-1 0 0 0 0,1 1 0 0 0,-1 0 0 0 0,1-1 0 0 0,-1 1 0 0 0,1 0 0 0 0,-1 0 0 0 0,1 0 0 0 0,0 1 0 0 0,-1-1 0 0 0,1 1 0 0 0,-1-1 0 0 0,0 1 0 0 0,1 0 0 0 0,-1 0 0 0 0,1 0 0 0 0,-1 0 0 0 0,0 0 0 0 0,0 1 0 0 0,0-1 0 0 0,0 1 0 0 0,0-1 0 0 0,0 1 0 0 0,0 0 0 0 0,0 0 0 0 0,-1 0 0 0 0,1 0 0 0 0,0 0 0 0 0,-1 0 0 0 0,0 0 0 0 0,0 0 0 0 0,1 1 0 0 0,0 3 0 0 0,0 1 6 0 0,0 0-1 0 0,-1 0 0 0 0,0 0 1 0 0,-1 0-1 0 0,1 0 0 0 0,-1 0 1 0 0,0 1-1 0 0,-1-1 0 0 0,0 0 1 0 0,0 0-1 0 0,-4 13 0 0 0,-4-7 54 0 0,4-10-50 0 0,6-8 41 0 0,11-13-41 0 0,-2 6 4 0 0,2-9 594 0 0,1 1-1 0 0,2 1 0 0 0,27-30 1 0 0,-42 49-600 0 0,0 0 1 0 0,0 0 0 0 0,1-1 0 0 0,-1 1-1 0 0,0 0 1 0 0,0 0 0 0 0,0 0 0 0 0,0 0 0 0 0,0 0-1 0 0,0-1 1 0 0,1 1 0 0 0,-1 0 0 0 0,0 0 0 0 0,0 0-1 0 0,0 0 1 0 0,0 0 0 0 0,0 0 0 0 0,1 0-1 0 0,-1 0 1 0 0,0 0 0 0 0,0 0 0 0 0,0 0 0 0 0,0-1-1 0 0,1 1 1 0 0,-1 0 0 0 0,0 0 0 0 0,0 0 0 0 0,0 0-1 0 0,1 0 1 0 0,-1 0 0 0 0,0 1 0 0 0,0-1 0 0 0,0 0-1 0 0,0 0 1 0 0,1 0 0 0 0,-1 0 0 0 0,0 0-1 0 0,0 0 1 0 0,0 0 0 0 0,0 0 0 0 0,1 0 0 0 0,-1 0-1 0 0,0 0 1 0 0,0 1 0 0 0,0-1 0 0 0,0 0 0 0 0,3 12 574 0 0,-5 20 330 0 0,2-30-890 0 0,-1 8-924 0 0,1-1-1 0 0,0 1 1 0 0,0-1 0 0 0,4 17-1 0 0,-2-16-6057 0 0</inkml:trace>
  <inkml:trace contextRef="#ctx0" brushRef="#br0" timeOffset="336.97">498 43 10367 0 0,'-1'-2'260'0'0,"1"0"0"0"0,-1 1 1 0 0,0-1-1 0 0,1 1 0 0 0,-1-1 0 0 0,0 1 0 0 0,0-1 0 0 0,0 1 0 0 0,-1-1 0 0 0,1 1 0 0 0,0 0 0 0 0,0 0 0 0 0,-1-1 0 0 0,-2 0 0 0 0,3 1-135 0 0,0 1 1 0 0,0 0-1 0 0,0 0 0 0 0,0 0 1 0 0,0 0-1 0 0,0 0 0 0 0,-1 0 1 0 0,1 0-1 0 0,0 1 0 0 0,0-1 0 0 0,0 0 1 0 0,0 1-1 0 0,0-1 0 0 0,0 0 1 0 0,0 1-1 0 0,0-1 0 0 0,0 1 1 0 0,0 0-1 0 0,0-1 0 0 0,0 1 0 0 0,0 0 1 0 0,1 0-1 0 0,-1-1 0 0 0,-1 3 1 0 0,-7 5 48 0 0,0 2 1 0 0,1-1-1 0 0,0 1 1 0 0,1 1-1 0 0,0-1 1 0 0,1 1-1 0 0,0 1 1 0 0,0-1 0 0 0,1 1-1 0 0,1 0 1 0 0,-3 12-1 0 0,6-22-160 0 0,1 0 1 0 0,0 0-1 0 0,-1 0 0 0 0,1 0 1 0 0,0 0-1 0 0,0 0 0 0 0,0 0 0 0 0,0 0 1 0 0,1-1-1 0 0,-1 1 0 0 0,1 0 0 0 0,-1 0 1 0 0,1 0-1 0 0,-1 0 0 0 0,1 0 0 0 0,0-1 1 0 0,0 1-1 0 0,0 0 0 0 0,0-1 0 0 0,0 1 1 0 0,0-1-1 0 0,3 4 0 0 0,-2-4 0 0 0,0 0-1 0 0,0 0 1 0 0,0 1-1 0 0,0-1 1 0 0,1 0-1 0 0,-1-1 1 0 0,0 1-1 0 0,0 0 0 0 0,1-1 1 0 0,-1 1-1 0 0,0-1 1 0 0,1 0-1 0 0,-1 1 1 0 0,1-1-1 0 0,-1 0 1 0 0,0-1-1 0 0,1 1 1 0 0,3-1-1 0 0,5-1-41 0 0,-1-1-1 0 0,0 0 1 0 0,0-1-1 0 0,0 0 1 0 0,0-1-1 0 0,0 1 1 0 0,12-10-1 0 0,-18 12 17 0 0,0-1-1 0 0,0-1 0 0 0,0 1 1 0 0,0 0-1 0 0,-1-1 0 0 0,1 0 1 0 0,-1 0-1 0 0,0 0 0 0 0,0 0 1 0 0,-1 0-1 0 0,1-1 0 0 0,-1 1 1 0 0,0-1-1 0 0,0 0 0 0 0,0 1 1 0 0,-1-1-1 0 0,2-10 0 0 0,-4 5 30 0 0,1 10-15 0 0,0 0 0 0 0,0-1 0 0 0,-1 1 0 0 0,1 0 0 0 0,0 0 0 0 0,0 0 0 0 0,0 0 0 0 0,-1 0 0 0 0,1 0 0 0 0,0 0 0 0 0,0 0 0 0 0,0 0-1 0 0,0 0 1 0 0,-1 0 0 0 0,1 0 0 0 0,0 0 0 0 0,0 0 0 0 0,0 0 0 0 0,-1 0 0 0 0,1 0 0 0 0,0 0 0 0 0,0 0 0 0 0,0 1 0 0 0,0-1 0 0 0,-1 0 0 0 0,1 0 0 0 0,0 0-1 0 0,0 0 1 0 0,0 0 0 0 0,0 0 0 0 0,-1 1 0 0 0,0 0 3 0 0,0 0 0 0 0,0 0 0 0 0,0 1 0 0 0,-1-1 0 0 0,1 0 0 0 0,0 1-1 0 0,1-1 1 0 0,-1 1 0 0 0,-1 2 0 0 0,1-1-410 0 0,0-1-1 0 0,1 1 1 0 0,-1 0-1 0 0,1-1 1 0 0,0 1-1 0 0,0 4 1 0 0,1 1-1149 0 0</inkml:trace>
  <inkml:trace contextRef="#ctx0" brushRef="#br0" timeOffset="523.32">729 3 15143 0 0,'0'0'26'0'0,"0"0"0"0"0,0 0 0 0 0,0 0 0 0 0,0 0 0 0 0,0 0 0 0 0,0 0 0 0 0,0 0 0 0 0,0 0-1 0 0,0 0 1 0 0,0 0 0 0 0,0-1 0 0 0,0 1 0 0 0,0 0 0 0 0,0 0 0 0 0,0 0 0 0 0,0 0 0 0 0,0 0 0 0 0,0 0 0 0 0,0 0-1 0 0,0 0 1 0 0,0 0 0 0 0,0 0 0 0 0,0-1 0 0 0,0 1 0 0 0,0 0 0 0 0,0 0 0 0 0,0 0 0 0 0,0 0 0 0 0,0 0 0 0 0,0 0 0 0 0,0 0-1 0 0,0 0 1 0 0,0 0 0 0 0,0 0 0 0 0,0 0 0 0 0,0 0 0 0 0,0 0 0 0 0,0 0 0 0 0,-1-1 0 0 0,1 1 0 0 0,0 0 0 0 0,0 0-1 0 0,0 0 1 0 0,0 0 0 0 0,0 0 0 0 0,0 0 0 0 0,0 0 0 0 0,0 0 0 0 0,0 0 0 0 0,0 0 0 0 0,-1 0 0 0 0,1 0 0 0 0,0 0-1 0 0,0 0 1 0 0,0 0 0 0 0,0 0 0 0 0,0 0 0 0 0,0 0 0 0 0,0 0 0 0 0,0 0 0 0 0,0 1 0 0 0,-6 5 1824 0 0,-7 15 831 0 0,12-19-2549 0 0,-19 35 780 0 0,-16 45 1 0 0,-2 5-4150 0 0,31-73 1739 0 0</inkml:trace>
  <inkml:trace contextRef="#ctx0" brushRef="#br0" timeOffset="692.43">640 145 9215 0 0,'0'-1'172'0'0,"0"0"0"0"0,0 0-1 0 0,0 0 1 0 0,0 0 0 0 0,0 1-1 0 0,0-1 1 0 0,0 0 0 0 0,1 0 0 0 0,-1 0-1 0 0,0 0 1 0 0,0 0 0 0 0,1 1-1 0 0,-1-1 1 0 0,9 1 7387 0 0,-9 0-7319 0 0,11 16 6554 0 0,-5-5-8324 0 0,9 10 1717 0 0,-1-9-7005 0 0,-2-5-922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24.927"/>
    </inkml:context>
    <inkml:brush xml:id="br0">
      <inkml:brushProperty name="width" value="0.05" units="cm"/>
      <inkml:brushProperty name="height" value="0.05" units="cm"/>
      <inkml:brushProperty name="color" value="#E71224"/>
    </inkml:brush>
  </inkml:definitions>
  <inkml:trace contextRef="#ctx0" brushRef="#br0">83 215 6447 0 0,'-3'6'1743'0'0,"0"1"0"0"0,0-1-1 0 0,-4 14 1 0 0,-3 22 1521 0 0,2-3-2479 0 0,-11 19-271 0 0,8-24-1752 0 0,-6 35 0 0 0,15-60 12 0 0</inkml:trace>
  <inkml:trace contextRef="#ctx0" brushRef="#br0" timeOffset="251.22">84 186 12007 0 0,'4'-4'378'0'0,"0"0"-1"0"0,0 0 1 0 0,0 0-1 0 0,0 1 0 0 0,1 0 1 0 0,0 0-1 0 0,-1 0 1 0 0,1 0-1 0 0,0 1 0 0 0,6-3 1 0 0,1 1 704 0 0,0 0-1 0 0,0 1 1 0 0,18-3 0 0 0,-27 6-845 0 0,-1-1 0 0 0,1 1 0 0 0,0 0 0 0 0,-1 0 0 0 0,1 0 0 0 0,0 0 0 0 0,-1 1 0 0 0,6 0 0 0 0,-8 0-181 0 0,1-1-1 0 0,0 0 0 0 0,-1 1 0 0 0,1-1 0 0 0,0 1 0 0 0,-1-1 0 0 0,1 0 0 0 0,-1 1 0 0 0,1-1 1 0 0,-1 1-1 0 0,1 0 0 0 0,-1-1 0 0 0,1 1 0 0 0,-1-1 0 0 0,0 1 0 0 0,1 0 0 0 0,-1-1 1 0 0,0 1-1 0 0,0 0 0 0 0,1-1 0 0 0,-1 1 0 0 0,0 0 0 0 0,0-1 0 0 0,0 1 0 0 0,0 0 0 0 0,0 0 1 0 0,0-1-1 0 0,0 1 0 0 0,0 0 0 0 0,0-1 0 0 0,0 1 0 0 0,0 0 0 0 0,0 0 0 0 0,-1-1 0 0 0,1 1 1 0 0,0 0-1 0 0,-1 0 0 0 0,-3 9 111 0 0,0 0 1 0 0,-1 0 0 0 0,0 0-1 0 0,-1-1 1 0 0,0 0 0 0 0,0 0-1 0 0,-1 0 1 0 0,-10 9 0 0 0,-67 57-837 0 0,84-75 668 0 0,-40 29-3517 0 0,28-21 1735 0 0</inkml:trace>
  <inkml:trace contextRef="#ctx0" brushRef="#br0" timeOffset="754.25">304 136 15775 0 0,'1'0'75'0'0,"-1"0"-1"0"0,1 0 1 0 0,-1 1-1 0 0,1-1 1 0 0,-1 0 0 0 0,1 1-1 0 0,-1-1 1 0 0,1 1-1 0 0,-1-1 1 0 0,1 1-1 0 0,-1-1 1 0 0,0 1-1 0 0,1-1 1 0 0,-1 1-1 0 0,0-1 1 0 0,0 1-1 0 0,1-1 1 0 0,-1 1 0 0 0,0 0-1 0 0,0-1 1 0 0,0 1-1 0 0,1 0 1 0 0,3 16 583 0 0,-4-16-540 0 0,2 11 355 0 0,0-2-363 0 0,0 0 0 0 0,0-1 0 0 0,-1 1 1 0 0,-1 0-1 0 0,1 0 0 0 0,-2 0 0 0 0,-1 16 1 0 0,0-19-90 0 0,0 0 0 0 0,0-1 1 0 0,-4 10-1 0 0,15-35 612 0 0,18-36 403 0 0,-16 34-914 0 0,0 0 0 0 0,8-24 0 0 0,7-17 40 0 0,-20 55-276 0 0,-4 12-151 0 0,-4 14-238 0 0,-2-5-28 0 0,0 1 0 0 0,1-1 1 0 0,1 1-1 0 0,1 0 0 0 0,0 26 1 0 0,0-40 399 0 0,1 0 1 0 0,0 0-1 0 0,1 0 1 0 0,-1 0-1 0 0,0 0 1 0 0,0 0-1 0 0,0 0 1 0 0,0 0-1 0 0,1 0 1 0 0,-1-1-1 0 0,0 1 1 0 0,1 0-1 0 0,-1 0 1 0 0,1 0-1 0 0,-1 0 1 0 0,1-1-1 0 0,-1 1 1 0 0,1 0-1 0 0,0 0 1 0 0,-1-1-1 0 0,1 1 1 0 0,1 1-1 0 0,-1-2-45 0 0,0 0 0 0 0,0 0 0 0 0,0 0 0 0 0,0 0 0 0 0,0 0 0 0 0,0 0 0 0 0,-1 0 0 0 0,1-1 0 0 0,0 1 0 0 0,0 0 0 0 0,0 0-1 0 0,0-1 1 0 0,-1 1 0 0 0,1 0 0 0 0,0-1 0 0 0,0 1 0 0 0,-1-1 0 0 0,1 1 0 0 0,1-2 0 0 0,3-2-546 0 0,0-1 0 0 0,0 0 0 0 0,0 0-1 0 0,7-11 1 0 0,-3-1 377 0 0,-7 12 605 0 0,1 1-1 0 0,-1 0 1 0 0,1 0-1 0 0,4-7 0 0 0,-8 13-99 0 0,0 1-1 0 0,-1-1 0 0 0,1 0 0 0 0,0 0 1 0 0,0 1-1 0 0,0-1 0 0 0,0 1 0 0 0,0 2 1 0 0,-1 1-195 0 0,0 1-188 0 0</inkml:trace>
  <inkml:trace contextRef="#ctx0" brushRef="#br0" timeOffset="1958.82">448 152 2759 0 0,'7'7'9309'0'0,"-7"-6"-8740"0"0,1 11 2712 0 0,-5 10-2239 0 0,3-20-272 0 0,-19 53 1342 0 0,7-21-3897 0 0,10-29-73 0 0</inkml:trace>
  <inkml:trace contextRef="#ctx0" brushRef="#br0" timeOffset="2130">428 39 5527 0 0,'0'-12'488'0'0,"0"6"-392"0"0,0 2-96 0 0,3-5 7648 0 0,-2 6-6640 0 0,0 1-208 0 0,1 1-32 0 0,2 0-16 0 0,0 2-1048 0 0,2 1-216 0 0,2 4-32 0 0</inkml:trace>
  <inkml:trace contextRef="#ctx0" brushRef="#br0" timeOffset="2485.04">683 36 15983 0 0,'-9'-2'1752'0'0,"-28"32"-232"0"0,28-20-1344 0 0,1 0 0 0 0,0 0 0 0 0,1 1 1 0 0,0 0-1 0 0,1 0 0 0 0,0 0 0 0 0,1 1 0 0 0,-6 15 0 0 0,8-16-90 0 0,0-1 0 0 0,0 1 0 0 0,1-1 0 0 0,0 1 0 0 0,1 0 1 0 0,1 0-1 0 0,-1 0 0 0 0,2 0 0 0 0,-1 0 0 0 0,3 12 0 0 0,-2-21-92 0 0,0 1-1 0 0,0-1 1 0 0,0 1 0 0 0,0-1-1 0 0,0 1 1 0 0,0-1 0 0 0,1 1-1 0 0,-1-1 1 0 0,1 0-1 0 0,0 0 1 0 0,-1 0 0 0 0,1 0-1 0 0,0 0 1 0 0,0 0 0 0 0,0-1-1 0 0,1 1 1 0 0,-1-1-1 0 0,0 1 1 0 0,0-1 0 0 0,1 0-1 0 0,-1 0 1 0 0,1 0 0 0 0,-1 0-1 0 0,1 0 1 0 0,0 0-1 0 0,-1-1 1 0 0,1 0 0 0 0,0 1-1 0 0,-1-1 1 0 0,6 0-1 0 0,-2 0-406 0 0,0-1-1 0 0,0 1 1 0 0,0-1-1 0 0,0 0 0 0 0,0-1 1 0 0,0 0-1 0 0,0 1 1 0 0,0-2-1 0 0,-1 1 0 0 0,1-1 1 0 0,-1 0-1 0 0,9-6 1 0 0,-7 4-329 0 0,-1-1-1 0 0,0 0 1 0 0,0 0 0 0 0,0-1 0 0 0,-1 0 0 0 0,0 0 0 0 0,7-12 0 0 0,-10 16 606 0 0,-1-1-1 0 0,1 0 1 0 0,-1 1-1 0 0,0-1 1 0 0,0 0-1 0 0,0 0 1 0 0,-1 1-1 0 0,1-7 1 0 0,-1 7 295 0 0,0 1 1 0 0,-1-1-1 0 0,1 0 1 0 0,-1 1 0 0 0,1-1-1 0 0,-1 0 1 0 0,0 1-1 0 0,0-1 1 0 0,0 1 0 0 0,0-1-1 0 0,0 1 1 0 0,-1 0-1 0 0,-1-3 1 0 0,2 4 92 0 0,0 0 0 0 0,0 0 0 0 0,0 0-1 0 0,0 0 1 0 0,0 0 0 0 0,0 0 0 0 0,0 0 0 0 0,0 0 0 0 0,0 1-1 0 0,0-1 1 0 0,0 0 0 0 0,0 1 0 0 0,-1-1 0 0 0,1 1 0 0 0,0-1 0 0 0,0 1-1 0 0,-1 0 1 0 0,1 0 0 0 0,0-1 0 0 0,0 1 0 0 0,-1 0 0 0 0,-1 0 0 0 0,1 1-4 0 0,-1-1 1 0 0,1 1-1 0 0,-1 0 1 0 0,1-1-1 0 0,0 1 1 0 0,0 0-1 0 0,-1 1 1 0 0,1-1-1 0 0,0 0 1 0 0,0 1-1 0 0,-2 1 1 0 0,-1 1 54 0 0,0 0 0 0 0,1 1 0 0 0,0 0 0 0 0,0 0 0 0 0,0 0 0 0 0,1 0 0 0 0,-1 0 0 0 0,-3 10 0 0 0,5-11-231 0 0,1-1-1 0 0,1 1 0 0 0,-1-1 0 0 0,0 1 1 0 0,1-1-1 0 0,0 1 0 0 0,0 0 0 0 0,0-1 1 0 0,0 1-1 0 0,0-1 0 0 0,1 1 0 0 0,0 0 1 0 0,0-1-1 0 0,0 1 0 0 0,0-1 0 0 0,0 0 1 0 0,1 1-1 0 0,-1-1 0 0 0,1 0 0 0 0,0 0 1 0 0,0 0-1 0 0,0 0 0 0 0,5 5 0 0 0,-5-6-641 0 0,1 0-1 0 0,-1 0 0 0 0,0-1 0 0 0,1 1 1 0 0,-1-1-1 0 0,1 1 0 0 0,0-1 1 0 0,-1 0-1 0 0,1 0 0 0 0,0 0 1 0 0,5 1-1 0 0,10 0-7012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29.902"/>
    </inkml:context>
    <inkml:brush xml:id="br0">
      <inkml:brushProperty name="width" value="0.05" units="cm"/>
      <inkml:brushProperty name="height" value="0.05" units="cm"/>
      <inkml:brushProperty name="color" value="#E71224"/>
    </inkml:brush>
  </inkml:definitions>
  <inkml:trace contextRef="#ctx0" brushRef="#br0">5 152 4607 0 0,'-5'4'6289'0'0,"11"1"-2540"0"0,-1-2-3240 0 0,0-1 0 0 0,1 1 0 0 0,-1-1 0 0 0,1 0 0 0 0,-1-1 0 0 0,1 0 0 0 0,-1 0 0 0 0,1 0 0 0 0,0 0 0 0 0,8-1 0 0 0,7 0 80 0 0,32-5 1 0 0,25-8-510 0 0,-45 5-6052 0 0,-14 2-704 0 0</inkml:trace>
  <inkml:trace contextRef="#ctx0" brushRef="#br0" timeOffset="294.52">153 0 9215 0 0,'-1'0'230'0'0,"0"0"-1"0"0,0 0 1 0 0,0 0 0 0 0,0 0-1 0 0,0 0 1 0 0,1 1-1 0 0,-1-1 1 0 0,0 0-1 0 0,0 0 1 0 0,0 1-1 0 0,0-1 1 0 0,0 0-1 0 0,0 1 1 0 0,1-1 0 0 0,-1 1-1 0 0,0-1 1 0 0,0 1-1 0 0,0 0 1 0 0,0 1 383 0 0,0-1-1 0 0,0 1 1 0 0,0 0 0 0 0,0-1 0 0 0,0 1 0 0 0,1 0 0 0 0,-1 0 0 0 0,0 3 0 0 0,-5 21 239 0 0,1 0 1 0 0,1 1 0 0 0,2-1 0 0 0,0 45-1 0 0,2-67-883 0 0,1 1-1 0 0,0 0 1 0 0,0-1-1 0 0,0 1 0 0 0,0-1 1 0 0,0 1-1 0 0,1-1 1 0 0,0 0-1 0 0,4 7 0 0 0,-5-9-599 0 0,1 0 0 0 0,0 1 0 0 0,0-1 0 0 0,-1 0-1 0 0,1-1 1 0 0,3 3 0 0 0,-1-1-1464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55:31.426"/>
    </inkml:context>
    <inkml:brush xml:id="br0">
      <inkml:brushProperty name="width" value="0.05" units="cm"/>
      <inkml:brushProperty name="height" value="0.05" units="cm"/>
      <inkml:brushProperty name="color" value="#E71224"/>
    </inkml:brush>
  </inkml:definitions>
  <inkml:trace contextRef="#ctx0" brushRef="#br0">29 118 4607 0 0,'0'0'178'0'0,"0"0"0"0"0,1 0 0 0 0,-1 0 1 0 0,0-1-1 0 0,0 1 0 0 0,1 0 0 0 0,-1 0 0 0 0,0 0 0 0 0,0 0 0 0 0,1 0 0 0 0,-1 0 0 0 0,0 0 0 0 0,0 0 0 0 0,1 0 0 0 0,-1 0 0 0 0,0 0 0 0 0,0 0 0 0 0,1 0 0 0 0,-1 0 0 0 0,0 0 0 0 0,3 2 2136 0 0,-3-1-2136 0 0,0-1 0 0 0,0 0 0 0 0,0 1 0 0 0,4 13 2552 0 0,-4 17-770 0 0,-32 117 1251 0 0,29-136-3183 0 0,0 9-432 0 0,2-8-4607 0 0,0-4-964 0 0</inkml:trace>
  <inkml:trace contextRef="#ctx0" brushRef="#br0" timeOffset="202.88">144 385 9215 0 0,'-2'-1'7504'0'0,"1"1"-7776"0"0,2-2-400 0 0</inkml:trace>
  <inkml:trace contextRef="#ctx0" brushRef="#br0" timeOffset="1058.8">330 99 1839 0 0,'5'-10'12223'0'0,"-4"9"-11504"0"0,14-8 2548 0 0,16-2-1980 0 0,-18 7-734 0 0,0 2-1 0 0,0 0 1 0 0,0 0-1 0 0,1 1 0 0 0,16 2 1 0 0,-29-1-542 0 0,0 0 0 0 0,0 0 0 0 0,0 0 0 0 0,0 0 0 0 0,0 0 0 0 0,0 0 0 0 0,0 1 0 0 0,0-1 0 0 0,0 0 0 0 0,0 1 0 0 0,0-1 0 0 0,0 1 0 0 0,0-1 0 0 0,0 1 0 0 0,0-1 0 0 0,0 1 0 0 0,-1 0 0 0 0,1-1 0 0 0,0 1 0 0 0,-1 0 0 0 0,1 0 0 0 0,1 1 0 0 0,-2-1-3 0 0,0 0 1 0 0,1 1-1 0 0,-1-1 0 0 0,0 0 1 0 0,0 0-1 0 0,0 0 0 0 0,0 1 0 0 0,0-1 1 0 0,0 0-1 0 0,0 0 0 0 0,-1 1 0 0 0,1-1 1 0 0,0 0-1 0 0,-1 0 0 0 0,1 0 1 0 0,-1 2-1 0 0,-3 5 14 0 0,-1-1 1 0 0,0 1-1 0 0,0 0 1 0 0,-7 6-1 0 0,8-9-6 0 0,-2 2-14 0 0,1 0 0 0 0,0 0 0 0 0,0 1 0 0 0,0-1 0 0 0,1 1 0 0 0,-4 10 0 0 0,8-16-2 0 0,-1 1 0 0 0,1-1 0 0 0,-1 0-1 0 0,1 1 1 0 0,0-1 0 0 0,0 0 0 0 0,0 1 0 0 0,0-1 0 0 0,0 1 0 0 0,0-1 0 0 0,1 0 0 0 0,-1 1 0 0 0,1-1 0 0 0,0 0-1 0 0,-1 0 1 0 0,1 0 0 0 0,0 1 0 0 0,1-1 0 0 0,-1 0 0 0 0,0 0 0 0 0,0 0 0 0 0,1 0 0 0 0,-1-1 0 0 0,1 1 0 0 0,0 0-1 0 0,-1-1 1 0 0,1 1 0 0 0,3 1 0 0 0,10 8-7 0 0,-9-8 3 0 0,0 1 1 0 0,-1 0 0 0 0,0 0-1 0 0,9 9 1 0 0,-13-12 6 0 0,0 1 0 0 0,-1-1 0 0 0,1 0 1 0 0,0 0-1 0 0,0 0 0 0 0,-1 0 0 0 0,1 1 1 0 0,-1-1-1 0 0,1 0 0 0 0,-1 1 0 0 0,0-1 1 0 0,1 0-1 0 0,-1 1 0 0 0,0-1 0 0 0,0 1 0 0 0,0-1 1 0 0,0 0-1 0 0,0 1 0 0 0,0-1 0 0 0,0 1 1 0 0,0-1-1 0 0,-1 0 0 0 0,1 1 0 0 0,-1-1 1 0 0,1 0-1 0 0,-1 1 0 0 0,1-1 0 0 0,-2 2 0 0 0,-1 1 108 0 0,0-1-1 0 0,0 1 0 0 0,0-1 1 0 0,0 1-1 0 0,-1-1 0 0 0,1 0 1 0 0,-1 0-1 0 0,0 0 0 0 0,0-1 0 0 0,0 1 1 0 0,0-1-1 0 0,-1 0 0 0 0,-3 1 1 0 0,-11 4 213 0 0,-35 6 1 0 0,40-9-255 0 0,12-4-114 0 0,-21 3 1279 0 0,23-3-1318 0 0,-1 0 0 0 0,1 0 0 0 0,0 0 0 0 0,-1 0 0 0 0,1 0 0 0 0,0 0 0 0 0,-1 0 0 0 0,1 0 0 0 0,-1 0 0 0 0,1 0 0 0 0,0 0 0 0 0,-1 0 0 0 0,1 0 0 0 0,0 0 0 0 0,-1-1 0 0 0,1 1 0 0 0,0 0 1 0 0,0 0-1 0 0,-1 0 0 0 0,1-1 0 0 0,0 1 0 0 0,-1 0 0 0 0,1 0 0 0 0,0-1 0 0 0,0 1 0 0 0,0 0 0 0 0,-1-1 0 0 0,1 1 0 0 0,0 0 0 0 0,0-1 0 0 0,0 1 0 0 0,0 0 0 0 0,-1-1 0 0 0,1 1 0 0 0,0 0 0 0 0,0-1 1 0 0,0 1-1 0 0,0 0 0 0 0,0-1 0 0 0,0 1 0 0 0,0-1 0 0 0,0 1 0 0 0,0 0 0 0 0,0-1 0 0 0,0 1 0 0 0,1 0 0 0 0,-1-1 0 0 0,0 1 0 0 0,0 0 0 0 0,0-1 0 0 0,0 1 0 0 0,0 0 0 0 0,1-1 0 0 0,-1 1 0 0 0,3-6-2102 0 0</inkml:trace>
  <inkml:trace contextRef="#ctx0" brushRef="#br0" timeOffset="1978.94">839 83 3679 0 0,'0'-1'623'0'0,"0"0"-1"0"0,0 0 0 0 0,0 0 1 0 0,0 0-1 0 0,-1 0 0 0 0,1 0 1 0 0,0-1-1 0 0,0 1 0 0 0,-1 0 1 0 0,1 0-1 0 0,-1 0 1 0 0,1 0-1 0 0,-1 0 0 0 0,1 0 1 0 0,-1 1-1 0 0,0-1 0 0 0,1 0 1 0 0,-1 0-1 0 0,-1-1 0 0 0,0 1-346 0 0,1 0-1 0 0,0 0 1 0 0,-1 1-1 0 0,1-1 1 0 0,-1 0-1 0 0,1 1 1 0 0,-1-1-1 0 0,0 1 0 0 0,1 0 1 0 0,-1 0-1 0 0,-2-1 1 0 0,-2 1-223 0 0,1 1 1 0 0,-1-1-1 0 0,1 1 1 0 0,0 0-1 0 0,0 0 0 0 0,-8 3 1 0 0,9-3 53 0 0,1 1 1 0 0,0-1-1 0 0,-1 1 1 0 0,1 0-1 0 0,0-1 1 0 0,0 1-1 0 0,0 1 1 0 0,0-1-1 0 0,1 0 1 0 0,-1 1-1 0 0,1 0 1 0 0,-1-1-1 0 0,-3 7 1 0 0,5-7-80 0 0,0 0 1 0 0,0 0 0 0 0,1 0 0 0 0,-1 0 0 0 0,0 1-1 0 0,1-1 1 0 0,0 0 0 0 0,-1 0 0 0 0,1 0 0 0 0,0 1-1 0 0,0-1 1 0 0,0 0 0 0 0,1 0 0 0 0,-1 1 0 0 0,0-1-1 0 0,1 0 1 0 0,-1 0 0 0 0,1 0 0 0 0,0 0 0 0 0,0 0-1 0 0,0 0 1 0 0,0 0 0 0 0,2 4 0 0 0,23 27 141 0 0,-17-23-119 0 0,0 1 0 0 0,8 13 0 0 0,-16-21-26 0 0,1 1 1 0 0,0-1-1 0 0,-1 0 0 0 0,0 0 0 0 0,1 1 0 0 0,-1-1 0 0 0,-1 0 1 0 0,1 1-1 0 0,0-1 0 0 0,-1 1 0 0 0,0-1 0 0 0,0 1 1 0 0,0 4-1 0 0,-1-6 31 0 0,1 1 1 0 0,-1-1 0 0 0,0 0-1 0 0,0 1 1 0 0,0-1 0 0 0,0 0-1 0 0,0 0 1 0 0,-1 0 0 0 0,1 0-1 0 0,-1 0 1 0 0,1 0 0 0 0,-1 0-1 0 0,0 0 1 0 0,1-1 0 0 0,-1 1-1 0 0,0-1 1 0 0,-3 3 0 0 0,2-3-13 0 0,1 1 0 0 0,-1-1 1 0 0,0 1-1 0 0,0-1 1 0 0,0 0-1 0 0,0 0 0 0 0,0 0 1 0 0,0 0-1 0 0,0-1 1 0 0,0 1-1 0 0,0-1 0 0 0,0 0 1 0 0,-5 0-1 0 0,8 0-19 0 0,-1 0 0 0 0,1 0 0 0 0,-1 0-1 0 0,1 0 1 0 0,-1 0 0 0 0,0-1 0 0 0,1 1 0 0 0,-1 0 0 0 0,1 0-1 0 0,-1-1 1 0 0,1 1 0 0 0,-1 0 0 0 0,1-1 0 0 0,-1 1-1 0 0,1 0 1 0 0,-1-1 0 0 0,1 1 0 0 0,0-1 0 0 0,-1 1 0 0 0,1-1-1 0 0,0 1 1 0 0,-1-1 0 0 0,1 1 0 0 0,0-1 0 0 0,0 1-1 0 0,-1-1 1 0 0,1 1 0 0 0,0-1 0 0 0,0 0 0 0 0,0 1 0 0 0,0-1-1 0 0,0 1 1 0 0,0-1 0 0 0,0 1 0 0 0,0-1 0 0 0,0 0 0 0 0,0 1-1 0 0,0-1 1 0 0,0 1 0 0 0,0-1 0 0 0,0 0 0 0 0,0 1-1 0 0,1-1 1 0 0,-1 1 0 0 0,0-1 0 0 0,0 1 0 0 0,1-1 0 0 0,2-6 102 0 0,0 0 0 0 0,0 1 0 0 0,6-8 0 0 0,-3 4-43 0 0,10-21-483 0 0,28-52 1304 0 0,-9 31-9036 0 0</inkml:trace>
  <inkml:trace contextRef="#ctx0" brushRef="#br0" timeOffset="2241.73">961 62 11055 0 0,'2'7'968'0'0,"0"1"-1"0"0,-1-1 1 0 0,1 0 0 0 0,-2 1-1 0 0,1-1 1 0 0,-1 1-1 0 0,-1 12 1 0 0,1-12-783 0 0,-13 127 2473 0 0,12-131-2852 0 0,0-2-1440 0 0</inkml:trace>
  <inkml:trace contextRef="#ctx0" brushRef="#br0" timeOffset="2567.94">1105 54 3679 0 0,'26'-17'496'0'0,"-9"6"2608"0"0,2 1 4102 0 0,-18 9-6763 0 0,31-11 4412 0 0,-31 11-4733 0 0,0 1 1 0 0,1-1-1 0 0,-1 1 1 0 0,0 0-1 0 0,1 0 1 0 0,-1 0-1 0 0,1-1 1 0 0,-1 1-1 0 0,0 0 1 0 0,1 1-1 0 0,-1-1 1 0 0,1 0-1 0 0,-1 0 1 0 0,1 1-1 0 0,-1-1 1 0 0,0 0-1 0 0,1 1 1 0 0,-1 0-1 0 0,0-1 1 0 0,0 1-1 0 0,2 1 1 0 0,-2-1 0 0 0,-1 0 1 0 0,1 0-1 0 0,0 0 1 0 0,-1 0 0 0 0,0 0-1 0 0,1 0 1 0 0,-1 0-1 0 0,0 0 1 0 0,1 1-1 0 0,-1-1 1 0 0,0 0-1 0 0,0 0 1 0 0,0 0 0 0 0,0 1-1 0 0,0-1 1 0 0,0 0-1 0 0,0 0 1 0 0,0 0-1 0 0,-1 1 1 0 0,1-1-1 0 0,-1 1 1 0 0,-11 28 1136 0 0,9-23-1248 0 0,-16 31-152 0 0,14-30 233 0 0,0 1 0 0 0,0 1 1 0 0,1-1-1 0 0,0 1 0 0 0,1-1 0 0 0,0 1 1 0 0,-3 19-1 0 0,6-28-86 0 0,0 1 1 0 0,0-1 0 0 0,0 1 0 0 0,0-1-1 0 0,0 0 1 0 0,0 1 0 0 0,1-1-1 0 0,-1 1 1 0 0,0-1 0 0 0,1 0 0 0 0,-1 1-1 0 0,1-1 1 0 0,-1 1 0 0 0,1-1-1 0 0,-1 0 1 0 0,1 0 0 0 0,0 1-1 0 0,0-1 1 0 0,0 0 0 0 0,0 0 0 0 0,2 2-1 0 0,-2-3 2 0 0,1 1-1 0 0,-1 0 1 0 0,1 0-1 0 0,0-1 0 0 0,-1 1 1 0 0,1-1-1 0 0,0 1 1 0 0,0-1-1 0 0,-1 0 1 0 0,1 0-1 0 0,0 0 1 0 0,0 0-1 0 0,0 0 0 0 0,3 0 1 0 0,2-2-69 0 0,-1 1 1 0 0,1-1 0 0 0,0 0-1 0 0,-1-1 1 0 0,0 0 0 0 0,0 0-1 0 0,12-7 1 0 0,2-7-1112 0 0,-7 5-5687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36.229"/>
    </inkml:context>
    <inkml:brush xml:id="br0">
      <inkml:brushProperty name="width" value="0.05" units="cm"/>
      <inkml:brushProperty name="height" value="0.05" units="cm"/>
      <inkml:brushProperty name="color" value="#E71224"/>
    </inkml:brush>
  </inkml:definitions>
  <inkml:trace contextRef="#ctx0" brushRef="#br0">46 1 10367 0 0,'0'0'116'0'0,"-1"0"-1"0"0,0 0 0 0 0,1 1 1 0 0,-1-1-1 0 0,1 0 1 0 0,-1 0-1 0 0,0 0 0 0 0,1 0 1 0 0,-1 0-1 0 0,0 0 0 0 0,1-1 1 0 0,-1 1-1 0 0,1 0 0 0 0,-4-1 2840 0 0,6 6-1363 0 0,-1-3-1564 0 0,1 5 333 0 0,-1 1 0 0 0,1 0 0 0 0,-1 0 0 0 0,0 0 0 0 0,-1 0 1 0 0,0 0-1 0 0,-1 8 0 0 0,1-6-133 0 0,-3 19 382 0 0,-10 52 0 0 0,2-20 47 0 0,5-27-300 0 0,3-20-447 0 0,0 0 1 0 0,1 0 0 0 0,1 0 0 0 0,0 0-1 0 0,1 0 1 0 0,1 0 0 0 0,3 20 0 0 0,0-26-3969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35.139"/>
    </inkml:context>
    <inkml:brush xml:id="br0">
      <inkml:brushProperty name="width" value="0.05" units="cm"/>
      <inkml:brushProperty name="height" value="0.05" units="cm"/>
      <inkml:brushProperty name="color" value="#E71224"/>
    </inkml:brush>
  </inkml:definitions>
  <inkml:trace contextRef="#ctx0" brushRef="#br0">43 36 14743 0 0,'-9'1'1081'0'0,"-14"4"-278"0"0,22-5-712 0 0,1 0 1 0 0,0 1-1 0 0,-1-1 0 0 0,1 0 0 0 0,-1 0 0 0 0,1 0 0 0 0,-1 0 0 0 0,1 1 0 0 0,-1-1 1 0 0,1 0-1 0 0,0 0 0 0 0,-1 1 0 0 0,1-1 0 0 0,-1 0 0 0 0,1 1 0 0 0,0-1 0 0 0,-1 0 0 0 0,1 1 1 0 0,0-1-1 0 0,0 0 0 0 0,-1 1 0 0 0,1-1 0 0 0,0 1 0 0 0,0-1 0 0 0,0 1 0 0 0,-1-1 1 0 0,1 1-1 0 0,0-1 0 0 0,0 1 0 0 0,0-1 0 0 0,0 1 0 0 0,0-1 0 0 0,0 0 0 0 0,0 2 1 0 0,1-1 36 0 0,-1 0 0 0 0,1 0 0 0 0,0-1 0 0 0,0 1 0 0 0,0 0 0 0 0,0 0 1 0 0,0-1-1 0 0,0 1 0 0 0,0 0 0 0 0,0-1 0 0 0,0 1 0 0 0,0-1 0 0 0,0 0 0 0 0,0 1 1 0 0,0-1-1 0 0,0 0 0 0 0,2 1 0 0 0,20 3 788 0 0,-10-3-679 0 0,0-1-1 0 0,0-1 1 0 0,0 0 0 0 0,-1-1-1 0 0,20-4 1 0 0,62-24-487 0 0,-6 1-4790 0 0,-77 27 2396 0 0,2 3-3602 0 0</inkml:trace>
  <inkml:trace contextRef="#ctx0" brushRef="#br0" timeOffset="264.13">13 237 17623 0 0,'-1'1'55'0'0,"1"-1"-1"0"0,0 0 0 0 0,0 0 0 0 0,0 1 1 0 0,0-1-1 0 0,0 0 0 0 0,0 0 1 0 0,0 1-1 0 0,0-1 0 0 0,0 0 0 0 0,0 1 1 0 0,0-1-1 0 0,1 0 0 0 0,-1 0 1 0 0,0 1-1 0 0,0-1 0 0 0,0 0 0 0 0,0 0 1 0 0,0 1-1 0 0,0-1 0 0 0,1 0 1 0 0,-1 0-1 0 0,0 0 0 0 0,0 1 0 0 0,0-1 1 0 0,0 0-1 0 0,1 0 0 0 0,-1 0 1 0 0,0 0-1 0 0,0 1 0 0 0,1-1 0 0 0,12 7 588 0 0,12 0 1024 0 0,-14-5-1333 0 0,-1-1 0 0 0,1 0-1 0 0,0-1 1 0 0,-1 0 0 0 0,1 0-1 0 0,0-1 1 0 0,-1-1 0 0 0,1 0-1 0 0,-1 0 1 0 0,0-1 0 0 0,18-7-1 0 0,-18 6-361 0 0,-2 0-675 0 0,0 1-1 0 0,0 0 1 0 0,0 1 0 0 0,18-4 0 0 0,-1 6-607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33.079"/>
    </inkml:context>
    <inkml:brush xml:id="br0">
      <inkml:brushProperty name="width" value="0.05" units="cm"/>
      <inkml:brushProperty name="height" value="0.05" units="cm"/>
      <inkml:brushProperty name="color" value="#E71224"/>
    </inkml:brush>
  </inkml:definitions>
  <inkml:trace contextRef="#ctx0" brushRef="#br0">35 435 7711 0 0,'-6'-12'10464'0'0,"4"44"-7420"0"0,-6 101-2019 0 0,7-99-989 0 0,2 147 315 0 0,-1-178-383 0 0,0-1 0 0 0,-1 0 0 0 0,1 0 0 0 0,0 0-1 0 0,-1 1 1 0 0,1-1 0 0 0,-1 0 0 0 0,1 0 0 0 0,-1 0 0 0 0,0 0 0 0 0,0 0-1 0 0,-1 2 1 0 0,0-1-25 0 0,-1 0-2469 0 0</inkml:trace>
  <inkml:trace contextRef="#ctx0" brushRef="#br0" timeOffset="602.97">56 489 8407 0 0,'0'-1'130'0'0,"-1"0"0"0"0,1 0 0 0 0,-1 0 0 0 0,1 0 0 0 0,-1 0-1 0 0,1-1 1 0 0,-1 1 0 0 0,1 0 0 0 0,0 0 0 0 0,0 0 0 0 0,0-1-1 0 0,0 1 1 0 0,0 0 0 0 0,0 0 0 0 0,0-1 0 0 0,0 1 0 0 0,0 0-1 0 0,1 0 1 0 0,-1 0 0 0 0,0 0 0 0 0,1-1 0 0 0,-1 1 0 0 0,2-1 0 0 0,-1-2 453 0 0,1 1 0 0 0,0-1 1 0 0,-1 1-1 0 0,2 0 0 0 0,-1-1 1 0 0,4-3-1 0 0,-1 2-157 0 0,1 0-1 0 0,-1 1 1 0 0,1-1 0 0 0,1 2-1 0 0,-1-1 1 0 0,0 0-1 0 0,1 1 1 0 0,0 0 0 0 0,10-3-1 0 0,-14 6-397 0 0,11-3 1046 0 0,-14 3-1047 0 0,0 1 1 0 0,0-1-1 0 0,0 0 1 0 0,1 1 0 0 0,-1-1-1 0 0,0 1 1 0 0,0-1-1 0 0,0 0 1 0 0,0 1-1 0 0,0-1 1 0 0,0 1 0 0 0,0-1-1 0 0,0 1 1 0 0,0-1-1 0 0,0 1 1 0 0,0-1-1 0 0,0 0 1 0 0,0 1 0 0 0,0-1-1 0 0,0 1 1 0 0,0-1-1 0 0,0 1 1 0 0,0-1 0 0 0,-1 0-1 0 0,1 1 1 0 0,0-1-1 0 0,0 1 1 0 0,0-1-1 0 0,-1 0 1 0 0,1 1 0 0 0,-1-1-1 0 0,-8 17 47 0 0,0-1 1 0 0,-2 0-1 0 0,0-1 0 0 0,0 0 0 0 0,-2-1 0 0 0,-16 15 0 0 0,5-4-65 0 0,24-24-9 0 0,-6 4 0 0 0,2 0 0 0 0,-1 0 0 0 0,0 0 0 0 0,1 1 0 0 0,0 0 0 0 0,1 0 0 0 0,-1 0 0 0 0,-3 9 0 0 0,7-11 4 0 0,0-1 0 0 0,-1 0 1 0 0,2 0-1 0 0,-1 0 0 0 0,0 0 0 0 0,1 0 0 0 0,-1 0 0 0 0,1 0 0 0 0,0 0 1 0 0,0 0-1 0 0,0 0 0 0 0,0-1 0 0 0,3 5 0 0 0,23 36 525 0 0,-25-39-436 0 0,20 28 440 0 0,40 53 1250 0 0,-61-84-1818 0 0,0 0-1 0 0,1 0 1 0 0,-1 0 0 0 0,0 0-1 0 0,0 0 1 0 0,0 0 0 0 0,1 0-1 0 0,-1 0 1 0 0,0-1 0 0 0,1 1-1 0 0,-1-1 1 0 0,0 1-1 0 0,1-1 1 0 0,-1 1 0 0 0,1-1-1 0 0,-1 0 1 0 0,1 0 0 0 0,-1 0-1 0 0,1 1 1 0 0,-1-2 0 0 0,2 1-1 0 0,13-2-7494 0 0</inkml:trace>
  <inkml:trace contextRef="#ctx0" brushRef="#br0" timeOffset="1257.33">202 77 12095 0 0,'3'-4'198'0'0,"-1"0"1"0"0,1 0-1 0 0,0 1 0 0 0,0-1 0 0 0,1 0 0 0 0,-1 1 0 0 0,1 0 1 0 0,-1 0-1 0 0,6-3 0 0 0,36-20 2686 0 0,-41 23-2531 0 0,0 2 1 0 0,1-1 0 0 0,-1 0 0 0 0,0 1 0 0 0,1 0-1 0 0,-1 0 1 0 0,6 0 0 0 0,-9 0-297 0 0,-1 1 0 0 0,1 0-1 0 0,0 0 1 0 0,0 0 0 0 0,0 0 0 0 0,-1 0 0 0 0,1 0 0 0 0,0 1-1 0 0,0-1 1 0 0,0 0 0 0 0,-1 0 0 0 0,1 0 0 0 0,0 1 0 0 0,0-1-1 0 0,-1 0 1 0 0,1 1 0 0 0,0-1 0 0 0,-1 1 0 0 0,1-1 0 0 0,0 1-1 0 0,-1-1 1 0 0,1 1 0 0 0,-1 0 0 0 0,1-1 0 0 0,-1 1-1 0 0,1-1 1 0 0,-1 1 0 0 0,1 0 0 0 0,-1 0 0 0 0,1-1 0 0 0,-1 1-1 0 0,0 0 1 0 0,0 0 0 0 0,1-1 0 0 0,-1 1 0 0 0,0 0 0 0 0,0 0-1 0 0,0 0 1 0 0,0-1 0 0 0,0 1 0 0 0,0 0 0 0 0,0 0 0 0 0,0 0-1 0 0,0-1 1 0 0,0 1 0 0 0,-1 1 0 0 0,-2 11 210 0 0,-1-1 0 0 0,-1 0 0 0 0,1 0 1 0 0,-2 0-1 0 0,0-1 0 0 0,-14 21 0 0 0,0 3 111 0 0,7-14-257 0 0,-15 32 55 0 0,25-47-157 0 0,1 0-1 0 0,-1 1 1 0 0,1-1 0 0 0,0 1-1 0 0,1 0 1 0 0,-1 8 0 0 0,1-14-14 0 0,1 0 0 0 0,0 0 0 0 0,0 0-1 0 0,0 0 1 0 0,0 0 0 0 0,0 0 0 0 0,0 0 0 0 0,1 0 0 0 0,-1 0 0 0 0,0 0 0 0 0,0 0 0 0 0,1 0 0 0 0,-1 0 0 0 0,1 0-1 0 0,-1 0 1 0 0,1 0 0 0 0,-1 0 0 0 0,1 0 0 0 0,0 0 0 0 0,-1-1 0 0 0,1 1 0 0 0,0 0 0 0 0,-1 0 0 0 0,1-1 0 0 0,0 1-1 0 0,0 0 1 0 0,0-1 0 0 0,0 1 0 0 0,0-1 0 0 0,0 1 0 0 0,0-1 0 0 0,0 0 0 0 0,0 1 0 0 0,0-1 0 0 0,0 0 0 0 0,0 1-1 0 0,0-1 1 0 0,0 0 0 0 0,0 0 0 0 0,0 0 0 0 0,0 0 0 0 0,0 0 0 0 0,0 0 0 0 0,2-1 0 0 0,5 0 22 0 0,0-1 1 0 0,0 1-1 0 0,0-2 0 0 0,11-3 1 0 0,-16 5-24 0 0,78-34-2934 0 0,-66 31-5241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37.143"/>
    </inkml:context>
    <inkml:brush xml:id="br0">
      <inkml:brushProperty name="width" value="0.05" units="cm"/>
      <inkml:brushProperty name="height" value="0.05" units="cm"/>
      <inkml:brushProperty name="color" value="#E71224"/>
    </inkml:brush>
  </inkml:definitions>
  <inkml:trace contextRef="#ctx0" brushRef="#br0">3 0 9791 0 0,'-1'4'130'0'0,"0"8"2524"0"0,1-11-2481 0 0,1-1 1 0 0,0 1 0 0 0,-1 0-1 0 0,1 0 1 0 0,0-1 0 0 0,-1 1-1 0 0,1 0 1 0 0,0-1 0 0 0,0 1-1 0 0,0-1 1 0 0,0 1 0 0 0,0-1-1 0 0,1 1 1 0 0,6 2 343 0 0,0 0 0 0 0,0 0 0 0 0,14 2 0 0 0,53 2 871 0 0,-46-4-981 0 0,11-2 669 0 0,44-3 1 0 0,31 0 655 0 0,-78 7-1310 0 0,-28-3-113 0 0,1-1 0 0 0,-1 0 1 0 0,1 0-1 0 0,0-1 0 0 0,0 0 0 0 0,14-3 0 0 0,-35-7 737 0 0,10 9-1222 0 0,-3-2 29 0 0,-1-1 0 0 0,1-1 0 0 0,-6-6 0 0 0,4-1-7293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40.762"/>
    </inkml:context>
    <inkml:brush xml:id="br0">
      <inkml:brushProperty name="width" value="0.05" units="cm"/>
      <inkml:brushProperty name="height" value="0.05" units="cm"/>
      <inkml:brushProperty name="color" value="#E71224"/>
    </inkml:brush>
  </inkml:definitions>
  <inkml:trace contextRef="#ctx0" brushRef="#br0">208 240 9671 0 0,'1'-2'228'0'0,"0"1"-1"0"0,0-1 0 0 0,0 1 0 0 0,0-1 0 0 0,-1 0 0 0 0,1 1 1 0 0,0-1-1 0 0,-1 0 0 0 0,1 0 0 0 0,-1 1 0 0 0,0-1 0 0 0,1 0 1 0 0,-1 0-1 0 0,0 1 0 0 0,0-1 0 0 0,-1-2 0 0 0,1 3-101 0 0,0 0 0 0 0,0 1 0 0 0,0-1 0 0 0,0 1 0 0 0,-1-1 0 0 0,1 1 0 0 0,0 0 0 0 0,0-1-1 0 0,-1 1 1 0 0,1-1 0 0 0,0 1 0 0 0,-1-1 0 0 0,1 1 0 0 0,0 0 0 0 0,-1-1 0 0 0,1 1 0 0 0,-1 0 0 0 0,1-1 0 0 0,-1 1 0 0 0,1 0-1 0 0,-1 0 1 0 0,0-1 0 0 0,0 1-38 0 0,0 0-1 0 0,0-1 1 0 0,0 1-1 0 0,-1 0 1 0 0,1 0-1 0 0,0 0 1 0 0,0 1-1 0 0,-1-1 1 0 0,1 0-1 0 0,0 0 0 0 0,0 1 1 0 0,0-1-1 0 0,-3 1 1 0 0,-2 2 121 0 0,0 0-1 0 0,0 1 1 0 0,0 0 0 0 0,0 0-1 0 0,0 0 1 0 0,-5 6 0 0 0,-30 32 339 0 0,37-37-456 0 0,-11 10 35 0 0,-35 44 163 0 0,46-54-248 0 0,0 1 0 0 0,0 0 0 0 0,1 0 1 0 0,0 0-1 0 0,0 0 0 0 0,1 0 0 0 0,-1 1 0 0 0,-1 11 0 0 0,3-16-25 0 0,1 0-1 0 0,0 0 1 0 0,0 0-1 0 0,0 0 1 0 0,0 0-1 0 0,0 0 1 0 0,0 0-1 0 0,0 1 1 0 0,1-1-1 0 0,-1 0 0 0 0,1 0 1 0 0,0 0-1 0 0,0-1 1 0 0,-1 1-1 0 0,1 0 1 0 0,0 0-1 0 0,0 0 1 0 0,3 3-1 0 0,-1-3-7 0 0,-1 1 0 0 0,1-1 0 0 0,0 0 0 0 0,0 0-1 0 0,0 0 1 0 0,0 0 0 0 0,0-1 0 0 0,0 1 0 0 0,1-1-1 0 0,4 1 1 0 0,2 1-9 0 0,1-1 0 0 0,0 0-1 0 0,0-1 1 0 0,-1 0 0 0 0,1-1-1 0 0,15-2 1 0 0,-13 1-4 0 0,-1-1 0 0 0,0-1-1 0 0,1 0 1 0 0,-1-1 0 0 0,0 0-1 0 0,21-11 1 0 0,-29 13 0 0 0,0-1 0 0 0,-1 1 1 0 0,1-1-1 0 0,-1 0 0 0 0,1 0 1 0 0,-1 0-1 0 0,0 0 0 0 0,0 0 0 0 0,0-1 1 0 0,2-4-1 0 0,-3 5 4 0 0,-1 1 0 0 0,0-1 0 0 0,0 1 1 0 0,0-1-1 0 0,-1 0 0 0 0,1 1 0 0 0,-1-1 0 0 0,1 0 1 0 0,-1 1-1 0 0,0-1 0 0 0,0 0 0 0 0,0 0 0 0 0,0 1 0 0 0,-1-1 1 0 0,1 0-1 0 0,-1 0 0 0 0,0 1 0 0 0,-1-4 0 0 0,1 2 22 0 0,-1 0 0 0 0,0 0 0 0 0,0 1 0 0 0,0-1 0 0 0,-1 0 0 0 0,0 1 0 0 0,1-1 0 0 0,-1 1 0 0 0,0 0 0 0 0,-1 0 0 0 0,1 0-1 0 0,0 0 1 0 0,-1 1 0 0 0,0-1 0 0 0,-7-3 0 0 0,-3 0-42 0 0,-1 0-1 0 0,0 1 1 0 0,-16-3 0 0 0,12 3-234 0 0,13 3-1356 0 0</inkml:trace>
  <inkml:trace contextRef="#ctx0" brushRef="#br0" timeOffset="327.9">688 39 8287 0 0,'-3'-3'788'0'0,"1"0"-1"0"0,0 0 0 0 0,-1 0 1 0 0,0 1-1 0 0,0-1 0 0 0,0 1 1 0 0,0-1-1 0 0,0 1 1 0 0,-1 0-1 0 0,-5-3 0 0 0,-9-2-85 0 0,17 7-666 0 0,0 0 1 0 0,-1 0-1 0 0,1 0 0 0 0,0 0 1 0 0,0 0-1 0 0,-1 0 0 0 0,1 0 1 0 0,0 1-1 0 0,0-1 1 0 0,0 0-1 0 0,0 1 0 0 0,-1-1 1 0 0,1 1-1 0 0,0 0 0 0 0,0-1 1 0 0,0 1-1 0 0,0 0 0 0 0,0-1 1 0 0,0 1-1 0 0,0 0 0 0 0,0 0 1 0 0,1 0-1 0 0,-1 0 1 0 0,-1 1-1 0 0,-18 28 618 0 0,18-26-532 0 0,-14 23 537 0 0,2 1-1 0 0,1 0 1 0 0,2 1-1 0 0,0 0 1 0 0,2 1-1 0 0,1 0 1 0 0,2 0-1 0 0,1 1 1 0 0,-2 31-1 0 0,7-54-601 0 0,0 0 0 0 0,1 0-1 0 0,0 0 1 0 0,2 13-1 0 0,-2-19-167 0 0,0 1 0 0 0,-1-1 0 0 0,1 0-1 0 0,0 1 1 0 0,0-1 0 0 0,0 0 0 0 0,0 0 0 0 0,0 0-1 0 0,1 1 1 0 0,-1-1 0 0 0,1-1 0 0 0,-1 1 0 0 0,1 0-1 0 0,0 0 1 0 0,-1-1 0 0 0,1 1 0 0 0,0-1 0 0 0,0 1-1 0 0,4 1 1 0 0,5-1-3399 0 0,-5-2 1696 0 0</inkml:trace>
  <inkml:trace contextRef="#ctx0" brushRef="#br0" timeOffset="467.74">373 372 19783 0 0,'-4'-7'872'0'0,"3"1"184"0"0,1 1-840 0 0,0 2-216 0 0,0 1 0 0 0,3 0 0 0 0,-2 0 616 0 0,0-2 88 0 0,6-1 8 0 0,4-5 8 0 0,6-4-592 0 0,7-3-128 0 0,6 0 0 0 0,12 2-9920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38.619"/>
    </inkml:context>
    <inkml:brush xml:id="br0">
      <inkml:brushProperty name="width" value="0.05" units="cm"/>
      <inkml:brushProperty name="height" value="0.05" units="cm"/>
      <inkml:brushProperty name="color" value="#E71224"/>
    </inkml:brush>
  </inkml:definitions>
  <inkml:trace contextRef="#ctx0" brushRef="#br0">300 48 1375 0 0,'7'-5'537'0'0,"3"-6"6008"0"0,-4-2-123 0 0,-7 4-6103 0 0,1 9-245 0 0,-1-1 0 0 0,1 1 0 0 0,0-1 0 0 0,-1 0 0 0 0,1 1 0 0 0,-1-1 0 0 0,1 1 0 0 0,-1-1 0 0 0,0 1 0 0 0,1-1 0 0 0,-1 1 0 0 0,1-1 0 0 0,-1 1 0 0 0,0 0 0 0 0,1-1 0 0 0,-1 1 0 0 0,0 0 0 0 0,1 0 0 0 0,-1-1 0 0 0,0 1 0 0 0,0 0 0 0 0,1 0 0 0 0,-1 0 0 0 0,0 0 1 0 0,0 0-1 0 0,1 0 0 0 0,-1 0 0 0 0,-1 0 0 0 0,-21 5 451 0 0,-42 16-101 0 0,46-16-312 0 0,0 1 0 0 0,0 1 1 0 0,-33 17-1 0 0,29-12 7 0 0,10-5-29 0 0,-24 17-1 0 0,34-22-75 0 0,0 0 0 0 0,0 0 0 0 0,1 1 0 0 0,-1-1 0 0 0,1 1-1 0 0,0-1 1 0 0,0 1 0 0 0,0 0 0 0 0,0 0 0 0 0,0 0 0 0 0,0 0-1 0 0,1 1 1 0 0,-2 3 0 0 0,3-5-13 0 0,0-1-1 0 0,0 0 1 0 0,0 0-1 0 0,0 0 1 0 0,0 1-1 0 0,0-1 1 0 0,1 0-1 0 0,-1 0 1 0 0,0 0-1 0 0,1 0 1 0 0,-1 0-1 0 0,1 0 1 0 0,-1 0-1 0 0,1 0 1 0 0,0 0-1 0 0,-1 0 1 0 0,1 0-1 0 0,0 0 1 0 0,0 0-1 0 0,0 0 1 0 0,-1 0-1 0 0,1 0 1 0 0,0-1-1 0 0,0 1 1 0 0,0 0-1 0 0,0-1 1 0 0,2 1-1 0 0,2 2-3 0 0,1 0 0 0 0,0 0 0 0 0,9 3 0 0 0,44 11-47 0 0,-32-9 45 0 0,1 1 0 0 0,48 22 1 0 0,-73-29 43 0 0,0-1 0 0 0,0 1 1 0 0,0 0-1 0 0,-1 0 0 0 0,1 0 1 0 0,0 1-1 0 0,-1-1 0 0 0,1 0 1 0 0,-1 1-1 0 0,0 0 0 0 0,0-1 1 0 0,0 1-1 0 0,0 0 1 0 0,2 6-1 0 0,-3-7 32 0 0,-1 1 0 0 0,1-1 0 0 0,-1 1 0 0 0,0-1 0 0 0,0 0 0 0 0,0 1 0 0 0,0-1 0 0 0,0 1 0 0 0,0-1 0 0 0,-1 0 0 0 0,1 1 0 0 0,-1-1 0 0 0,0 0 0 0 0,1 1 0 0 0,-1-1 0 0 0,0 0 0 0 0,0 0 0 0 0,-1 0 0 0 0,1 0 0 0 0,0 0 0 0 0,-4 4 0 0 0,1-1 8 0 0,-1-1 0 0 0,0 1 0 0 0,0-1 0 0 0,0 0 0 0 0,-1 0 0 0 0,1 0 0 0 0,-1-1 1 0 0,0 1-1 0 0,-12 3 0 0 0,5-2 82 0 0,0-1-1 0 0,0-1 1 0 0,-25 4 0 0 0,25-5-232 0 0,-22-1 0 0 0,31-1 47 0 0,1-1 1 0 0,-1 1 0 0 0,1-1-1 0 0,-1 1 1 0 0,1-1 0 0 0,0 0-1 0 0,-1 0 1 0 0,1 0 0 0 0,0-1-1 0 0,0 1 1 0 0,-4-4-1 0 0,6 5-79 0 0,0-1 0 0 0,0 1 0 0 0,1-1-1 0 0,-1 0 1 0 0,0 0 0 0 0,1 1 0 0 0,-1-1-1 0 0,1 0 1 0 0,-1 0 0 0 0,1 0 0 0 0,-1 0-1 0 0,1 0 1 0 0,0 0 0 0 0,-1 1-1 0 0,1-3 1 0 0,1-9-5472 0 0</inkml:trace>
  <inkml:trace contextRef="#ctx0" brushRef="#br0" timeOffset="435.16">580 21 6447 0 0,'-3'-1'604'0'0,"1"0"0"0"0,0 0 0 0 0,-1 1-1 0 0,1-1 1 0 0,-1 0 0 0 0,1 1 0 0 0,-1 0-1 0 0,1-1 1 0 0,-1 1 0 0 0,0 0-1 0 0,1 0 1 0 0,-6 1 0 0 0,-29 7 1674 0 0,27-5-2121 0 0,0 1 0 0 0,1 0 0 0 0,-1 0 0 0 0,1 1 0 0 0,0 0 0 0 0,1 0 1 0 0,-1 1-1 0 0,1 1 0 0 0,0-1 0 0 0,1 1 0 0 0,-8 8 0 0 0,11-10-119 0 0,0 0 0 0 0,1 0 1 0 0,-1 0-1 0 0,1 0 0 0 0,1 0 0 0 0,-1 1 0 0 0,1-1 0 0 0,-4 12 1 0 0,5-13-17 0 0,0 0 1 0 0,1 0 0 0 0,0 0-1 0 0,-1 0 1 0 0,2 0 0 0 0,-1 0 0 0 0,0 1-1 0 0,1-1 1 0 0,-1 0 0 0 0,1 0-1 0 0,0-1 1 0 0,1 1 0 0 0,-1 0 0 0 0,3 4-1 0 0,-2-4-24 0 0,0 0-1 0 0,1-1 1 0 0,-1 0-1 0 0,1 0 1 0 0,0 0-1 0 0,-1 0 1 0 0,1 0-1 0 0,1 0 1 0 0,-1-1-1 0 0,0 1 1 0 0,1-1-1 0 0,5 3 1 0 0,6 2-24 0 0,30 9 0 0 0,5 3 278 0 0,-47-18-194 0 0,-1 1-1 0 0,1-1 1 0 0,-1 1-1 0 0,1-1 0 0 0,-1 1 1 0 0,1 0-1 0 0,-1 0 1 0 0,0 0-1 0 0,0 0 1 0 0,0 0-1 0 0,0 1 0 0 0,-1-1 1 0 0,1 1-1 0 0,1 2 1 0 0,-3-3 4 0 0,1-1 1 0 0,-1 1-1 0 0,0-1 0 0 0,1 1 1 0 0,-1 0-1 0 0,0-1 1 0 0,0 1-1 0 0,0-1 1 0 0,0 1-1 0 0,-1-1 0 0 0,1 1 1 0 0,0 0-1 0 0,-1-1 1 0 0,1 1-1 0 0,-1-1 1 0 0,1 1-1 0 0,-1-1 0 0 0,0 0 1 0 0,1 1-1 0 0,-1-1 1 0 0,0 0-1 0 0,0 1 1 0 0,0-1-1 0 0,0 0 0 0 0,0 0 1 0 0,-1 0-1 0 0,1 0 1 0 0,-2 1-1 0 0,-8 7 8 0 0,-1-1 0 0 0,1 0-1 0 0,-1-1 1 0 0,-1 0 0 0 0,1-1 0 0 0,-1-1 0 0 0,0 0-1 0 0,-20 5 1 0 0,32-10-126 0 0,1 0 1 0 0,0 0-1 0 0,-1 0 0 0 0,1 0 0 0 0,-1 0 1 0 0,1 0-1 0 0,-1 0 0 0 0,1 0 0 0 0,0 0 1 0 0,-1 0-1 0 0,1 0 0 0 0,-1 0 0 0 0,1 0 1 0 0,0 0-1 0 0,-1 0 0 0 0,1 0 0 0 0,-1-1 0 0 0,1 1 1 0 0,0 0-1 0 0,-1 0 0 0 0</inkml:trace>
  <inkml:trace contextRef="#ctx0" brushRef="#br0" timeOffset="653.54">836 67 8287 0 0,'0'0'187'0'0,"0"0"0"0"0,1 0 0 0 0,-1 0 0 0 0,0 0 0 0 0,1 0 0 0 0,-1-1 0 0 0,0 1 0 0 0,1 0-1 0 0,-1 0 1 0 0,1 0 0 0 0,-1 0 0 0 0,0 0 0 0 0,1 0 0 0 0,-1 1 0 0 0,0-1 0 0 0,1 0 0 0 0,-1 0-1 0 0,1 0 1 0 0,-1 0 0 0 0,0 0 0 0 0,1 0 0 0 0,-1 1 0 0 0,0-1 0 0 0,0 0 0 0 0,1 0 0 0 0,-1 0 0 0 0,0 1-1 0 0,1-1 1 0 0,3 13 3025 0 0,-7 19-727 0 0,2-28-2235 0 0,-5 27 906 0 0,-15 49 1 0 0,-1 1-1138 0 0,17-46-2095 0 0,5-19-3772 0 0,2-8-223 0 0</inkml:trace>
  <inkml:trace contextRef="#ctx0" brushRef="#br0" timeOffset="869">827 91 1375 0 0,'-15'5'9429'0'0,"24"-3"-1556"0"0,2-2-7553 0 0,-1 0 0 0 0,1-1 0 0 0,-1 0 0 0 0,1 0 0 0 0,15-5 0 0 0,53-20-2396 0 0,-36 11-3171 0 0,-21 9-476 0 0</inkml:trace>
  <inkml:trace contextRef="#ctx0" brushRef="#br0" timeOffset="1152.29">843 227 5527 0 0,'-8'5'536'0'0,"-4"2"-935"0"0,12-6 558 0 0,0-1 0 0 0,-1 0 1 0 0,1 0-1 0 0,0 1 0 0 0,0-1 1 0 0,0 0-1 0 0,0 0 0 0 0,-1 1 0 0 0,1-1 1 0 0,0 0-1 0 0,0 1 0 0 0,0-1 0 0 0,0 0 1 0 0,0 0-1 0 0,0 1 0 0 0,0-1 0 0 0,0 0 1 0 0,0 1-1 0 0,0-1 0 0 0,0 0 0 0 0,0 1 1 0 0,0-1-1 0 0,0 0 0 0 0,0 1 0 0 0,0-1 1 0 0,0 0-1 0 0,0 1 0 0 0,0-1 0 0 0,1 0 1 0 0,-1 0-1 0 0,0 1 0 0 0,0-1 0 0 0,0 0 1 0 0,1 1-1 0 0,0 0 391 0 0,0 1 0 0 0,1-1 0 0 0,-1 1 0 0 0,1-1 0 0 0,-1 0 0 0 0,1 0-1 0 0,-1 0 1 0 0,1 0 0 0 0,0 0 0 0 0,0 0 0 0 0,3 1 0 0 0,-1-1-256 0 0,0 0 0 0 0,0 0 0 0 0,0 0 0 0 0,9-1 0 0 0,-2 0-346 0 0,1 0 1 0 0,-1-2-1 0 0,13-2 1 0 0,63-16-2296 0 0,-76 17 568 0 0</inkml:trace>
  <inkml:trace contextRef="#ctx0" brushRef="#br0" timeOffset="1329.14">819 426 19839 0 0,'-6'0'880'0'0,"4"-1"176"0"0,0 1-840 0 0,1 0-216 0 0,-1 0 0 0 0,4 0 784 0 0,-1 1 112 0 0,1-1 32 0 0,3 2 0 0 0,2 0-568 0 0,1 1-104 0 0,4 1-32 0 0,0-1 0 0 0,3-2-224 0 0,3 1 0 0 0,3-4-88 0 0,-1 0-10528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02.228"/>
    </inkml:context>
    <inkml:brush xml:id="br0">
      <inkml:brushProperty name="width" value="0.05" units="cm"/>
      <inkml:brushProperty name="height" value="0.05" units="cm"/>
      <inkml:brushProperty name="color" value="#E71224"/>
    </inkml:brush>
  </inkml:definitions>
  <inkml:trace contextRef="#ctx0" brushRef="#br0">2487 235 10135 0 0,'-61'-41'2193'0'0,"-13"-7"188"0"0,31 24-2283 0 0,-88-35 0 0 0,102 49-98 0 0,1 2-1 0 0,-1 1 1 0 0,-1 1 0 0 0,-44-4-1 0 0,-124 11-176 0 0,-2 15 42 0 0,121-8 151 0 0,-26 1 16 0 0,-200 45 0 0 0,181-27-32 0 0,72-17 0 0 0,-72 23 0 0 0,27-2 0 0 0,-24 9 0 0 0,94-30 0 0 0,0 2 0 0 0,-33 20 0 0 0,-197 134 0 0 0,239-153-15 0 0,1 0 0 0 0,1 1 0 0 0,0 1 0 0 0,1 1 0 0 0,1 0 0 0 0,0 1 0 0 0,1 1 0 0 0,1 0 0 0 0,1 0 0 0 0,0 1 0 0 0,2 1 0 0 0,0 0 0 0 0,1 0-1 0 0,1 0 1 0 0,1 1 0 0 0,-6 32 0 0 0,10-39 0 0 0,1 0-1 0 0,0 1 0 0 0,1-1 0 0 0,1 0 1 0 0,0 0-1 0 0,1 0 0 0 0,0 0 1 0 0,9 26-1 0 0,-3-16-23 0 0,1 0-1 0 0,2-1 1 0 0,26 44 0 0 0,-27-52 17 0 0,0 0 1 0 0,1-2 0 0 0,1 1-1 0 0,1-1 1 0 0,0-1 0 0 0,17 13 0 0 0,90 54-18 0 0,-34-26 45 0 0,-73-44-6 0 0,18 13 0 0 0,1-2 0 0 0,61 29 0 0 0,-13-19 25 0 0,2-4 0 0 0,147 29 0 0 0,406 25 212 0 0,-161-68-105 0 0,-367-18-80 0 0,-1-4 0 0 0,153-35 0 0 0,-206 33-28 0 0,153-43 182 0 0,-166 42-172 0 0,111-41 203 0 0,-121 42-113 0 0,-1-2 1 0 0,54-35 0 0 0,154-133 1200 0 0,-226 172-1219 0 0,0 0 1 0 0,0 0-1 0 0,-1-1 0 0 0,-1-1 0 0 0,0 0 0 0 0,-1 0 1 0 0,0 0-1 0 0,0-1 0 0 0,-2 0 0 0 0,1-1 0 0 0,-2 0 1 0 0,0 0-1 0 0,5-23 0 0 0,-3 11 18 0 0,-1 0 0 0 0,-1 0 0 0 0,-2 0 1 0 0,0-1-1 0 0,-2 1 0 0 0,-1-1 0 0 0,-6-46 0 0 0,-1 32-39 0 0,-2 0 1 0 0,-2 0-1 0 0,-2 1 0 0 0,-1 0 1 0 0,-37-69-1 0 0,37 85 44 0 0,-1-1 0 0 0,-1 2 1 0 0,-1 0-1 0 0,-1 1 0 0 0,-1 0 0 0 0,-1 2 0 0 0,-1 0 1 0 0,-1 2-1 0 0,-38-26 0 0 0,15 17-38 0 0,-1 2 0 0 0,-1 2 0 0 0,-2 2 0 0 0,-54-15 0 0 0,59 23-162 0 0,1 3 0 0 0,-2 1 0 0 0,1 3 0 0 0,-1 1 0 0 0,-50 2 1 0 0,59 4-589 0 0,1 3 1 0 0,-37 7 0 0 0,-4 5-521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44.091"/>
    </inkml:context>
    <inkml:brush xml:id="br0">
      <inkml:brushProperty name="width" value="0.05" units="cm"/>
      <inkml:brushProperty name="height" value="0.05" units="cm"/>
      <inkml:brushProperty name="color" value="#E71224"/>
    </inkml:brush>
  </inkml:definitions>
  <inkml:trace contextRef="#ctx0" brushRef="#br0">0 243 5063 0 0,'8'7'5879'0'0,"4"5"-390"0"0,-11-11-5280 0 0,0 0-1 0 0,0 1 0 0 0,0-1 0 0 0,0 0 0 0 0,-1 1 0 0 0,1-1 0 0 0,0 1 0 0 0,-1-1 0 0 0,1 3 1 0 0,0 1 241 0 0,2 7 14 0 0,-1 0 0 0 0,1 12 1 0 0,-3-20-460 0 0,0-1 0 0 0,0 0 1 0 0,0 0-1 0 0,0 0 1 0 0,-1 1-1 0 0,1-1 0 0 0,-1 0 1 0 0,0 0-1 0 0,0 0 1 0 0,0 0-1 0 0,0 0 0 0 0,-3 4 1 0 0,4-21 93 0 0,4-10-17 0 0,-1 13-95 0 0,0 1 0 0 0,0 0 0 0 0,1-1 0 0 0,0 2 0 0 0,1-1 0 0 0,0 0 0 0 0,8-10 0 0 0,-10 17 9 0 0,-1 0 0 0 0,0 0 0 0 0,1 0 0 0 0,0 0-1 0 0,0 1 1 0 0,-1 0 0 0 0,1-1 0 0 0,1 1 0 0 0,-1 0 0 0 0,0 1-1 0 0,0-1 1 0 0,1 0 0 0 0,-1 1 0 0 0,1 0 0 0 0,0 0 0 0 0,-1 0-1 0 0,1 0 1 0 0,0 1 0 0 0,-1-1 0 0 0,1 1 0 0 0,0 0 0 0 0,0 0 0 0 0,-1 0-1 0 0,5 1 1 0 0,-4 0 4 0 0,-1-1 0 0 0,1 1 0 0 0,-1 0 0 0 0,0 1 0 0 0,0-1 0 0 0,1 0 0 0 0,-1 1 0 0 0,0 0 0 0 0,0-1 0 0 0,4 5 0 0 0,-1-1 0 0 0,-1 1 0 0 0,1 0 0 0 0,4 7 0 0 0,2 3 0 0 0,-11-15 3 0 0,0 0 1 0 0,0 0-1 0 0,-1 0 0 0 0,1 0 1 0 0,0 0-1 0 0,-1 0 0 0 0,1 0 1 0 0,-1 0-1 0 0,1 0 0 0 0,-1 0 1 0 0,0 0-1 0 0,1 0 0 0 0,-1 0 0 0 0,0 0 1 0 0,0 0-1 0 0,0 1 0 0 0,0-1 1 0 0,0 0-1 0 0,0 0 0 0 0,0 0 1 0 0,0 0-1 0 0,0 0 0 0 0,-1 0 1 0 0,1 1-1 0 0,0-1 0 0 0,-1 0 0 0 0,1 0 1 0 0,-1 0-1 0 0,1 0 0 0 0,-1 0 1 0 0,1 0-1 0 0,-1 0 0 0 0,0 1 1 0 0,-2 1 15 0 0,0-1 0 0 0,0 1 0 0 0,-1 0 1 0 0,1-1-1 0 0,0 1 0 0 0,-1-1 1 0 0,-5 3-1 0 0,25-29 88 0 0,30-27 430 0 0,5-6 1329 0 0,-31 33 277 0 0,-20 27-2036 0 0,-1-1 0 0 0,0 1 0 0 0,1-1-1 0 0,-1 1 1 0 0,1-1 0 0 0,0 1 0 0 0,0 3-1 0 0,-1 2 48 0 0,0 0-226 0 0,0 3-767 0 0,0 1 0 0 0,0 12 1 0 0,1-21 569 0 0,0 0 1 0 0,0 0 0 0 0,1 0 0 0 0,-1-1 0 0 0,1 1 0 0 0,0 0 0 0 0,-1 0-1 0 0,1-1 1 0 0,1 1 0 0 0,-1 0 0 0 0,0-1 0 0 0,1 1 0 0 0,2 3 0 0 0</inkml:trace>
  <inkml:trace contextRef="#ctx0" brushRef="#br0" timeOffset="210.2">502 232 6911 0 0,'5'-5'248'0'0,"-4"4"-185"0"0,0 0 1 0 0,0 0-1 0 0,0 0 1 0 0,0 0 0 0 0,0 0-1 0 0,0-1 1 0 0,-1 1 0 0 0,1 0-1 0 0,-1-7 6289 0 0,-6 9-4092 0 0,-5 4-1041 0 0,7-2-997 0 0,0 0 0 0 0,0 0 0 0 0,1 1 1 0 0,-1 0-1 0 0,1 0 0 0 0,0 0 0 0 0,0 0 0 0 0,0 0 1 0 0,0 1-1 0 0,1-1 0 0 0,0 1 0 0 0,0 0 0 0 0,-2 7 1 0 0,3-10-157 0 0,1-1 0 0 0,-1 1 1 0 0,1 0-1 0 0,0 0 1 0 0,0 0-1 0 0,0 0 0 0 0,0 0 1 0 0,0 0-1 0 0,0 0 1 0 0,0 0-1 0 0,1-1 1 0 0,-1 1-1 0 0,1 0 0 0 0,-1 0 1 0 0,1 0-1 0 0,0 0 1 0 0,-1-1-1 0 0,1 1 1 0 0,0 0-1 0 0,0-1 0 0 0,0 1 1 0 0,1-1-1 0 0,-1 1 1 0 0,0-1-1 0 0,0 1 1 0 0,1-1-1 0 0,-1 0 0 0 0,1 0 1 0 0,0 0-1 0 0,-1 0 1 0 0,1 0-1 0 0,0 0 1 0 0,-1 0-1 0 0,1 0 0 0 0,0-1 1 0 0,0 1-1 0 0,0-1 1 0 0,2 1-1 0 0,2 1-71 0 0,1-1 0 0 0,0 0 0 0 0,-1-1 0 0 0,1 0 0 0 0,0 0 0 0 0,0 0 0 0 0,-1 0 0 0 0,1-1 0 0 0,0-1 0 0 0,-1 1 0 0 0,1-1 0 0 0,-1 0-1 0 0,1 0 1 0 0,-1-1 0 0 0,0 0 0 0 0,0 0 0 0 0,0 0 0 0 0,10-8 0 0 0,-15 10-1 0 0,0 0 1 0 0,1 0-1 0 0,-1-1 0 0 0,0 1 0 0 0,0 0 1 0 0,0-1-1 0 0,0 1 0 0 0,0 0 0 0 0,0-1 1 0 0,0 1-1 0 0,0-1 0 0 0,0 0 0 0 0,-1 1 1 0 0,1-1-1 0 0,-1 0 0 0 0,1 1 0 0 0,-1-1 0 0 0,0 0 1 0 0,0 1-1 0 0,1-4 0 0 0,-2 2 12 0 0,1 1 0 0 0,-1 0-1 0 0,0 0 1 0 0,1 0 0 0 0,-1 0 0 0 0,0 0-1 0 0,0 0 1 0 0,-1 0 0 0 0,1 0 0 0 0,0 0-1 0 0,-1 0 1 0 0,1 1 0 0 0,-1-1 0 0 0,-1-1-1 0 0,-2-1-50 0 0,0 0 0 0 0,-1 0 1 0 0,1 0-1 0 0,-1 1 0 0 0,1 0 0 0 0,-1 0 0 0 0,0 1 0 0 0,0 0 0 0 0,0 0 0 0 0,-9-2 0 0 0,0 3-1388 0 0,2 1-3610 0 0,2 1-1904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42.254"/>
    </inkml:context>
    <inkml:brush xml:id="br0">
      <inkml:brushProperty name="width" value="0.05" units="cm"/>
      <inkml:brushProperty name="height" value="0.05" units="cm"/>
      <inkml:brushProperty name="color" value="#E71224"/>
    </inkml:brush>
  </inkml:definitions>
  <inkml:trace contextRef="#ctx0" brushRef="#br0">177 109 2303 0 0,'-10'5'13419'0'0,"9"0"-14443"0"0,-17 59 3816 0 0,-15 29-1677 0 0,-7 21-897 0 0,35-100-208 0 0,-4 23-812 0 0,7-30-526 0 0</inkml:trace>
  <inkml:trace contextRef="#ctx0" brushRef="#br0" timeOffset="901.29">0 269 4143 0 0,'7'-4'2654'0'0,"0"1"0"0"0,0 0 0 0 0,8-2-1 0 0,-1 0-1094 0 0,-2 1-1120 0 0,108-45 1714 0 0,-102 40-2117 0 0,0-1 0 0 0,-1 0 0 0 0,-1-1 1 0 0,25-21-1 0 0,-31 22-120 0 0,0 0 0 0 0,12-15 1 0 0,-19 22-23 0 0,-1-1 0 0 0,1 1 0 0 0,-1-1 1 0 0,0 0-1 0 0,0 1 0 0 0,0-1 0 0 0,-1 0 0 0 0,1 0 0 0 0,-1 0 1 0 0,0-1-1 0 0,0 1 0 0 0,0-5 0 0 0,-1 8 76 0 0,0 0 0 0 0,0 0 0 0 0,0 0 0 0 0,0 1 1 0 0,0-1-1 0 0,0 0 0 0 0,0 0 0 0 0,0 0 0 0 0,-1 0 0 0 0,1 0 0 0 0,0 0 0 0 0,-1 0 0 0 0,1 1 0 0 0,-1-1 0 0 0,1 0 0 0 0,-1 0 0 0 0,1 1 0 0 0,-1-1 0 0 0,1 0 0 0 0,-1 1 1 0 0,0-1-1 0 0,1 0 0 0 0,-2 0 0 0 0,0 0 16 0 0,1 1 1 0 0,0-1-1 0 0,-1 1 0 0 0,1 0 1 0 0,-1-1-1 0 0,1 1 0 0 0,0 0 1 0 0,-1 0-1 0 0,1 0 1 0 0,-1 0-1 0 0,1 0 0 0 0,-1 0 1 0 0,-1 1-1 0 0,-2 0 54 0 0,1 0-1 0 0,-1 1 1 0 0,1 0 0 0 0,0 0 0 0 0,-1 0-1 0 0,1 0 1 0 0,0 0 0 0 0,-4 4-1 0 0,5-4 19 0 0,1 0 0 0 0,1 0-1 0 0,-1 1 1 0 0,0-1-1 0 0,0 0 1 0 0,1 1 0 0 0,-1-1-1 0 0,1 1 1 0 0,0-1 0 0 0,0 1-1 0 0,0-1 1 0 0,0 1 0 0 0,-1 5-1 0 0,1 1 2 0 0,0 0 1 0 0,1 18-1 0 0,0 11 58 0 0,-3 16 211 0 0,2-36 49 0 0,0-1-1 0 0,-5 31 0 0 0,2-26 126 0 0,1 0 1 0 0,1 1-1 0 0,2 44 1 0 0,0-27-279 0 0,0-37-98 0 0,0 0 0 0 0,-1 0 0 0 0,1 0-1 0 0,-1 0 1 0 0,0 0 0 0 0,0 0 0 0 0,0 0-1 0 0,0-1 1 0 0,-1 1 0 0 0,1 0 0 0 0,-1-1-1 0 0,1 1 1 0 0,-1-1 0 0 0,-4 5-1 0 0,-5 7 868 0 0,8-9-644 0 0,7-10-337 0 0,0 0-1 0 0,0-1 0 0 0,-1 1 1 0 0,4-8-1 0 0,8-12-1 0 0,7-7-29 0 0,18-24-26 0 0,-40 56 45 0 0,0 0 0 0 0,0-1-1 0 0,0 1 1 0 0,1 0 0 0 0,-1 0 0 0 0,0-1 0 0 0,0 1-1 0 0,0 0 1 0 0,1 0 0 0 0,-1 0 0 0 0,0 0 0 0 0,0-1-1 0 0,1 1 1 0 0,-1 0 0 0 0,0 0 0 0 0,0 0-1 0 0,1 0 1 0 0,-1 0 0 0 0,0 0 0 0 0,1 0 0 0 0,-1 0-1 0 0,0 0 1 0 0,0 0 0 0 0,1 0 0 0 0,-1 0-1 0 0,0 0 1 0 0,1 0 0 0 0,-1 0 0 0 0,0 0 0 0 0,1 0-1 0 0,6 8-16 0 0,5 21-26 0 0,-9-20 27 0 0,-1-4 14 0 0,-1-1-1 0 0,2 0 0 0 0,-1 0 0 0 0,0 1 0 0 0,1-1 0 0 0,0-1 0 0 0,0 1 0 0 0,0 0 0 0 0,0-1 1 0 0,1 0-1 0 0,7 6 0 0 0,-9-7 2 0 0,0-1 0 0 0,1 0 0 0 0,-1 0 1 0 0,1 0-1 0 0,-1 0 0 0 0,1-1 0 0 0,-1 1 1 0 0,1-1-1 0 0,-1 1 0 0 0,1-1 0 0 0,0 0 0 0 0,-1 0 1 0 0,1 0-1 0 0,-1-1 0 0 0,1 1 0 0 0,0 0 1 0 0,-1-1-1 0 0,1 0 0 0 0,-1 1 0 0 0,1-1 0 0 0,-1 0 1 0 0,0 0-1 0 0,4-3 0 0 0,-1 1-14 0 0,0-1-1 0 0,0 1 1 0 0,0-1 0 0 0,0-1-1 0 0,0 1 1 0 0,7-10 0 0 0,-11 12 6 0 0,1-1 1 0 0,0 1-1 0 0,-1-1 1 0 0,0 1-1 0 0,1-1 1 0 0,-1 1-1 0 0,1-7 1 0 0,-2 8 7 0 0,1 0 0 0 0,-1 0 0 0 0,0-1 0 0 0,0 1 0 0 0,0 0 0 0 0,0 0 0 0 0,0 0 0 0 0,0-1 0 0 0,-1 1 0 0 0,1 0 0 0 0,0 0 0 0 0,-1 0 0 0 0,1 0 0 0 0,-1-1 0 0 0,1 1 0 0 0,-1 0 0 0 0,1 0 0 0 0,-1 0 0 0 0,-1-1 0 0 0,2 1 16 0 0,-1 1 0 0 0,0-1-1 0 0,1 1 1 0 0,-1-1-1 0 0,0 1 1 0 0,0-1 0 0 0,0 1-1 0 0,0-1 1 0 0,1 1-1 0 0,-1 0 1 0 0,0-1 0 0 0,0 1-1 0 0,0 0 1 0 0,0 0-1 0 0,0 0 1 0 0,0 0 0 0 0,0 0-1 0 0,0 0 1 0 0,0 0-1 0 0,0 0 1 0 0,0 0 0 0 0,0 0-1 0 0,0 0 1 0 0,1 1-1 0 0,-1-1 1 0 0,0 0 0 0 0,0 1-1 0 0,0-1 1 0 0,0 1-1 0 0,-1 0 1 0 0,-2 1 65 0 0,1 0-1 0 0,-1 1 1 0 0,1-1 0 0 0,0 1-1 0 0,-6 6 1 0 0,4-3 1 0 0,1 0 1 0 0,-1 1-1 0 0,1 0 0 0 0,0 0 1 0 0,1 0-1 0 0,-1 0 0 0 0,2 0 1 0 0,-1 1-1 0 0,-1 8 0 0 0,3-13-74 0 0,1-1-1 0 0,-1 1 1 0 0,1 0-1 0 0,0 0 1 0 0,0 0-1 0 0,0 0 1 0 0,0 0-1 0 0,1 0 1 0 0,-1 0-1 0 0,1-1 1 0 0,0 1-1 0 0,1 4 1 0 0,-1-5-31 0 0,0-1 0 0 0,0 1 0 0 0,1 0 1 0 0,-1 0-1 0 0,0-1 0 0 0,1 1 0 0 0,0-1 0 0 0,-1 1 1 0 0,1-1-1 0 0,0 0 0 0 0,-1 1 0 0 0,1-1 0 0 0,0 0 0 0 0,0 0 1 0 0,0 0-1 0 0,0-1 0 0 0,0 1 0 0 0,4 1 0 0 0,-2-2-330 0 0,0 1 0 0 0,0 0-1 0 0,0-1 1 0 0,1 0 0 0 0,6-1 0 0 0,10-1-5586 0 0,2-2-1776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49.138"/>
    </inkml:context>
    <inkml:brush xml:id="br0">
      <inkml:brushProperty name="width" value="0.05" units="cm"/>
      <inkml:brushProperty name="height" value="0.05" units="cm"/>
      <inkml:brushProperty name="color" value="#E71224"/>
    </inkml:brush>
  </inkml:definitions>
  <inkml:trace contextRef="#ctx0" brushRef="#br0">185 185 9295 0 0,'0'-1'194'0'0,"1"0"0"0"0,-1 0 0 0 0,0 0 0 0 0,0 0-1 0 0,0 0 1 0 0,0 0 0 0 0,0 0 0 0 0,-1 0-1 0 0,1 0 1 0 0,0 0 0 0 0,0 0 0 0 0,-1 0 0 0 0,1 0-1 0 0,0 0 1 0 0,-1 0 0 0 0,1 0 0 0 0,-1 0 0 0 0,1 1-1 0 0,-1-1 1 0 0,0 0 0 0 0,1 0 0 0 0,-1 0 0 0 0,0 1-1 0 0,0-1 1 0 0,1 0 0 0 0,-1 1 0 0 0,0-1-1 0 0,0 1 1 0 0,0-1 0 0 0,0 1 0 0 0,-1-1 0 0 0,-1-1 105 0 0,0 1 0 0 0,0-1 0 0 0,-1 1 1 0 0,1 0-1 0 0,0 0 0 0 0,0 1 0 0 0,0-1 1 0 0,-1 0-1 0 0,-6 1 0 0 0,8 0-233 0 0,0 1 0 0 0,0 0-1 0 0,0-1 1 0 0,0 1 0 0 0,0 0 0 0 0,0 0-1 0 0,0 0 1 0 0,0 1 0 0 0,1-1 0 0 0,-1 0 0 0 0,0 1-1 0 0,1-1 1 0 0,-1 1 0 0 0,0-1 0 0 0,1 1-1 0 0,-3 3 1 0 0,-52 74 542 0 0,49-68-551 0 0,1 0 1 0 0,0 0-1 0 0,1 0 0 0 0,1 1 1 0 0,-7 21-1 0 0,10-29-31 0 0,1-1 1 0 0,-1 1-1 0 0,1 0 0 0 0,0-1 0 0 0,0 1 1 0 0,0 0-1 0 0,0-1 0 0 0,1 1 1 0 0,0-1-1 0 0,-1 1 0 0 0,1-1 0 0 0,0 1 1 0 0,1-1-1 0 0,-1 1 0 0 0,1-1 0 0 0,2 5 1 0 0,-3-6-18 0 0,1 0 0 0 0,0-1 0 0 0,-1 1 0 0 0,1-1 0 0 0,0 1 0 0 0,0-1 0 0 0,-1 1 0 0 0,1-1 1 0 0,0 0-1 0 0,0 0 0 0 0,1 0 0 0 0,-1 0 0 0 0,0 0 0 0 0,0-1 0 0 0,0 1 0 0 0,1 0 0 0 0,-1-1 0 0 0,0 0 1 0 0,1 0-1 0 0,-1 1 0 0 0,0-1 0 0 0,1-1 0 0 0,-1 1 0 0 0,0 0 0 0 0,0-1 0 0 0,1 1 0 0 0,1-1 1 0 0,3-2-48 0 0,-1 1 0 0 0,1-1 0 0 0,-1 0 1 0 0,0-1-1 0 0,0 0 0 0 0,-1 0 0 0 0,1 0 1 0 0,-1 0-1 0 0,0-1 0 0 0,0 0 0 0 0,0 0 1 0 0,5-7-1 0 0,1-3-714 0 0,-1 0-1 0 0,0-1 1 0 0,12-24 0 0 0,-18 28 255 0 0,1 1 1 0 0,-2-1 0 0 0,1 0-1 0 0,-1 0 1 0 0,-1 0 0 0 0,0 0 0 0 0,-1 0-1 0 0,-1 0 1 0 0,0-21 0 0 0,-3 9 1134 0 0,-1 0 1 0 0,-1 0 0 0 0,-14-43 0 0 0,15 99 4646 0 0,-3 23-4548 0 0,0-22-715 0 0,3 1 0 0 0,0-1 0 0 0,3 66 0 0 0,7-67-2876 0 0,-3-19-3964 0 0</inkml:trace>
  <inkml:trace contextRef="#ctx0" brushRef="#br0" timeOffset="355.11">270 299 7367 0 0,'0'1'173'0'0,"1"0"-1"0"0,-1 0 0 0 0,1 0 0 0 0,-1 0 0 0 0,1 0 0 0 0,-1-1 0 0 0,1 1 0 0 0,-1 0 0 0 0,1-1 1 0 0,0 1-1 0 0,-1 0 0 0 0,1-1 0 0 0,0 1 0 0 0,0 0 0 0 0,0-1 0 0 0,-1 0 0 0 0,1 1 1 0 0,1 0-1 0 0,1-1 172 0 0,-1 0 0 0 0,0 0 0 0 0,0 0 0 0 0,0 0 1 0 0,1 0-1 0 0,-1 0 0 0 0,3-1 0 0 0,-2 0-241 0 0,16-2 174 0 0,0-1 0 0 0,0 0 0 0 0,18-8 0 0 0,-32 10-288 0 0,-1 1-1 0 0,1-1 0 0 0,-1 0 1 0 0,0-1-1 0 0,0 1 0 0 0,0-1 1 0 0,0 0-1 0 0,0 0 0 0 0,-1 0 1 0 0,1 0-1 0 0,-1-1 0 0 0,0 0 1 0 0,0 1-1 0 0,0-1 0 0 0,-1 0 1 0 0,1 0-1 0 0,-1-1 0 0 0,2-4 1 0 0,-3 6 123 0 0,-1 1 0 0 0,1-1 0 0 0,-1 0 0 0 0,0 0 0 0 0,0 1 0 0 0,0-1 0 0 0,-1 0 0 0 0,1 0 0 0 0,-1 1 0 0 0,1-1 0 0 0,-1 1 0 0 0,0-1 0 0 0,-2-4 0 0 0,2 6 13 0 0,1 0 0 0 0,0 0 0 0 0,-1 0 0 0 0,1 0 0 0 0,-1 1 0 0 0,1-1 0 0 0,-1 0 0 0 0,1 0 0 0 0,-1 0 0 0 0,0 1 0 0 0,1-1 0 0 0,-1 0 0 0 0,0 1 0 0 0,1-1 0 0 0,-1 1 0 0 0,0-1 0 0 0,0 1 0 0 0,0-1 0 0 0,1 1 0 0 0,-1 0 0 0 0,0-1 0 0 0,0 1 0 0 0,0 0 0 0 0,0-1 0 0 0,0 1 0 0 0,0 0 0 0 0,0 0-1 0 0,0 0 1 0 0,0 0 0 0 0,0 0 0 0 0,0 0 0 0 0,0 0 0 0 0,0 1 0 0 0,1-1 0 0 0,-1 0 0 0 0,0 0 0 0 0,0 1 0 0 0,0-1 0 0 0,0 0 0 0 0,0 1 0 0 0,0-1 0 0 0,0 2 0 0 0,-5 2 139 0 0,1 0 0 0 0,0 1 0 0 0,1 0 0 0 0,-1 0 0 0 0,1 0 0 0 0,0 1 0 0 0,0 0 0 0 0,1-1 0 0 0,-6 13 0 0 0,3-4-46 0 0,0 1 1 0 0,1 0-1 0 0,-4 17 0 0 0,8-27-208 0 0,1-1-1 0 0,-1 1 0 0 0,1-1 0 0 0,0 1 0 0 0,0-1 0 0 0,0 1 1 0 0,1-1-1 0 0,0 1 0 0 0,-1-1 0 0 0,2 0 0 0 0,-1 1 1 0 0,0-1-1 0 0,1 0 0 0 0,0 0 0 0 0,0 0 0 0 0,0 0 0 0 0,0 0 1 0 0,1 0-1 0 0,-1 0 0 0 0,1-1 0 0 0,0 0 0 0 0,4 4 0 0 0,-2-2-218 0 0,0-1 0 0 0,0 0 0 0 0,1-1 0 0 0,-1 1 0 0 0,1-1 0 0 0,7 4-1 0 0,-6-5-601 0 0,0 1 0 0 0,-1-1 0 0 0,1 0 0 0 0,0-1 0 0 0,12 2 0 0 0,3-4-1267 0 0</inkml:trace>
  <inkml:trace contextRef="#ctx0" brushRef="#br0" timeOffset="555.68">718 6 19583 0 0,'-1'0'98'0'0,"0"0"-1"0"0,1 0 1 0 0,-1 1 0 0 0,0-1-1 0 0,0 0 1 0 0,1 0 0 0 0,-1 1-1 0 0,0-1 1 0 0,0 1 0 0 0,1-1-1 0 0,-1 1 1 0 0,0-1-1 0 0,1 1 1 0 0,-1-1 0 0 0,1 1-1 0 0,-1-1 1 0 0,1 1 0 0 0,-1 0-1 0 0,1-1 1 0 0,-1 1-1 0 0,0 0 1 0 0,-8 20-167 0 0,6-13 214 0 0,-12 27 472 0 0,1 2 1 0 0,2-1-1 0 0,-13 68 0 0 0,24-96-568 0 0,0 1 0 0 0,0 0-1 0 0,1-1 1 0 0,0 1 0 0 0,1-1 0 0 0,-1 1-1 0 0,5 15 1 0 0,-4-21-145 0 0,0 1 0 0 0,0 0 0 0 0,0-1 0 0 0,1 1 0 0 0,-1-1 0 0 0,1 0 0 0 0,0 1 0 0 0,0-1 0 0 0,1 0 0 0 0,-1 0 1 0 0,0 0-1 0 0,1-1 0 0 0,0 1 0 0 0,0-1 0 0 0,0 1 0 0 0,0-1 0 0 0,0 0 0 0 0,0 0 0 0 0,0 0 0 0 0,4 1 0 0 0,10 3-1828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55.977"/>
    </inkml:context>
    <inkml:brush xml:id="br0">
      <inkml:brushProperty name="width" value="0.05" units="cm"/>
      <inkml:brushProperty name="height" value="0.05" units="cm"/>
      <inkml:brushProperty name="color" value="#E71224"/>
    </inkml:brush>
  </inkml:definitions>
  <inkml:trace contextRef="#ctx0" brushRef="#br0">1 39 1375 0 0,'13'2'313'0'0,"-12"-1"-46"0"0,0-1-1 0 0,0 1 1 0 0,0-1 0 0 0,0 0 0 0 0,0 0-1 0 0,0 0 1 0 0,0 1 0 0 0,0-1-1 0 0,0 0 1 0 0,0 0 0 0 0,0 0 0 0 0,0-1-1 0 0,1 1 1 0 0,4-1 88 0 0,-1 0-1 0 0,0 1 0 0 0,0-1 1 0 0,0 1-1 0 0,7 1 1 0 0,7 0-49 0 0,36-4 826 0 0,107 11 0 0 0,-141-7-532 0 0,0 0 0 0 0,39-4 0 0 0,47-14 1232 0 0,-105 16-1819 0 0,4 0 72 0 0,1-1 0 0 0,0 1-1 0 0,0 0 1 0 0,0 1 0 0 0,8 0 0 0 0,26-1 351 0 0,7 1-68 0 0,-28 2-268 0 0,4 1 103 0 0,40-1 0 0 0,-15 0 58 0 0,-21 0-154 0 0,43 2 118 0 0,32 0 70 0 0,-88-4-169 0 0,29-6-1 0 0,-4 0 8 0 0,13 0 158 0 0,1 3 0 0 0,63 5-1 0 0,10 8 18 0 0,-88-6-240 0 0,-20-1-35 0 0,22-1 1 0 0,113-6 246 0 0,22 1-216 0 0,-158 4-25 0 0,101 8 29 0 0,-91-6 9 0 0,0-1 1 0 0,39-3 0 0 0,55-10 305 0 0,-66 4-254 0 0,69 2 0 0 0,165 10-118 0 0,-213-11 46 0 0,-14 1-61 0 0,10 3 312 0 0,137 15 0 0 0,-171-7-210 0 0,0-3-1 0 0,0-1 1 0 0,0-1 0 0 0,52-7-1 0 0,-52 2-65 0 0,-1 2 0 0 0,1 2 0 0 0,60 7 0 0 0,-86-5-31 0 0,135 11 109 0 0,-120-12-86 0 0,0-1 0 0 0,1-2 1 0 0,34-6-1 0 0,-15 1-9 0 0,0 2 0 0 0,1 2 0 0 0,-1 3 0 0 0,62 6 0 0 0,-52-2 12 0 0,0-3-1 0 0,-1-3 1 0 0,81-12 0 0 0,-91 9-25 0 0,0 1 0 0 0,50 2 0 0 0,94 16 66 0 0,-149-12-68 0 0,73-5 0 0 0,1 0 0 0 0,93 13 0 0 0,-147-8 0 0 0,0-2 0 0 0,105-15 0 0 0,-152 13 418 0 0,0 1-1 0 0,-1 0 1 0 0,1 1 0 0 0,17 2-1 0 0,-32-2-365 0 0,1 0 1 0 0,-1 0-1 0 0,1 0 0 0 0,0 0 0 0 0,-1 0 1 0 0,1 0-1 0 0,-1 0 0 0 0,1-1 1 0 0,-1 1-1 0 0,1 0 0 0 0,-1 0 0 0 0,1-1 1 0 0,-1 1-1 0 0,1 0 0 0 0,-1-1 0 0 0,1 1 1 0 0,-1-1-1 0 0,1 1 0 0 0,-1 0 0 0 0,0-1 1 0 0,1 1-1 0 0,-1-1 0 0 0,0 1 0 0 0,1-1 1 0 0,-1 1-1 0 0,0-1 0 0 0,0 0 1 0 0,0 1-1 0 0,1-1 0 0 0,-1 1 0 0 0,0-2 1 0 0,3-2-378 0 0,2 13-1912 0 0,-3-6 685 0 0,0 2-15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59.075"/>
    </inkml:context>
    <inkml:brush xml:id="br0">
      <inkml:brushProperty name="width" value="0.05" units="cm"/>
      <inkml:brushProperty name="height" value="0.05" units="cm"/>
      <inkml:brushProperty name="color" value="#E71224"/>
    </inkml:brush>
  </inkml:definitions>
  <inkml:trace contextRef="#ctx0" brushRef="#br0">215 298 5983 0 0,'-13'-5'145'0'0,"-4"4"4722"0"0,0 6 279 0 0,4 1-4506 0 0,1 1-239 0 0,0 1 1 0 0,1 0-1 0 0,0 0 1 0 0,0 1-1 0 0,1 1 1 0 0,0-1-1 0 0,0 2 1 0 0,1-1-1 0 0,-10 17 1 0 0,14-19-360 0 0,0-1 0 0 0,1 1 0 0 0,0 0 0 0 0,0 1 0 0 0,0-1 0 0 0,1 1-1 0 0,1 0 1 0 0,-1 0 0 0 0,1-1 0 0 0,1 2 0 0 0,0-1 0 0 0,0 0 0 0 0,1 0 0 0 0,0 0 0 0 0,2 12 0 0 0,-2-17-41 0 0,1-1-1 0 0,0 1 1 0 0,0-1 0 0 0,0 1-1 0 0,0-1 1 0 0,1 0 0 0 0,-1 1-1 0 0,1-1 1 0 0,0 0 0 0 0,0 0-1 0 0,0-1 1 0 0,1 1 0 0 0,-1 0-1 0 0,0-1 1 0 0,1 1 0 0 0,0-1-1 0 0,0 0 1 0 0,-1 1 0 0 0,6 1-1 0 0,-3-2 0 0 0,0 0 0 0 0,0 0 0 0 0,0-1 0 0 0,0 1 0 0 0,0-1 0 0 0,0-1 0 0 0,0 1 0 0 0,0-1-1 0 0,0 0 1 0 0,0 0 0 0 0,0 0 0 0 0,11-2 0 0 0,-4-1 0 0 0,1 0 0 0 0,-1 0 0 0 0,0-2 0 0 0,0 1 0 0 0,0-2 0 0 0,-1 1 0 0 0,1-1 0 0 0,-2-1 0 0 0,1 0 0 0 0,-1-1 0 0 0,0 0 0 0 0,0-1 0 0 0,15-17 0 0 0,-22 22 43 0 0,0 0-1 0 0,-1 0 0 0 0,1-1 1 0 0,-1 1-1 0 0,-1-1 1 0 0,1 1-1 0 0,0-1 0 0 0,-1 0 1 0 0,0 0-1 0 0,0 0 1 0 0,-1 1-1 0 0,1-1 0 0 0,-1 0 1 0 0,0 0-1 0 0,0 0 1 0 0,-1 0-1 0 0,1 0 0 0 0,-1 0 1 0 0,0 0-1 0 0,0 1 1 0 0,-1-1-1 0 0,0 0 1 0 0,-3-7-1 0 0,2 6-174 0 0,-1-1 0 0 0,1 1 0 0 0,-1 0 1 0 0,0 1-1 0 0,-1-1 0 0 0,1 1 0 0 0,-1 0 0 0 0,0 0 0 0 0,-6-4 1 0 0,7 5-531 0 0,-1 1 1 0 0,1 1-1 0 0,-1-1 1 0 0,0 1 0 0 0,0-1-1 0 0,1 1 1 0 0,-8-1-1 0 0,2 1-6162 0 0</inkml:trace>
  <inkml:trace contextRef="#ctx0" brushRef="#br0" timeOffset="294.21">645 30 8287 0 0,'-2'-6'-144'0'0,"1"-2"4360"0"0,-3-7 3216 0 0,-2 44-4817 0 0,-8 57-1463 0 0,-7 61 440 0 0,17-112-1316 0 0,3 0 1 0 0,2 42-1 0 0,0-63-332 0 0,1-1 0 0 0,3 14-1 0 0,3-7-2553 0 0,-4-16 1120 0 0,0-3-13 0 0</inkml:trace>
  <inkml:trace contextRef="#ctx0" brushRef="#br0" timeOffset="481.14">522 319 11055 0 0,'-7'-4'984'0'0,"2"-2"-792"0"0,5-1 5392 0 0,1 3-2464 0 0,1-2 16 0 0,3-1-2080 0 0,6-2-424 0 0,9 0-88 0 0,2 0-8 0 0,2-2-744 0 0,6 2-144 0 0,2 1-32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09:57.493"/>
    </inkml:context>
    <inkml:brush xml:id="br0">
      <inkml:brushProperty name="width" value="0.05" units="cm"/>
      <inkml:brushProperty name="height" value="0.05" units="cm"/>
      <inkml:brushProperty name="color" value="#E71224"/>
    </inkml:brush>
  </inkml:definitions>
  <inkml:trace contextRef="#ctx0" brushRef="#br0">186 73 10591 0 0,'1'0'143'0'0,"0"-1"0"0"0,-1 0 0 0 0,1 0 0 0 0,0 0 0 0 0,0 0 0 0 0,0 0 0 0 0,-1 0 0 0 0,1 0 0 0 0,-1 0-1 0 0,1 0 1 0 0,-1-1 0 0 0,1 1 0 0 0,-1 0 0 0 0,1 0 0 0 0,-1 0 0 0 0,0-1 0 0 0,0 1 0 0 0,0 0 0 0 0,0 0 0 0 0,0-1-1 0 0,0 1 1 0 0,0 0 0 0 0,0 0 0 0 0,0 0 0 0 0,0-1 0 0 0,-2-1 0 0 0,0-1 431 0 0,0 0 0 0 0,0 0 1 0 0,-1 0-1 0 0,0 0 0 0 0,0 0 1 0 0,-4-3-1 0 0,6 6-495 0 0,0 0-1 0 0,-1 0 1 0 0,1 0 0 0 0,0 0 0 0 0,-1 0-1 0 0,1 1 1 0 0,-1-1 0 0 0,1 0 0 0 0,-1 1-1 0 0,1 0 1 0 0,-1-1 0 0 0,1 1 0 0 0,-1 0-1 0 0,0-1 1 0 0,1 1 0 0 0,-1 0 0 0 0,1 0-1 0 0,-1 0 1 0 0,0 1 0 0 0,1-1 0 0 0,-1 0 0 0 0,1 1-1 0 0,-1-1 1 0 0,1 1 0 0 0,-3 0 0 0 0,-5 3 47 0 0,0 0 1 0 0,1 0-1 0 0,-10 6 1 0 0,9-4-70 0 0,-3 1-54 0 0,1-1 23 0 0,-19 13 1 0 0,28-17-26 0 0,0-1 1 0 0,0 1-1 0 0,0-1 1 0 0,1 1-1 0 0,-1 0 0 0 0,0 0 1 0 0,1 0-1 0 0,-1 0 0 0 0,1 0 1 0 0,0 0-1 0 0,0 0 1 0 0,0 0-1 0 0,0 1 0 0 0,0-1 1 0 0,-1 5-1 0 0,2-6-4 0 0,0 1-1 0 0,1-1 0 0 0,-1 0 1 0 0,0 1-1 0 0,1-1 1 0 0,-1 0-1 0 0,1 1 0 0 0,0-1 1 0 0,-1 0-1 0 0,1 1 1 0 0,0-1-1 0 0,0 0 1 0 0,0 0-1 0 0,0 0 0 0 0,0 0 1 0 0,1 1-1 0 0,20 15-97 0 0,-10-10 77 0 0,2-1 1 0 0,19 6 0 0 0,-18-8 12 0 0,-1 1 0 0 0,23 12 0 0 0,-33-14 32 0 0,-1-1 0 0 0,1 0 1 0 0,-1 1-1 0 0,1 0 0 0 0,-1-1 0 0 0,0 1 1 0 0,0 1-1 0 0,0-1 0 0 0,-1 0 0 0 0,1 1 0 0 0,-1-1 1 0 0,0 1-1 0 0,4 8 0 0 0,-6-10 47 0 0,1 0 0 0 0,-1 1 0 0 0,0-1 0 0 0,0 0 0 0 0,0 1 0 0 0,0-1-1 0 0,0 0 1 0 0,0 1 0 0 0,-1-1 0 0 0,1 0 0 0 0,-1 1 0 0 0,1-1 0 0 0,-1 0 0 0 0,0 0 0 0 0,0 0-1 0 0,0 1 1 0 0,0-1 0 0 0,-1 0 0 0 0,1 0 0 0 0,0-1 0 0 0,-1 1 0 0 0,-1 2 0 0 0,-6 6 419 0 0,0-1 0 0 0,-17 14 1 0 0,22-21-372 0 0,-8 8 8 0 0,0-1 0 0 0,-13 7 0 0 0,20-13-139 0 0,0-1-1 0 0,1 1 0 0 0,-1-1 1 0 0,0 0-1 0 0,0-1 1 0 0,0 1-1 0 0,-1-1 0 0 0,1 0 1 0 0,-7 0-1 0 0,11-1-25 0 0,0 0 1 0 0,1 0-1 0 0,-1 0 0 0 0,0 0 0 0 0,1 0 0 0 0,-1 0 1 0 0,0 0-1 0 0,1 0 0 0 0,-1 0 0 0 0,1-1 0 0 0,-1 1 1 0 0,0 0-1 0 0,1 0 0 0 0,-1-1 0 0 0,1 1 0 0 0,-1 0 1 0 0,1-1-1 0 0,-1 1 0 0 0,1-1 0 0 0,-1 1 0 0 0,1 0 1 0 0,-1-1-1 0 0,1 1 0 0 0,-1-1 0 0 0,1 1 0 0 0,0-1 1 0 0,-1 0-1 0 0,1 1 0 0 0,0-1 0 0 0,0 1 0 0 0,-1-1 1 0 0,1 0-1 0 0,0 1 0 0 0,0-1 0 0 0,0 1 0 0 0,0-1 1 0 0,0 0-1 0 0,0 1 0 0 0,0-1 0 0 0,0 0 0 0 0,0 0 1 0 0,0-1-497 0 0,0 0 0 0 0,1 0 0 0 0,-1 0 1 0 0,1 0-1 0 0,0 0 0 0 0,-1 1 0 0 0,1-1 1 0 0,0 0-1 0 0,0 0 0 0 0,0 1 0 0 0,0-1 1 0 0,0 1-1 0 0,2-3 0 0 0,13-7-6079 0 0</inkml:trace>
  <inkml:trace contextRef="#ctx0" brushRef="#br0" timeOffset="342.25">643 85 2303 0 0,'-4'-4'193'0'0,"-7"-5"-207"0"0,-19-14 0 0 0,6 12 2386 0 0,-2 5 4662 0 0,8 4-5827 0 0,1 2 0 0 0,-1 0 0 0 0,0 1-1 0 0,-20 4 1 0 0,31-4-1165 0 0,0 0-1 0 0,0 1 0 0 0,1 0 1 0 0,-1 1-1 0 0,0-1 0 0 0,1 1 1 0 0,0 0-1 0 0,0 1 0 0 0,0-1 1 0 0,0 1-1 0 0,1 1 1 0 0,-1-1-1 0 0,-7 9 0 0 0,11-10-41 0 0,0-1 0 0 0,0 0 0 0 0,1 1-1 0 0,-1-1 1 0 0,1 0 0 0 0,-1 1 0 0 0,1 0 0 0 0,0-1-1 0 0,0 1 1 0 0,1 0 0 0 0,-1 0 0 0 0,0-1 0 0 0,1 1-1 0 0,0 0 1 0 0,-1 0 0 0 0,1 0 0 0 0,1 0 0 0 0,-1 0-1 0 0,1 5 1 0 0,0-5-4 0 0,0 0 0 0 0,0 1 0 0 0,1-1 0 0 0,-1 0 0 0 0,1 0 0 0 0,0 0 0 0 0,0 0 0 0 0,0-1 0 0 0,0 1 0 0 0,0 0 0 0 0,1-1 0 0 0,-1 1 0 0 0,1-1 0 0 0,0 0 0 0 0,-1 0 0 0 0,5 2 0 0 0,20 11 88 0 0,33 12 0 0 0,13 8 699 0 0,-66-31-534 0 0,-1 0-1 0 0,13 10 1 0 0,-17-13-169 0 0,-1 0 1 0 0,0 0-1 0 0,0 0 0 0 0,1 0 1 0 0,-1 1-1 0 0,0-1 1 0 0,0 0-1 0 0,0 0 0 0 0,-1 1 1 0 0,1-1-1 0 0,0 1 1 0 0,0-1-1 0 0,-1 1 0 0 0,1-1 1 0 0,-1 1-1 0 0,1-1 1 0 0,-1 1-1 0 0,0 0 0 0 0,1-1 1 0 0,-1 1-1 0 0,0 2 1 0 0,-1-3 22 0 0,0 1 0 0 0,1-1 0 0 0,-1 0 0 0 0,0 0 0 0 0,0 0 0 0 0,0 1 0 0 0,0-1 0 0 0,0 0 0 0 0,0 0 0 0 0,0 0 0 0 0,0-1 0 0 0,0 1 0 0 0,-1 0 0 0 0,1 0 0 0 0,0-1 0 0 0,-3 2 0 0 0,-26 9 499 0 0,23-8-402 0 0,-6 1-444 0 0,1 0 0 0 0,-1 0 1 0 0,0-2-1 0 0,0 1 0 0 0,0-2 1 0 0,0 0-1 0 0,-24-1 0 0 0,36 0 32 0 0,0 0 0 0 0,0 0 0 0 0,1 0-1 0 0,-1 0 1 0 0,0 0 0 0 0,1 0 0 0 0,-1-1-1 0 0,0 1 1 0 0,1 0 0 0 0,-1-1 0 0 0,0 1-1 0 0,1 0 1 0 0,-1-1 0 0 0,0 0 0 0 0</inkml:trace>
  <inkml:trace contextRef="#ctx0" brushRef="#br0" timeOffset="557.53">723 111 9671 0 0,'5'13'6485'0'0,"-2"8"-4227"0"0,-2 20-1162 0 0,-6 35 149 0 0,1 0-1983 0 0,4-25-5213 0 0,1-34-108 0 0</inkml:trace>
  <inkml:trace contextRef="#ctx0" brushRef="#br0" timeOffset="742.05">721 61 13903 0 0,'13'-2'5223'0'0,"70"-11"-3883"0"0,-11 5-1288 0 0,-29 3-1246 0 0,-1 1-3468 0 0,0 1-1641 0 0</inkml:trace>
  <inkml:trace contextRef="#ctx0" brushRef="#br0" timeOffset="1024.4">816 187 14047 0 0,'-5'1'314'0'0,"4"-2"-181"0"0,0 1 1 0 0,0 0-1 0 0,-1 0 0 0 0,1 0 1 0 0,0 0-1 0 0,-1 1 0 0 0,1-1 0 0 0,0 0 1 0 0,0 0-1 0 0,0 1 0 0 0,-1-1 1 0 0,1 1-1 0 0,0-1 0 0 0,0 1 1 0 0,0-1-1 0 0,-1 6 3488 0 0,2-6-3552 0 0,0 0 1 0 0,0 0 0 0 0,8 2 833 0 0,9-1-748 0 0,72-4 449 0 0,-6 0-1861 0 0,-28 5-4986 0 0,-35-1-4 0 0</inkml:trace>
  <inkml:trace contextRef="#ctx0" brushRef="#br0" timeOffset="1148.88">731 506 11519 0 0,'-6'-3'512'0'0,"2"0"96"0"0,1 1-480 0 0,3 0-128 0 0,0 4 0 0 0,6-5 4488 0 0,-2 2-1968 0 0,4-2 8 0 0,2 0-1720 0 0,6-1-344 0 0,4-2-72 0 0,4 1-8 0 0,2-1 104 0 0,5-1 24 0 0,4 0 8 0 0,0 0-10824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00.335"/>
    </inkml:context>
    <inkml:brush xml:id="br0">
      <inkml:brushProperty name="width" value="0.05" units="cm"/>
      <inkml:brushProperty name="height" value="0.05" units="cm"/>
      <inkml:brushProperty name="color" value="#E71224"/>
    </inkml:brush>
  </inkml:definitions>
  <inkml:trace contextRef="#ctx0" brushRef="#br0">191 73 1839 0 0,'-11'-13'8603'0'0,"11"14"-8515"0"0,1 19 10111 0 0,0-8-8975 0 0,-1-2-3371 0 0,-6 51 2689 0 0,-2-1 1 0 0,-3 0-1 0 0,-19 59 0 0 0,12-36-1103 0 0,18-82 469 0 0,0 1 1 0 0,0-1-1 0 0,0 1 0 0 0,0-1 1 0 0,0 1-1 0 0,0 0 1 0 0,1-1-1 0 0,-1 1 1 0 0,0-1-1 0 0,1 1 0 0 0,1 1 1 0 0,4 9-4968 0 0,-6-12 4632 0 0</inkml:trace>
  <inkml:trace contextRef="#ctx0" brushRef="#br0" timeOffset="730.87">6 371 6447 0 0,'-1'-1'39'0'0,"0"0"0"0"0,1 1-1 0 0,-1-1 1 0 0,1 0-1 0 0,0 1 1 0 0,-1-1 0 0 0,1 0-1 0 0,0 0 1 0 0,-1 1 0 0 0,1-1-1 0 0,0 0 1 0 0,0 0-1 0 0,-1 0 1 0 0,1 1 0 0 0,0-1-1 0 0,0 0 1 0 0,0 0-1 0 0,0 0 1 0 0,0 0 0 0 0,0 1-1 0 0,0-1 1 0 0,1 0 0 0 0,-1 0-1 0 0,0 0 1 0 0,0 1-1 0 0,1-1 1 0 0,-1 0 0 0 0,0 0-1 0 0,1 1 1 0 0,-1-1-1 0 0,1 0 1 0 0,-1 1 0 0 0,1-1-1 0 0,-1 0 1 0 0,1 1 0 0 0,-1-1-1 0 0,1 1 1 0 0,1-1-1 0 0,3-3 1135 0 0,0 0 0 0 0,0 1 0 0 0,0 0 0 0 0,9-3 0 0 0,-1-1 1227 0 0,56-28 1333 0 0,84-51-1438 0 0,-135 75-2276 0 0,-1-2-1 0 0,-1 0 0 0 0,0-1 1 0 0,0 0-1 0 0,-2-1 1 0 0,17-21-1 0 0,-29 32-51 0 0,1 0 0 0 0,-1 0 1 0 0,0 1-1 0 0,0-1 0 0 0,0 0 0 0 0,-1-1 0 0 0,1 1 0 0 0,1-9 1 0 0,-3 12 12 0 0,0 0 1 0 0,0 0-1 0 0,0 0 1 0 0,0 0-1 0 0,0 0 1 0 0,0-1-1 0 0,0 1 1 0 0,0 0-1 0 0,0 0 1 0 0,-1 0 0 0 0,1 0-1 0 0,0 0 1 0 0,-1 0-1 0 0,1 0 1 0 0,-1 0-1 0 0,1 0 1 0 0,-1 0-1 0 0,0 0 1 0 0,1 0-1 0 0,-1 0 1 0 0,0 0-1 0 0,0 0 1 0 0,1 0-1 0 0,-1 1 1 0 0,0-1 0 0 0,0 0-1 0 0,0 1 1 0 0,0-1-1 0 0,0 1 1 0 0,0-1-1 0 0,0 1 1 0 0,0-1-1 0 0,0 1 1 0 0,-1 0-1 0 0,1-1 1 0 0,0 1-1 0 0,0 0 1 0 0,-2 0 0 0 0,-4-1-8 0 0,0 0 1 0 0,0 1 0 0 0,-1 0 0 0 0,1 1 0 0 0,0-1 0 0 0,0 1 0 0 0,-1 1 0 0 0,1-1 0 0 0,0 1-1 0 0,0 1 1 0 0,-11 4 0 0 0,17-6 29 0 0,0 0 1 0 0,0 0-1 0 0,1 0 0 0 0,-1 0 0 0 0,0 1 0 0 0,0-1 1 0 0,1 0-1 0 0,-1 0 0 0 0,1 0 0 0 0,-1 0 0 0 0,1 1 0 0 0,0-1 1 0 0,0 0-1 0 0,-1 0 0 0 0,1 1 0 0 0,0-1 0 0 0,0 0 1 0 0,0 1-1 0 0,0 0 0 0 0,2 27 61 0 0,-2-29-64 0 0,4 43 30 0 0,20 77 0 0 0,-21-105 243 0 0,1 1-1 0 0,-2 0 1 0 0,0 0-1 0 0,-1 0 1 0 0,-2 29-1 0 0,-3-11 470 0 0,-12 56 0 0 0,14-81-541 0 0,-1-1 0 0 0,-1 1 1 0 0,-4 9-1 0 0,11-25-59 0 0,12-25 460 0 0,-7 12-602 0 0,1 0 0 0 0,0 0 0 0 0,16-21 0 0 0,-21 35 0 0 0,4-3 0 0 0,-8 9 0 0 0,0 0 0 0 0,0 0 0 0 0,0 0 0 0 0,0 0 0 0 0,1 0 0 0 0,-1 0 0 0 0,0 0 0 0 0,0 0 0 0 0,0 0 0 0 0,1 0 0 0 0,-1 0 0 0 0,0 0 0 0 0,0 0 0 0 0,0 0 0 0 0,0 0 0 0 0,1 0 0 0 0,-1 0 0 0 0,0 0 0 0 0,0 0 0 0 0,0 1 0 0 0,0-1 0 0 0,0 0 0 0 0,1 0 0 0 0,-1 0 0 0 0,0 0 0 0 0,0 0 0 0 0,0 0 0 0 0,0 1 0 0 0,0-1 0 0 0,0 0 0 0 0,0 0 0 0 0,0 0 0 0 0,1 1 0 0 0,4 21 0 0 0,-3-10 0 0 0,-1-10-1 0 0,0 1 0 0 0,0 0 0 0 0,0-1 0 0 0,1 1 0 0 0,-1-1 0 0 0,1 0 0 0 0,0 0 0 0 0,-1 1 0 0 0,1-1 0 0 0,0 0 0 0 0,0 0 0 0 0,0 0 0 0 0,1-1 0 0 0,-1 1 0 0 0,0-1 0 0 0,3 2 1 0 0,0-1-5 0 0,-1 0 1 0 0,1-1 0 0 0,0 1 0 0 0,-1-1-1 0 0,1 0 1 0 0,0-1 0 0 0,0 1 0 0 0,8-1-1 0 0,0 0-5 0 0,-1-2 0 0 0,1 0 0 0 0,0 0 0 0 0,-1-1 0 0 0,1-1 0 0 0,12-5 0 0 0,-9 3-12 0 0,-1-1 0 0 0,0 0-1 0 0,-1-1 1 0 0,0-1 0 0 0,0 0 0 0 0,19-17 0 0 0,-54 44 174 0 0,11-3-70 0 0,-1 0 0 0 0,2 0 0 0 0,-10 22-1 0 0,17-32-58 0 0,0 0 0 0 0,0 0-1 0 0,0 0 1 0 0,1 0-1 0 0,0 0 1 0 0,0 0 0 0 0,0 1-1 0 0,1-1 1 0 0,-1 0 0 0 0,1 1-1 0 0,0-1 1 0 0,1 0 0 0 0,0 0-1 0 0,0 1 1 0 0,3 9-1 0 0,-3-12-25 0 0,1 0-1 0 0,0 0 0 0 0,0 0 0 0 0,0 0 0 0 0,0 0 0 0 0,1 0 0 0 0,-1-1 0 0 0,1 1 1 0 0,0-1-1 0 0,0 1 0 0 0,0-1 0 0 0,0 0 0 0 0,0-1 0 0 0,0 1 0 0 0,0 0 0 0 0,5 1 0 0 0,-3-1-158 0 0,0-1-1 0 0,0 1 0 0 0,0-1 1 0 0,1 0-1 0 0,-1 0 0 0 0,0 0 0 0 0,1-1 1 0 0,-1 0-1 0 0,0 0 0 0 0,8-1 0 0 0,6-5-894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03.473"/>
    </inkml:context>
    <inkml:brush xml:id="br0">
      <inkml:brushProperty name="width" value="0.05" units="cm"/>
      <inkml:brushProperty name="height" value="0.05" units="cm"/>
      <inkml:brushProperty name="color" value="#E71224"/>
    </inkml:brush>
  </inkml:definitions>
  <inkml:trace contextRef="#ctx0" brushRef="#br0">1581 171 10135 0 0,'-11'-19'448'0'0,"2"5"96"0"0,1 0-440 0 0,2 6-104 0 0,3 2 0 0 0,2 3 0 0 0,0-1 2024 0 0,-1-1 384 0 0,-2-4 80 0 0,1 0 8 0 0,1-1-2024 0 0,3 3-408 0 0,5 4-64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08.159"/>
    </inkml:context>
    <inkml:brush xml:id="br0">
      <inkml:brushProperty name="width" value="0.05" units="cm"/>
      <inkml:brushProperty name="height" value="0.05" units="cm"/>
      <inkml:brushProperty name="color" value="#E71224"/>
    </inkml:brush>
  </inkml:definitions>
  <inkml:trace contextRef="#ctx0" brushRef="#br0">128 31 7975 0 0,'0'0'54'0'0,"0"0"-1"0"0,0 0 1 0 0,0 0-1 0 0,0-1 1 0 0,-1 1-1 0 0,1 0 1 0 0,0 0-1 0 0,0-1 0 0 0,0 1 1 0 0,0 0-1 0 0,0 0 1 0 0,0 0-1 0 0,0-1 1 0 0,0 1-1 0 0,-1 0 1 0 0,1 0-1 0 0,0-1 0 0 0,0 1 1 0 0,0 0-1 0 0,0 0 1 0 0,0-1-1 0 0,0 1 1 0 0,0 0-1 0 0,1 0 1 0 0,-1-1-1 0 0,0 1 0 0 0,0 0 1 0 0,0 0-1 0 0,0 0 1 0 0,0-1-1 0 0,0 1 1 0 0,0 0-1 0 0,0 0 1 0 0,1-1-1 0 0,-1 1 0 0 0,5-13 3249 0 0,-4 11-2625 0 0,5-6 1462 0 0,-6 8-2093 0 0,0 0 0 0 0,0 0 0 0 0,1 0 0 0 0,-1 0 0 0 0,0 0-1 0 0,0 0 1 0 0,0 0 0 0 0,0 0 0 0 0,1 0 0 0 0,-1 0 0 0 0,0 0 0 0 0,0 0 0 0 0,0 1 0 0 0,0-1 0 0 0,1 0-1 0 0,-1 0 1 0 0,0 0 0 0 0,0 0 0 0 0,0 0 0 0 0,0 0 0 0 0,0 0 0 0 0,1 1 0 0 0,-1-1 0 0 0,0 0 0 0 0,0 0-1 0 0,0 0 1 0 0,0 0 0 0 0,0 1 0 0 0,0-1 0 0 0,0 0 0 0 0,0 0 0 0 0,0 0 0 0 0,0 0 0 0 0,0 1 0 0 0,0-1-1 0 0,0 0 1 0 0,0 0 0 0 0,0 0 0 0 0,0 0 0 0 0,0 1 0 0 0,0-1 0 0 0,0 0 0 0 0,0 0 0 0 0,0 0 0 0 0,0 1-1 0 0,0-1 1 0 0,0 0 0 0 0,0 0 0 0 0,0 0 0 0 0,0 1 0 0 0,-2 13 263 0 0,1 1 0 0 0,-2 0 0 0 0,0-1 1 0 0,-1 0-1 0 0,0 0 0 0 0,-1 0 0 0 0,-11 21 0 0 0,9-21-274 0 0,0 1-1 0 0,2 0 0 0 0,0 0 0 0 0,0 0 1 0 0,2 0-1 0 0,-4 24 0 0 0,7-36-61 0 0,0 0-1 0 0,0 0 1 0 0,0-1 0 0 0,0 1-1 0 0,1 0 1 0 0,-1-1 0 0 0,0 1-1 0 0,1 0 1 0 0,0-1 0 0 0,0 1-1 0 0,0-1 1 0 0,0 1 0 0 0,0-1-1 0 0,0 1 1 0 0,1-1 0 0 0,-1 0-1 0 0,1 0 1 0 0,0 1 0 0 0,0-1-1 0 0,-1 0 1 0 0,1-1 0 0 0,0 1-1 0 0,1 0 1 0 0,-1-1-1 0 0,0 1 1 0 0,0-1 0 0 0,1 1-1 0 0,-1-1 1 0 0,1 0 0 0 0,-1 0-1 0 0,1 0 1 0 0,-1-1 0 0 0,1 1-1 0 0,0 0 1 0 0,-1-1 0 0 0,1 0-1 0 0,0 0 1 0 0,0 0 0 0 0,-1 0-1 0 0,1 0 1 0 0,0 0 0 0 0,4-2-1 0 0,22-5-729 0 0,-14 4 574 0 0,-1-1-1 0 0,1 2 1 0 0,23-2-1 0 0,-33 4 184 0 0,-1 0-1 0 0,0 0 0 0 0,1 1 0 0 0,-1-1 0 0 0,0 1 0 0 0,1 0 0 0 0,-1 1 1 0 0,0-1-1 0 0,0 1 0 0 0,0 0 0 0 0,0 0 0 0 0,0 0 0 0 0,0 0 0 0 0,-1 1 1 0 0,1-1-1 0 0,5 6 0 0 0,-7-5 52 0 0,0-1-1 0 0,0 1 1 0 0,-1 0 0 0 0,1 0 0 0 0,-1 0 0 0 0,1 0-1 0 0,-1 0 1 0 0,0 0 0 0 0,0 0 0 0 0,-1 0 0 0 0,1 0-1 0 0,0 1 1 0 0,-1-1 0 0 0,0 0 0 0 0,0 1 0 0 0,0-1-1 0 0,0 0 1 0 0,-1 0 0 0 0,1 1 0 0 0,-1-1 0 0 0,1 0-1 0 0,-4 6 1 0 0,1 0 221 0 0,0 0-1 0 0,-1-1 0 0 0,0 1 1 0 0,0-1-1 0 0,-1 0 0 0 0,-11 14 1 0 0,10-16-186 0 0,0 0 1 0 0,0 0-1 0 0,-1 0 1 0 0,0-1-1 0 0,0 0 1 0 0,-1-1-1 0 0,1 1 1 0 0,-1-2-1 0 0,0 1 1 0 0,0-1-1 0 0,-9 3 1 0 0,-2-1-34 0 0,0-1-1 0 0,0 0 1 0 0,-37 1 0 0 0,52-5-27 0 0,0 0 0 0 0,0-1-1 0 0,0 1 1 0 0,0-1 0 0 0,0 0-1 0 0,0 0 1 0 0,0 0 0 0 0,0 0-1 0 0,1-1 1 0 0,-1 0 0 0 0,0 0-1 0 0,1 0 1 0 0,-1 0 0 0 0,1 0-1 0 0,0-1 1 0 0,0 1 0 0 0,-5-6-1 0 0,5 5-172 0 0,1 0-1 0 0,-1 0 1 0 0,1-1 0 0 0,0 1-1 0 0,0 0 1 0 0,1-1-1 0 0,-1 0 1 0 0,-1-4 0 0 0,2 5-422 0 0,0 0 0 0 0,1 0 1 0 0,-1-1-1 0 0,1 1 0 0 0,0 0 1 0 0,0-1-1 0 0,0 1 0 0 0,0 0 1 0 0,0 0-1 0 0,2-5 0 0 0,4-9-6139 0 0</inkml:trace>
  <inkml:trace contextRef="#ctx0" brushRef="#br0" timeOffset="401.96">508 227 7367 0 0,'-2'-1'451'0'0,"0"1"0"0"0,1-1 0 0 0,-1 0 0 0 0,0 1 0 0 0,0-1 0 0 0,0 1 0 0 0,0-1 0 0 0,0 1 1 0 0,-1 0-1 0 0,1 0 0 0 0,0 0 0 0 0,0 0 0 0 0,0 0 0 0 0,0 0 0 0 0,0 1 0 0 0,0-1 0 0 0,-2 1 0 0 0,1 1-275 0 0,0-1 0 0 0,0 1 0 0 0,-1 0 0 0 0,1 0 0 0 0,1 0 0 0 0,-1 0 0 0 0,0 0 0 0 0,1 1 0 0 0,-4 2 0 0 0,-1 4-245 0 0,0 0 0 0 0,1 1 0 0 0,0 0 0 0 0,-9 20 0 0 0,12-23 172 0 0,0 0 1 0 0,1 0-1 0 0,-3 14 1 0 0,4-19-79 0 0,1-1 0 0 0,0 1 0 0 0,-1 0 0 0 0,1 0 0 0 0,0 0 0 0 0,0 0 0 0 0,0-1 0 0 0,1 1 0 0 0,-1 0 0 0 0,0 0 0 0 0,1 0 0 0 0,-1-1 1 0 0,1 1-1 0 0,-1 0 0 0 0,1-1 0 0 0,0 1 0 0 0,0 0 0 0 0,0-1 0 0 0,0 1 0 0 0,0-1 0 0 0,2 3 0 0 0,-2-4-23 0 0,0 1 0 0 0,-1-1 0 0 0,1 0 0 0 0,0 1 0 0 0,0-1 0 0 0,0 0 0 0 0,0 0 0 0 0,-1 0 0 0 0,1 1 1 0 0,0-1-1 0 0,0 0 0 0 0,0 0 0 0 0,0 0 0 0 0,0 0 0 0 0,-1-1 0 0 0,1 1 0 0 0,0 0 0 0 0,0 0 0 0 0,0 0 0 0 0,0-1 0 0 0,-1 1 0 0 0,1 0 0 0 0,0-1 0 0 0,0 1 0 0 0,-1-1 1 0 0,1 1-1 0 0,0-1 0 0 0,0 0 0 0 0,23-20-21 0 0,-19 16 7 0 0,100-102-1957 0 0,-77 71 2325 0 0,-34 44 1693 0 0,1-2-1594 0 0,0 0 0 0 0,1 1 0 0 0,-6 9 0 0 0,4-4-321 0 0,-6 22 0 0 0,5-1-5994 0 0,5-16-396 0 0</inkml:trace>
  <inkml:trace contextRef="#ctx0" brushRef="#br0" timeOffset="856.59">949 166 10247 0 0,'0'-1'182'0'0,"0"-1"-1"0"0,-1 1 1 0 0,1 0-1 0 0,0-1 1 0 0,-1 1 0 0 0,1 0-1 0 0,-1-1 1 0 0,1 1-1 0 0,-1 0 1 0 0,0 0-1 0 0,0 0 1 0 0,1 0-1 0 0,-1-1 1 0 0,0 1-1 0 0,0 0 1 0 0,0 0-1 0 0,0 0 1 0 0,0 1-1 0 0,0-1 1 0 0,-1 0-1 0 0,1 0 1 0 0,0 1-1 0 0,-3-2 1 0 0,1 1 130 0 0,0 0 0 0 0,0 0 1 0 0,-1 1-1 0 0,1-1 0 0 0,-1 1 0 0 0,1 0 0 0 0,0 0 1 0 0,-1 0-1 0 0,-4 1 0 0 0,0 0-206 0 0,-1 0 0 0 0,1 1 1 0 0,-1 0-1 0 0,1 1 0 0 0,0 0 0 0 0,-1 0 0 0 0,1 1 1 0 0,1 0-1 0 0,-1 0 0 0 0,1 1 0 0 0,-1 0 1 0 0,2 0-1 0 0,-1 1 0 0 0,-7 7 0 0 0,13-12-95 0 0,-1 1-1 0 0,1-1 0 0 0,0 1 1 0 0,0-1-1 0 0,1 1 1 0 0,-1-1-1 0 0,0 1 0 0 0,0-1 1 0 0,1 1-1 0 0,-1-1 1 0 0,1 1-1 0 0,-1 0 0 0 0,1 0 1 0 0,0-1-1 0 0,0 1 1 0 0,-1 0-1 0 0,1-1 0 0 0,0 1 1 0 0,1 0-1 0 0,-1 0 1 0 0,0-1-1 0 0,0 1 0 0 0,1 0 1 0 0,-1-1-1 0 0,1 1 1 0 0,0 0-1 0 0,-1-1 0 0 0,1 1 1 0 0,0-1-1 0 0,0 1 1 0 0,0-1-1 0 0,0 1 0 0 0,0-1 1 0 0,2 2-1 0 0,4 3 74 0 0,0 1 0 0 0,1-2-1 0 0,-1 1 1 0 0,1-1 0 0 0,11 6 0 0 0,6 4 365 0 0,-21-12-353 0 0,0 0 103 0 0,1 0 0 0 0,-1 0 1 0 0,0 1-1 0 0,0 0 0 0 0,3 3 0 0 0,-7-6-133 0 0,1 0-1 0 0,0 0 1 0 0,-1 0 0 0 0,1 0-1 0 0,-1 0 1 0 0,1 0 0 0 0,-1 0-1 0 0,1 1 1 0 0,-1-1 0 0 0,0 0 0 0 0,0 0-1 0 0,1 0 1 0 0,-1 0 0 0 0,0 0-1 0 0,0 1 1 0 0,0-1 0 0 0,0 0-1 0 0,0 0 1 0 0,-1 0 0 0 0,1 0 0 0 0,0 0-1 0 0,-1 0 1 0 0,1 1 0 0 0,0-1-1 0 0,-1 0 1 0 0,1 0 0 0 0,-1 0-1 0 0,-1 1 1 0 0,-3 6 8 0 0,0-1 0 0 0,-1 0 0 0 0,-1 0-1 0 0,1 0 1 0 0,-1-1 0 0 0,0 0 0 0 0,0-1 0 0 0,-1 1 0 0 0,0-1-1 0 0,0-1 1 0 0,0 0 0 0 0,0 0 0 0 0,-1 0 0 0 0,0-1 0 0 0,-11 3-1 0 0,19-6-202 0 0,-1 1-1 0 0,1-1 0 0 0,0 0 1 0 0,-1 0-1 0 0,1 0 0 0 0,0 1 0 0 0,0-1 1 0 0,-1-1-1 0 0,1 1 0 0 0,0 0 1 0 0,-1 0-1 0 0,1 0 0 0 0,0-1 0 0 0,-3 0 1 0 0,4 1-131 0 0,-1-1 0 0 0,1 1 0 0 0,0 0 0 0 0,-1-1 0 0 0,1 1 0 0 0,0-1 0 0 0,-1 1 0 0 0,1-1 0 0 0,0 1 1 0 0,0-1-1 0 0,0 1 0 0 0,-1-1 0 0 0,1 1 0 0 0,0-1 0 0 0,0 1 0 0 0,0-1 0 0 0,0 1 0 0 0,0-1 0 0 0,0 1 0 0 0,0-1 1 0 0,0 0-1 0 0,0 1 0 0 0,0-1 0 0 0,0 1 0 0 0,0-1 0 0 0,0 1 0 0 0,1-1 0 0 0,-1 1 0 0 0,0-1 0 0 0,0 1 0 0 0,0-1 0 0 0,1 1 1 0 0,-1-1-1 0 0,0 1 0 0 0,1-1 0 0 0,0 0 0 0 0,5-9-5575 0 0</inkml:trace>
  <inkml:trace contextRef="#ctx0" brushRef="#br0" timeOffset="1165.85">910 307 15695 0 0,'-3'1'272'0'0,"2"-1"-171"0"0,0 0 0 0 0,0 1 0 0 0,0-1 0 0 0,0 0 0 0 0,0 1 1 0 0,0-1-1 0 0,0 1 0 0 0,0-1 0 0 0,0 1 0 0 0,1-1 0 0 0,-1 1 0 0 0,0 0 0 0 0,0-1 0 0 0,-1 2 0 0 0,4-1 187 0 0,0 0-1 0 0,0-1 1 0 0,0 0-1 0 0,-1 1 1 0 0,1-1-1 0 0,0 0 1 0 0,4 0-1 0 0,2-1-308 0 0,1-1-1 0 0,-1 0 1 0 0,1 0 0 0 0,-1 0-1 0 0,0-1 1 0 0,1-1 0 0 0,-1 1-1 0 0,-1-1 1 0 0,1-1-1 0 0,-1 1 1 0 0,0-1 0 0 0,8-7-1 0 0,-9 6-369 0 0,1 1 0 0 0,-2-1 0 0 0,1 0 1 0 0,-1-1-1 0 0,0 0 0 0 0,0 0 0 0 0,6-12 0 0 0,-10 18 339 0 0,-1-1-1 0 0,1 1 1 0 0,-1 0-1 0 0,1 0 1 0 0,-1 0 0 0 0,1-1-1 0 0,-1 1 1 0 0,0 0 0 0 0,0-1-1 0 0,0 1 1 0 0,0 0 0 0 0,0 0-1 0 0,0-1 1 0 0,0-1 0 0 0,-1 2 40 0 0,1 0 0 0 0,0 1 0 0 0,0-1 0 0 0,-1 1 0 0 0,1-1 0 0 0,0 1 0 0 0,-1-1 0 0 0,1 1 0 0 0,-1-1 0 0 0,1 1 0 0 0,-1-1 0 0 0,1 1 0 0 0,-1-1 0 0 0,1 1 0 0 0,-1 0 0 0 0,1-1 0 0 0,-1 1 0 0 0,1 0 1 0 0,-1 0-1 0 0,0-1 0 0 0,0 1 0 0 0,-1 0 69 0 0,0-1 0 0 0,0 1 0 0 0,0 0 0 0 0,0 0 0 0 0,0 0 0 0 0,0 0 1 0 0,0 1-1 0 0,0-1 0 0 0,0 0 0 0 0,0 1 0 0 0,1 0 0 0 0,-1-1 0 0 0,0 1 0 0 0,0 0 1 0 0,0 0-1 0 0,1 0 0 0 0,-4 2 0 0 0,-1 2 317 0 0,-1 1 0 0 0,1 1 0 0 0,0-1 0 0 0,0 1 0 0 0,1 0 0 0 0,0 0 0 0 0,-8 14 0 0 0,1 5 819 0 0,-10 28 0 0 0,19-47-1011 0 0,1 0-1 0 0,1 0 0 0 0,-1 0 0 0 0,1 0 0 0 0,0 0 0 0 0,1 0 1 0 0,0 0-1 0 0,0 0 0 0 0,1 9 0 0 0,-1-14-262 0 0,1 0-1 0 0,-1 0 0 0 0,0 0 1 0 0,1 0-1 0 0,-1 0 1 0 0,1 0-1 0 0,0 0 1 0 0,-1-1-1 0 0,1 1 1 0 0,0 0-1 0 0,0-1 1 0 0,0 1-1 0 0,1 0 1 0 0,-1-1-1 0 0,0 1 1 0 0,0-1-1 0 0,1 0 0 0 0,-1 1 1 0 0,1-1-1 0 0,-1 0 1 0 0,1 0-1 0 0,0 0 1 0 0,-1 0-1 0 0,1 0 1 0 0,0 0-1 0 0,0-1 1 0 0,0 1-1 0 0,0 0 1 0 0,0-1-1 0 0,-1 0 1 0 0,1 1-1 0 0,0-1 1 0 0,0 0-1 0 0,0 0 0 0 0,0 0 1 0 0,0 0-1 0 0,4-1 1 0 0,10-2-7354 0 0</inkml:trace>
  <inkml:trace contextRef="#ctx0" brushRef="#br0" timeOffset="1785.58">1398 23 6911 0 0,'-9'0'677'0'0,"8"0"-320"0"0,0 1 1 0 0,0-1-1 0 0,0 0 1 0 0,0 1-1 0 0,0-1 0 0 0,1 0 1 0 0,-1 1-1 0 0,0-1 1 0 0,0 1-1 0 0,0-1 1 0 0,1 1-1 0 0,-1 0 1 0 0,0-1-1 0 0,0 1 0 0 0,1 0 1 0 0,-1 0-1 0 0,1-1 1 0 0,-1 1-1 0 0,0 1 1 0 0,-12 16 175 0 0,0 1 0 0 0,2 0 1 0 0,0 1-1 0 0,1 0 1 0 0,1 1-1 0 0,-11 37 0 0 0,17-46-545 0 0,0-1-1 0 0,1 1 0 0 0,0 0 0 0 0,1-1 1 0 0,0 1-1 0 0,1 0 0 0 0,1 0 0 0 0,0 0 1 0 0,0-1-1 0 0,1 1 0 0 0,1-1 0 0 0,0 1 1 0 0,0-1-1 0 0,9 18 0 0 0,-10-25 13 0 0,0 0-1 0 0,0-1 1 0 0,1 1 0 0 0,-1-1-1 0 0,1 1 1 0 0,0-1-1 0 0,0 0 1 0 0,1 0-1 0 0,-1 0 1 0 0,0-1 0 0 0,1 1-1 0 0,0-1 1 0 0,-1 0-1 0 0,1 0 1 0 0,0 0-1 0 0,0 0 1 0 0,0-1 0 0 0,0 0-1 0 0,1 0 1 0 0,-1 0-1 0 0,7 1 1 0 0,-7-2-93 0 0,0 0 1 0 0,0 0-1 0 0,0 0 0 0 0,0-1 1 0 0,0 1-1 0 0,-1-1 1 0 0,1 0-1 0 0,0 0 1 0 0,0 0-1 0 0,-1-1 0 0 0,1 1 1 0 0,-1-1-1 0 0,1 0 1 0 0,-1 0-1 0 0,0 0 0 0 0,0 0 1 0 0,0 0-1 0 0,0-1 1 0 0,0 0-1 0 0,0 1 1 0 0,-1-1-1 0 0,1 0 0 0 0,-1-1 1 0 0,3-3-1 0 0,1-4-654 0 0,0 0 0 0 0,0 0 0 0 0,-1 0 0 0 0,0-1-1 0 0,-1 0 1 0 0,-1 0 0 0 0,3-16 0 0 0,-2-2 1202 0 0,-3 10 3834 0 0,-2 51 616 0 0,-1 0-3294 0 0,-1 32-3332 0 0,3-49-5277 0 0</inkml:trace>
  <inkml:trace contextRef="#ctx0" brushRef="#br0" timeOffset="1940.12">1525 154 11167 0 0,'-3'-6'496'0'0,"0"3"104"0"0,1 2-480 0 0,0-3-120 0 0,2 2 0 0 0</inkml:trace>
  <inkml:trace contextRef="#ctx0" brushRef="#br0" timeOffset="2579.16">1721 245 1839 0 0,'4'5'5098'0'0,"-3"-4"-4734"0"0,-1-1 0 0 0,0 0 0 0 0,0 1 0 0 0,0-1 1 0 0,0 1-1 0 0,0-1 0 0 0,0 1 0 0 0,0-1 0 0 0,0 1 0 0 0,0-1 0 0 0,0 0 0 0 0,0 2 0 0 0,-2 15 4005 0 0,1-11-4153 0 0,1 72 794 0 0,1-34-1524 0 0,-5-26-27 0 0,-1-11 357 0 0,5-7 181 0 0,0 0 0 0 0,0 0 1 0 0,0 0-1 0 0,-1 1 0 0 0,1-1 0 0 0,0 0 0 0 0,0 0 1 0 0,0 0-1 0 0,-1 0 0 0 0,1 0 0 0 0,0 0 0 0 0,0 0 0 0 0,0 0 1 0 0,-1 0-1 0 0,1 0 0 0 0,0 0 0 0 0,0 0 0 0 0,0 0 0 0 0,-1 0 1 0 0,1 0-1 0 0,0 0 0 0 0,0 0 0 0 0,0-1 0 0 0,-1 1 0 0 0,1 0 1 0 0,0 0-1 0 0,0 0 0 0 0,0 0 0 0 0,0 0 0 0 0,-1 0 1 0 0,1 0-1 0 0,0-1 0 0 0,0 1 0 0 0,0 0 0 0 0,-1-1 5 0 0,1 0 0 0 0,-1 0 0 0 0,1 0-1 0 0,0 1 1 0 0,-1-1 0 0 0,1 0 0 0 0,0 0-1 0 0,0 0 1 0 0,-1 0 0 0 0,1 0 0 0 0,0 0-1 0 0,0 0 1 0 0,0 0 0 0 0,0 0 0 0 0,1 0 0 0 0,-1 0-1 0 0,0 0 1 0 0,0 1 0 0 0,1-3 0 0 0,7-19 41 0 0,-7 20-42 0 0,4-10-1 0 0,1 1 0 0 0,0 1 0 0 0,1-1 0 0 0,0 1 0 0 0,13-14 0 0 0,-2 4 0 0 0,31-24 0 0 0,-40 37 175 0 0,1 0-1 0 0,16-7 1 0 0,-5 2 93 0 0,-19 11-187 0 0,-1 0 1 0 0,1 0-1 0 0,0 0 0 0 0,0 0 0 0 0,-1 1 0 0 0,1-1 0 0 0,0 0 0 0 0,0 1 0 0 0,0-1 1 0 0,0 1-1 0 0,-1 0 0 0 0,4 0 0 0 0,-4 0-35 0 0,0 0 0 0 0,-1 0 0 0 0,1 1 0 0 0,0-1 0 0 0,-1 0 0 0 0,1 1 0 0 0,0-1 0 0 0,-1 1 0 0 0,1-1 0 0 0,-1 1 0 0 0,1-1 0 0 0,-1 1 0 0 0,1-1 0 0 0,-1 1 0 0 0,1-1 0 0 0,-1 1 0 0 0,0 0 0 0 0,1-1 0 0 0,-1 1 0 0 0,0 0 0 0 0,1-1 0 0 0,-1 1 0 0 0,0 0 0 0 0,0-1 0 0 0,0 1 0 0 0,1 0 0 0 0,-1 0 0 0 0,0-1 0 0 0,0 1 0 0 0,0 0 0 0 0,0 0 0 0 0,0-1 0 0 0,-1 2 0 0 0,0 11 194 0 0,0 0-1 0 0,-1-1 1 0 0,0 1-1 0 0,-5 12 1 0 0,-5 28-1658 0 0,11-37-101 0 0</inkml:trace>
  <inkml:trace contextRef="#ctx0" brushRef="#br0" timeOffset="2948.94">2104 334 5527 0 0,'9'-4'8477'0'0,"3"-4"-3549"0"0,17-15-2399 0 0,27-31-3549 0 0,-51 49 920 0 0,-1-1 0 0 0,0 1 0 0 0,-1-1 0 0 0,1 0 0 0 0,3-10 0 0 0,-6 14 66 0 0,0-1 1 0 0,0 1-1 0 0,0-1 0 0 0,0 0 1 0 0,-1 0-1 0 0,1 0 1 0 0,-1 1-1 0 0,1-1 0 0 0,-1 0 1 0 0,0 0-1 0 0,0 0 1 0 0,0 0-1 0 0,-1 0 0 0 0,1 1 1 0 0,-2-6-1 0 0,2 8 58 0 0,-1-1-1 0 0,1 0 1 0 0,-1 0-1 0 0,1 0 1 0 0,-1 1 0 0 0,0-1-1 0 0,1 0 1 0 0,-1 1-1 0 0,0-1 1 0 0,1 0-1 0 0,-1 1 1 0 0,0-1 0 0 0,0 1-1 0 0,1-1 1 0 0,-1 1-1 0 0,0 0 1 0 0,0-1-1 0 0,0 1 1 0 0,0 0 0 0 0,0-1-1 0 0,1 1 1 0 0,-1 0-1 0 0,0 0 1 0 0,0 0-1 0 0,0 0 1 0 0,0 0 0 0 0,0 0-1 0 0,0 0 1 0 0,0 0-1 0 0,0 0 1 0 0,0 0-1 0 0,0 1 1 0 0,1-1 0 0 0,-1 0-1 0 0,0 1 1 0 0,0-1-1 0 0,0 1 1 0 0,-1 0 0 0 0,-2 1 144 0 0,0 0 0 0 0,0 1 1 0 0,0 0-1 0 0,0-1 1 0 0,0 1-1 0 0,-4 5 1 0 0,2-1 89 0 0,0 1 0 0 0,1 0-1 0 0,0 1 1 0 0,0-1 0 0 0,0 1 0 0 0,1 0 0 0 0,0 0 0 0 0,-3 13 0 0 0,3-7-43 0 0,1 1 0 0 0,0-1 0 0 0,1 1 0 0 0,-1 23 0 0 0,3-33-89 0 0,1 1 0 0 0,-1-1 1 0 0,1 0-1 0 0,0 1 0 0 0,3 9 0 0 0,-3-14-277 0 0,0 1 0 0 0,0-1 0 0 0,1 1 0 0 0,-1-1 0 0 0,0 0 0 0 0,4 4 1 0 0,-4-4-442 0 0,1-1 0 0 0,-1 0 0 0 0,1 1 0 0 0,-1-1 0 0 0,1 0 1 0 0,-1 0-1 0 0,1 0 0 0 0,0 0 0 0 0,-1 0 0 0 0,4 0 1 0 0,10 3-7143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12.092"/>
    </inkml:context>
    <inkml:brush xml:id="br0">
      <inkml:brushProperty name="width" value="0.05" units="cm"/>
      <inkml:brushProperty name="height" value="0.05" units="cm"/>
      <inkml:brushProperty name="color" value="#E71224"/>
    </inkml:brush>
  </inkml:definitions>
  <inkml:trace contextRef="#ctx0" brushRef="#br0">20 288 4143 0 0,'-5'3'7592'0'0,"2"5"-4548"0"0,1 11-2540 0 0,1-14 259 0 0,-1 8-500 0 0,1 0 0 0 0,1 0-1 0 0,1 18 1 0 0,0-19-367 0 0,-1 1-1 0 0,0-1 1 0 0,-1 1 0 0 0,-2 13-1 0 0,-1-13-368 0 0,6-23 471 0 0,5-21 157 0 0,-4 21-115 0 0,2-11-17 0 0,1 1 0 0 0,1 0 1 0 0,9-20-1 0 0,-13 34 71 0 0,1 0-1 0 0,-1 1 1 0 0,1 0-1 0 0,0-1 1 0 0,0 1-1 0 0,0 1 0 0 0,1-1 1 0 0,0 0-1 0 0,0 1 1 0 0,0 0-1 0 0,0 1 1 0 0,1-1-1 0 0,-1 1 0 0 0,8-4 1 0 0,-4 4 48 0 0,-6 1-58 0 0,1 0 0 0 0,-1 1-1 0 0,1 0 1 0 0,-1-1 0 0 0,1 1 0 0 0,6 0 0 0 0,-8 1-76 0 0,-1 0-1 0 0,1 0 1 0 0,-1 0 0 0 0,0 0 0 0 0,1 1 0 0 0,-1-1-1 0 0,0 0 1 0 0,1 1 0 0 0,-1 0 0 0 0,0-1 0 0 0,1 1-1 0 0,-1 0 1 0 0,0-1 0 0 0,0 1 0 0 0,0 0 0 0 0,0 0-1 0 0,0 0 1 0 0,0 0 0 0 0,0 0 0 0 0,0 0-1 0 0,0 0 1 0 0,0 0 0 0 0,0 2 0 0 0,20 38 45 0 0,-1-3 11 0 0,-18-34-51 0 0,0-1 0 0 0,0 1 0 0 0,-1 0 0 0 0,1 0 0 0 0,-1 0 0 0 0,0-1 0 0 0,0 1 1 0 0,1 8-1 0 0,-3-11-4 0 0,0 0 1 0 0,0 1-1 0 0,0-1 1 0 0,0 0 0 0 0,0 0-1 0 0,0 0 1 0 0,-1 1 0 0 0,1-1-1 0 0,0-1 1 0 0,-1 1 0 0 0,1 0-1 0 0,-1 0 1 0 0,1 0 0 0 0,-1-1-1 0 0,1 1 1 0 0,-1-1 0 0 0,0 1-1 0 0,1-1 1 0 0,-1 0 0 0 0,-2 1-1 0 0,23-35 75 0 0,-9 23 18 0 0,18-18-1 0 0,4-3 195 0 0,-18 14 133 0 0,-7 9 136 0 0,1-1-1 0 0,0 1 1 0 0,0 0-1 0 0,1 1 1 0 0,0 0-1 0 0,0 0 1 0 0,14-7-1 0 0,-23 14-522 0 0,1 1 0 0 0,-1 0 1 0 0,0 0-1 0 0,0 0 0 0 0,0 0 0 0 0,1 0 0 0 0,-1 0 0 0 0,0 0 1 0 0,0 0-1 0 0,0 0 0 0 0,1 0 0 0 0,-1 0 0 0 0,0 0 0 0 0,0 0 1 0 0,1 0-1 0 0,-1 0 0 0 0,0 0 0 0 0,0 0 0 0 0,0 0 0 0 0,1 0 1 0 0,-1 0-1 0 0,0 0 0 0 0,0 0 0 0 0,1 0 0 0 0,-1 0 0 0 0,0 0 1 0 0,0 0-1 0 0,0 1 0 0 0,0-1 0 0 0,1 0 0 0 0,-1 0 0 0 0,0 0 1 0 0,3 9 487 0 0,-4 15-514 0 0,1-21 49 0 0,-1 8-378 0 0,0 28-957 0 0,4-15-6879 0 0,0-14 830 0 0</inkml:trace>
  <inkml:trace contextRef="#ctx0" brushRef="#br0" timeOffset="221.1">652 218 2303 0 0,'-2'0'206'0'0,"1"0"0"0"0,-1 0 0 0 0,1 0 0 0 0,-1 0 0 0 0,1 0 0 0 0,-1 0 0 0 0,1 0 0 0 0,0 0 0 0 0,-1 0 0 0 0,1 1-1 0 0,-1-1 1 0 0,-1 1 0 0 0,0 1 987 0 0,-1 0 0 0 0,1-1 0 0 0,0 1 0 0 0,0 1 0 0 0,0-1-1 0 0,0 0 1 0 0,-4 6 0 0 0,-18 22 6589 0 0,14-12-8236 0 0,9-15 529 0 0,1 0 0 0 0,-1-1 0 0 0,1 1 0 0 0,-1 0 0 0 0,1 0 0 0 0,0 0 0 0 0,1 0 0 0 0,-1 0 0 0 0,0 0 0 0 0,1 0-1 0 0,0 0 1 0 0,-1 0 0 0 0,1 1 0 0 0,0-1 0 0 0,2 6 0 0 0,-2-7-44 0 0,1 0-1 0 0,0 0 1 0 0,-1-1 0 0 0,1 1-1 0 0,0 0 1 0 0,0 0 0 0 0,0-1-1 0 0,1 1 1 0 0,-1 0 0 0 0,0-1-1 0 0,1 1 1 0 0,-1-1 0 0 0,1 0-1 0 0,-1 1 1 0 0,1-1 0 0 0,-1 0-1 0 0,1 0 1 0 0,0 0 0 0 0,0 0-1 0 0,0 0 1 0 0,0 0 0 0 0,-1-1-1 0 0,1 1 1 0 0,0-1-1 0 0,3 1 1 0 0,2 0-56 0 0,0-1-1 0 0,0 1 1 0 0,0-1-1 0 0,0-1 1 0 0,0 0-1 0 0,0 0 1 0 0,0 0-1 0 0,0-1 1 0 0,0 0 0 0 0,-1 0-1 0 0,1 0 1 0 0,-1-1-1 0 0,1 0 1 0 0,-1-1-1 0 0,0 1 1 0 0,0-1-1 0 0,0 0 1 0 0,-1-1-1 0 0,1 0 1 0 0,-1 1 0 0 0,8-12-1 0 0,-12 15 31 0 0,0-1 0 0 0,0 1 0 0 0,0-1 0 0 0,0 0 0 0 0,0 0 0 0 0,-1 1 1 0 0,1-1-1 0 0,0 0 0 0 0,-1 0 0 0 0,0 0 0 0 0,1 0 0 0 0,-1 0 0 0 0,0 0 0 0 0,0 0 0 0 0,0 0 0 0 0,0 1 0 0 0,0-1 0 0 0,-2-4 0 0 0,1 3 12 0 0,0 1 0 0 0,0-1 0 0 0,0 1 0 0 0,-1-1 0 0 0,1 1 0 0 0,-1 0-1 0 0,0-1 1 0 0,1 1 0 0 0,-1 0 0 0 0,0 0 0 0 0,-5-3 0 0 0,3 2-1 0 0,-1 0 0 0 0,1 0 0 0 0,-1 0 1 0 0,0 1-1 0 0,0-1 0 0 0,0 1 0 0 0,0 1 0 0 0,0-1 1 0 0,-1 1-1 0 0,1 0 0 0 0,-1 0 0 0 0,-9-1 0 0 0,2 4-1327 0 0,1 1-4084 0 0,2 2-1952 0 0</inkml:trace>
  <inkml:trace contextRef="#ctx0" brushRef="#br0" timeOffset="925.84">1068 238 2303 0 0,'1'-4'-454'0'0,"-4"-3"5247"0"0,-9-5 5703 0 0,8 7-10116 0 0,2 3-232 0 0,0 0-1 0 0,0 0 1 0 0,0 1 0 0 0,0-1-1 0 0,0 0 1 0 0,0 1 0 0 0,0-1-1 0 0,-1 1 1 0 0,1 0 0 0 0,0-1-1 0 0,-1 1 1 0 0,1 0 0 0 0,-1 1-1 0 0,1-1 1 0 0,-1 0 0 0 0,0 1-1 0 0,1-1 1 0 0,-1 1 0 0 0,0 0-1 0 0,1 0 1 0 0,-1 0 0 0 0,-3 1 0 0 0,2 0-96 0 0,1 0 0 0 0,-1 0 0 0 0,1 0 0 0 0,0 1 0 0 0,-1-1 0 0 0,1 1 0 0 0,0 0 0 0 0,0 0 0 0 0,0 0 0 0 0,0 1 0 0 0,1-1 0 0 0,-1 1 0 0 0,1-1 0 0 0,-1 1 0 0 0,1 0 0 0 0,-3 4 0 0 0,1 0 44 0 0,0 1 0 0 0,0-1 0 0 0,0 1 0 0 0,1 0 0 0 0,0 0 0 0 0,1 1 0 0 0,-3 12 0 0 0,4-15-54 0 0,0 0 0 0 0,1 0 0 0 0,0 0-1 0 0,0 0 1 0 0,0 0 0 0 0,0 0 0 0 0,1-1 0 0 0,0 1 0 0 0,1 0 0 0 0,-1 0-1 0 0,1-1 1 0 0,2 7 0 0 0,-3-11-34 0 0,0 1 0 0 0,0-1-1 0 0,0 1 1 0 0,0 0 0 0 0,0-1-1 0 0,0 0 1 0 0,0 1 0 0 0,1-1 0 0 0,-1 0-1 0 0,0 1 1 0 0,1-1 0 0 0,-1 0-1 0 0,1 0 1 0 0,0 0 0 0 0,-1 0 0 0 0,1 0-1 0 0,0-1 1 0 0,-1 1 0 0 0,3 0 0 0 0,-1 0 1 0 0,0-1 0 0 0,0 0 0 0 0,0 0 0 0 0,0 0 1 0 0,0 0-1 0 0,0-1 0 0 0,0 1 0 0 0,0-1 0 0 0,0 1 0 0 0,-1-1 1 0 0,4-1-1 0 0,3-3-49 0 0,0 1 0 0 0,0-1 0 0 0,0 0 0 0 0,-1-1 0 0 0,14-12 0 0 0,-13 11-203 0 0,-1 0 0 0 0,0-1-1 0 0,-1 0 1 0 0,0 0-1 0 0,0-1 1 0 0,0 0-1 0 0,-1 0 1 0 0,-1 0-1 0 0,9-19 1 0 0,-8 6-139 0 0,0 1 0 0 0,4-41 1 0 0,-6 38 691 0 0,0 0 0 0 0,8-25 0 0 0,-11 48-256 0 0,-1 0 0 0 0,0 0-1 0 0,0 0 1 0 0,1 1 0 0 0,-1-1-1 0 0,1 0 1 0 0,-1 0 0 0 0,1 0-1 0 0,-1 0 1 0 0,1 0 0 0 0,0 1 0 0 0,-1-1-1 0 0,1 0 1 0 0,1-1 0 0 0,-2 2-27 0 0,1 0 1 0 0,-1 0 0 0 0,0 0 0 0 0,0 0-1 0 0,1 0 1 0 0,-1 0 0 0 0,0 0 0 0 0,1 0-1 0 0,-1 0 1 0 0,0 0 0 0 0,0 0 0 0 0,1 0-1 0 0,-1 0 1 0 0,0 0 0 0 0,1 0 0 0 0,-1 0-1 0 0,0 1 1 0 0,0-1 0 0 0,1 0 0 0 0,-1 0-1 0 0,0 0 1 0 0,0 0 0 0 0,1 0-1 0 0,-1 1 1 0 0,0-1 0 0 0,0 0 0 0 0,0 0-1 0 0,1 0 1 0 0,-1 1 0 0 0,0-1 0 0 0,0 0-1 0 0,1 2 19 0 0,0 0-1 0 0,0-1 1 0 0,0 1-1 0 0,-1 0 1 0 0,1-1 0 0 0,-1 1-1 0 0,1 0 1 0 0,-1 0-1 0 0,1-1 1 0 0,-1 1-1 0 0,0 0 1 0 0,0 0-1 0 0,0 0 1 0 0,-1 3-1 0 0,-16 66 256 0 0,10-47-217 0 0,-6 47 0 0 0,12-63-75 0 0,0 0 1 0 0,1 0 0 0 0,0 0 0 0 0,1-1-1 0 0,0 1 1 0 0,0 0 0 0 0,1 0 0 0 0,0-1 0 0 0,0 1-1 0 0,4 9 1 0 0,-5-14-6 0 0,1 0 0 0 0,-1-1 0 0 0,1 1 0 0 0,-1 0-1 0 0,1-1 1 0 0,0 1 0 0 0,0-1 0 0 0,0 1 0 0 0,1-1 0 0 0,-1 0 0 0 0,0 0-1 0 0,1 0 1 0 0,0 0 0 0 0,-1 0 0 0 0,1-1 0 0 0,0 1 0 0 0,0-1 0 0 0,0 1-1 0 0,0-1 1 0 0,3 0 0 0 0,-2 0-21 0 0,0-1 1 0 0,1 1-1 0 0,-1-1 1 0 0,0 0-1 0 0,0-1 0 0 0,0 1 1 0 0,0-1-1 0 0,0 0 0 0 0,0 0 1 0 0,0 0-1 0 0,0 0 0 0 0,0-1 1 0 0,0 0-1 0 0,0 1 0 0 0,3-4 1 0 0,1 0-124 0 0,0 0 1 0 0,-1 0-1 0 0,0-1 1 0 0,0 0 0 0 0,0 0-1 0 0,-1 0 1 0 0,0-1-1 0 0,0 0 1 0 0,-1-1-1 0 0,0 1 1 0 0,7-14 0 0 0,49-99 477 0 0,-62 121-11 0 0,-8 16 1272 0 0,1 1-1 0 0,-7 25 1 0 0,13-38-1630 0 0,1-1 1 0 0,0 1 0 0 0,-1 0-1 0 0,2 0 1 0 0,-1-1-1 0 0,1 1 1 0 0,-1 0 0 0 0,2 0-1 0 0,-1 0 1 0 0,0 0 0 0 0,1 0-1 0 0,0 0 1 0 0,0-1 0 0 0,0 1-1 0 0,1 0 1 0 0,3 7 0 0 0,-4-10-197 0 0,0-1 1 0 0,0 0-1 0 0,0 1 1 0 0,0-1-1 0 0,0 0 1 0 0,0 0-1 0 0,0 0 1 0 0,1 0-1 0 0,-1 0 1 0 0,0-1-1 0 0,1 1 0 0 0,-1 0 1 0 0,1 0-1 0 0,-1-1 1 0 0,1 1-1 0 0,-1-1 1 0 0,1 1-1 0 0,1-1 1 0 0,8 1-1405 0 0</inkml:trace>
  <inkml:trace contextRef="#ctx0" brushRef="#br0" timeOffset="1108.65">1634 24 17967 0 0,'1'-1'101'0'0,"1"0"1"0"0,-1 0-1 0 0,0 0 0 0 0,1 0 0 0 0,-1 0 0 0 0,0-1 0 0 0,0 1 0 0 0,2-2 1 0 0,8-8 790 0 0,-10 11-847 0 0,0 0 1 0 0,-1-1-1 0 0,1 1 1 0 0,-1 0-1 0 0,1 0 0 0 0,-1 1 1 0 0,1-1-1 0 0,0 0 1 0 0,-1 0-1 0 0,1 0 0 0 0,-1 0 1 0 0,1 0-1 0 0,-1 0 1 0 0,1 1-1 0 0,-1-1 1 0 0,1 0-1 0 0,-1 1 0 0 0,1-1 1 0 0,-1 0-1 0 0,1 1 1 0 0,-1-1-1 0 0,1 0 0 0 0,-1 1 1 0 0,0-1-1 0 0,1 1 1 0 0,0 0 120 0 0,0 0 1 0 0,0 0 0 0 0,0 0 0 0 0,-1 1-1 0 0,1-1 1 0 0,0 0 0 0 0,-1 0-1 0 0,1 0 1 0 0,-1 1 0 0 0,1 0-1 0 0,0 4 130 0 0,-2 0 0 0 0,1-1-1 0 0,0 1 1 0 0,-1 0 0 0 0,0-1-1 0 0,-3 10 1 0 0,-14 34 617 0 0,10-26-493 0 0,7-22-414 0 0,-8 25 210 0 0,0 0 1 0 0,-7 41 0 0 0,15-59-231 0 0,0-1 0 0 0,0 1 1 0 0,0-1-1 0 0,1 1 0 0 0,1-1 0 0 0,-1 1 1 0 0,1-1-1 0 0,1 1 0 0 0,-1-1 0 0 0,1 0 0 0 0,0 1 1 0 0,1-1-1 0 0,0 0 0 0 0,5 8 0 0 0,-7-13-219 0 0,0 0-1 0 0,1 0 0 0 0,-1 0 1 0 0,1 0-1 0 0,-1 0 0 0 0,1-1 0 0 0,0 1 1 0 0,0 0-1 0 0,0-1 0 0 0,0 0 1 0 0,0 1-1 0 0,0-1 0 0 0,3 1 0 0 0,12 3-1747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15.145"/>
    </inkml:context>
    <inkml:brush xml:id="br0">
      <inkml:brushProperty name="width" value="0.05" units="cm"/>
      <inkml:brushProperty name="height" value="0.05" units="cm"/>
      <inkml:brushProperty name="color" value="#E71224"/>
    </inkml:brush>
  </inkml:definitions>
  <inkml:trace contextRef="#ctx0" brushRef="#br0">0 3124 9903 0 0,'0'0'747'0'0,"11"-15"674"0"0,4-8-1450 0 0,5-6 456 0 0,1 0-1 0 0,30-32 1 0 0,88-82 1362 0 0,-9 18-662 0 0,46-37-37 0 0,-157 146-1056 0 0,20-15 40 0 0,-25 20 0 0 0,-1 0 0 0 0,1-1 0 0 0,20-24 1 0 0,-19 17-6 0 0,1-1-1 0 0,1 2 1 0 0,1 1 0 0 0,1-1 0 0 0,0 3 0 0 0,23-15 0 0 0,-8 7 123 0 0,-2-1 0 0 0,0-2 0 0 0,51-53 0 0 0,-47 37-117 0 0,-26 29-54 0 0,1 0 0 0 0,1 0 1 0 0,1 1-1 0 0,21-17 1 0 0,20-8 311 0 0,85-74 0 0 0,-86 54-41 0 0,-41 41-264 0 0,2 1 0 0 0,0 1 0 0 0,0 1 0 0 0,21-16 0 0 0,-23 21-18 0 0,96-69 170 0 0,-89 61-161 0 0,-2 1 0 0 0,1-2 1 0 0,23-31-1 0 0,-27 30 40 0 0,1-1-1 0 0,1 2 1 0 0,0 0 0 0 0,1 1-1 0 0,1 0 1 0 0,1 2 0 0 0,36-23-1 0 0,-30 23 11 0 0,0 0 0 0 0,-3-2 0 0 0,2-2 0 0 0,-2 0 0 0 0,-1-1 0 0 0,0-1 0 0 0,24-30 0 0 0,-26 27-71 0 0,2 2 1 0 0,32-29-1 0 0,51-29 67 0 0,-102 78-61 0 0,28-25-4 0 0,0 1 0 0 0,26-33 0 0 0,31-28 0 0 0,15 6 0 0 0,-12 11 0 0 0,0-16 66 0 0,-30 26-68 0 0,184-155 88 0 0,-199 174 65 0 0,65-60 80 0 0,-22 23-67 0 0,-38 34 318 0 0,-36 32-251 0 0,-11 9-192 0 0,1 0-1 0 0,0-1 1 0 0,-1 0 0 0 0,0 0-1 0 0,0 0 1 0 0,0 0 0 0 0,0 0 0 0 0,0-1-1 0 0,-1 0 1 0 0,4-5 0 0 0,-6 4-1810 0 0,-1 3 675 0 0</inkml:trace>
  <inkml:trace contextRef="#ctx0" brushRef="#br0" timeOffset="591.04">3054 52 13847 0 0,'30'-12'1983'0'0,"-26"11"-1651"0"0,22-9 445 0 0,45-12 320 0 0,-64 20-1005 0 0,0 0 0 0 0,0 1 0 0 0,1 0 0 0 0,-1 1 0 0 0,1 0 0 0 0,-1 0 0 0 0,13 2 1 0 0,-19-2-88 0 0,1 1 1 0 0,-1-1-1 0 0,1 0 1 0 0,-1 1 0 0 0,1 0-1 0 0,-1-1 1 0 0,1 1-1 0 0,-1 0 1 0 0,1 0 0 0 0,-1 0-1 0 0,0 0 1 0 0,0 0-1 0 0,1 0 1 0 0,-1 0 0 0 0,0 0-1 0 0,0 0 1 0 0,0 0-1 0 0,0 1 1 0 0,1 1 0 0 0,-1 0 12 0 0,0 0 0 0 0,0 0 0 0 0,0 0 0 0 0,-1 0 0 0 0,1-1 0 0 0,-1 1 0 0 0,1 0 0 0 0,-1 0 0 0 0,0 0 0 0 0,-1 4 0 0 0,0 3 56 0 0,-1 1 1 0 0,-1 0-1 0 0,0 0 1 0 0,-8 18-1 0 0,-1 2-144 0 0,-2-1 0 0 0,-2 0-1 0 0,-19 29 1 0 0,16-33-313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15.012"/>
    </inkml:context>
    <inkml:brush xml:id="br0">
      <inkml:brushProperty name="width" value="0.05" units="cm"/>
      <inkml:brushProperty name="height" value="0.05" units="cm"/>
      <inkml:brushProperty name="color" value="#E71224"/>
    </inkml:brush>
  </inkml:definitions>
  <inkml:trace contextRef="#ctx0" brushRef="#br0">1 258 7111 0 0,'41'-8'4572'0'0,"15"0"-3190"0"0,89-1 0 0 0,-76 7-478 0 0,112-19-1 0 0,-119 12-540 0 0,0 3 1 0 0,0 2-1 0 0,0 3 1 0 0,110 12-1 0 0,-132-7-3 0 0,0-2 0 0 0,0-2 0 0 0,50-6 0 0 0,-38 2-252 0 0,0 3-1 0 0,65 7 0 0 0,-10 0 203 0 0,-27 0 24 0 0,-54-3-184 0 0,0-1 1 0 0,0-2 0 0 0,30-2-1 0 0,103-16 111 0 0,116-15 734 0 0,-242 28-964 0 0,528-55 1373 0 0,-518 58-1344 0 0,64-3 136 0 0,180-9-10 0 0,-131 10-119 0 0,-31-8-68 0 0,-62 5 13 0 0,101-6 20 0 0,32-4-11 0 0,-177 16 151 0 0,-16 1-106 0 0,1 0 0 0 0,0 0 1 0 0,0 0-1 0 0,0 0 0 0 0,-1-1 0 0 0,1 0 0 0 0,0 0 0 0 0,-1 0 0 0 0,5-1 0 0 0,-7 1-90 0 0,-1 1-1 0 0,1-1 1 0 0,-1 1-1 0 0,1-1 1 0 0,-1 1-1 0 0,1-1 0 0 0,-1 1 1 0 0,1-1-1 0 0,-1 1 1 0 0,1-1-1 0 0,-1 0 0 0 0,0 1 1 0 0,1-1-1 0 0,-1 0 1 0 0,0 1-1 0 0,0-1 0 0 0,1 0 1 0 0,-1 0-1 0 0,0 1 1 0 0,0-1-1 0 0,0 0 1 0 0,0 0-1 0 0,0 1 0 0 0,0-2 1 0 0,-1-1-747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42.370"/>
    </inkml:context>
    <inkml:brush xml:id="br0">
      <inkml:brushProperty name="width" value="0.05" units="cm"/>
      <inkml:brushProperty name="height" value="0.05" units="cm"/>
      <inkml:brushProperty name="color" value="#E71224"/>
    </inkml:brush>
  </inkml:definitions>
  <inkml:trace contextRef="#ctx0" brushRef="#br0">6 433 3679 0 0,'1'-9'11220'0'0,"5"16"-9334"0"0,-4-2-1598 0 0,0 0 1 0 0,-1 1-1 0 0,0-1 1 0 0,0 1-1 0 0,0-1 1 0 0,0 0 0 0 0,-1 11-1 0 0,1 3 97 0 0,0 19 67 0 0,-2-1 1 0 0,-8 66-1 0 0,0-10-588 0 0,5-54-3020 0 0,4-32 1564 0 0</inkml:trace>
  <inkml:trace contextRef="#ctx0" brushRef="#br0" timeOffset="524.93">6 490 1375 0 0,'0'-3'933'0'0,"0"1"0"0"0,1-1 0 0 0,-1 0 0 0 0,1 1-1 0 0,-1-1 1 0 0,1 0 0 0 0,0 1 0 0 0,2-5-1 0 0,-1 3-208 0 0,1 0-1 0 0,-1 0 1 0 0,1 1-1 0 0,5-7 0 0 0,2 1 73 0 0,0 0-1 0 0,18-11 0 0 0,-21 15-73 0 0,-4 2-400 0 0,1 1 0 0 0,0-1 1 0 0,0 1-1 0 0,0 0 0 0 0,0 0 0 0 0,0 0 0 0 0,0 0 0 0 0,1 1 0 0 0,-1-1 0 0 0,0 1 0 0 0,9-1 1 0 0,-13 2-297 0 0,0 0 0 0 0,1 0 0 0 0,-1 0 0 0 0,0 0 0 0 0,0 0 0 0 0,0 0 0 0 0,0 0 0 0 0,0 1 0 0 0,1-1 0 0 0,-1 0 0 0 0,0 0 1 0 0,0 0-1 0 0,0 0 0 0 0,0 0 0 0 0,0 0 0 0 0,0 0 0 0 0,0 0 0 0 0,1 0 0 0 0,-1 0 0 0 0,0 0 0 0 0,0 0 0 0 0,0 0 0 0 0,0 1 1 0 0,0-1-1 0 0,0 0 0 0 0,0 0 0 0 0,0 0 0 0 0,0 0 0 0 0,1 0 0 0 0,-1 0 0 0 0,0 0 0 0 0,0 1 0 0 0,0-1 0 0 0,0 0 1 0 0,0 0-1 0 0,0 0 0 0 0,0 0 0 0 0,0 0 0 0 0,0 0 0 0 0,0 1 0 0 0,0-1 0 0 0,0 0 0 0 0,-3 8 524 0 0,-6 6 6 0 0,2-7-391 0 0,-69 85 490 0 0,70-83-659 0 0,-1 1 0 0 0,2 0 1 0 0,-1 0-1 0 0,1 0 1 0 0,1 1-1 0 0,0-1 0 0 0,0 1 1 0 0,-2 15-1 0 0,6-19 5 0 0,-1-1 0 0 0,1 0-1 0 0,1 0 1 0 0,-1 1 0 0 0,1-1-1 0 0,0 0 1 0 0,1 0 0 0 0,-1 0 0 0 0,1 0-1 0 0,0 0 1 0 0,6 11 0 0 0,-6-13 9 0 0,0 0-1 0 0,1 0 1 0 0,-1-1 0 0 0,1 1 0 0 0,-1-1-1 0 0,1 1 1 0 0,0-1 0 0 0,0 0-1 0 0,1 0 1 0 0,-1 0 0 0 0,1-1 0 0 0,-1 1-1 0 0,1-1 1 0 0,0 0 0 0 0,0 0 0 0 0,0 0-1 0 0,6 2 1 0 0,-5-4-306 0 0,-1 0 1 0 0,1 0-1 0 0,-1-1 0 0 0,1 0 0 0 0,-1 1 0 0 0,1-1 0 0 0,-1-1 1 0 0,0 1-1 0 0,0-1 0 0 0,0 1 0 0 0,0-1 0 0 0,0 0 1 0 0,0-1-1 0 0,6-3 0 0 0,-3 0-1915 0 0</inkml:trace>
  <inkml:trace contextRef="#ctx0" brushRef="#br0" timeOffset="920.58">269 37 8287 0 0,'25'-13'1670'0'0,"-12"8"1644"0"0,1 0 0 0 0,24-4 0 0 0,-16 5-2612 0 0,-21 4-586 0 0,0 0 1 0 0,0 0-1 0 0,0-1 1 0 0,0 1-1 0 0,1 0 1 0 0,-1 0-1 0 0,0 1 1 0 0,0-1-1 0 0,0 0 1 0 0,0 0-1 0 0,0 0 1 0 0,0 1-1 0 0,0-1 1 0 0,0 0-1 0 0,0 1 1 0 0,0-1-1 0 0,-1 1 1 0 0,3 0 0 0 0,-3 0-40 0 0,1 0 0 0 0,-1 0 0 0 0,1-1 0 0 0,-1 1 1 0 0,0 0-1 0 0,1 0 0 0 0,-1 0 0 0 0,0 0 0 0 0,0-1 0 0 0,0 1 1 0 0,1 0-1 0 0,-1 0 0 0 0,0 0 0 0 0,0 0 0 0 0,0 0 1 0 0,0 0-1 0 0,-1-1 0 0 0,1 1 0 0 0,0 0 0 0 0,0 0 1 0 0,0 0-1 0 0,-1 0 0 0 0,1 0 0 0 0,-5 12 500 0 0,-1 0 0 0 0,0-1 0 0 0,-13 19 0 0 0,-5 10 31 0 0,23-37-587 0 0,-19 39 170 0 0,18-38-181 0 0,1-1 1 0 0,0 1-1 0 0,0-1 1 0 0,0 1-1 0 0,0 0 1 0 0,0-1 0 0 0,1 9-1 0 0,0-12-28 0 0,1 0 0 0 0,-1 0 0 0 0,0 0 0 0 0,0 0 0 0 0,1 0 0 0 0,-1 0 0 0 0,0 0 1 0 0,1 0-1 0 0,-1 0 0 0 0,1 0 0 0 0,0 0 0 0 0,-1 0 0 0 0,1-1 0 0 0,-1 1 0 0 0,1 0 0 0 0,0 0 0 0 0,0-1 0 0 0,0 1 0 0 0,-1 0 0 0 0,1-1 0 0 0,0 1 0 0 0,0-1 0 0 0,0 1 0 0 0,0-1 0 0 0,0 0 0 0 0,0 1 1 0 0,0-1-1 0 0,0 0 0 0 0,0 0 0 0 0,0 1 0 0 0,0-1 0 0 0,0 0 0 0 0,0 0 0 0 0,0 0 0 0 0,0 0 0 0 0,0 0 0 0 0,1-1 0 0 0,2 1-74 0 0,-1-1 0 0 0,1 1 1 0 0,-1-1-1 0 0,1 0 0 0 0,-1 0 0 0 0,0 0 0 0 0,1 0 1 0 0,-1-1-1 0 0,5-2 0 0 0,20-16-2149 0 0,-14 9 306 0 0</inkml:trace>
  <inkml:trace contextRef="#ctx0" brushRef="#br0" timeOffset="1355.98">805 720 10135 0 0,'-8'7'242'0'0,"8"-6"-190"0"0,0-1 0 0 0,0 0 0 0 0,0 0 0 0 0,0 0 0 0 0,0 0 0 0 0,0 0-1 0 0,0 1 1 0 0,0-1 0 0 0,0 0 0 0 0,0 0 0 0 0,0 0 0 0 0,0 0 0 0 0,0 0-1 0 0,0 0 1 0 0,0 1 0 0 0,0-1 0 0 0,0 0 0 0 0,0 0 0 0 0,0 0 0 0 0,0 0-1 0 0,0 0 1 0 0,0 0 0 0 0,0 1 0 0 0,0-1 0 0 0,1 0 0 0 0,-1 0 0 0 0,0 0 0 0 0,0 0-1 0 0,0 0 1 0 0,0 0 0 0 0,0 0 0 0 0,0 1 0 0 0,0-1 0 0 0,0 0 0 0 0,0 0-1 0 0,1 0 1 0 0,18 3 4902 0 0,-6-3-3821 0 0,1 0 0 0 0,17-4 0 0 0,56-14-349 0 0,-73 15-579 0 0,102-30-2252 0 0,-100 27 839 0 0</inkml:trace>
  <inkml:trace contextRef="#ctx0" brushRef="#br0" timeOffset="1558.04">799 891 11519 0 0,'0'1'1024'0'0,"1"1"-824"0"0,2-2-200 0 0,0 0 0 0 0,4 2 4736 0 0,1 0-2088 0 0,3 0 8 0 0,9 3-1592 0 0,2-3-320 0 0,5 1-64 0 0,-1 0-8 0 0,1 0-464 0 0,-4-3-88 0 0,1-2-24 0 0,-2 0-7112 0 0,4-3-1432 0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44.456"/>
    </inkml:context>
    <inkml:brush xml:id="br0">
      <inkml:brushProperty name="width" value="0.05" units="cm"/>
      <inkml:brushProperty name="height" value="0.05" units="cm"/>
      <inkml:brushProperty name="color" value="#E71224"/>
    </inkml:brush>
  </inkml:definitions>
  <inkml:trace contextRef="#ctx0" brushRef="#br0">32 1 8751 0 0,'9'33'7139'0'0,"-6"-6"-5577"0"0,-1 1 1 0 0,-2 36-1 0 0,-4-25-1208 0 0,0 0 0 0 0,-17 60 0 0 0,12-58-616 0 0,4-14-5430 0 0,2-8-1042 0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44.950"/>
    </inkml:context>
    <inkml:brush xml:id="br0">
      <inkml:brushProperty name="width" value="0.05" units="cm"/>
      <inkml:brushProperty name="height" value="0.05" units="cm"/>
      <inkml:brushProperty name="color" value="#E71224"/>
    </inkml:brush>
  </inkml:definitions>
  <inkml:trace contextRef="#ctx0" brushRef="#br0">2 5 12439 0 0,'-2'3'1104'0'0,"4"-2"-880"0"0,-1-1-224 0 0,2 1 0 0 0,0 1 2128 0 0,2 0 384 0 0,5 1 80 0 0,7 1 8 0 0,11 2-1496 0 0,6-3-304 0 0,4 0-56 0 0,5-2-8 0 0,-1-4-416 0 0,-5 0-88 0 0,-8-2-8 0 0,1-2-8 0 0,2 0-1648 0 0,-3-1-328 0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1:03.002"/>
    </inkml:context>
    <inkml:brush xml:id="br0">
      <inkml:brushProperty name="width" value="0.05" units="cm"/>
      <inkml:brushProperty name="height" value="0.05" units="cm"/>
      <inkml:brushProperty name="color" value="#E71224"/>
    </inkml:brush>
  </inkml:definitions>
  <inkml:trace contextRef="#ctx0" brushRef="#br0">0 184 3223 0 0,'2'2'888'0'0,"-1"-1"-1"0"0,1 1 0 0 0,0-1 0 0 0,0 0 0 0 0,0 0 0 0 0,0 0 0 0 0,2 1 0 0 0,18 4 1965 0 0,24-4-2007 0 0,-36-2-153 0 0,17-1-151 0 0,11 1-32 0 0,64 7-1 0 0,-37 3 14 0 0,97 1 0 0 0,-139-12-272 0 0,-1-2 0 0 0,35-7-1 0 0,21-2 117 0 0,203 9-129 0 0,-131 3-219 0 0,-31-15 727 0 0,-18 1-12 0 0,95 6-74 0 0,-70 5-206 0 0,170-17 171 0 0,-93-6-257 0 0,-25 2-182 0 0,-29 5-185 0 0,-1 1 0 0 0,-27 10 27 0 0,91-10 549 0 0,-80 1-955 0 0,-118 16 449 0 0,0 0 0 0 0,18 3 0 0 0,2-1 1216 0 0,-34-1-1298 0 0,0 0 0 0 0,1 0 0 0 0,-1 0 0 0 0,0 0 0 0 0,1 0 0 0 0,-1 0 0 0 0,0 0 0 0 0,0 0 0 0 0,1 0 0 0 0,-1 0 0 0 0,0 0 0 0 0,1 0 0 0 0,-1 0 0 0 0,0 0 0 0 0,0-1 0 0 0,1 1 0 0 0,-1 0 0 0 0,0 0 0 0 0,0 0 0 0 0,1 0 0 0 0,-1-1-1 0 0,0 1 1 0 0,0 0 0 0 0,0 0 0 0 0,1-1 0 0 0,-1 1 0 0 0,0 0 0 0 0,0 0 0 0 0,0-1 0 0 0,0 1 0 0 0,1 0 0 0 0,-1 0 0 0 0,0-1 0 0 0,0 1 0 0 0,0 0 0 0 0,0 0 0 0 0,0-1 0 0 0,0 1 0 0 0,0 0 0 0 0,0-1 0 0 0,0 1 0 0 0,0 0 0 0 0,0-1 0 0 0,0 1 0 0 0,0-3-1015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0:56.820"/>
    </inkml:context>
    <inkml:brush xml:id="br0">
      <inkml:brushProperty name="width" value="0.05" units="cm"/>
      <inkml:brushProperty name="height" value="0.05" units="cm"/>
      <inkml:brushProperty name="color" value="#E71224"/>
    </inkml:brush>
  </inkml:definitions>
  <inkml:trace contextRef="#ctx0" brushRef="#br0">1 216 9903 0 0,'0'0'898'0'0,"4"-3"3119"0"0,18-10-2353 0 0,-4 3-1141 0 0,29-11 0 0 0,8-4 238 0 0,-52 23-592 0 0,1 1 1 0 0,-1-1 0 0 0,0 1 0 0 0,1 0 0 0 0,-1 0 0 0 0,1 0 0 0 0,0 0 0 0 0,-1 0-1 0 0,1 1 1 0 0,-1 0 0 0 0,1 0 0 0 0,0 0 0 0 0,-1 0 0 0 0,1 0 0 0 0,0 1 0 0 0,3 1 0 0 0,-7-2-162 0 0,1 0 0 0 0,-1 1 0 0 0,0-1 1 0 0,0 0-1 0 0,0 1 0 0 0,0-1 1 0 0,0 1-1 0 0,0-1 0 0 0,0 0 1 0 0,0 1-1 0 0,0-1 0 0 0,0 1 1 0 0,0-1-1 0 0,0 0 0 0 0,0 1 1 0 0,0-1-1 0 0,0 0 0 0 0,-1 1 0 0 0,1-1 1 0 0,0 0-1 0 0,0 1 0 0 0,0-1 1 0 0,-1 0-1 0 0,1 1 0 0 0,0-1 1 0 0,0 0-1 0 0,-1 1 0 0 0,1-1 1 0 0,-11 17 50 0 0,8-13-57 0 0,-16 21-18 0 0,12-16-8 0 0,0 1 0 0 0,-9 16 0 0 0,14-22 24 0 0,0-1-1 0 0,-1 0 0 0 0,1 1 1 0 0,-1-1-1 0 0,0 0 1 0 0,0 0-1 0 0,-5 3 0 0 0,5-3-4 0 0,2-1-4 0 0,-1-1 0 0 0,1 1 1 0 0,1-1-1 0 0,-1 1 1 0 0,0-1-1 0 0,0 1 0 0 0,1 0 1 0 0,-1-1-1 0 0,0 1 1 0 0,1 0-1 0 0,0 0 1 0 0,-1-1-1 0 0,1 1 0 0 0,0 0 1 0 0,0 0-1 0 0,0 0 1 0 0,0-1-1 0 0,0 1 0 0 0,1 0 1 0 0,-1 0-1 0 0,1 2 1 0 0,-1-2-3 0 0,1 0 1 0 0,-1 0 0 0 0,1 0 0 0 0,0 0-1 0 0,0 0 1 0 0,-1 0 0 0 0,1 0-1 0 0,0-1 1 0 0,0 1 0 0 0,1 0 0 0 0,-1 0-1 0 0,0-1 1 0 0,1 1 0 0 0,-1-1 0 0 0,1 1-1 0 0,-1-1 1 0 0,1 0 0 0 0,2 2 0 0 0,87 39-128 0 0,-84-39 130 0 0,0 1-1 0 0,-1 0 1 0 0,0 0 0 0 0,0 0-1 0 0,7 7 1 0 0,7 5-2 0 0,-19-16 28 0 0,-1 1 1 0 0,1-1-1 0 0,0 1 0 0 0,-1-1 1 0 0,1 1-1 0 0,-1 0 0 0 0,1-1 0 0 0,-1 1 1 0 0,1-1-1 0 0,-1 1 0 0 0,0 0 0 0 0,1 0 1 0 0,-1-1-1 0 0,0 1 0 0 0,0 0 0 0 0,1 0 1 0 0,-1-1-1 0 0,0 1 0 0 0,0 0 0 0 0,0 0 1 0 0,0-1-1 0 0,0 1 0 0 0,0 0 1 0 0,0 0-1 0 0,0 0 0 0 0,0-1 0 0 0,-1 1 1 0 0,1 0-1 0 0,0 0 0 0 0,0-1 0 0 0,-1 1 1 0 0,1 0-1 0 0,-1 1 0 0 0,0 0 64 0 0,0 0-1 0 0,-1 0 1 0 0,1 0-1 0 0,-1 0 1 0 0,0 0-1 0 0,1 0 1 0 0,-1-1-1 0 0,0 1 1 0 0,-3 2-1 0 0,3-2 62 0 0,-1 0-1 0 0,1 0 0 0 0,-1 0 1 0 0,1 0-1 0 0,0 1 0 0 0,0-1 1 0 0,-2 5-1 0 0,3-5-58 0 0,0-1 0 0 0,-1 1-1 0 0,1 0 1 0 0,0 0 0 0 0,-1-1 0 0 0,1 1 0 0 0,-1 0 0 0 0,0-1-1 0 0,1 0 1 0 0,-1 1 0 0 0,0-1 0 0 0,0 0 0 0 0,0 0 0 0 0,0 0-1 0 0,0 0 1 0 0,-3 1 0 0 0,-5 0 2 0 0,-1 0 0 0 0,0-1 0 0 0,0 0 0 0 0,0 0 0 0 0,0-1 0 0 0,0-1 1 0 0,1 0-1 0 0,-1 0 0 0 0,0-1 0 0 0,-14-4 0 0 0,23 5-151 0 0,1 0 0 0 0,-1 0 0 0 0,1 0 0 0 0,0 0 0 0 0,0 0-1 0 0,-1 0 1 0 0,1 0 0 0 0,0 0 0 0 0,0 0 0 0 0,0-1 0 0 0,0 1 0 0 0,0 0 0 0 0,0-1 0 0 0,0 1 0 0 0,1-1 0 0 0,-2-1 0 0 0,2-10-7257 0 0,4 3-133 0 0</inkml:trace>
  <inkml:trace contextRef="#ctx0" brushRef="#br0" timeOffset="639.14">454 226 1375 0 0,'16'-10'13480'0'0,"24"-7"-9761"0"0,-7 3-2095 0 0,-22 10-1174 0 0,-1 0 1 0 0,0 1-1 0 0,18-4 1 0 0,-24 6-325 0 0,0 0 1 0 0,-1 1-1 0 0,1-1 1 0 0,0 1 0 0 0,0 0-1 0 0,-1 0 1 0 0,1 1-1 0 0,0-1 1 0 0,-1 1-1 0 0,1-1 1 0 0,0 1-1 0 0,-1 0 1 0 0,1 1-1 0 0,4 1 1 0 0,-7-2-97 0 0,-1-1 0 0 0,1 1 0 0 0,-1-1 0 0 0,1 1 0 0 0,0-1 0 0 0,-1 1 0 0 0,1 0 0 0 0,-1-1 0 0 0,0 1 0 0 0,1 0 0 0 0,-1-1 0 0 0,1 1 0 0 0,-1 0 0 0 0,0 0 0 0 0,0-1 1 0 0,1 1-1 0 0,-1 0 0 0 0,0 0 0 0 0,0-1 0 0 0,0 1 0 0 0,0 0 0 0 0,0 0 0 0 0,0 0 0 0 0,0-1 0 0 0,0 1 0 0 0,0 0 0 0 0,0 0 0 0 0,0-1 0 0 0,-1 1 0 0 0,1 0 0 0 0,0 0 0 0 0,0-1 0 0 0,-1 1 0 0 0,0 1 0 0 0,-2 3 34 0 0,0 0 0 0 0,0 0 0 0 0,-7 8-1 0 0,2-2 36 0 0,-58 75 97 0 0,37-50-94 0 0,-27 44 0 0 0,54-77-102 0 0,-1 2-7 0 0,0-1 0 0 0,1 1 0 0 0,-1 0 0 0 0,1 0-1 0 0,-2 9 1 0 0,3-13 7 0 0,1 0-1 0 0,0-1 0 0 0,0 1 0 0 0,0 0 0 0 0,0 0 0 0 0,0-1 0 0 0,0 1 0 0 0,0 0 0 0 0,0 0 0 0 0,1-1 0 0 0,-1 1 0 0 0,0 0 0 0 0,0 0 0 0 0,0-1 1 0 0,1 1-1 0 0,-1 0 0 0 0,1-1 0 0 0,-1 1 0 0 0,1 1 0 0 0,0-2 1 0 0,0 1 1 0 0,0 0-1 0 0,0-1 0 0 0,0 1 1 0 0,1 0-1 0 0,-1-1 1 0 0,0 0-1 0 0,0 1 0 0 0,0-1 1 0 0,1 0-1 0 0,-1 1 1 0 0,0-1-1 0 0,0 0 0 0 0,1 0 1 0 0,-1 0-1 0 0,2 0 0 0 0,6-1 132 0 0,0 0 0 0 0,0-1-1 0 0,1 0 1 0 0,-1 0 0 0 0,12-6-1 0 0,10-2-1417 0 0,-21 6-4817 0 0,2-1-2083 0 0</inkml:trace>
  <inkml:trace contextRef="#ctx0" brushRef="#br0" timeOffset="1908.22">981 159 2759 0 0,'-3'4'8359'0'0,"-1"6"-4297"0"0,2-6-3677 0 0,1 1-1 0 0,0 0 1 0 0,0 0-1 0 0,0 0 1 0 0,0 6-1 0 0,1 20 394 0 0,-1-27-730 0 0,1 0 0 0 0,0 1 0 0 0,0-1 1 0 0,0 0-1 0 0,0 0 0 0 0,1 0 0 0 0,-1 1 0 0 0,1-1 0 0 0,0 0 0 0 0,1 0 0 0 0,-1 0 0 0 0,3 4 0 0 0,-3-6-37 0 0,1 0 0 0 0,-1 0-1 0 0,1 0 1 0 0,0 0 0 0 0,-1 0 0 0 0,1 0 0 0 0,0 0 0 0 0,0-1-1 0 0,0 1 1 0 0,1-1 0 0 0,3 3 0 0 0,30 10 106 0 0,-4-2-3 0 0,-30-11-103 0 0,4 2 108 0 0,0 0 0 0 0,0 0 1 0 0,-1 1-1 0 0,1 0 0 0 0,-1 0 1 0 0,5 5-1 0 0,-9-8-63 0 0,0 0 0 0 0,0 0 0 0 0,-1 0 0 0 0,1 0 0 0 0,0 0 0 0 0,-1 1 0 0 0,1-1 0 0 0,-1 0 0 0 0,1 0 0 0 0,-1 0 0 0 0,0 0 0 0 0,1 1 0 0 0,-1-1-1 0 0,0 0 1 0 0,0 3 0 0 0,0-3 27 0 0,-1 1 0 0 0,1 0-1 0 0,0-1 1 0 0,-1 1-1 0 0,0 0 1 0 0,1-1 0 0 0,-1 1-1 0 0,0-1 1 0 0,0 1-1 0 0,0-1 1 0 0,0 1-1 0 0,0-1 1 0 0,0 0 0 0 0,-2 3-1 0 0,-16 13 842 0 0,-1-1 1 0 0,0 0-1 0 0,-27 15 0 0 0,47-30-1127 0 0,-1-1 0 0 0,0 1-1 0 0,0-1 1 0 0,0 1-1 0 0,0-1 1 0 0,0 0-1 0 0,0 1 1 0 0,0-1 0 0 0,0 0-1 0 0,0 0 1 0 0,0 1-1 0 0,0-1 1 0 0,0 0-1 0 0,0 0 1 0 0,0 0-1 0 0,1 0 1 0 0,-1 0 0 0 0,0 0-1 0 0,0-1 1 0 0,0 1-1 0 0,0 0 1 0 0,0 0-1 0 0,0-1 1 0 0,0 1 0 0 0,0-1-1 0 0,0 1 1 0 0,0-1-1 0 0,0 1 1 0 0,1-1-1 0 0,-2 0 1 0 0,-1-3-1796 0 0</inkml:trace>
  <inkml:trace contextRef="#ctx0" brushRef="#br0" timeOffset="2079.04">966 208 17623 0 0,'-3'-1'776'0'0,"2"-1"168"0"0,2 1-752 0 0,-1-1-192 0 0,0 1 0 0 0,2 0 0 0 0,0-2 640 0 0,2-3 96 0 0,6-1 24 0 0,4-4 0 0 0,4-1-592 0 0,2-4-168 0 0,1 5 72 0 0,-1 0-6112 0 0,1 1-1224 0 0</inkml:trace>
  <inkml:trace contextRef="#ctx0" brushRef="#br0" timeOffset="2360.97">1383 95 15695 0 0,'-6'3'560'0'0,"0"1"1"0"0,1-1-1 0 0,-1 1 0 0 0,1 0 0 0 0,-1 1 1 0 0,1-1-1 0 0,1 1 0 0 0,-1 0 0 0 0,1 0 1 0 0,-5 7-1 0 0,2-1-249 0 0,-1 0-1 0 0,2 1 1 0 0,0 0 0 0 0,-6 16-1 0 0,10-23-274 0 0,1-1 0 0 0,-1 1-1 0 0,1-1 1 0 0,0 1-1 0 0,0 0 1 0 0,1-1-1 0 0,0 1 1 0 0,-1 0 0 0 0,2 0-1 0 0,-1-1 1 0 0,0 1-1 0 0,1 0 1 0 0,0-1-1 0 0,0 1 1 0 0,3 7-1 0 0,-2-9-39 0 0,0 0-1 0 0,0 0 0 0 0,0-1 1 0 0,0 1-1 0 0,0 0 0 0 0,0-1 0 0 0,1 0 1 0 0,-1 1-1 0 0,1-1 0 0 0,0 0 0 0 0,0-1 1 0 0,0 1-1 0 0,0 0 0 0 0,0-1 1 0 0,0 1-1 0 0,0-1 0 0 0,0 0 0 0 0,1 0 1 0 0,-1-1-1 0 0,0 1 0 0 0,1 0 0 0 0,-1-1 1 0 0,0 0-1 0 0,1 0 0 0 0,4 0 0 0 0,3-1-174 0 0,0 0-1 0 0,0-1 0 0 0,0 0 0 0 0,0-1 1 0 0,0 0-1 0 0,15-7 0 0 0,-19 7 48 0 0,0 0 0 0 0,-1-1 0 0 0,1 0 0 0 0,-1 0-1 0 0,0 0 1 0 0,0-1 0 0 0,-1 0 0 0 0,1 0 0 0 0,-1 0 0 0 0,0-1 0 0 0,7-10-1 0 0,-10 13 244 0 0,0 0 0 0 0,-1 0 0 0 0,1 0 0 0 0,-1 0 0 0 0,0 0 0 0 0,0-1 0 0 0,0 1 0 0 0,0 0 0 0 0,-1 0 0 0 0,1-1 0 0 0,-1 1 0 0 0,0 0 0 0 0,0-1 0 0 0,0 1 0 0 0,-1-1 0 0 0,1 1 0 0 0,-1 0 0 0 0,1 0 0 0 0,-1-1 0 0 0,0 1 0 0 0,-1 0 0 0 0,1 0 0 0 0,0 0 0 0 0,-1 0 0 0 0,0 0 0 0 0,0 0-1 0 0,-4-5 1 0 0,1 2 139 0 0,0 0 0 0 0,-1 1 0 0 0,0-1 0 0 0,0 1 1 0 0,0 1-1 0 0,0-1 0 0 0,-1 1 0 0 0,0 0 0 0 0,0 0 0 0 0,0 1 0 0 0,-10-3 0 0 0,10 3-462 0 0,0 2 1 0 0,-1-1 0 0 0,1 1 0 0 0,-1 0 0 0 0,0 0-1 0 0,1 1 1 0 0,-10 1 0 0 0,11 0-2268 0 0</inkml:trace>
  <inkml:trace contextRef="#ctx0" brushRef="#br0" timeOffset="3290.62">1826 447 18111 0 0,'-7'0'800'0'0,"2"0"168"0"0,1 0-776 0 0,2 0-192 0 0,0-1 0 0 0,-1 1 0 0 0,1-2 664 0 0,-1 2 88 0 0,-3-1 16 0 0</inkml:trace>
  <inkml:trace contextRef="#ctx0" brushRef="#br0" timeOffset="4144.38">2520 161 13303 0 0,'-8'-5'293'0'0,"1"1"0"0"0,-1 0 0 0 0,0 1 0 0 0,-1 0 0 0 0,1 0 0 0 0,0 0 0 0 0,-1 1 0 0 0,1 1-1 0 0,-1-1 1 0 0,-13 1 0 0 0,17 1-90 0 0,0 0-1 0 0,1 0 0 0 0,-1 1 1 0 0,0 0-1 0 0,0 0 0 0 0,1 0 1 0 0,-1 0-1 0 0,1 1 0 0 0,-6 3 1 0 0,7-4-147 0 0,0 1 1 0 0,1 0 0 0 0,-1-1-1 0 0,1 1 1 0 0,-1 1 0 0 0,1-1-1 0 0,0 0 1 0 0,0 1 0 0 0,0-1-1 0 0,0 1 1 0 0,0-1 0 0 0,1 1-1 0 0,-1 0 1 0 0,1 0 0 0 0,-1 3-1 0 0,1-5-51 0 0,1 1 0 0 0,-1 0 0 0 0,1 0 0 0 0,0 0 0 0 0,-1-1 0 0 0,1 1 0 0 0,0 0 0 0 0,0 0 0 0 0,0 0 0 0 0,1 0 0 0 0,-1-1 0 0 0,0 1 0 0 0,1 0 0 0 0,-1 0 0 0 0,1-1 0 0 0,0 1 0 0 0,-1 0 0 0 0,1-1 0 0 0,0 1 0 0 0,0 0 0 0 0,0-1 0 0 0,2 2 0 0 0,2 4 53 0 0,1-1 0 0 0,0-1 0 0 0,13 10 0 0 0,0 1 65 0 0,-2 0 263 0 0,-4-5 42 0 0,-1 1-1 0 0,0 1 1 0 0,0 0-1 0 0,-1 0 1 0 0,14 24-1 0 0,-24-36-394 0 0,-1 0 0 0 0,0 0 0 0 0,1-1 0 0 0,-1 1-1 0 0,0 0 1 0 0,1 0 0 0 0,-1 0 0 0 0,0 0 0 0 0,0 0-1 0 0,0 0 1 0 0,0-1 0 0 0,0 1 0 0 0,0 0 0 0 0,0 0-1 0 0,0 0 1 0 0,0 0 0 0 0,0 0 0 0 0,0 0 0 0 0,0 0-1 0 0,-1-1 1 0 0,1 1 0 0 0,-1 1 0 0 0,0 0 12 0 0,0-1 0 0 0,0 0 1 0 0,0 1-1 0 0,0-1 0 0 0,-1 0 0 0 0,1 0 1 0 0,0 1-1 0 0,-1-1 0 0 0,1 0 0 0 0,-3 1 1 0 0,-3 1 34 0 0,1 0 1 0 0,0-1 0 0 0,0 0 0 0 0,-12 2-1 0 0,8-3-41 0 0,0 0-1 0 0,-1 0 1 0 0,1-2-1 0 0,0 1 1 0 0,-19-4-1 0 0,28 4-34 0 0,0-1-1 0 0,-1 1 0 0 0,1 0 1 0 0,0 0-1 0 0,0-1 1 0 0,0 1-1 0 0,-1-1 0 0 0,1 1 1 0 0,0-1-1 0 0,0 0 1 0 0,0 1-1 0 0,0-1 0 0 0,0 0 1 0 0,0 0-1 0 0,0 1 1 0 0,1-1-1 0 0,-1 0 0 0 0,0 0 1 0 0,0 0-1 0 0,-1-2 1 0 0,2 1 4 0 0,-1 0 0 0 0,0 0 0 0 0,1 0 0 0 0,-1 0 0 0 0,1 0 0 0 0,0 0 0 0 0,0-1 0 0 0,0 1 0 0 0,0 0 0 0 0,0 0 0 0 0,1-3 0 0 0,1-5 26 0 0,1 0 0 0 0,0 1 0 0 0,0-1 0 0 0,6-9 0 0 0,-8 18-29 0 0,11-25 131 0 0,24-37 0 0 0,-28 52-708 0 0,1-1 1 0 0,0 1 0 0 0,0 1-1 0 0,1 0 1 0 0,12-11 0 0 0,-5 10-1116 0 0</inkml:trace>
  <inkml:trace contextRef="#ctx0" brushRef="#br0" timeOffset="4502.3">2755 42 1839 0 0,'-20'-6'621'0'0,"16"5"1035"0"0,0 0 0 0 0,1 1 0 0 0,-1-1 0 0 0,0 1 1 0 0,0 0-1 0 0,1 0 0 0 0,-1 0 0 0 0,0 1 0 0 0,0-1 0 0 0,-3 2 0 0 0,-10 4-1834 0 0,14-4 199 0 0,0-1 0 0 0,0 1 0 0 0,0 0 0 0 0,0 0-1 0 0,0 0 1 0 0,0 0 0 0 0,0 0 0 0 0,1 1 0 0 0,0-1 0 0 0,-1 1-1 0 0,1 0 1 0 0,0-1 0 0 0,0 1 0 0 0,0 0 0 0 0,0 0 0 0 0,1 1-1 0 0,-2 3 1 0 0,2-2 17 0 0,0 0-1 0 0,0-1 0 0 0,0 1 1 0 0,1 0-1 0 0,0 0 0 0 0,0-1 1 0 0,0 1-1 0 0,0 0 0 0 0,1 0 1 0 0,0-1-1 0 0,2 8 0 0 0,1-2 16 0 0,0 1 1 0 0,0 0-1 0 0,1-1 0 0 0,1 0 1 0 0,-1-1-1 0 0,2 1 0 0 0,-1-1 1 0 0,2 0-1 0 0,14 15 0 0 0,-4-9 52 0 0,-13-11-13 0 0,1 1 1 0 0,0-1-1 0 0,-1 1 1 0 0,0 1-1 0 0,0-1 1 0 0,-1 1-1 0 0,1 0 1 0 0,3 8-1 0 0,-7-14-7 0 0,-1 1 0 0 0,0 0-1 0 0,0-1 1 0 0,0 1 0 0 0,0 0 0 0 0,0-1-1 0 0,0 1 1 0 0,0 0 0 0 0,0-1-1 0 0,0 1 1 0 0,0 0 0 0 0,0-1-1 0 0,-1 1 1 0 0,1 0 0 0 0,0-1-1 0 0,0 1 1 0 0,-1-1 0 0 0,1 1-1 0 0,0 0 1 0 0,-1-1 0 0 0,1 1-1 0 0,0-1 1 0 0,-1 1 0 0 0,1-1-1 0 0,-1 1 1 0 0,1-1 0 0 0,-1 1-1 0 0,1-1 1 0 0,-1 0 0 0 0,1 1-1 0 0,-1-1 1 0 0,0 0 0 0 0,1 1-1 0 0,-1-1 1 0 0,1 0 0 0 0,-1 0-1 0 0,0 1 1 0 0,-1-1 0 0 0,-32 8 600 0 0,25-6-1255 0 0,2 0 547 0 0,4-1 26 0 0,0-1-1 0 0,0 1 1 0 0,0 0-1 0 0,0-1 0 0 0,0 0 1 0 0,-5 0-1 0 0,7 0 0 0 0,0 0-1 0 0,0 0 1 0 0,0-1-1 0 0,0 1 1 0 0,0-1 0 0 0,0 1-1 0 0,1 0 1 0 0,-1-1-1 0 0,0 1 1 0 0,0-1 0 0 0,1 0-1 0 0,-1 1 1 0 0,0-1-1 0 0,1 1 1 0 0,-1-1 0 0 0,0 0-1 0 0,1 0 1 0 0,-1 1-1 0 0,1-1 1 0 0,-1 0 0 0 0,1 0-1 0 0,0 0 1 0 0,-1 0-1 0 0,1 0 1 0 0,0 1 0 0 0,-1-3-1 0 0,2 0-1 0 0,-1 1 0 0 0,0-1 0 0 0,1 0 0 0 0,0 0-1 0 0,0 0 1 0 0,0 1 0 0 0,0-1 0 0 0,0 0 0 0 0,1 1 0 0 0,-1-1 0 0 0,1 1 0 0 0,2-4 0 0 0,2-3-18 0 0,73-130-3507 0 0,-62 112 1837 0 0</inkml:trace>
  <inkml:trace contextRef="#ctx0" brushRef="#br0" timeOffset="4687.54">2975 1 5527 0 0,'-1'5'8656'0'0,"4"7"-4515"0"0,-1-8-3266 0 0,1 13-34 0 0,0-1 0 0 0,-1 1 0 0 0,-1-1-1 0 0,-2 32 1 0 0,-12 68-702 0 0,6-73-774 0 0,4-17-4885 0 0,0-1-1940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1:04.740"/>
    </inkml:context>
    <inkml:brush xml:id="br0">
      <inkml:brushProperty name="width" value="0.05" units="cm"/>
      <inkml:brushProperty name="height" value="0.05" units="cm"/>
      <inkml:brushProperty name="color" value="#E71224"/>
    </inkml:brush>
  </inkml:definitions>
  <inkml:trace contextRef="#ctx0" brushRef="#br0">166 6 1375 0 0,'-5'-5'13932'0'0,"4"5"-13659"0"0,-7-1 1048 0 0,1 2-1041 0 0,0-1 0 0 0,0 0 1 0 0,0 1-1 0 0,1 1 1 0 0,-1-1-1 0 0,0 1 1 0 0,0 0-1 0 0,1 1 0 0 0,-1-1 1 0 0,-7 5-1 0 0,-22 8 230 0 0,34-15-472 0 0,0 1-1 0 0,0 0 1 0 0,0-1-1 0 0,0 1 1 0 0,0 0-1 0 0,1 0 1 0 0,-1 0 0 0 0,0 0-1 0 0,0 1 1 0 0,1-1-1 0 0,-1 0 1 0 0,1 1-1 0 0,-1-1 1 0 0,1 1-1 0 0,0 0 1 0 0,-1-1-1 0 0,1 1 1 0 0,-1 2 0 0 0,2-2-16 0 0,-1-1 0 0 0,1 1 0 0 0,0-1 0 0 0,-1 1 0 0 0,1 0 0 0 0,0-1 0 0 0,0 1 0 0 0,0 0 1 0 0,0-1-1 0 0,1 1 0 0 0,-1 0 0 0 0,0-1 0 0 0,1 1 0 0 0,-1-1 0 0 0,1 1 0 0 0,-1-1 0 0 0,1 1 1 0 0,0-1-1 0 0,0 1 0 0 0,0-1 0 0 0,0 1 0 0 0,0-1 0 0 0,1 1 0 0 0,63 69 209 0 0,-12-16 86 0 0,-41-41-230 0 0,-5-7 33 0 0,0 0 0 0 0,-1 0 0 0 0,0 1 0 0 0,9 14 0 0 0,-14-21-89 0 0,0 1-1 0 0,-1-1 1 0 0,1 1 0 0 0,0-1-1 0 0,-1 1 1 0 0,1-1 0 0 0,-1 1-1 0 0,0-1 1 0 0,1 1 0 0 0,-1 0-1 0 0,0-1 1 0 0,0 1 0 0 0,0 0-1 0 0,0-1 1 0 0,0 1 0 0 0,-1-1-1 0 0,1 1 1 0 0,0 0 0 0 0,-1-1-1 0 0,1 1 1 0 0,-1-1 0 0 0,1 1-1 0 0,-1-1 1 0 0,0 1 0 0 0,0-1-1 0 0,0 0 1 0 0,0 1 0 0 0,0-1-1 0 0,0 0 1 0 0,0 0-1 0 0,0 0 1 0 0,0 1 0 0 0,0-1-1 0 0,-3 1 1 0 0,-46 32 484 0 0,46-31-514 0 0,-1-1 0 0 0,0 0-1 0 0,0 0 1 0 0,0 0 0 0 0,0 0 0 0 0,0-1 0 0 0,0 0 0 0 0,-1 0 0 0 0,1 0 0 0 0,0-1 0 0 0,-1 1-1 0 0,1-2 1 0 0,0 1 0 0 0,-11-2 0 0 0,15 2-1 0 0,0-1 0 0 0,0 1 0 0 0,0 0 0 0 0,0-1 0 0 0,0 1 0 0 0,0-1 0 0 0,0 0 0 0 0,1 1 0 0 0,-1-1 0 0 0,0 0 0 0 0,0 1 0 0 0,0-1 0 0 0,1 0 0 0 0,-1 0 0 0 0,0 0 0 0 0,1 0 0 0 0,-1 0 0 0 0,1 0 0 0 0,-1 0 0 0 0,1 0 0 0 0,-1 0 0 0 0,1 0 0 0 0,0 0 0 0 0,-1 0 0 0 0,1 0 0 0 0,0 0 0 0 0,0 0 0 0 0,0 0 0 0 0,0 0 0 0 0,0 0 0 0 0,0-1 0 0 0,0 0 0 0 0,1-5 0 0 0,1 1 0 0 0,-1-1 0 0 0,1 0 0 0 0,3-6 0 0 0,-2 4 0 0 0,58-147 0 0 0,-48 118 32 0 0,-12 35-29 0 0,0-1 1 0 0,0 1-1 0 0,-1 0 0 0 0,1 0 0 0 0,-1-1 0 0 0,0 1 1 0 0,0-1-1 0 0,0 1 0 0 0,-2-6 0 0 0,2 9-78 0 0,0-1 0 0 0,0 1 0 0 0,-1-1 0 0 0,1 1 0 0 0,0 0-1 0 0,0-1 1 0 0,-1 1 0 0 0,1-1 0 0 0,0 1 0 0 0,0 0 0 0 0,-1-1 0 0 0,1 1 0 0 0,-1-1-1 0 0,1 1 1 0 0,0 0 0 0 0,-1 0 0 0 0,1-1 0 0 0,-1 1 0 0 0,0 0 0 0 0,-3-3-2189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1:09.533"/>
    </inkml:context>
    <inkml:brush xml:id="br0">
      <inkml:brushProperty name="width" value="0.05" units="cm"/>
      <inkml:brushProperty name="height" value="0.05" units="cm"/>
      <inkml:brushProperty name="color" value="#E71224"/>
    </inkml:brush>
  </inkml:definitions>
  <inkml:trace contextRef="#ctx0" brushRef="#br0">25 72 3223 0 0,'5'-8'4403'0'0,"3"-6"4470"0"0,-8 13-8806 0 0,0 1 1 0 0,1 0-1 0 0,-1-1 0 0 0,0 1 1 0 0,1 0-1 0 0,-1-1 0 0 0,0 1 0 0 0,1 0 1 0 0,-1 0-1 0 0,0-1 0 0 0,1 1 1 0 0,-1 0-1 0 0,0 0 0 0 0,1 0 1 0 0,-1 0-1 0 0,1-1 0 0 0,-1 1 0 0 0,0 0 1 0 0,1 0-1 0 0,-1 0 0 0 0,1 0 1 0 0,-1 0-1 0 0,0 0 0 0 0,1 0 1 0 0,-1 0-1 0 0,1 0 0 0 0,-1 0 0 0 0,1 0 1 0 0,-1 1-1 0 0,0-1 0 0 0,1 0 1 0 0,0 1 43 0 0,-1 0 1 0 0,1-1-1 0 0,-1 1 1 0 0,1 0-1 0 0,-1 0 1 0 0,0 0-1 0 0,1 0 1 0 0,-1-1 0 0 0,0 1-1 0 0,0 0 1 0 0,0 0-1 0 0,1 0 1 0 0,-1 0-1 0 0,0 0 1 0 0,0 0-1 0 0,-1 1 1 0 0,0 16 666 0 0,-6 13-128 0 0,3-17-578 0 0,0 1-1 0 0,1-1 1 0 0,1 0 0 0 0,1 1-1 0 0,0 29 1 0 0,1-42-72 0 0,1 0 0 0 0,-1 0 0 0 0,1 0 0 0 0,0 0 0 0 0,0 0 0 0 0,-1-1 0 0 0,1 1 0 0 0,1 0 0 0 0,-1 0 0 0 0,0-1 0 0 0,0 1 0 0 0,1 0 0 0 0,-1-1 0 0 0,0 1 0 0 0,1-1 0 0 0,0 0 0 0 0,2 2 0 0 0,9 9 0 0 0,-10-9 0 0 0,0-1 0 0 0,0 0 0 0 0,0 0 0 0 0,0-1 0 0 0,1 1 0 0 0,-1 0 0 0 0,1-1 0 0 0,-1 0 0 0 0,1 0 0 0 0,5 1 0 0 0,9 3 0 0 0,5 5 0 0 0,-17-7 0 0 0,1 0 0 0 0,-1-1 0 0 0,0 0 0 0 0,1 0 0 0 0,7 1 0 0 0,-14-3 11 0 0,1 0 0 0 0,0 0 0 0 0,0 0-1 0 0,0 0 1 0 0,0 0 0 0 0,0 1 0 0 0,-1-1 0 0 0,1 0 0 0 0,0 0-1 0 0,0 1 1 0 0,0-1 0 0 0,-1 1 0 0 0,1-1 0 0 0,0 1 0 0 0,-1-1-1 0 0,1 1 1 0 0,0-1 0 0 0,-1 1 0 0 0,1-1 0 0 0,0 1 0 0 0,-1 0-1 0 0,1-1 1 0 0,-1 1 0 0 0,1 0 0 0 0,-1 0 0 0 0,0-1 0 0 0,1 2-1 0 0,-1-1 39 0 0,0 0 0 0 0,0 1-1 0 0,0-1 1 0 0,0 0 0 0 0,0 0-1 0 0,-1 0 1 0 0,1 0 0 0 0,0 0-1 0 0,-1 1 1 0 0,1-1 0 0 0,0 0-1 0 0,-1 0 1 0 0,0 0 0 0 0,1 0-1 0 0,-1 0 1 0 0,0 0 0 0 0,1 0-1 0 0,-1-1 1 0 0,0 1 0 0 0,-1 1-1 0 0,-10 8 451 0 0,0 0-1 0 0,-19 11 0 0 0,24-17-453 0 0,-51 27 27 0 0,55-30-115 0 0,1 0-1 0 0,-1 0 0 0 0,1 0 0 0 0,-1 0 0 0 0,0 0 1 0 0,0-1-1 0 0,1 1 0 0 0,-5-1 0 0 0,-7-2-2366 0 0,13 1 1969 0 0,0 1 1 0 0,1 0-1 0 0,-1-1 1 0 0,0 1-1 0 0,1-1 1 0 0,-1 1-1 0 0,1-1 1 0 0,-1 1-1 0 0,1-1 1 0 0,-1 1-1 0 0,1-1 1 0 0,-1 1-1 0 0,1-1 1 0 0,0 0-1 0 0,-1 1 1 0 0,1-2-1 0 0</inkml:trace>
  <inkml:trace contextRef="#ctx0" brushRef="#br0" timeOffset="121.2">2 107 1839 0 0,'-1'-8'10231'0'0,"3"0"-3545"0"0,11-6-1235 0 0,-6 10-6054 0 0,1-1 1 0 0,14-6-1 0 0,-12 7 2347 0 0,5-4-2170 0 0,0 2 0 0 0,1 0 0 0 0,-1 0 0 0 0,19-3-1 0 0,-8 4-7514 0 0</inkml:trace>
  <inkml:trace contextRef="#ctx0" brushRef="#br0" timeOffset="678.43">586 79 11167 0 0,'-1'-1'308'0'0,"-1"-1"0"0"0,1 1 0 0 0,0 0 0 0 0,-1 0 0 0 0,1-1 0 0 0,-1 1 0 0 0,1 0 0 0 0,-1 0 0 0 0,0 0 0 0 0,1 1 0 0 0,-1-1 0 0 0,0 0 0 0 0,0 1 0 0 0,0-1 0 0 0,0 1 0 0 0,1-1 0 0 0,-1 1 0 0 0,0 0 0 0 0,0 0 0 0 0,0 0 0 0 0,-2 0 0 0 0,0 0-13 0 0,-1 0 0 0 0,1 0 0 0 0,0 1 0 0 0,-1-1 0 0 0,1 1 0 0 0,0 0 0 0 0,0 0 0 0 0,-7 3 0 0 0,8-2-265 0 0,-1 1 1 0 0,1-1-1 0 0,0 1 1 0 0,0-1-1 0 0,0 1 1 0 0,0 0 0 0 0,0 1-1 0 0,1-1 1 0 0,-1 0-1 0 0,1 1 1 0 0,0-1-1 0 0,0 1 1 0 0,0 0-1 0 0,1-1 1 0 0,-1 1-1 0 0,1 0 1 0 0,0 0-1 0 0,0 0 1 0 0,0 0-1 0 0,1 0 1 0 0,-1 1-1 0 0,1-1 1 0 0,0 0-1 0 0,0 0 1 0 0,1 0-1 0 0,-1 0 1 0 0,1 0-1 0 0,0 0 1 0 0,0 0 0 0 0,0 0-1 0 0,0 0 1 0 0,1 0-1 0 0,0 0 1 0 0,-1-1-1 0 0,1 1 1 0 0,4 4-1 0 0,32 37 458 0 0,-22-28-200 0 0,12 19 0 0 0,-25-32-154 0 0,-1-1 0 0 0,0 0 1 0 0,-1 0-1 0 0,1 1 0 0 0,-1-1 0 0 0,1 1 0 0 0,-1-1 0 0 0,0 1 0 0 0,-1 0 0 0 0,1-1 1 0 0,0 1-1 0 0,-1 0 0 0 0,0 4 0 0 0,0-6-32 0 0,-1 1-1 0 0,1 0 1 0 0,-1-1 0 0 0,1 1 0 0 0,-1-1-1 0 0,0 1 1 0 0,0-1 0 0 0,0 0-1 0 0,0 1 1 0 0,0-1 0 0 0,-1 0-1 0 0,1 0 1 0 0,-1 1 0 0 0,0-1 0 0 0,1 0-1 0 0,-1-1 1 0 0,0 1 0 0 0,0 0-1 0 0,-3 1 1 0 0,-4 4-61 0 0,7-4-29 0 0,0-1 0 0 0,-1 0 0 0 0,1-1 0 0 0,-1 1 0 0 0,1 0 0 0 0,-1-1-1 0 0,0 1 1 0 0,1-1 0 0 0,-1 0 0 0 0,0 0 0 0 0,-3 1 0 0 0,5-4-12 0 0,1 1 0 0 0,0 0 0 0 0,0 0 0 0 0,0 0 0 0 0,0 0 0 0 0,0 0 0 0 0,0-1 0 0 0,0 1 0 0 0,0 0 0 0 0,1 0 0 0 0,-1 0 0 0 0,0 0 0 0 0,1 0 0 0 0,-1 0 0 0 0,1-2 0 0 0,1-3 0 0 0,8-40-137 0 0,-6 21-290 0 0,1 0 1 0 0,2 0-1 0 0,0 1 0 0 0,2 0 0 0 0,14-30 1 0 0,-7 24-4534 0 0,-9 18 2401 0 0</inkml:trace>
  <inkml:trace contextRef="#ctx0" brushRef="#br0" timeOffset="1019.7">771 95 3679 0 0,'2'0'-406'0'0,"10"3"2088"0"0,1 5 9045 0 0,-13-8-10372 0 0,0 1 0 0 0,0-1 0 0 0,1 0-1 0 0,-1 1 1 0 0,0-1 0 0 0,0 1 0 0 0,0-1 0 0 0,0 1-1 0 0,0-1 1 0 0,0 1 0 0 0,1-1 0 0 0,-1 1-1 0 0,0-1 1 0 0,0 1 0 0 0,-1-1 0 0 0,1 1 0 0 0,0-1-1 0 0,0 1 1 0 0,0 0 0 0 0,-6 11-1346 0 0,-4 2 1341 0 0,-1-1-1 0 0,0 0 0 0 0,0-1 1 0 0,-15 12-1 0 0,-21 22-217 0 0,46-45-108 0 0,0 0 0 0 0,0 0-1 0 0,0 0 1 0 0,0 0 0 0 0,1 0 0 0 0,-1 1 0 0 0,0-1 0 0 0,1 0 0 0 0,-1 0 0 0 0,0 1-1 0 0,1-1 1 0 0,-1 0 0 0 0,1 1 0 0 0,0-1 0 0 0,0 0 0 0 0,-1 1 0 0 0,1-1-1 0 0,0 1 1 0 0,0-1 0 0 0,0 0 0 0 0,0 1 0 0 0,1-1 0 0 0,-1 0 0 0 0,0 1 0 0 0,1 1-1 0 0,0-1 24 0 0,0-1-1 0 0,0 1 1 0 0,1-1-1 0 0,-1 1 0 0 0,0-1 1 0 0,1 0-1 0 0,-1 0 0 0 0,1 1 1 0 0,-1-1-1 0 0,1 0 0 0 0,-1 0 1 0 0,1 0-1 0 0,0 0 0 0 0,0-1 1 0 0,-1 1-1 0 0,1 0 0 0 0,0-1 1 0 0,2 1-1 0 0,7 1 84 0 0,0 0 0 0 0,0-1 0 0 0,0 0 0 0 0,0 0 0 0 0,0-1 0 0 0,0-1 0 0 0,1 0 0 0 0,-1 0-1 0 0,0-1 1 0 0,17-6 0 0 0,-3-1-440 0 0,1-1 0 0 0,-1-2 0 0 0,26-16 0 0 0,-27 16-1251 0 0,-1 0-5887 0 0,-12 7 380 0 0</inkml:trace>
  <inkml:trace contextRef="#ctx0" brushRef="#br0" timeOffset="1206.53">999 182 6447 0 0,'-1'-6'15582'0'0,"5"22"-13829"0"0,-2 4-871 0 0,-1 0-1 0 0,0 0 1 0 0,-4 38 0 0 0,0 17-1119 0 0,3-65-458 0 0,1 0-1 0 0,0 1 1 0 0,0-1-1 0 0,1 0 1 0 0,5 12-1 0 0,-3-11-1548 0 0</inkml:trace>
  <inkml:trace contextRef="#ctx0" brushRef="#br0" timeOffset="1639.1">1412 465 17855 0 0,'-3'1'392'0'0,"2"-1"88"0"0,0 1 8 0 0,-1-1 104 0 0,1 0-592 0 0,-2 0 0 0 0,0 0 368 0 0,-1 0 48 0 0,0 0 16 0 0</inkml:trace>
  <inkml:trace contextRef="#ctx0" brushRef="#br0" timeOffset="2735.22">1927 186 1839 0 0,'-2'-7'-1057'0'0,"1"-1"4730"0"0,-3-7 7642 0 0,4 15-11264 0 0,0 0 0 0 0,-1 0 0 0 0,1 0 0 0 0,0 0-1 0 0,0 0 1 0 0,-1 0 0 0 0,1 0 0 0 0,0 0 0 0 0,-1 0 0 0 0,1 0 0 0 0,0 0 0 0 0,0 0 0 0 0,0 0-1 0 0,-1 0 1 0 0,1 0 0 0 0,0 1 0 0 0,0-1 0 0 0,-1 0 0 0 0,1 0 0 0 0,0 0 0 0 0,0 0 0 0 0,0 0-1 0 0,-1 1 1 0 0,1-1 0 0 0,0 0 0 0 0,0 0 0 0 0,0 0 0 0 0,0 1 0 0 0,0-1 0 0 0,0 0 0 0 0,-1 0 0 0 0,1 1-1 0 0,0-1 1 0 0,0 0 0 0 0,0 0 0 0 0,0 1 0 0 0,0-1 0 0 0,-8 13 179 0 0,7-11-111 0 0,-16 31 318 0 0,1 0 1 0 0,-19 58 0 0 0,33-85-398 0 0,0 0 0 0 0,1 1 1 0 0,0-1-1 0 0,0 0 0 0 0,1 1 0 0 0,-1 10 1 0 0,2-14-19 0 0,-1 0 1 0 0,0-1 0 0 0,1 1 0 0 0,-1-1 0 0 0,1 1-1 0 0,0-1 1 0 0,0 1 0 0 0,0-1 0 0 0,0 1-1 0 0,0-1 1 0 0,1 0 0 0 0,-1 0 0 0 0,0 0 0 0 0,1 0-1 0 0,0 0 1 0 0,0 0 0 0 0,-1 0 0 0 0,1 0-1 0 0,3 1 1 0 0,0 1-8 0 0,1-1 0 0 0,0 0 0 0 0,1 0 0 0 0,-1-1 0 0 0,0 0 0 0 0,1 0 0 0 0,-1 0 0 0 0,1-1 0 0 0,-1 0 1 0 0,1 0-1 0 0,0-1 0 0 0,0 1 0 0 0,-1-1 0 0 0,1-1 0 0 0,0 0 0 0 0,-1 0 0 0 0,1 0 0 0 0,0-1 0 0 0,7-2 0 0 0,-1-1-8 0 0,0 0 0 0 0,0-1 0 0 0,-1 0 0 0 0,0-1 0 0 0,0-1 0 0 0,-1 0 0 0 0,0 0 0 0 0,13-13 0 0 0,-19 16 4 0 0,-1 0 0 0 0,0 0 0 0 0,0 0 0 0 0,0 0 0 0 0,0-1 0 0 0,-1 1 0 0 0,0-1 0 0 0,0 0 0 0 0,-1 0-1 0 0,0 0 1 0 0,0 0 0 0 0,2-10 0 0 0,-4 13 61 0 0,1-1 0 0 0,-1 0 0 0 0,0 0 0 0 0,0 1 0 0 0,0-1 0 0 0,0 0 0 0 0,-1 0 0 0 0,1 0 0 0 0,-1 1 0 0 0,0-1 0 0 0,0 0 0 0 0,-1 1 0 0 0,1-1 0 0 0,-1 1 0 0 0,0 0 0 0 0,0-1 0 0 0,0 1 0 0 0,0 0 0 0 0,0 0 0 0 0,-1 0 0 0 0,1 0 0 0 0,-4-2 0 0 0,-3-1 181 0 0,1 0 0 0 0,-1 1 1 0 0,0 0-1 0 0,-1 1 1 0 0,1 0-1 0 0,-11-3 1 0 0,-12-5 50 0 0,17 5-466 0 0,-1 1 0 0 0,0 1-1 0 0,-1 0 1 0 0,1 1 0 0 0,-29-3 0 0 0,36 6-1257 0 0,4-2-77 0 0</inkml:trace>
  <inkml:trace contextRef="#ctx0" brushRef="#br0" timeOffset="3101.77">2212 128 7831 0 0,'17'-4'502'0'0,"9"-5"4680"0"0,16-4 2684 0 0,-33 11-7192 0 0,-1 1 1 0 0,1-1 0 0 0,0 2-1 0 0,13 0 1 0 0,-20 0-572 0 0,-1 0-1 0 0,1 0 1 0 0,0 1-1 0 0,0-1 1 0 0,-1 0-1 0 0,1 1 1 0 0,-1 0 0 0 0,1-1-1 0 0,0 1 1 0 0,-1 0-1 0 0,1 0 1 0 0,-1 0-1 0 0,2 1 1 0 0,-2-1-48 0 0,0 0 1 0 0,-1 0-1 0 0,1 0 0 0 0,0 0 1 0 0,-1 0-1 0 0,1 0 0 0 0,-1 0 1 0 0,0 0-1 0 0,1 1 0 0 0,-1-1 0 0 0,0 0 1 0 0,1 0-1 0 0,-1 0 0 0 0,0 1 1 0 0,0-1-1 0 0,0 0 0 0 0,0 0 1 0 0,0 0-1 0 0,0 1 0 0 0,-1-1 1 0 0,1 2-1 0 0,-4 6 97 0 0,1 1 0 0 0,-1-1 0 0 0,-1 0 0 0 0,0 0 0 0 0,0-1 1 0 0,0 1-1 0 0,-1-1 0 0 0,-9 9 0 0 0,-13 21 52 0 0,24-32-185 0 0,0 2 0 0 0,0-1-1 0 0,1 0 1 0 0,0 1 0 0 0,0-1-1 0 0,-2 10 1 0 0,4-16-26 0 0,1 1-1 0 0,0-1 1 0 0,-1 1-1 0 0,1-1 1 0 0,0 1-1 0 0,0-1 0 0 0,0 1 1 0 0,0-1-1 0 0,0 0 1 0 0,0 1-1 0 0,0-1 1 0 0,1 1-1 0 0,-1-1 1 0 0,0 1-1 0 0,1-1 1 0 0,-1 0-1 0 0,1 1 1 0 0,0-1-1 0 0,-1 0 1 0 0,1 1-1 0 0,0-1 1 0 0,0 0-1 0 0,0 0 1 0 0,0 0-1 0 0,0 0 0 0 0,0 0 1 0 0,0 0-1 0 0,0 0 1 0 0,0 0-1 0 0,0 0 1 0 0,0 0-1 0 0,1-1 1 0 0,-1 1-1 0 0,0-1 1 0 0,1 1-1 0 0,-1 0 1 0 0,1-1-1 0 0,-1 0 1 0 0,0 1-1 0 0,1-1 1 0 0,1 0-1 0 0,2 1-190 0 0,0-1-1 0 0,-1 0 1 0 0,1 0-1 0 0,0 0 1 0 0,0-1-1 0 0,-1 0 1 0 0,10-2-1 0 0,16-7-3738 0 0,-29 9 3691 0 0,13-4-8235 0 0</inkml:trace>
  <inkml:trace contextRef="#ctx0" brushRef="#br0" timeOffset="3317.65">2699 0 2303 0 0,'13'4'8976'0'0,"-13"-2"-8497"0"0,5 12 9514 0 0,-4-5-8052 0 0,0-6-3383 0 0,1 16 2293 0 0,-1 0-1 0 0,0 1 1 0 0,-2-1 0 0 0,0 0-1 0 0,-7 34 1 0 0,0 13-2330 0 0,7-52-954 0 0,0 1-1 0 0,3 21 1 0 0,0-18-5567 0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1:13.901"/>
    </inkml:context>
    <inkml:brush xml:id="br0">
      <inkml:brushProperty name="width" value="0.05" units="cm"/>
      <inkml:brushProperty name="height" value="0.05" units="cm"/>
      <inkml:brushProperty name="color" value="#E71224"/>
    </inkml:brush>
  </inkml:definitions>
  <inkml:trace contextRef="#ctx0" brushRef="#br0">27 45 7367 0 0,'1'3'9381'0'0,"14"-3"-6380"0"0,16-3-1724 0 0,48-11-91 0 0,32-6-813 0 0,-37 11-3327 0 0,-58 8 1330 0 0</inkml:trace>
  <inkml:trace contextRef="#ctx0" brushRef="#br0" timeOffset="213.92">11 221 6447 0 0,'-5'7'620'0'0,"0"1"-784"0"0,8-5 2383 0 0,7-1 3408 0 0,42 5 4409 0 0,-31-5-9616 0 0,1-2 0 0 0,-1 0 1 0 0,36-6-1 0 0,9-5-1048 0 0,-23 0-5928 0 0,-8 0-1727 0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3:04.718"/>
    </inkml:context>
    <inkml:brush xml:id="br0">
      <inkml:brushProperty name="width" value="0.05" units="cm"/>
      <inkml:brushProperty name="height" value="0.05" units="cm"/>
      <inkml:brushProperty name="color" value="#E71224"/>
    </inkml:brush>
  </inkml:definitions>
  <inkml:trace contextRef="#ctx0" brushRef="#br0">19 38 5063 0 0,'-14'15'9561'0'0,"24"-13"-7127"0"0,0-2-1900 0 0,1 0 0 0 0,0-1 0 0 0,-1 0-1 0 0,1-1 1 0 0,-1 0 0 0 0,13-5 0 0 0,16-2 110 0 0,-2 2-730 0 0,45-8 1021 0 0,-28 6-7221 0 0,-39 8-589 0 0</inkml:trace>
  <inkml:trace contextRef="#ctx0" brushRef="#br0" timeOffset="386.56">6 191 1375 0 0,'-5'16'16547'0'0,"14"-15"-15589"0"0,-1 0-1 0 0,1 0 1 0 0,0 0 0 0 0,0-1 0 0 0,14-2 0 0 0,-11 1-298 0 0,24 1 1 0 0,-23 1-827 0 0,-1-1 1 0 0,1 0-1 0 0,-1-1 0 0 0,23-4 1 0 0,-18 0-1382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19.678"/>
    </inkml:context>
    <inkml:brush xml:id="br0">
      <inkml:brushProperty name="width" value="0.05" units="cm"/>
      <inkml:brushProperty name="height" value="0.05" units="cm"/>
      <inkml:brushProperty name="color" value="#E71224"/>
    </inkml:brush>
  </inkml:definitions>
  <inkml:trace contextRef="#ctx0" brushRef="#br0">316 192 919 0 0,'-4'-3'724'0'0,"-1"1"-1"0"0,0-1 1 0 0,0 1-1 0 0,0 0 1 0 0,0 0-1 0 0,0 0 1 0 0,0 1-1 0 0,0 0 1 0 0,0 0-1 0 0,-1 0 1 0 0,1 0-1 0 0,-7 1 1 0 0,4 0-688 0 0,-1 0 1 0 0,0 0-1 0 0,1 1 1 0 0,-1 0-1 0 0,1 1 1 0 0,-1 0 0 0 0,1 0-1 0 0,0 1 1 0 0,0 0-1 0 0,0 0 1 0 0,0 1-1 0 0,-10 6 1 0 0,8-3 0 0 0,1 0-1 0 0,1 0 1 0 0,-1 0 0 0 0,1 1 0 0 0,1 0-1 0 0,0 1 1 0 0,0 0 0 0 0,0 0 0 0 0,-6 12-1 0 0,6-8-36 0 0,2-6 0 0 0,1 1 0 0 0,0-1 0 0 0,0 1 0 0 0,1 0 0 0 0,0 0 0 0 0,0 1 0 0 0,1-1 0 0 0,-2 9 0 0 0,3 4-11 0 0,1 0-1 0 0,1 0 0 0 0,0 1 0 0 0,2-1 1 0 0,0-1-1 0 0,1 1 0 0 0,1 0 0 0 0,2-1 1 0 0,11 29-1 0 0,-13-38-2 0 0,1 0 0 0 0,0 0-1 0 0,0 0 1 0 0,1-1 0 0 0,1 0 0 0 0,-1-1-1 0 0,2 1 1 0 0,-1-1 0 0 0,1-1 0 0 0,11 8 0 0 0,-14-11 22 0 0,1-1 1 0 0,0 0-1 0 0,0 0 1 0 0,1-1 0 0 0,-1 0-1 0 0,1 0 1 0 0,-1-1 0 0 0,1 0-1 0 0,0 0 1 0 0,0-1 0 0 0,0 0-1 0 0,0 0 1 0 0,0-1 0 0 0,0 0-1 0 0,0 0 1 0 0,12-3 0 0 0,-7 0 138 0 0,0 0 1 0 0,0-1-1 0 0,-1-1 0 0 0,0 0 1 0 0,1-1-1 0 0,-2-1 1 0 0,1 1-1 0 0,-1-2 1 0 0,18-14-1 0 0,-4 0 364 0 0,0-2 0 0 0,35-43-1 0 0,-50 54-329 0 0,0 0-1 0 0,-1 0 1 0 0,-1-1-1 0 0,0-1 1 0 0,-1 1-1 0 0,0-1 1 0 0,5-18-1 0 0,-9 21 137 0 0,0 0 0 0 0,-1 0 0 0 0,0 0-1 0 0,-1 0 1 0 0,-1 0 0 0 0,0 0-1 0 0,0 0 1 0 0,-1 0 0 0 0,0 0 0 0 0,-5-15-1 0 0,-1-1 468 0 0,-2 1 1 0 0,-1 0-1 0 0,-21-41 0 0 0,21 51-707 0 0,0 0 1 0 0,0 1-1 0 0,-2 1 1 0 0,0 0-1 0 0,0 0 0 0 0,-20-16 1 0 0,27 27-250 0 0,0 0 0 0 0,0 0 0 0 0,0 1 1 0 0,-11-5-1 0 0,-11-1-5528 0 0,4 4-1220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4:28.480"/>
    </inkml:context>
    <inkml:brush xml:id="br0">
      <inkml:brushProperty name="width" value="0.05" units="cm"/>
      <inkml:brushProperty name="height" value="0.05" units="cm"/>
      <inkml:brushProperty name="color" value="#E71224"/>
    </inkml:brush>
  </inkml:definitions>
  <inkml:trace contextRef="#ctx0" brushRef="#br0">42 13 6103 0 0,'-12'-12'7440'0'0,"13"13"-7235"0"0,-1 0 0 0 0,0 0 0 0 0,0 0 0 0 0,0 0 0 0 0,1 0 0 0 0,-1 0 0 0 0,-1 0-1 0 0,1 0 1 0 0,0 1 0 0 0,0-1 0 0 0,0 0 0 0 0,0 0 0 0 0,-1 0 0 0 0,1 0 0 0 0,-1 2 0 0 0,0 0 48 0 0,-1 17 121 0 0,1 0 0 0 0,4 36 0 0 0,-1 1-164 0 0,4 207 164 0 0,-6-251-665 0 0,0 4 558 0 0,-1 1 1 0 0,-2 20-1 0 0,2-33-342 0 0,0-1 0 0 0,-1 1 0 0 0,1 0 1 0 0,-1 0-1 0 0,0 0 0 0 0,0-1 0 0 0,0 1 0 0 0,-1-1 0 0 0,1 1 1 0 0,-1-1-1 0 0,0 0 0 0 0,-4 4 0 0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4:29.130"/>
    </inkml:context>
    <inkml:brush xml:id="br0">
      <inkml:brushProperty name="width" value="0.05" units="cm"/>
      <inkml:brushProperty name="height" value="0.05" units="cm"/>
      <inkml:brushProperty name="color" value="#E71224"/>
    </inkml:brush>
  </inkml:definitions>
  <inkml:trace contextRef="#ctx0" brushRef="#br0">17 35 9791 0 0,'-1'0'133'0'0,"1"0"0"0"0,-1 0-1 0 0,0 0 1 0 0,0 0-1 0 0,1 0 1 0 0,-1 0-1 0 0,0 0 1 0 0,0 0 0 0 0,1 0-1 0 0,-1 0 1 0 0,0 0-1 0 0,0 0 1 0 0,1 1-1 0 0,-1-1 1 0 0,0 0 0 0 0,1 0-1 0 0,-1 1 1 0 0,0-1-1 0 0,0 1 1 0 0,1-1-93 0 0,0 0 1 0 0,0 0-1 0 0,0 0 1 0 0,0 0-1 0 0,0 0 1 0 0,-1 0-1 0 0,1 0 0 0 0,0 0 1 0 0,0 0-1 0 0,0 1 1 0 0,0-1-1 0 0,0 0 1 0 0,0 0-1 0 0,0 0 1 0 0,0 0-1 0 0,0 0 0 0 0,0 0 1 0 0,0 0-1 0 0,0 0 1 0 0,0 0-1 0 0,0 0 1 0 0,0 0-1 0 0,0 0 1 0 0,0 0-1 0 0,0 0 0 0 0,0 1 1 0 0,0-1-1 0 0,0 0 1 0 0,0 0-1 0 0,0 0 1 0 0,0 0-1 0 0,0 0 1 0 0,0 0-1 0 0,0 0 0 0 0,0 0 1 0 0,0 0-1 0 0,0 0 1 0 0,0 0-1 0 0,0 0 1 0 0,0 0-1 0 0,0 0 1 0 0,0 1-1 0 0,0-1 0 0 0,0 0 1 0 0,0 0-1 0 0,0 0 1 0 0,1 0-1 0 0,-1 0 1 0 0,0 0-1 0 0,0 0 1 0 0,0 0-1 0 0,0 0 0 0 0,0 0 1 0 0,0 0-1 0 0,0 0 1 0 0,0 0-1 0 0,11 0 1282 0 0,72-19 2204 0 0,-66 14-2882 0 0,1 0 0 0 0,-1 1 0 0 0,1 1 0 0 0,0 1 0 0 0,0 0 0 0 0,31 2 0 0 0,-40 2-55 0 0,-14 2 115 0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4:29.985"/>
    </inkml:context>
    <inkml:brush xml:id="br0">
      <inkml:brushProperty name="width" value="0.05" units="cm"/>
      <inkml:brushProperty name="height" value="0.05" units="cm"/>
      <inkml:brushProperty name="color" value="#E71224"/>
    </inkml:brush>
  </inkml:definitions>
  <inkml:trace contextRef="#ctx0" brushRef="#br0">289 9 12439 0 0,'0'0'40'0'0,"0"-1"0"0"0,0 1 0 0 0,0 0-1 0 0,0-1 1 0 0,0 1 0 0 0,0 0-1 0 0,0-1 1 0 0,0 1 0 0 0,0 0 0 0 0,0-1-1 0 0,-1 1 1 0 0,1 0 0 0 0,0-1 0 0 0,0 1-1 0 0,0 0 1 0 0,0 0 0 0 0,0-1 0 0 0,-1 1-1 0 0,1 0 1 0 0,0-1 0 0 0,0 1 0 0 0,-1 0-1 0 0,1 0 1 0 0,0 0 0 0 0,0-1-1 0 0,-1 1 1 0 0,1 0 0 0 0,0 0 0 0 0,-1 0-1 0 0,-10 1 583 0 0,-12 10 240 0 0,21-10-658 0 0,-30 14 652 0 0,24-12-723 0 0,0 1 1 0 0,-14 8-1 0 0,8-4-89 0 0,1 0 0 0 0,-20 7 1 0 0,13-6-34 0 0,17-7-5 0 0,0-1 0 0 0,0 1 0 0 0,0 0 0 0 0,1-1-1 0 0,-1 1 1 0 0,1 0 0 0 0,-1 1 0 0 0,1-1 0 0 0,0 0-1 0 0,-2 3 1 0 0,4-4-4 0 0,-1-1 0 0 0,1 1 1 0 0,0 0-1 0 0,-1-1 0 0 0,1 1 0 0 0,0-1 0 0 0,0 1 0 0 0,-1 0 0 0 0,1-1 0 0 0,0 1 0 0 0,0 0 0 0 0,0-1 0 0 0,0 1 1 0 0,0 0-1 0 0,0-1 0 0 0,0 1 0 0 0,0 0 0 0 0,0-1 0 0 0,0 1 0 0 0,1 1 0 0 0,0-1-1 0 0,-1-1 1 0 0,1 1-1 0 0,-1 0 0 0 0,1 0 0 0 0,0 0 0 0 0,0 0 0 0 0,0-1 1 0 0,0 1-1 0 0,-1 0 0 0 0,1-1 0 0 0,0 1 0 0 0,0-1 1 0 0,0 1-1 0 0,0-1 0 0 0,0 1 0 0 0,2 0 0 0 0,34 11 13 0 0,-16-6 14 0 0,-1 1 1 0 0,-1 1 0 0 0,31 17-1 0 0,-47-23-21 0 0,0 0 0 0 0,1 1-1 0 0,-1-1 1 0 0,-1 1 0 0 0,1 0-1 0 0,0 0 1 0 0,-1 0 0 0 0,1 0-1 0 0,-1 0 1 0 0,0 1-1 0 0,0-1 1 0 0,0 1 0 0 0,0-1-1 0 0,1 7 1 0 0,-2-8 46 0 0,-1 1 0 0 0,1-1-1 0 0,-1 1 1 0 0,0-1 0 0 0,1 1-1 0 0,-1 0 1 0 0,-1-1 0 0 0,1 1 0 0 0,0-1-1 0 0,-1 1 1 0 0,1-1 0 0 0,-1 1 0 0 0,1-1-1 0 0,-1 1 1 0 0,0-1 0 0 0,0 1-1 0 0,-1-1 1 0 0,1 0 0 0 0,0 0 0 0 0,-1 0-1 0 0,1 1 1 0 0,-1-1 0 0 0,-2 2 0 0 0,-5 4 95 0 0,0-1 1 0 0,0 1 0 0 0,-1-2 0 0 0,0 1-1 0 0,0-1 1 0 0,-1-1 0 0 0,0 0 0 0 0,1 0-1 0 0,-2-1 1 0 0,1-1 0 0 0,0 0 0 0 0,-1 0-1 0 0,-20 1 1 0 0,21-3-149 0 0,3 0 0 0 0,0 0 0 0 0,0 0 0 0 0,1-1 0 0 0,-1 0 0 0 0,0-1 0 0 0,-8-1 0 0 0,16 2-7 0 0,-1-1 0 0 0,0 1-1 0 0,1 0 1 0 0,-1 0 0 0 0,1 0 0 0 0,-1-1-1 0 0,1 1 1 0 0,-1 0 0 0 0,1-1 0 0 0,0 1-1 0 0,-1 0 1 0 0,1-1 0 0 0,-1 1 0 0 0,1-1-1 0 0,0 1 1 0 0,-1-1 0 0 0,1 1 0 0 0,0-1-1 0 0,-1 1 1 0 0,1-1 0 0 0,0 1 0 0 0,0-1-1 0 0,-1 1 1 0 0,1-1 0 0 0,0 1 0 0 0,0-1-1 0 0,0 1 1 0 0,0-1 0 0 0,0 1 0 0 0,0-1-1 0 0,0 0 1 0 0,0 1 0 0 0,0-1 0 0 0,0 1-1 0 0,0-1 1 0 0,0 1 0 0 0,0-1 0 0 0,1 1-1 0 0,-1-1 1 0 0,0 0 0 0 0,1 0 0 0 0,11-22-2319 0 0,-11 20 1795 0 0,5-5-588 0 0</inkml:trace>
  <inkml:trace contextRef="#ctx0" brushRef="#br0" timeOffset="509.44">591 31 13591 0 0,'-1'-1'99'0'0,"0"1"0"0"0,-1-1-1 0 0,1 0 1 0 0,0 1 0 0 0,0-1 0 0 0,0 1-1 0 0,0-1 1 0 0,-1 1 0 0 0,1 0 0 0 0,0-1-1 0 0,0 1 1 0 0,-1 0 0 0 0,1 0-1 0 0,-3 0 1 0 0,-21 2-17 0 0,14-1 254 0 0,1 0-85 0 0,-7 0 216 0 0,-1 1-1 0 0,-31 7 1 0 0,45-8-460 0 0,-1 1 0 0 0,1-1 1 0 0,0 1-1 0 0,0-1 0 0 0,0 1 0 0 0,0 0 1 0 0,1 1-1 0 0,-1-1 0 0 0,0 1 0 0 0,1-1 1 0 0,0 1-1 0 0,-1 0 0 0 0,1 0 0 0 0,0 1 0 0 0,1-1 1 0 0,-1 1-1 0 0,-2 4 0 0 0,4-7-7 0 0,0 1-1 0 0,0 0 0 0 0,1-1 0 0 0,-1 1 1 0 0,0 0-1 0 0,1 0 0 0 0,0 0 1 0 0,-1 0-1 0 0,1 0 0 0 0,0 0 1 0 0,0-1-1 0 0,0 1 0 0 0,0 0 1 0 0,0 0-1 0 0,0 0 0 0 0,1 0 0 0 0,-1 0 1 0 0,1 0-1 0 0,-1-1 0 0 0,1 1 1 0 0,0 0-1 0 0,-1 0 0 0 0,1-1 1 0 0,0 1-1 0 0,0 0 0 0 0,0-1 0 0 0,1 1 1 0 0,-1-1-1 0 0,0 1 0 0 0,1-1 1 0 0,-1 0-1 0 0,3 2 0 0 0,5 3 114 0 0,0 0 0 0 0,0-1 0 0 0,0 0 0 0 0,20 6 0 0 0,-12-4 129 0 0,-1 0-340 0 0,1 1-1 0 0,20 13 0 0 0,-32-17 62 0 0,0-1 0 0 0,0 1 0 0 0,-1 0 0 0 0,1 0 0 0 0,-1 0 0 0 0,0 1 0 0 0,0-1 0 0 0,0 1-1 0 0,-1 0 1 0 0,6 10 0 0 0,-8-13 49 0 0,0 0-1 0 0,-1 0 0 0 0,1-1 1 0 0,0 1-1 0 0,-1 0 1 0 0,0 0-1 0 0,1 0 0 0 0,-1 1 1 0 0,0-1-1 0 0,0 0 1 0 0,0 0-1 0 0,-1 0 0 0 0,1 0 1 0 0,0 0-1 0 0,-1 0 1 0 0,1 0-1 0 0,-2 3 0 0 0,0-2 31 0 0,1 0-1 0 0,-1-1 1 0 0,0 1-1 0 0,0-1 1 0 0,0 0-1 0 0,0 1 0 0 0,0-1 1 0 0,-1 0-1 0 0,1 0 1 0 0,-5 2-1 0 0,-4 2 100 0 0,0 0-1 0 0,0-1 1 0 0,-1-1 0 0 0,-20 6-1 0 0,-32 5 20 0 0,56-13-230 0 0,1-1 1 0 0,-1-1 0 0 0,1 1 0 0 0,0-1 0 0 0,-1-1 0 0 0,-14-2 0 0 0,21 4-24 0 0,1-1-1 0 0,-1-1 1 0 0,0 1-1 0 0,1 0 1 0 0,-1 0-1 0 0,0 0 1 0 0,1 0-1 0 0,-1 0 1 0 0,0-1-1 0 0,1 1 1 0 0,-1 0-1 0 0,1 0 1 0 0,-1-1-1 0 0,0 1 1 0 0,1 0-1 0 0,-1-1 1 0 0,1 1-1 0 0,-1-1 1 0 0,1 1-1 0 0,-1-1 1 0 0,1 1-1 0 0,-1-1 1 0 0,1 1-1 0 0,0-1 1 0 0,-1 0-1 0 0,1 1 1 0 0,0-1-1 0 0,-1 1 1 0 0,1-1-1 0 0,0 0 1 0 0,0 1-1 0 0,0-1 1 0 0,0 0-1 0 0,0 1 1 0 0,-1-1-1 0 0,1 0 1 0 0,0 1-1 0 0,0-1 1 0 0,1 0-1 0 0,-1 0 1 0 0,2-9-1218 0 0</inkml:trace>
  <inkml:trace contextRef="#ctx0" brushRef="#br0" timeOffset="753.03">799 97 13015 0 0,'0'8'464'0'0,"-1"0"-1"0"0,0 0 1 0 0,0-1-1 0 0,-1 1 1 0 0,0 0-1 0 0,0 0 1 0 0,-1-1 0 0 0,0 1-1 0 0,-7 10 1 0 0,-4 5 291 0 0,-26 32 0 0 0,17-24-702 0 0,10-12-1620 0 0,12-14 959 0 0</inkml:trace>
  <inkml:trace contextRef="#ctx0" brushRef="#br0" timeOffset="1043.58">766 120 9215 0 0,'0'-5'901'0'0,"0"5"-850"0"0,0 0-1 0 0,0 0 0 0 0,0-1 0 0 0,0 1 1 0 0,0 0-1 0 0,0-1 0 0 0,0 1 0 0 0,0 0 1 0 0,0 0-1 0 0,0-1 0 0 0,0 1 0 0 0,0 0 1 0 0,0 0-1 0 0,0-1 0 0 0,1 1 1 0 0,-1 0-1 0 0,0 0 0 0 0,0-1 0 0 0,0 1 1 0 0,1 0-1 0 0,-1 0 0 0 0,0 0 0 0 0,0-1 1 0 0,0 1-1 0 0,1 0 0 0 0,-1 0 0 0 0,0 0 1 0 0,1 0-1 0 0,0-2 307 0 0,6-4 474 0 0,1 1-1 0 0,-1-1 0 0 0,1 1 0 0 0,14-7 0 0 0,4-2-315 0 0,-11 6-677 0 0,1 1 0 0 0,0 0 1 0 0,0 1-1 0 0,28-7 0 0 0,-29 9-1108 0 0,-3 0-58 0 0,-1 0-15 0 0</inkml:trace>
  <inkml:trace contextRef="#ctx0" brushRef="#br0" timeOffset="1340.57">760 206 12439 0 0,'-1'0'197'0'0,"0"0"-1"0"0,0 0 0 0 0,0-1 0 0 0,-1 1 1 0 0,1 0-1 0 0,0 0 0 0 0,0 0 0 0 0,-1 0 1 0 0,1 1-1 0 0,0-1 0 0 0,0 0 0 0 0,-2 3 2133 0 0,3-3-2288 0 0,13-1 1162 0 0,69-15-118 0 0,17-2-1394 0 0,-78 15-1908 0 0,23 1 1 0 0,-37 2 681 0 0</inkml:trace>
  <inkml:trace contextRef="#ctx0" brushRef="#br0" timeOffset="1547.51">695 339 14511 0 0,'75'-24'5707'0'0,"-51"18"-6384"0"0,0 1-1 0 0,28-2 1 0 0,-28 5-5910 0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4:32.281"/>
    </inkml:context>
    <inkml:brush xml:id="br0">
      <inkml:brushProperty name="width" value="0.05" units="cm"/>
      <inkml:brushProperty name="height" value="0.05" units="cm"/>
      <inkml:brushProperty name="color" value="#E71224"/>
    </inkml:brush>
  </inkml:definitions>
  <inkml:trace contextRef="#ctx0" brushRef="#br0">62 35 6559 0 0,'-5'2'514'0'0,"-1"-1"0"0"0,1-1 0 0 0,-1 1-1 0 0,-10 0 1 0 0,-8 0 3099 0 0,84 3 13 0 0,84-4-3228 0 0,64-3 60 0 0,128-8-50 0 0,-207 9-118 0 0,-106 0 473 0 0,0-1 1 0 0,-1-1 0 0 0,37-11-1 0 0,-37 10 549 0 0,-23 6-1006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9T14:14:32.996"/>
    </inkml:context>
    <inkml:brush xml:id="br0">
      <inkml:brushProperty name="width" value="0.05" units="cm"/>
      <inkml:brushProperty name="height" value="0.05" units="cm"/>
      <inkml:brushProperty name="color" value="#E71224"/>
    </inkml:brush>
  </inkml:definitions>
  <inkml:trace contextRef="#ctx0" brushRef="#br0">295 63 11743 0 0,'2'-1'193'0'0,"-1"0"0"0"0,1 0-1 0 0,-1 0 1 0 0,1 0 0 0 0,-1 0 0 0 0,0 0-1 0 0,0 0 1 0 0,1 0 0 0 0,-1-1-1 0 0,2-2 1 0 0,-3 4-41 0 0,0-1 0 0 0,1 1 0 0 0,-1-1 0 0 0,0 1 0 0 0,0-1 0 0 0,0 0-1 0 0,1 1 1 0 0,-1-1 0 0 0,0 1 0 0 0,0-1 0 0 0,0 1 0 0 0,0-1 0 0 0,0 0 0 0 0,0 1 0 0 0,0-1 0 0 0,0 1 0 0 0,-1-1 0 0 0,1 0 0 0 0,0 1 0 0 0,0-1 0 0 0,0 1-1 0 0,-1-1 1 0 0,1 1 0 0 0,0-1 0 0 0,0 1 0 0 0,-1-1 0 0 0,1 1 0 0 0,-1-1 0 0 0,1 1 0 0 0,0 0 0 0 0,-1-1 0 0 0,1 1 0 0 0,-1-1 0 0 0,0 1 0 0 0,0-1-16 0 0,0 1 1 0 0,0-1-1 0 0,-1 1 1 0 0,1-1-1 0 0,0 1 1 0 0,-1 0-1 0 0,1-1 1 0 0,-1 1 0 0 0,1 0-1 0 0,0 0 1 0 0,-1 0-1 0 0,1 0 1 0 0,0 0-1 0 0,-2 1 1 0 0,-21 4 400 0 0,22-5-440 0 0,-21 7 3 0 0,0 1 0 0 0,0 0 0 0 0,-23 14 0 0 0,-61 40 140 0 0,104-60-248 0 0,0 0 0 0 0,-1 1 0 0 0,1-1 1 0 0,0 1-1 0 0,1-1 0 0 0,-1 1 0 0 0,0 0 0 0 0,1 0 0 0 0,0 0 0 0 0,-1 0 0 0 0,-1 5 0 0 0,3-7 4 0 0,1 0 0 0 0,0 1-1 0 0,-1-1 1 0 0,1 0 0 0 0,0 0-1 0 0,0 0 1 0 0,0 1 0 0 0,-1-1-1 0 0,1 0 1 0 0,1 0 0 0 0,-1 1-1 0 0,0-1 1 0 0,0 0 0 0 0,0 0-1 0 0,1 3 1 0 0,0-3 1 0 0,0 1 0 0 0,0 0-1 0 0,0-1 1 0 0,0 1 0 0 0,1 0 0 0 0,-1-1 0 0 0,0 1 0 0 0,1-1-1 0 0,-1 0 1 0 0,1 1 0 0 0,-1-1 0 0 0,4 2 0 0 0,10 5-1 0 0,0-1 0 0 0,22 8 1 0 0,12 6 3 0 0,-34-14 0 0 0,-9-4 0 0 0,1 0 0 0 0,-1 0 0 0 0,0 0 0 0 0,0 1 0 0 0,0-1 0 0 0,-1 1 0 0 0,1 1 0 0 0,8 9 0 0 0,-13-13 0 0 0,-1-1 1 0 0,1 1-1 0 0,-1 0 0 0 0,1-1 0 0 0,-1 1 1 0 0,1 0-1 0 0,-1 0 0 0 0,0 0 0 0 0,1-1 1 0 0,-1 1-1 0 0,0 0 0 0 0,0 0 0 0 0,0 0 0 0 0,0 0 1 0 0,0 0-1 0 0,0-1 0 0 0,0 1 0 0 0,0 0 1 0 0,0 0-1 0 0,0 0 0 0 0,0 0 0 0 0,0 0 1 0 0,-1-1-1 0 0,1 2 0 0 0,-1 0 8 0 0,0-1 1 0 0,0 1-1 0 0,0-1 0 0 0,0 0 0 0 0,-1 0 1 0 0,1 1-1 0 0,0-1 0 0 0,0 0 1 0 0,-1 0-1 0 0,1 0 0 0 0,-4 1 0 0 0,-1 1 20 0 0,0-1-1 0 0,0 1 0 0 0,-1-1 1 0 0,1-1-1 0 0,-10 2 0 0 0,-13 2 27 0 0,17-3-53 0 0,1 0 0 0 0,-1 0 0 0 0,1-2 0 0 0,-1 1 0 0 0,-20-3 0 0 0,26 1-150 0 0,5 1 67 0 0,-1 0 0 0 0,1 0 0 0 0,-1 0 0 0 0,1 0 0 0 0,-1-1 0 0 0,1 1 0 0 0,0 0 0 0 0,-1-1 0 0 0,1 1 1 0 0,0-1-1 0 0,-1 1 0 0 0,1-1 0 0 0,0 0 0 0 0,0 0 0 0 0,-1 1 0 0 0,1-1 0 0 0,0 0 0 0 0,0 0 0 0 0,-1-2 1 0 0,4-4-2376 0 0,-2 6 2131 0 0,3-3-1113 0 0</inkml:trace>
  <inkml:trace contextRef="#ctx0" brushRef="#br0" timeOffset="370.27">537 18 13471 0 0,'0'0'25'0'0,"1"0"0"0"0,-1 0 0 0 0,0 0 0 0 0,0 0 0 0 0,1 0 1 0 0,-1-1-1 0 0,0 1 0 0 0,0 0 0 0 0,1 0 0 0 0,-1 0 0 0 0,0 0 0 0 0,0-1 0 0 0,1 1 0 0 0,-1 0 0 0 0,0 0 0 0 0,0-1 0 0 0,0 1 0 0 0,0 0 0 0 0,0 0 0 0 0,1-1 0 0 0,-1 1 0 0 0,0 0 0 0 0,0 0 0 0 0,0-1 0 0 0,0 1 0 0 0,0 0 0 0 0,0 0 0 0 0,0-1 0 0 0,0 1 0 0 0,0 0 0 0 0,0-1 0 0 0,0 1 0 0 0,0 0 1 0 0,0 0-1 0 0,0-1 0 0 0,0 1 0 0 0,0 0 0 0 0,0-1 0 0 0,0 1 0 0 0,0 0 0 0 0,-1 0 0 0 0,1-1 0 0 0,0 1 0 0 0,0 0 0 0 0,0 0 0 0 0,0-1 0 0 0,-1 1 0 0 0,1 0 0 0 0,0 0 0 0 0,0 0 0 0 0,0-1 0 0 0,-1 1 0 0 0,1 0 0 0 0,0 0 0 0 0,0 0 0 0 0,-1 0 0 0 0,1 0 0 0 0,0-1 0 0 0,-1 1 0 0 0,1 0 1 0 0,0 0-1 0 0,0 0 0 0 0,-1 0 0 0 0,1 0 0 0 0,-20-5 1313 0 0,13 5-1065 0 0,0 1 1 0 0,0 0 0 0 0,0 0 0 0 0,0 0 0 0 0,0 1 0 0 0,1 0 0 0 0,-1 0 0 0 0,1 0 0 0 0,-12 7 0 0 0,4-1 22 0 0,0 0-1 0 0,-26 22 1 0 0,33-24-231 0 0,0 0 1 0 0,1 0-1 0 0,0 1 0 0 0,0-1 0 0 0,1 1 0 0 0,-1 1 1 0 0,-7 14-1 0 0,11-17-48 0 0,0 0 0 0 0,0 0 0 0 0,1 0 0 0 0,-1 0 0 0 0,1 0 0 0 0,0 0 0 0 0,1 1-1 0 0,-1-1 1 0 0,1 0 0 0 0,0 0 0 0 0,0 1 0 0 0,1-1 0 0 0,-1 0 0 0 0,3 9 0 0 0,-1-11-17 0 0,-1 0 0 0 0,0 0 0 0 0,1 0 0 0 0,-1 0 0 0 0,1 0 0 0 0,0 0 0 0 0,0 0 0 0 0,0 0 0 0 0,1-1 0 0 0,-1 1 0 0 0,1-1 0 0 0,-1 0 0 0 0,1 0 0 0 0,4 3 0 0 0,5 2-5 0 0,1 0 0 0 0,16 6 0 0 0,9 5 16 0 0,-36-16 23 0 0,0-1 0 0 0,0 0 0 0 0,0 1 0 0 0,0-1 0 0 0,0 1-1 0 0,0 0 1 0 0,0-1 0 0 0,0 1 0 0 0,-1 0 0 0 0,1 0 0 0 0,-1 0 0 0 0,1 1-1 0 0,-1-1 1 0 0,1 3 0 0 0,-1-3 16 0 0,-1 0 0 0 0,0-1 0 0 0,1 1 0 0 0,-1 0 0 0 0,0 0 0 0 0,0 0-1 0 0,0 0 1 0 0,0-1 0 0 0,-1 1 0 0 0,1 0 0 0 0,-1 0 0 0 0,1 0 0 0 0,-1-1 0 0 0,1 1 0 0 0,-1 0 0 0 0,0 0 0 0 0,0-1-1 0 0,0 1 1 0 0,0-1 0 0 0,-2 3 0 0 0,-3 3-1 0 0,0-1 0 0 0,0 0-1 0 0,0 0 1 0 0,-1-1 0 0 0,0 0 0 0 0,0 0-1 0 0,-1 0 1 0 0,1-1 0 0 0,-1 0 0 0 0,0-1 0 0 0,0 0-1 0 0,0 0 1 0 0,-13 2 0 0 0,19-4-161 0 0,0-1 1 0 0,0 0-1 0 0,0 0 0 0 0,0 0 1 0 0,0 0-1 0 0,0-1 0 0 0,-1 1 1 0 0,-1-1-1 0 0,3 1-36 0 0,1 0 0 0 0,-1 0 0 0 0,0-1 0 0 0,1 1 0 0 0,-1 0-1 0 0,1 0 1 0 0,-1-1 0 0 0,1 1 0 0 0,-1 0 0 0 0,1-1 0 0 0,0 1 0 0 0,-1-1 0 0 0,1 1 0 0 0,-1-1 0 0 0,1 1 0 0 0,0 0-1 0 0,-1-1 1 0 0,1 1 0 0 0,0-1 0 0 0,-1 0 0 0 0,1 1 0 0 0,0-1 0 0 0,0 1 0 0 0,0-1 0 0 0,0 1 0 0 0,-1-1-1 0 0,1 1 1 0 0,0-1 0 0 0,0 0 0 0 0,0 1 0 0 0,0-1 0 0 0,0 0 0 0 0,3-5-1419 0 0</inkml:trace>
  <inkml:trace contextRef="#ctx0" brushRef="#br0" timeOffset="655.69">757 102 11631 0 0,'2'14'476'0'0,"-1"1"0"0"0,0 0 0 0 0,-1-1-1 0 0,0 1 1 0 0,-1 0 0 0 0,-1 0-1 0 0,-1-1 1 0 0,0 1 0 0 0,-1-1 0 0 0,0 0-1 0 0,-1 0 1 0 0,0 0 0 0 0,-1-1-1 0 0,-9 15 1 0 0,12-25-534 0 0,1 1 0 0 0,0 0-1 0 0,0 0 1 0 0,0-1 0 0 0,1 1 0 0 0,-1 1-1 0 0,1-1 1 0 0,0 0 0 0 0,0 0 0 0 0,0 0-1 0 0,1 1 1 0 0,-1 4 0 0 0</inkml:trace>
  <inkml:trace contextRef="#ctx0" brushRef="#br0" timeOffset="980.13">547 118 16815 0 0,'4'0'208'0'0,"0"-1"0"0"0,0 0 0 0 0,0 0 1 0 0,0-1-1 0 0,0 1 0 0 0,0-1 0 0 0,0 0 0 0 0,5-3 0 0 0,7-4-73 0 0,144-52 5491 0 0,-104 45-6918 0 0,0 4-4475 0 0,-37 9-1704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22.191"/>
    </inkml:context>
    <inkml:brush xml:id="br0">
      <inkml:brushProperty name="width" value="0.05" units="cm"/>
      <inkml:brushProperty name="height" value="0.05" units="cm"/>
      <inkml:brushProperty name="color" value="#E71224"/>
    </inkml:brush>
  </inkml:definitions>
  <inkml:trace contextRef="#ctx0" brushRef="#br0">1 2211 5527 0 0,'0'-1'289'0'0,"1"0"0"0"0,-1 0-1 0 0,0 0 1 0 0,1 0 0 0 0,-1 1-1 0 0,1-1 1 0 0,-1 0 0 0 0,1 0-1 0 0,0 1 1 0 0,-1-1 0 0 0,1 0-1 0 0,0 1 1 0 0,-1-1 0 0 0,1 0-1 0 0,1 0 1 0 0,18-12 1353 0 0,-12 8-1415 0 0,29-23 555 0 0,38-37 0 0 0,-59 49-723 0 0,0-1 0 0 0,-1 0 0 0 0,-1-1 0 0 0,16-28 0 0 0,-11 12 17 0 0,2 2-1 0 0,1 0 1 0 0,1 1-1 0 0,2 2 1 0 0,53-50-1 0 0,-53 56-8 0 0,-1 0 1 0 0,-2-1-1 0 0,0-2 0 0 0,30-45 0 0 0,-27 33 23 0 0,2 1 0 0 0,1 1 0 0 0,38-36 0 0 0,-14 21 188 0 0,-2-3-1 0 0,51-70 0 0 0,-61 72 197 0 0,76-75 0 0 0,20-24 242 0 0,92-110 205 0 0,-206 239-840 0 0,62-72 336 0 0,63-62 618 0 0,-123 132-891 0 0,104-92 146 0 0,-73 62-2232 0 0,-38 37 836 0 0</inkml:trace>
  <inkml:trace contextRef="#ctx0" brushRef="#br0" timeOffset="519.76">1831 1 919 0 0,'-3'2'837'0'0,"0"0"-1"0"0,-1 0 0 0 0,1 0 0 0 0,-1-1 0 0 0,0 1 1 0 0,1-1-1 0 0,-5 2 0 0 0,-29 4 2346 0 0,18-3-2206 0 0,3-3 617 0 0,14-2-466 0 0,10-1-575 0 0,19-4 192 0 0,1 1 0 0 0,-1 2 0 0 0,56 0 0 0 0,-78 3-668 0 0,0 1 0 0 0,-1-1 0 0 0,1 1 0 0 0,0 0 0 0 0,-1 0 0 0 0,1 0 0 0 0,-1 1 0 0 0,1 0 0 0 0,-1 0 0 0 0,7 4-1 0 0,-8-5-44 0 0,-1 1-1 0 0,0 0 0 0 0,-1-1 0 0 0,1 1 0 0 0,0 0 0 0 0,0 0 0 0 0,-1 0 0 0 0,1 0 0 0 0,-1 0 0 0 0,0 1 0 0 0,1-1 0 0 0,-1 0 0 0 0,0 1 0 0 0,-1-1 0 0 0,1 1 0 0 0,0-1 0 0 0,-1 1 0 0 0,1-1 0 0 0,-1 1 0 0 0,0-1 0 0 0,0 4 0 0 0,-1 7-282 0 0,0-1-1 0 0,-1 0 0 0 0,-1 1 1 0 0,0-1-1 0 0,-1 0 1 0 0,-6 14-1 0 0,-3 7-915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37.076"/>
    </inkml:context>
    <inkml:brush xml:id="br0">
      <inkml:brushProperty name="width" value="0.05" units="cm"/>
      <inkml:brushProperty name="height" value="0.05" units="cm"/>
      <inkml:brushProperty name="color" value="#E71224"/>
    </inkml:brush>
  </inkml:definitions>
  <inkml:trace contextRef="#ctx0" brushRef="#br0">6 1127 6911 0 0,'-5'2'608'0'0</inkml:trace>
  <inkml:trace contextRef="#ctx0" brushRef="#br0" timeOffset="327.61">1035 193 11743 0 0,'-8'-6'256'0'0,"2"3"64"0"0,1-1 0 0 0,2 4 8 0 0,3 0-264 0 0,-1 0-64 0 0,-1 0 0 0 0,0 0 192 0 0,-1 1 32 0 0,-2 0 0 0 0,3 2 0 0 0,-1 1-952 0 0,0 0-184 0 0,1 0-40 0 0,0 2-8 0 0</inkml:trace>
  <inkml:trace contextRef="#ctx0" brushRef="#br0" timeOffset="608.77">400 1111 12383 0 0,'-15'0'272'0'0,"8"1"56"0"0,3-1 16 0 0,2-1 0 0 0,1-1-280 0 0,3 2-64 0 0,1 2 0 0 0</inkml:trace>
  <inkml:trace contextRef="#ctx0" brushRef="#br0" timeOffset="1339.41">857 1593 15663 0 0,'-9'-3'344'0'0,"4"0"72"0"0,5 1 8 0 0,2 3 24 0 0,1 0-360 0 0,1-1-88 0 0,0 0 0 0 0,2-2-4624 0 0,3 0-944 0 0</inkml:trace>
  <inkml:trace contextRef="#ctx0" brushRef="#br0" timeOffset="1572.57">1562 620 17391 0 0,'-10'-10'384'0'0,"1"2"72"0"0,-1 0 24 0 0,4 5 8 0 0,2 2-392 0 0,3 1-96 0 0,0 0 0 0 0,-1 0 0 0 0,-2 0-288 0 0,0 0-88 0 0,1 4-8 0 0</inkml:trace>
  <inkml:trace contextRef="#ctx0" brushRef="#br0" timeOffset="1761.95">1762 1639 8287 0 0,'-12'2'368'0'0,"4"-2"80"0"0,2-1-360 0 0</inkml:trace>
  <inkml:trace contextRef="#ctx0" brushRef="#br0" timeOffset="2038.59">1980 687 11975 0 0,'-7'0'1064'0'0,"1"1"-848"0"0,3 1-216 0 0,3 0 0 0 0,0 1-776 0 0,-1-1-200 0 0,-2 1-40 0 0</inkml:trace>
  <inkml:trace contextRef="#ctx0" brushRef="#br0" timeOffset="2209.77">1324 1036 10591 0 0,'-6'-2'232'0'0,"0"-1"56"0"0,2 1 0 0 0,2 0 8 0 0,2 1-232 0 0,1 1-64 0 0,1-1 0 0 0,-1-2 0 0 0</inkml:trace>
  <inkml:trace contextRef="#ctx0" brushRef="#br0" timeOffset="2395.06">980 40 17159 0 0,'-14'-17'760'0'0,"3"6"160"0"0,4 4-736 0 0,2 3-184 0 0,2 4 0 0 0,1 0 0 0 0,0 3-400 0 0,-2 2-112 0 0,-2 4-32 0 0,-2 9 0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1-07T13:45:44.240"/>
    </inkml:context>
    <inkml:brush xml:id="br0">
      <inkml:brushProperty name="width" value="0.05" units="cm"/>
      <inkml:brushProperty name="height" value="0.05" units="cm"/>
      <inkml:brushProperty name="color" value="#E71224"/>
    </inkml:brush>
  </inkml:definitions>
  <inkml:trace contextRef="#ctx0" brushRef="#br0">1 2624 1839 0 0,'4'-8'636'0'0,"0"0"0"0"0,8-11 0 0 0,-1 2 5079 0 0,18-32-5272 0 0,3 2 0 0 0,3 1 0 0 0,1 2 0 0 0,49-47 0 0 0,-81 87-442 0 0,17-16 1 0 0,0 0 0 0 0,-2-1 0 0 0,0-1 0 0 0,27-43-1 0 0,-27 32 109 0 0,0 2 0 0 0,2 0-1 0 0,1 1 1 0 0,49-50-1 0 0,-32 43 107 0 0,-19 21-55 0 0,-2-2 0 0 0,33-39 0 0 0,3-27 160 0 0,-34 49-185 0 0,29-34 0 0 0,58-48 117 0 0,-68 77-47 0 0,56-73-1 0 0,-80 92-138 0 0,9-15 140 0 0,59-65-1 0 0,-11 27 13 0 0,116-159 0 0 0,-131 158 109 0 0,100-103 0 0 0,-120 136 170 0 0,39-59 0 0 0,-49 63-29 0 0,2 0 0 0 0,51-51 1 0 0,-38 52-55 0 0,28-28 316 0 0,-60 54-556 0 0,1-1 0 0 0,-1 0 0 0 0,15-28 0 0 0,21-50-1056 0 0,-37 74-318 0 0</inkml:trace>
  <inkml:trace contextRef="#ctx0" brushRef="#br0" timeOffset="542.43">1798 72 10079 0 0,'0'-1'75'0'0,"0"0"-1"0"0,1 0 1 0 0,-1 0 0 0 0,1 0-1 0 0,0 0 1 0 0,-1 0-1 0 0,1 0 1 0 0,0 0-1 0 0,-1 0 1 0 0,1 0 0 0 0,0 0-1 0 0,0 0 1 0 0,0 0-1 0 0,0 1 1 0 0,0-1-1 0 0,1 0 1 0 0,20-13 422 0 0,-19 12-204 0 0,9-5 57 0 0,-1 2 1 0 0,1-1-1 0 0,0 2 0 0 0,0 0 1 0 0,14-4-1 0 0,-17 7-137 0 0,0-1-1 0 0,-1 1 0 0 0,1 0 0 0 0,0 1 1 0 0,0 0-1 0 0,0 0 0 0 0,0 1 1 0 0,11 2-1 0 0,-18-2-143 0 0,1-1-1 0 0,-1 1 1 0 0,0 0-1 0 0,1 0 1 0 0,-1 0 0 0 0,0 0-1 0 0,0 1 1 0 0,0-1-1 0 0,0 1 1 0 0,0-1 0 0 0,0 1-1 0 0,0 0 1 0 0,0-1 0 0 0,-1 1-1 0 0,3 3 1 0 0,-2-2 0 0 0,0 1 1 0 0,-1-1 0 0 0,1 1-1 0 0,-1 0 1 0 0,1 0-1 0 0,-1-1 1 0 0,-1 1 0 0 0,2 8-1 0 0,-1 2 20 0 0,-1 0 0 0 0,-1 0-1 0 0,0 1 1 0 0,-5 16 0 0 0,0-2-418 0 0,-1 0 1 0 0,-17 43 0 0 0,3-24-1038 0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900A8F-FA48-4332-847C-22128FAF5DAA}" name="Table2" displayName="Table2" ref="A1:E94" totalsRowShown="0">
  <autoFilter ref="A1:E94" xr:uid="{47900A8F-FA48-4332-847C-22128FAF5DAA}"/>
  <tableColumns count="5">
    <tableColumn id="1" xr3:uid="{790DCC90-45CD-4DB7-AC0B-2BDBF206428A}" name="Max Price (x)"/>
    <tableColumn id="2" xr3:uid="{64B08451-74AE-4EF2-AF40-247E7B6F1368}" name="Min Price (y)"/>
    <tableColumn id="3" xr3:uid="{40B6BC77-F6BB-41B6-BD30-75B33F176633}" name="Predicted y" dataDxfId="7">
      <calculatedColumnFormula xml:space="preserve"> 0.719*Table2[[#This Row],[Max Price (x)]]+1.3812</calculatedColumnFormula>
    </tableColumn>
    <tableColumn id="4" xr3:uid="{41214372-6A5B-4C27-9228-457E47774ACE}" name="Error  of the Prediction" dataDxfId="6">
      <calculatedColumnFormula>Table2[[#This Row],[Min Price (y)]]-Table2[[#This Row],[Predicted y]]</calculatedColumnFormula>
    </tableColumn>
    <tableColumn id="5" xr3:uid="{F455DA63-BEA0-4602-95DB-E4FC5E56626D}" name="Squared Error" dataDxfId="5">
      <calculatedColumnFormula xml:space="preserve"> Table2[[#This Row],[Error  of the Prediction]]^2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969DF53-C340-4150-93FF-DE6E23BBD56F}" name="Table6" displayName="Table6" ref="A1:R94" totalsRowShown="0">
  <autoFilter ref="A1:R94" xr:uid="{E969DF53-C340-4150-93FF-DE6E23BBD56F}"/>
  <tableColumns count="18">
    <tableColumn id="1" xr3:uid="{5BBD6709-939C-4969-BCD1-FE28CAC3A2BF}" name="Make "/>
    <tableColumn id="2" xr3:uid="{A8F08D55-63D0-4DCA-80EE-553FA54DE570}" name="Model"/>
    <tableColumn id="3" xr3:uid="{9A55E3F5-DC71-4478-8A99-3ED0B66572DF}" name="Max Price"/>
    <tableColumn id="4" xr3:uid="{5ED1AF96-5766-40C9-9669-17D370321EEC}" name="Min Price"/>
    <tableColumn id="5" xr3:uid="{96B842C2-6800-4887-BF47-C471FAA4B3DC}" name="Average Price"/>
    <tableColumn id="6" xr3:uid="{A05F776C-B7DD-4817-B8E3-A3FAABA9FB42}" name="Type"/>
    <tableColumn id="7" xr3:uid="{A31C78F7-A401-4A79-8AE6-276A7AE87372}" name="Engine"/>
    <tableColumn id="8" xr3:uid="{DE7989CD-1EDB-4AB4-8360-0AFE02775969}" name="Cylinders"/>
    <tableColumn id="9" xr3:uid="{04FC079A-624B-4A1D-9BF7-9A797828A01B}" name="Horse Power"/>
    <tableColumn id="10" xr3:uid="{178AFE7D-DFE3-4697-BF9A-25C0DCE8E8C6}" name="4WD"/>
    <tableColumn id="11" xr3:uid="{69403BB3-568F-4062-A009-F794B5AA4CA3}" name="airbag1"/>
    <tableColumn id="12" xr3:uid="{184DE601-AB21-469B-88D5-04B36C9EA746}" name="airbags2"/>
    <tableColumn id="13" xr3:uid="{DD04FA43-2C6B-4799-A98F-2C947E9DBA67}" name="Domestic"/>
    <tableColumn id="14" xr3:uid="{C15281CD-AAF3-441F-88FA-2B1C9E8D6FA2}" name="City MPG"/>
    <tableColumn id="15" xr3:uid="{06814BB9-AD80-4749-90DF-29BE149F0A40}" name="FWD"/>
    <tableColumn id="16" xr3:uid="{21969ADB-92ED-4F9F-8FFA-1355067037CC}" name="Hwy MPG"/>
    <tableColumn id="17" xr3:uid="{5CA3092E-E2A3-40C1-880F-6366D4BDB76B}" name="RPM max HP"/>
    <tableColumn id="18" xr3:uid="{9B4D7FF9-7C29-4C10-A883-8803DF2EE118}" name="RPM hi g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DAC19-D787-4E76-AE05-9B61990FE2B2}" name="Table1" displayName="Table1" ref="B1:B94" totalsRowShown="0">
  <autoFilter ref="B1:B94" xr:uid="{EBEDAC19-D787-4E76-AE05-9B61990FE2B2}"/>
  <tableColumns count="1">
    <tableColumn id="2" xr3:uid="{73695167-D40A-4179-8AD6-B1E96DE0FC96}" name="Horse Pow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E754AE-67AC-4A92-B84E-F856AD7B303A}" name="Table4" displayName="Table4" ref="C1:C94" totalsRowShown="0">
  <autoFilter ref="C1:C94" xr:uid="{50E754AE-67AC-4A92-B84E-F856AD7B303A}"/>
  <tableColumns count="1">
    <tableColumn id="1" xr3:uid="{E2E9E50F-6AEE-4EA6-85A0-DE8F8F266282}" name="Average Pri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C7FFB7-DBA4-4254-8020-7F488F8043ED}" name="Table18" displayName="Table18" ref="A1:A94" totalsRowShown="0">
  <autoFilter ref="A1:A94" xr:uid="{25C7FFB7-DBA4-4254-8020-7F488F8043ED}"/>
  <tableColumns count="1">
    <tableColumn id="2" xr3:uid="{F2A4EC76-C9F0-429B-8412-9F07BF7E7EF8}" name="Horse Pow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48EA2B-AFA2-4A43-9B5D-FA8BE30354E2}" name="Table49" displayName="Table49" ref="B1:D94" totalsRowShown="0">
  <autoFilter ref="B1:D94" xr:uid="{F248EA2B-AFA2-4A43-9B5D-FA8BE30354E2}"/>
  <tableColumns count="3">
    <tableColumn id="1" xr3:uid="{4CBBA203-068A-4040-B8BA-B3E0E67DB57E}" name="Average Price (y)"/>
    <tableColumn id="2" xr3:uid="{B919CBE2-79BF-4F4F-A21A-1485C541CF9B}" name="Predicted (y)" dataDxfId="4">
      <calculatedColumnFormula>0.145371*Table18[[#This Row],[Horse Power]]-1.39877</calculatedColumnFormula>
    </tableColumn>
    <tableColumn id="3" xr3:uid="{D325C56D-CB64-4DEC-927C-88C4D5BD3288}" name="Square Error" dataDxfId="3">
      <calculatedColumnFormula>(Table49[[#This Row],[Average Price (y)]]-Table49[[#This Row],[Predicted (y)]])^2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D8C07F5-E451-4340-9742-EA3757C62D19}" name="Table9" displayName="Table9" ref="A1:C94" totalsRowShown="0" tableBorderDxfId="2">
  <autoFilter ref="A1:C94" xr:uid="{CD8C07F5-E451-4340-9742-EA3757C62D19}"/>
  <tableColumns count="3">
    <tableColumn id="1" xr3:uid="{5ADB98CB-7D73-48D8-A704-D0D8A66CDC87}" name="Average Price (y)" dataDxfId="1"/>
    <tableColumn id="2" xr3:uid="{E1EDC492-D04E-4026-8F50-25AD1D0063C2}" name="Predicted y">
      <calculatedColumnFormula xml:space="preserve"> 19.50968</calculatedColumnFormula>
    </tableColumn>
    <tableColumn id="3" xr3:uid="{D51FADE5-6FA6-4891-AA5E-1E16085433C9}" name="Square Error" dataDxfId="0">
      <calculatedColumnFormula xml:space="preserve"> (Table9[[#This Row],[Average Price (y)]]-Table9[[#This Row],[Predicted y]])^2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8D4654-C8ED-4A69-A8E3-B5570212C894}" name="Table5" displayName="Table5" ref="A1:G2001" totalsRowShown="0">
  <autoFilter ref="A1:G2001" xr:uid="{3D8D4654-C8ED-4A69-A8E3-B5570212C894}"/>
  <tableColumns count="7">
    <tableColumn id="1" xr3:uid="{20A62A51-EC17-4789-91FC-0C4017374143}" name="WorkoutTime"/>
    <tableColumn id="2" xr3:uid="{2243285A-866A-4481-9342-FCB33BEA1C0B}" name="ReadingTime"/>
    <tableColumn id="3" xr3:uid="{B2AC9480-29C5-47BB-A2C2-701C6CE7E578}" name="PhoneTime"/>
    <tableColumn id="4" xr3:uid="{9FF4C5D4-6148-46A8-880D-F1235E4D0748}" name="WorkHours"/>
    <tableColumn id="5" xr3:uid="{7446794C-4DF0-4CDE-8FFD-3197FC49F13D}" name="CaffeineIntake"/>
    <tableColumn id="6" xr3:uid="{4FD8EC79-8114-409D-B340-29A92F545997}" name="RelaxationTime"/>
    <tableColumn id="7" xr3:uid="{FE0D6C75-0899-472D-8901-E1C5B3C826CD}" name="SleepTi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E4EA-9F36-4E0B-9124-B77AB1BC34BD}">
  <dimension ref="A1:Y97"/>
  <sheetViews>
    <sheetView workbookViewId="0">
      <selection activeCell="G9" sqref="G9"/>
    </sheetView>
  </sheetViews>
  <sheetFormatPr defaultRowHeight="14.25" x14ac:dyDescent="0.45"/>
  <cols>
    <col min="1" max="1" width="14.86328125" customWidth="1"/>
    <col min="2" max="2" width="14.796875" customWidth="1"/>
    <col min="3" max="3" width="12.46484375" customWidth="1"/>
    <col min="4" max="4" width="21.19921875" customWidth="1"/>
    <col min="5" max="5" width="14.06640625" customWidth="1"/>
    <col min="6" max="6" width="9.19921875" customWidth="1"/>
  </cols>
  <sheetData>
    <row r="1" spans="1:22" x14ac:dyDescent="0.45">
      <c r="A1" t="s">
        <v>154</v>
      </c>
      <c r="B1" t="s">
        <v>155</v>
      </c>
      <c r="C1" t="s">
        <v>166</v>
      </c>
      <c r="D1" t="s">
        <v>167</v>
      </c>
      <c r="E1" t="s">
        <v>168</v>
      </c>
    </row>
    <row r="2" spans="1:22" x14ac:dyDescent="0.45">
      <c r="A2">
        <v>32.299999999999997</v>
      </c>
      <c r="B2">
        <v>25.9</v>
      </c>
      <c r="C2">
        <f xml:space="preserve"> 0.719*Table2[[#This Row],[Max Price (x)]]+1.3812</f>
        <v>24.604899999999997</v>
      </c>
      <c r="D2">
        <f>Table2[[#This Row],[Min Price (y)]]-Table2[[#This Row],[Predicted y]]</f>
        <v>1.2951000000000015</v>
      </c>
      <c r="E2">
        <f xml:space="preserve"> Table2[[#This Row],[Error  of the Prediction]]^2</f>
        <v>1.6772840100000037</v>
      </c>
    </row>
    <row r="3" spans="1:22" x14ac:dyDescent="0.45">
      <c r="A3">
        <v>21.2</v>
      </c>
      <c r="B3">
        <v>13.8</v>
      </c>
      <c r="C3">
        <f xml:space="preserve"> 0.719*Table2[[#This Row],[Max Price (x)]]+1.3812</f>
        <v>16.623999999999999</v>
      </c>
      <c r="D3">
        <f>Table2[[#This Row],[Min Price (y)]]-Table2[[#This Row],[Predicted y]]</f>
        <v>-2.8239999999999981</v>
      </c>
      <c r="E3">
        <f xml:space="preserve"> Table2[[#This Row],[Error  of the Prediction]]^2</f>
        <v>7.9749759999999892</v>
      </c>
    </row>
    <row r="4" spans="1:22" x14ac:dyDescent="0.45">
      <c r="A4">
        <v>18.7</v>
      </c>
      <c r="B4">
        <v>14.3</v>
      </c>
      <c r="C4">
        <f xml:space="preserve"> 0.719*Table2[[#This Row],[Max Price (x)]]+1.3812</f>
        <v>14.826499999999999</v>
      </c>
      <c r="D4">
        <f>Table2[[#This Row],[Min Price (y)]]-Table2[[#This Row],[Predicted y]]</f>
        <v>-0.52649999999999864</v>
      </c>
      <c r="E4">
        <f xml:space="preserve"> Table2[[#This Row],[Error  of the Prediction]]^2</f>
        <v>0.27720224999999854</v>
      </c>
      <c r="Q4" s="8"/>
      <c r="R4" s="8"/>
    </row>
    <row r="5" spans="1:22" x14ac:dyDescent="0.45">
      <c r="A5">
        <v>34.9</v>
      </c>
      <c r="B5">
        <v>29</v>
      </c>
      <c r="C5">
        <f xml:space="preserve"> 0.719*Table2[[#This Row],[Max Price (x)]]+1.3812</f>
        <v>26.474299999999999</v>
      </c>
      <c r="D5">
        <f>Table2[[#This Row],[Min Price (y)]]-Table2[[#This Row],[Predicted y]]</f>
        <v>2.5257000000000005</v>
      </c>
      <c r="E5">
        <f xml:space="preserve"> Table2[[#This Row],[Error  of the Prediction]]^2</f>
        <v>6.379160490000003</v>
      </c>
    </row>
    <row r="6" spans="1:22" x14ac:dyDescent="0.45">
      <c r="A6">
        <v>18.3</v>
      </c>
      <c r="B6">
        <v>13</v>
      </c>
      <c r="C6">
        <f xml:space="preserve"> 0.719*Table2[[#This Row],[Max Price (x)]]+1.3812</f>
        <v>14.5389</v>
      </c>
      <c r="D6">
        <f>Table2[[#This Row],[Min Price (y)]]-Table2[[#This Row],[Predicted y]]</f>
        <v>-1.5388999999999999</v>
      </c>
      <c r="E6">
        <f xml:space="preserve"> Table2[[#This Row],[Error  of the Prediction]]^2</f>
        <v>2.36821321</v>
      </c>
    </row>
    <row r="7" spans="1:22" x14ac:dyDescent="0.45">
      <c r="A7">
        <v>37.1</v>
      </c>
      <c r="B7">
        <v>20.3</v>
      </c>
      <c r="C7">
        <f xml:space="preserve"> 0.719*Table2[[#This Row],[Max Price (x)]]+1.3812</f>
        <v>28.056100000000001</v>
      </c>
      <c r="D7">
        <f>Table2[[#This Row],[Min Price (y)]]-Table2[[#This Row],[Predicted y]]</f>
        <v>-7.7561</v>
      </c>
      <c r="E7">
        <f xml:space="preserve"> Table2[[#This Row],[Error  of the Prediction]]^2</f>
        <v>60.15708721</v>
      </c>
    </row>
    <row r="8" spans="1:22" x14ac:dyDescent="0.45">
      <c r="A8">
        <v>22.7</v>
      </c>
      <c r="B8">
        <v>16.3</v>
      </c>
      <c r="C8">
        <f xml:space="preserve"> 0.719*Table2[[#This Row],[Max Price (x)]]+1.3812</f>
        <v>17.702499999999997</v>
      </c>
      <c r="D8">
        <f>Table2[[#This Row],[Min Price (y)]]-Table2[[#This Row],[Predicted y]]</f>
        <v>-1.4024999999999963</v>
      </c>
      <c r="E8">
        <f xml:space="preserve"> Table2[[#This Row],[Error  of the Prediction]]^2</f>
        <v>1.9670062499999896</v>
      </c>
    </row>
    <row r="9" spans="1:22" x14ac:dyDescent="0.45">
      <c r="A9">
        <v>22.4</v>
      </c>
      <c r="B9">
        <v>17.600000000000001</v>
      </c>
      <c r="C9">
        <f xml:space="preserve"> 0.719*Table2[[#This Row],[Max Price (x)]]+1.3812</f>
        <v>17.486799999999999</v>
      </c>
      <c r="D9">
        <f>Table2[[#This Row],[Min Price (y)]]-Table2[[#This Row],[Predicted y]]</f>
        <v>0.11320000000000263</v>
      </c>
      <c r="E9">
        <f xml:space="preserve"> Table2[[#This Row],[Error  of the Prediction]]^2</f>
        <v>1.2814240000000596E-2</v>
      </c>
    </row>
    <row r="10" spans="1:22" x14ac:dyDescent="0.45">
      <c r="A10">
        <v>23.5</v>
      </c>
      <c r="B10">
        <v>21.8</v>
      </c>
      <c r="C10">
        <f xml:space="preserve"> 0.719*Table2[[#This Row],[Max Price (x)]]+1.3812</f>
        <v>18.277699999999999</v>
      </c>
      <c r="D10">
        <f>Table2[[#This Row],[Min Price (y)]]-Table2[[#This Row],[Predicted y]]</f>
        <v>3.5223000000000013</v>
      </c>
      <c r="E10">
        <f xml:space="preserve"> Table2[[#This Row],[Error  of the Prediction]]^2</f>
        <v>12.406597290000009</v>
      </c>
    </row>
    <row r="11" spans="1:22" x14ac:dyDescent="0.45">
      <c r="A11">
        <v>18.3</v>
      </c>
      <c r="B11">
        <v>8.5</v>
      </c>
      <c r="C11">
        <f xml:space="preserve"> 0.719*Table2[[#This Row],[Max Price (x)]]+1.3812</f>
        <v>14.5389</v>
      </c>
      <c r="D11">
        <f>Table2[[#This Row],[Min Price (y)]]-Table2[[#This Row],[Predicted y]]</f>
        <v>-6.0388999999999999</v>
      </c>
      <c r="E11">
        <f xml:space="preserve"> Table2[[#This Row],[Error  of the Prediction]]^2</f>
        <v>36.468313209999998</v>
      </c>
    </row>
    <row r="12" spans="1:22" x14ac:dyDescent="0.45">
      <c r="A12">
        <v>11.4</v>
      </c>
      <c r="B12">
        <v>11.4</v>
      </c>
      <c r="C12">
        <f xml:space="preserve"> 0.719*Table2[[#This Row],[Max Price (x)]]+1.3812</f>
        <v>9.5777999999999999</v>
      </c>
      <c r="D12">
        <f>Table2[[#This Row],[Min Price (y)]]-Table2[[#This Row],[Predicted y]]</f>
        <v>1.8222000000000005</v>
      </c>
      <c r="E12">
        <f xml:space="preserve"> Table2[[#This Row],[Error  of the Prediction]]^2</f>
        <v>3.3204128400000017</v>
      </c>
      <c r="Q12" s="9"/>
      <c r="R12" s="9"/>
      <c r="S12" s="9"/>
      <c r="T12" s="9"/>
      <c r="U12" s="9"/>
      <c r="V12" s="9"/>
    </row>
    <row r="13" spans="1:22" x14ac:dyDescent="0.45">
      <c r="A13">
        <v>17.100000000000001</v>
      </c>
      <c r="B13">
        <v>14.5</v>
      </c>
      <c r="C13">
        <f xml:space="preserve"> 0.719*Table2[[#This Row],[Max Price (x)]]+1.3812</f>
        <v>13.6761</v>
      </c>
      <c r="D13">
        <f>Table2[[#This Row],[Min Price (y)]]-Table2[[#This Row],[Predicted y]]</f>
        <v>0.82390000000000008</v>
      </c>
      <c r="E13">
        <f xml:space="preserve"> Table2[[#This Row],[Error  of the Prediction]]^2</f>
        <v>0.67881121000000011</v>
      </c>
    </row>
    <row r="14" spans="1:22" x14ac:dyDescent="0.45">
      <c r="A14">
        <v>14.7</v>
      </c>
      <c r="B14">
        <v>11.9</v>
      </c>
      <c r="C14">
        <f xml:space="preserve"> 0.719*Table2[[#This Row],[Max Price (x)]]+1.3812</f>
        <v>11.950499999999998</v>
      </c>
      <c r="D14">
        <f>Table2[[#This Row],[Min Price (y)]]-Table2[[#This Row],[Predicted y]]</f>
        <v>-5.0499999999997769E-2</v>
      </c>
      <c r="E14">
        <f xml:space="preserve"> Table2[[#This Row],[Error  of the Prediction]]^2</f>
        <v>2.5502499999997745E-3</v>
      </c>
    </row>
    <row r="15" spans="1:22" x14ac:dyDescent="0.45">
      <c r="A15">
        <v>12.2</v>
      </c>
      <c r="B15">
        <v>10.4</v>
      </c>
      <c r="C15">
        <f xml:space="preserve"> 0.719*Table2[[#This Row],[Max Price (x)]]+1.3812</f>
        <v>10.152999999999999</v>
      </c>
      <c r="D15">
        <f>Table2[[#This Row],[Min Price (y)]]-Table2[[#This Row],[Predicted y]]</f>
        <v>0.24700000000000166</v>
      </c>
      <c r="E15">
        <f xml:space="preserve"> Table2[[#This Row],[Error  of the Prediction]]^2</f>
        <v>6.100900000000082E-2</v>
      </c>
    </row>
    <row r="16" spans="1:22" x14ac:dyDescent="0.45">
      <c r="A16">
        <v>14</v>
      </c>
      <c r="B16">
        <v>13</v>
      </c>
      <c r="C16">
        <f xml:space="preserve"> 0.719*Table2[[#This Row],[Max Price (x)]]+1.3812</f>
        <v>11.447199999999999</v>
      </c>
      <c r="D16">
        <f>Table2[[#This Row],[Min Price (y)]]-Table2[[#This Row],[Predicted y]]</f>
        <v>1.5528000000000013</v>
      </c>
      <c r="E16">
        <f xml:space="preserve"> Table2[[#This Row],[Error  of the Prediction]]^2</f>
        <v>2.4111878400000042</v>
      </c>
    </row>
    <row r="17" spans="1:25" x14ac:dyDescent="0.45">
      <c r="A17">
        <v>12.8</v>
      </c>
      <c r="B17">
        <v>9.4</v>
      </c>
      <c r="C17">
        <f xml:space="preserve"> 0.719*Table2[[#This Row],[Max Price (x)]]+1.3812</f>
        <v>10.5844</v>
      </c>
      <c r="D17">
        <f>Table2[[#This Row],[Min Price (y)]]-Table2[[#This Row],[Predicted y]]</f>
        <v>-1.1844000000000001</v>
      </c>
      <c r="E17">
        <f xml:space="preserve"> Table2[[#This Row],[Error  of the Prediction]]^2</f>
        <v>1.4028033600000003</v>
      </c>
      <c r="Q17" s="9"/>
      <c r="R17" s="9"/>
      <c r="S17" s="9"/>
      <c r="T17" s="9"/>
      <c r="U17" s="9"/>
      <c r="V17" s="9"/>
      <c r="W17" s="9"/>
      <c r="X17" s="9"/>
      <c r="Y17" s="9"/>
    </row>
    <row r="18" spans="1:25" x14ac:dyDescent="0.45">
      <c r="A18">
        <v>21.7</v>
      </c>
      <c r="B18">
        <v>19.899999999999999</v>
      </c>
      <c r="C18">
        <f xml:space="preserve"> 0.719*Table2[[#This Row],[Max Price (x)]]+1.3812</f>
        <v>16.983499999999999</v>
      </c>
      <c r="D18">
        <f>Table2[[#This Row],[Min Price (y)]]-Table2[[#This Row],[Predicted y]]</f>
        <v>2.9164999999999992</v>
      </c>
      <c r="E18">
        <f xml:space="preserve"> Table2[[#This Row],[Error  of the Prediction]]^2</f>
        <v>8.5059722499999957</v>
      </c>
    </row>
    <row r="19" spans="1:25" x14ac:dyDescent="0.45">
      <c r="A19">
        <v>24.9</v>
      </c>
      <c r="B19">
        <v>22.6</v>
      </c>
      <c r="C19">
        <f xml:space="preserve"> 0.719*Table2[[#This Row],[Max Price (x)]]+1.3812</f>
        <v>19.284299999999998</v>
      </c>
      <c r="D19">
        <f>Table2[[#This Row],[Min Price (y)]]-Table2[[#This Row],[Predicted y]]</f>
        <v>3.3157000000000032</v>
      </c>
      <c r="E19">
        <f xml:space="preserve"> Table2[[#This Row],[Error  of the Prediction]]^2</f>
        <v>10.993866490000022</v>
      </c>
    </row>
    <row r="20" spans="1:25" x14ac:dyDescent="0.45">
      <c r="A20">
        <v>36.299999999999997</v>
      </c>
      <c r="B20">
        <v>33</v>
      </c>
      <c r="C20">
        <f xml:space="preserve"> 0.719*Table2[[#This Row],[Max Price (x)]]+1.3812</f>
        <v>27.480899999999998</v>
      </c>
      <c r="D20">
        <f>Table2[[#This Row],[Min Price (y)]]-Table2[[#This Row],[Predicted y]]</f>
        <v>5.5191000000000017</v>
      </c>
      <c r="E20">
        <f xml:space="preserve"> Table2[[#This Row],[Error  of the Prediction]]^2</f>
        <v>30.460464810000019</v>
      </c>
    </row>
    <row r="21" spans="1:25" x14ac:dyDescent="0.45">
      <c r="A21">
        <v>19.600000000000001</v>
      </c>
      <c r="B21">
        <v>18</v>
      </c>
      <c r="C21">
        <f xml:space="preserve"> 0.719*Table2[[#This Row],[Max Price (x)]]+1.3812</f>
        <v>15.473600000000001</v>
      </c>
      <c r="D21">
        <f>Table2[[#This Row],[Min Price (y)]]-Table2[[#This Row],[Predicted y]]</f>
        <v>2.5263999999999989</v>
      </c>
      <c r="E21">
        <f xml:space="preserve"> Table2[[#This Row],[Error  of the Prediction]]^2</f>
        <v>6.3826969599999943</v>
      </c>
    </row>
    <row r="22" spans="1:25" x14ac:dyDescent="0.45">
      <c r="A22">
        <v>18.399999999999999</v>
      </c>
      <c r="B22">
        <v>18.399999999999999</v>
      </c>
      <c r="C22">
        <f xml:space="preserve"> 0.719*Table2[[#This Row],[Max Price (x)]]+1.3812</f>
        <v>14.610799999999998</v>
      </c>
      <c r="D22">
        <f>Table2[[#This Row],[Min Price (y)]]-Table2[[#This Row],[Predicted y]]</f>
        <v>3.789200000000001</v>
      </c>
      <c r="E22">
        <f xml:space="preserve"> Table2[[#This Row],[Error  of the Prediction]]^2</f>
        <v>14.358036640000007</v>
      </c>
      <c r="H22" t="s">
        <v>153</v>
      </c>
      <c r="J22">
        <f>CORREL(Table2[[#All],[Max Price (x)]],Table2[[#All],[Min Price (y)]])</f>
        <v>0.90675607674480829</v>
      </c>
    </row>
    <row r="23" spans="1:25" x14ac:dyDescent="0.45">
      <c r="A23">
        <v>29.5</v>
      </c>
      <c r="B23">
        <v>29.5</v>
      </c>
      <c r="C23">
        <f xml:space="preserve"> 0.719*Table2[[#This Row],[Max Price (x)]]+1.3812</f>
        <v>22.591699999999999</v>
      </c>
      <c r="D23">
        <f>Table2[[#This Row],[Min Price (y)]]-Table2[[#This Row],[Predicted y]]</f>
        <v>6.9083000000000006</v>
      </c>
      <c r="E23">
        <f xml:space="preserve"> Table2[[#This Row],[Error  of the Prediction]]^2</f>
        <v>47.724608890000006</v>
      </c>
    </row>
    <row r="24" spans="1:25" x14ac:dyDescent="0.45">
      <c r="A24">
        <v>21.2</v>
      </c>
      <c r="B24">
        <v>17.5</v>
      </c>
      <c r="C24">
        <f xml:space="preserve"> 0.719*Table2[[#This Row],[Max Price (x)]]+1.3812</f>
        <v>16.623999999999999</v>
      </c>
      <c r="D24">
        <f>Table2[[#This Row],[Min Price (y)]]-Table2[[#This Row],[Predicted y]]</f>
        <v>0.87600000000000122</v>
      </c>
      <c r="E24">
        <f xml:space="preserve"> Table2[[#This Row],[Error  of the Prediction]]^2</f>
        <v>0.76737600000000217</v>
      </c>
      <c r="H24" t="s">
        <v>164</v>
      </c>
    </row>
    <row r="25" spans="1:25" x14ac:dyDescent="0.45">
      <c r="A25">
        <v>21.7</v>
      </c>
      <c r="B25">
        <v>20.100000000000001</v>
      </c>
      <c r="C25">
        <f xml:space="preserve"> 0.719*Table2[[#This Row],[Max Price (x)]]+1.3812</f>
        <v>16.983499999999999</v>
      </c>
      <c r="D25">
        <f>Table2[[#This Row],[Min Price (y)]]-Table2[[#This Row],[Predicted y]]</f>
        <v>3.116500000000002</v>
      </c>
      <c r="E25">
        <f xml:space="preserve"> Table2[[#This Row],[Error  of the Prediction]]^2</f>
        <v>9.7125722500000133</v>
      </c>
    </row>
    <row r="26" spans="1:25" x14ac:dyDescent="0.45">
      <c r="A26">
        <v>37.799999999999997</v>
      </c>
      <c r="B26">
        <v>34.4</v>
      </c>
      <c r="C26">
        <f xml:space="preserve"> 0.719*Table2[[#This Row],[Max Price (x)]]+1.3812</f>
        <v>28.559399999999997</v>
      </c>
      <c r="D26">
        <f>Table2[[#This Row],[Min Price (y)]]-Table2[[#This Row],[Predicted y]]</f>
        <v>5.840600000000002</v>
      </c>
      <c r="E26">
        <f xml:space="preserve"> Table2[[#This Row],[Error  of the Prediction]]^2</f>
        <v>34.112608360000024</v>
      </c>
      <c r="H26" t="s">
        <v>156</v>
      </c>
    </row>
    <row r="27" spans="1:25" x14ac:dyDescent="0.45">
      <c r="A27">
        <v>21.9</v>
      </c>
      <c r="B27">
        <v>19.5</v>
      </c>
      <c r="C27">
        <f xml:space="preserve"> 0.719*Table2[[#This Row],[Max Price (x)]]+1.3812</f>
        <v>17.127299999999998</v>
      </c>
      <c r="D27">
        <f>Table2[[#This Row],[Min Price (y)]]-Table2[[#This Row],[Predicted y]]</f>
        <v>2.3727000000000018</v>
      </c>
      <c r="E27">
        <f xml:space="preserve"> Table2[[#This Row],[Error  of the Prediction]]^2</f>
        <v>5.6297052900000084</v>
      </c>
    </row>
    <row r="28" spans="1:25" x14ac:dyDescent="0.45">
      <c r="A28">
        <v>29.4</v>
      </c>
      <c r="B28">
        <v>19.399999999999999</v>
      </c>
      <c r="C28">
        <f xml:space="preserve"> 0.719*Table2[[#This Row],[Max Price (x)]]+1.3812</f>
        <v>22.519799999999996</v>
      </c>
      <c r="D28">
        <f>Table2[[#This Row],[Min Price (y)]]-Table2[[#This Row],[Predicted y]]</f>
        <v>-3.1197999999999979</v>
      </c>
      <c r="E28">
        <f xml:space="preserve"> Table2[[#This Row],[Error  of the Prediction]]^2</f>
        <v>9.7331520399999878</v>
      </c>
      <c r="H28" s="1" t="s">
        <v>173</v>
      </c>
    </row>
    <row r="29" spans="1:25" x14ac:dyDescent="0.45">
      <c r="A29">
        <v>38.700000000000003</v>
      </c>
      <c r="B29">
        <v>29.2</v>
      </c>
      <c r="C29">
        <f xml:space="preserve"> 0.719*Table2[[#This Row],[Max Price (x)]]+1.3812</f>
        <v>29.206500000000002</v>
      </c>
      <c r="D29">
        <f>Table2[[#This Row],[Min Price (y)]]-Table2[[#This Row],[Predicted y]]</f>
        <v>-6.5000000000026148E-3</v>
      </c>
      <c r="E29">
        <f xml:space="preserve"> Table2[[#This Row],[Error  of the Prediction]]^2</f>
        <v>4.2250000000033993E-5</v>
      </c>
    </row>
    <row r="30" spans="1:25" x14ac:dyDescent="0.45">
      <c r="A30">
        <v>44.6</v>
      </c>
      <c r="B30">
        <v>30.8</v>
      </c>
      <c r="C30">
        <f xml:space="preserve"> 0.719*Table2[[#This Row],[Max Price (x)]]+1.3812</f>
        <v>33.448599999999999</v>
      </c>
      <c r="D30">
        <f>Table2[[#This Row],[Min Price (y)]]-Table2[[#This Row],[Predicted y]]</f>
        <v>-2.6485999999999983</v>
      </c>
      <c r="E30">
        <f xml:space="preserve"> Table2[[#This Row],[Error  of the Prediction]]^2</f>
        <v>7.015081959999991</v>
      </c>
      <c r="H30" t="s">
        <v>157</v>
      </c>
    </row>
    <row r="31" spans="1:25" x14ac:dyDescent="0.45">
      <c r="A31">
        <v>36.200000000000003</v>
      </c>
      <c r="B31">
        <v>23.7</v>
      </c>
      <c r="C31">
        <f xml:space="preserve"> 0.719*Table2[[#This Row],[Max Price (x)]]+1.3812</f>
        <v>27.409000000000002</v>
      </c>
      <c r="D31">
        <f>Table2[[#This Row],[Min Price (y)]]-Table2[[#This Row],[Predicted y]]</f>
        <v>-3.7090000000000032</v>
      </c>
      <c r="E31">
        <f xml:space="preserve"> Table2[[#This Row],[Error  of the Prediction]]^2</f>
        <v>13.756681000000023</v>
      </c>
      <c r="H31" t="s">
        <v>158</v>
      </c>
    </row>
    <row r="32" spans="1:25" x14ac:dyDescent="0.45">
      <c r="A32">
        <v>15.3</v>
      </c>
      <c r="B32">
        <v>12.4</v>
      </c>
      <c r="C32">
        <f xml:space="preserve"> 0.719*Table2[[#This Row],[Max Price (x)]]+1.3812</f>
        <v>12.3819</v>
      </c>
      <c r="D32">
        <f>Table2[[#This Row],[Min Price (y)]]-Table2[[#This Row],[Predicted y]]</f>
        <v>1.8100000000000449E-2</v>
      </c>
      <c r="E32">
        <f xml:space="preserve"> Table2[[#This Row],[Error  of the Prediction]]^2</f>
        <v>3.2761000000001625E-4</v>
      </c>
      <c r="H32" t="s">
        <v>159</v>
      </c>
    </row>
    <row r="33" spans="1:11" x14ac:dyDescent="0.45">
      <c r="A33">
        <v>50.4</v>
      </c>
      <c r="B33">
        <v>45.4</v>
      </c>
      <c r="C33">
        <f xml:space="preserve"> 0.719*Table2[[#This Row],[Max Price (x)]]+1.3812</f>
        <v>37.6188</v>
      </c>
      <c r="D33">
        <f>Table2[[#This Row],[Min Price (y)]]-Table2[[#This Row],[Predicted y]]</f>
        <v>7.7811999999999983</v>
      </c>
      <c r="E33">
        <f xml:space="preserve"> Table2[[#This Row],[Error  of the Prediction]]^2</f>
        <v>60.547073439999977</v>
      </c>
      <c r="H33" t="s">
        <v>171</v>
      </c>
    </row>
    <row r="34" spans="1:11" x14ac:dyDescent="0.45">
      <c r="A34">
        <v>28.4</v>
      </c>
      <c r="B34">
        <v>27.5</v>
      </c>
      <c r="C34">
        <f xml:space="preserve"> 0.719*Table2[[#This Row],[Max Price (x)]]+1.3812</f>
        <v>21.800799999999999</v>
      </c>
      <c r="D34">
        <f>Table2[[#This Row],[Min Price (y)]]-Table2[[#This Row],[Predicted y]]</f>
        <v>5.6992000000000012</v>
      </c>
      <c r="E34">
        <f xml:space="preserve"> Table2[[#This Row],[Error  of the Prediction]]^2</f>
        <v>32.480880640000017</v>
      </c>
      <c r="H34" t="s">
        <v>172</v>
      </c>
    </row>
    <row r="35" spans="1:11" x14ac:dyDescent="0.45">
      <c r="A35">
        <v>35.6</v>
      </c>
      <c r="B35">
        <v>34.700000000000003</v>
      </c>
      <c r="C35">
        <f xml:space="preserve"> 0.719*Table2[[#This Row],[Max Price (x)]]+1.3812</f>
        <v>26.977599999999999</v>
      </c>
      <c r="D35">
        <f>Table2[[#This Row],[Min Price (y)]]-Table2[[#This Row],[Predicted y]]</f>
        <v>7.7224000000000039</v>
      </c>
      <c r="E35">
        <f xml:space="preserve"> Table2[[#This Row],[Error  of the Prediction]]^2</f>
        <v>59.635461760000062</v>
      </c>
    </row>
    <row r="36" spans="1:11" x14ac:dyDescent="0.45">
      <c r="A36">
        <v>80</v>
      </c>
      <c r="B36">
        <v>43.8</v>
      </c>
      <c r="C36">
        <f xml:space="preserve"> 0.719*Table2[[#This Row],[Max Price (x)]]+1.3812</f>
        <v>58.901199999999996</v>
      </c>
      <c r="D36">
        <f>Table2[[#This Row],[Min Price (y)]]-Table2[[#This Row],[Predicted y]]</f>
        <v>-15.101199999999999</v>
      </c>
      <c r="E36">
        <f xml:space="preserve"> Table2[[#This Row],[Error  of the Prediction]]^2</f>
        <v>228.04624143999996</v>
      </c>
      <c r="H36" s="1" t="s">
        <v>160</v>
      </c>
    </row>
    <row r="37" spans="1:11" x14ac:dyDescent="0.45">
      <c r="A37">
        <v>29.9</v>
      </c>
      <c r="B37">
        <v>22.4</v>
      </c>
      <c r="C37">
        <f xml:space="preserve"> 0.719*Table2[[#This Row],[Max Price (x)]]+1.3812</f>
        <v>22.879299999999997</v>
      </c>
      <c r="D37">
        <f>Table2[[#This Row],[Min Price (y)]]-Table2[[#This Row],[Predicted y]]</f>
        <v>-0.47929999999999851</v>
      </c>
      <c r="E37">
        <f xml:space="preserve"> Table2[[#This Row],[Error  of the Prediction]]^2</f>
        <v>0.22972848999999856</v>
      </c>
    </row>
    <row r="38" spans="1:11" x14ac:dyDescent="0.45">
      <c r="A38">
        <v>22</v>
      </c>
      <c r="B38">
        <v>21</v>
      </c>
      <c r="C38">
        <f xml:space="preserve"> 0.719*Table2[[#This Row],[Max Price (x)]]+1.3812</f>
        <v>17.199200000000001</v>
      </c>
      <c r="D38">
        <f>Table2[[#This Row],[Min Price (y)]]-Table2[[#This Row],[Predicted y]]</f>
        <v>3.8007999999999988</v>
      </c>
      <c r="E38">
        <f xml:space="preserve"> Table2[[#This Row],[Error  of the Prediction]]^2</f>
        <v>14.446080639999991</v>
      </c>
      <c r="H38" t="s">
        <v>161</v>
      </c>
    </row>
    <row r="39" spans="1:11" x14ac:dyDescent="0.45">
      <c r="A39">
        <v>21.2</v>
      </c>
      <c r="B39">
        <v>15.2</v>
      </c>
      <c r="C39">
        <f xml:space="preserve"> 0.719*Table2[[#This Row],[Max Price (x)]]+1.3812</f>
        <v>16.623999999999999</v>
      </c>
      <c r="D39">
        <f>Table2[[#This Row],[Min Price (y)]]-Table2[[#This Row],[Predicted y]]</f>
        <v>-1.4239999999999995</v>
      </c>
      <c r="E39">
        <f xml:space="preserve"> Table2[[#This Row],[Error  of the Prediction]]^2</f>
        <v>2.0277759999999985</v>
      </c>
    </row>
    <row r="40" spans="1:11" x14ac:dyDescent="0.45">
      <c r="A40">
        <v>28.5</v>
      </c>
      <c r="B40">
        <v>24.8</v>
      </c>
      <c r="C40">
        <f xml:space="preserve"> 0.719*Table2[[#This Row],[Max Price (x)]]+1.3812</f>
        <v>21.872699999999998</v>
      </c>
      <c r="D40">
        <f>Table2[[#This Row],[Min Price (y)]]-Table2[[#This Row],[Predicted y]]</f>
        <v>2.9273000000000025</v>
      </c>
      <c r="E40">
        <f xml:space="preserve"> Table2[[#This Row],[Error  of the Prediction]]^2</f>
        <v>8.5690852900000145</v>
      </c>
      <c r="H40" t="s">
        <v>162</v>
      </c>
    </row>
    <row r="41" spans="1:11" x14ac:dyDescent="0.45">
      <c r="A41">
        <v>17.3</v>
      </c>
      <c r="B41">
        <v>14.2</v>
      </c>
      <c r="C41">
        <f xml:space="preserve"> 0.719*Table2[[#This Row],[Max Price (x)]]+1.3812</f>
        <v>13.819900000000001</v>
      </c>
      <c r="D41">
        <f>Table2[[#This Row],[Min Price (y)]]-Table2[[#This Row],[Predicted y]]</f>
        <v>0.38009999999999877</v>
      </c>
      <c r="E41">
        <f xml:space="preserve"> Table2[[#This Row],[Error  of the Prediction]]^2</f>
        <v>0.14447600999999907</v>
      </c>
    </row>
    <row r="42" spans="1:11" x14ac:dyDescent="0.45">
      <c r="A42">
        <v>26.3</v>
      </c>
      <c r="B42">
        <v>26.3</v>
      </c>
      <c r="C42">
        <f xml:space="preserve"> 0.719*Table2[[#This Row],[Max Price (x)]]+1.3812</f>
        <v>20.290900000000001</v>
      </c>
      <c r="D42">
        <f>Table2[[#This Row],[Min Price (y)]]-Table2[[#This Row],[Predicted y]]</f>
        <v>6.0091000000000001</v>
      </c>
      <c r="E42">
        <f xml:space="preserve"> Table2[[#This Row],[Error  of the Prediction]]^2</f>
        <v>36.109282810000003</v>
      </c>
      <c r="H42" t="s">
        <v>163</v>
      </c>
    </row>
    <row r="43" spans="1:11" x14ac:dyDescent="0.45">
      <c r="A43">
        <v>42.7</v>
      </c>
      <c r="B43">
        <v>37.5</v>
      </c>
      <c r="C43">
        <f xml:space="preserve"> 0.719*Table2[[#This Row],[Max Price (x)]]+1.3812</f>
        <v>32.082500000000003</v>
      </c>
      <c r="D43">
        <f>Table2[[#This Row],[Min Price (y)]]-Table2[[#This Row],[Predicted y]]</f>
        <v>5.4174999999999969</v>
      </c>
      <c r="E43">
        <f xml:space="preserve"> Table2[[#This Row],[Error  of the Prediction]]^2</f>
        <v>29.349306249999966</v>
      </c>
    </row>
    <row r="44" spans="1:11" x14ac:dyDescent="0.45">
      <c r="A44">
        <v>18.399999999999999</v>
      </c>
      <c r="B44">
        <v>13.4</v>
      </c>
      <c r="C44">
        <f xml:space="preserve"> 0.719*Table2[[#This Row],[Max Price (x)]]+1.3812</f>
        <v>14.610799999999998</v>
      </c>
      <c r="D44">
        <f>Table2[[#This Row],[Min Price (y)]]-Table2[[#This Row],[Predicted y]]</f>
        <v>-1.2107999999999972</v>
      </c>
      <c r="E44">
        <f xml:space="preserve"> Table2[[#This Row],[Error  of the Prediction]]^2</f>
        <v>1.4660366399999933</v>
      </c>
      <c r="H44" t="s">
        <v>165</v>
      </c>
      <c r="K44">
        <f xml:space="preserve"> 0.719*85 + 1.3812</f>
        <v>62.496199999999995</v>
      </c>
    </row>
    <row r="45" spans="1:11" x14ac:dyDescent="0.45">
      <c r="A45">
        <v>16.399999999999999</v>
      </c>
      <c r="B45">
        <v>14.8</v>
      </c>
      <c r="C45">
        <f xml:space="preserve"> 0.719*Table2[[#This Row],[Max Price (x)]]+1.3812</f>
        <v>13.172799999999999</v>
      </c>
      <c r="D45">
        <f>Table2[[#This Row],[Min Price (y)]]-Table2[[#This Row],[Predicted y]]</f>
        <v>1.627200000000002</v>
      </c>
      <c r="E45">
        <f xml:space="preserve"> Table2[[#This Row],[Error  of the Prediction]]^2</f>
        <v>2.6477798400000063</v>
      </c>
    </row>
    <row r="46" spans="1:11" x14ac:dyDescent="0.45">
      <c r="A46">
        <v>24.8</v>
      </c>
      <c r="B46">
        <v>15.6</v>
      </c>
      <c r="C46">
        <f xml:space="preserve"> 0.719*Table2[[#This Row],[Max Price (x)]]+1.3812</f>
        <v>19.212399999999999</v>
      </c>
      <c r="D46">
        <f>Table2[[#This Row],[Min Price (y)]]-Table2[[#This Row],[Predicted y]]</f>
        <v>-3.6123999999999992</v>
      </c>
      <c r="E46">
        <f xml:space="preserve"> Table2[[#This Row],[Error  of the Prediction]]^2</f>
        <v>13.049433759999994</v>
      </c>
    </row>
    <row r="47" spans="1:11" x14ac:dyDescent="0.45">
      <c r="A47">
        <v>35.299999999999997</v>
      </c>
      <c r="B47">
        <v>33.299999999999997</v>
      </c>
      <c r="C47">
        <f xml:space="preserve"> 0.719*Table2[[#This Row],[Max Price (x)]]+1.3812</f>
        <v>26.761899999999997</v>
      </c>
      <c r="D47">
        <f>Table2[[#This Row],[Min Price (y)]]-Table2[[#This Row],[Predicted y]]</f>
        <v>6.5381</v>
      </c>
      <c r="E47">
        <f xml:space="preserve"> Table2[[#This Row],[Error  of the Prediction]]^2</f>
        <v>42.746751609999997</v>
      </c>
      <c r="H47" t="s">
        <v>174</v>
      </c>
    </row>
    <row r="48" spans="1:11" x14ac:dyDescent="0.45">
      <c r="A48">
        <v>14.9</v>
      </c>
      <c r="B48">
        <v>14.9</v>
      </c>
      <c r="C48">
        <f xml:space="preserve"> 0.719*Table2[[#This Row],[Max Price (x)]]+1.3812</f>
        <v>12.0943</v>
      </c>
      <c r="D48">
        <f>Table2[[#This Row],[Min Price (y)]]-Table2[[#This Row],[Predicted y]]</f>
        <v>2.8056999999999999</v>
      </c>
      <c r="E48">
        <f xml:space="preserve"> Table2[[#This Row],[Error  of the Prediction]]^2</f>
        <v>7.8719524899999991</v>
      </c>
    </row>
    <row r="49" spans="1:5" x14ac:dyDescent="0.45">
      <c r="A49">
        <v>18.399999999999999</v>
      </c>
      <c r="B49">
        <v>14.2</v>
      </c>
      <c r="C49">
        <f xml:space="preserve"> 0.719*Table2[[#This Row],[Max Price (x)]]+1.3812</f>
        <v>14.610799999999998</v>
      </c>
      <c r="D49">
        <f>Table2[[#This Row],[Min Price (y)]]-Table2[[#This Row],[Predicted y]]</f>
        <v>-0.41079999999999828</v>
      </c>
      <c r="E49">
        <f xml:space="preserve"> Table2[[#This Row],[Error  of the Prediction]]^2</f>
        <v>0.1687566399999986</v>
      </c>
    </row>
    <row r="50" spans="1:5" x14ac:dyDescent="0.45">
      <c r="A50">
        <v>21.6</v>
      </c>
      <c r="B50">
        <v>15.4</v>
      </c>
      <c r="C50">
        <f xml:space="preserve"> 0.719*Table2[[#This Row],[Max Price (x)]]+1.3812</f>
        <v>16.9116</v>
      </c>
      <c r="D50">
        <f>Table2[[#This Row],[Min Price (y)]]-Table2[[#This Row],[Predicted y]]</f>
        <v>-1.5115999999999996</v>
      </c>
      <c r="E50">
        <f xml:space="preserve"> Table2[[#This Row],[Error  of the Prediction]]^2</f>
        <v>2.2849345599999986</v>
      </c>
    </row>
    <row r="51" spans="1:5" x14ac:dyDescent="0.45">
      <c r="A51">
        <v>18.8</v>
      </c>
      <c r="B51">
        <v>12.9</v>
      </c>
      <c r="C51">
        <f xml:space="preserve"> 0.719*Table2[[#This Row],[Max Price (x)]]+1.3812</f>
        <v>14.898400000000001</v>
      </c>
      <c r="D51">
        <f>Table2[[#This Row],[Min Price (y)]]-Table2[[#This Row],[Predicted y]]</f>
        <v>-1.9984000000000002</v>
      </c>
      <c r="E51">
        <f xml:space="preserve"> Table2[[#This Row],[Error  of the Prediction]]^2</f>
        <v>3.9936025600000007</v>
      </c>
    </row>
    <row r="52" spans="1:5" x14ac:dyDescent="0.45">
      <c r="A52">
        <v>10</v>
      </c>
      <c r="B52">
        <v>6.7</v>
      </c>
      <c r="C52">
        <f xml:space="preserve"> 0.719*Table2[[#This Row],[Max Price (x)]]+1.3812</f>
        <v>8.5711999999999993</v>
      </c>
      <c r="D52">
        <f>Table2[[#This Row],[Min Price (y)]]-Table2[[#This Row],[Predicted y]]</f>
        <v>-1.8711999999999991</v>
      </c>
      <c r="E52">
        <f xml:space="preserve"> Table2[[#This Row],[Error  of the Prediction]]^2</f>
        <v>3.5013894399999965</v>
      </c>
    </row>
    <row r="53" spans="1:5" x14ac:dyDescent="0.45">
      <c r="A53">
        <v>15.8</v>
      </c>
      <c r="B53">
        <v>8.4</v>
      </c>
      <c r="C53">
        <f xml:space="preserve"> 0.719*Table2[[#This Row],[Max Price (x)]]+1.3812</f>
        <v>12.741400000000001</v>
      </c>
      <c r="D53">
        <f>Table2[[#This Row],[Min Price (y)]]-Table2[[#This Row],[Predicted y]]</f>
        <v>-4.3414000000000001</v>
      </c>
      <c r="E53">
        <f xml:space="preserve"> Table2[[#This Row],[Error  of the Prediction]]^2</f>
        <v>18.847753960000002</v>
      </c>
    </row>
    <row r="54" spans="1:5" x14ac:dyDescent="0.45">
      <c r="A54">
        <v>9.1999999999999993</v>
      </c>
      <c r="B54">
        <v>6.8</v>
      </c>
      <c r="C54">
        <f xml:space="preserve"> 0.719*Table2[[#This Row],[Max Price (x)]]+1.3812</f>
        <v>7.9959999999999987</v>
      </c>
      <c r="D54">
        <f>Table2[[#This Row],[Min Price (y)]]-Table2[[#This Row],[Predicted y]]</f>
        <v>-1.1959999999999988</v>
      </c>
      <c r="E54">
        <f xml:space="preserve"> Table2[[#This Row],[Error  of the Prediction]]^2</f>
        <v>1.4304159999999972</v>
      </c>
    </row>
    <row r="55" spans="1:5" x14ac:dyDescent="0.45">
      <c r="A55">
        <v>11</v>
      </c>
      <c r="B55">
        <v>9</v>
      </c>
      <c r="C55">
        <f xml:space="preserve"> 0.719*Table2[[#This Row],[Max Price (x)]]+1.3812</f>
        <v>9.2902000000000005</v>
      </c>
      <c r="D55">
        <f>Table2[[#This Row],[Min Price (y)]]-Table2[[#This Row],[Predicted y]]</f>
        <v>-0.29020000000000046</v>
      </c>
      <c r="E55">
        <f xml:space="preserve"> Table2[[#This Row],[Error  of the Prediction]]^2</f>
        <v>8.421604000000027E-2</v>
      </c>
    </row>
    <row r="56" spans="1:5" x14ac:dyDescent="0.45">
      <c r="A56">
        <v>9.1</v>
      </c>
      <c r="B56">
        <v>7.4</v>
      </c>
      <c r="C56">
        <f xml:space="preserve"> 0.719*Table2[[#This Row],[Max Price (x)]]+1.3812</f>
        <v>7.9240999999999993</v>
      </c>
      <c r="D56">
        <f>Table2[[#This Row],[Min Price (y)]]-Table2[[#This Row],[Predicted y]]</f>
        <v>-0.5240999999999989</v>
      </c>
      <c r="E56">
        <f xml:space="preserve"> Table2[[#This Row],[Error  of the Prediction]]^2</f>
        <v>0.27468080999999883</v>
      </c>
    </row>
    <row r="57" spans="1:5" x14ac:dyDescent="0.45">
      <c r="A57">
        <v>12.3</v>
      </c>
      <c r="B57">
        <v>10.9</v>
      </c>
      <c r="C57">
        <f xml:space="preserve"> 0.719*Table2[[#This Row],[Max Price (x)]]+1.3812</f>
        <v>10.2249</v>
      </c>
      <c r="D57">
        <f>Table2[[#This Row],[Min Price (y)]]-Table2[[#This Row],[Predicted y]]</f>
        <v>0.67510000000000048</v>
      </c>
      <c r="E57">
        <f xml:space="preserve"> Table2[[#This Row],[Error  of the Prediction]]^2</f>
        <v>0.45576001000000066</v>
      </c>
    </row>
    <row r="58" spans="1:5" x14ac:dyDescent="0.45">
      <c r="A58">
        <v>12.9</v>
      </c>
      <c r="B58">
        <v>7.7</v>
      </c>
      <c r="C58">
        <f xml:space="preserve"> 0.719*Table2[[#This Row],[Max Price (x)]]+1.3812</f>
        <v>10.6563</v>
      </c>
      <c r="D58">
        <f>Table2[[#This Row],[Min Price (y)]]-Table2[[#This Row],[Predicted y]]</f>
        <v>-2.9562999999999997</v>
      </c>
      <c r="E58">
        <f xml:space="preserve"> Table2[[#This Row],[Error  of the Prediction]]^2</f>
        <v>8.739709689999998</v>
      </c>
    </row>
    <row r="59" spans="1:5" x14ac:dyDescent="0.45">
      <c r="A59">
        <v>14.9</v>
      </c>
      <c r="B59">
        <v>8.6999999999999993</v>
      </c>
      <c r="C59">
        <f xml:space="preserve"> 0.719*Table2[[#This Row],[Max Price (x)]]+1.3812</f>
        <v>12.0943</v>
      </c>
      <c r="D59">
        <f>Table2[[#This Row],[Min Price (y)]]-Table2[[#This Row],[Predicted y]]</f>
        <v>-3.3943000000000012</v>
      </c>
      <c r="E59">
        <f xml:space="preserve"> Table2[[#This Row],[Error  of the Prediction]]^2</f>
        <v>11.521272490000008</v>
      </c>
    </row>
    <row r="60" spans="1:5" x14ac:dyDescent="0.45">
      <c r="A60">
        <v>9.5</v>
      </c>
      <c r="B60">
        <v>7.3</v>
      </c>
      <c r="C60">
        <f xml:space="preserve"> 0.719*Table2[[#This Row],[Max Price (x)]]+1.3812</f>
        <v>8.2117000000000004</v>
      </c>
      <c r="D60">
        <f>Table2[[#This Row],[Min Price (y)]]-Table2[[#This Row],[Predicted y]]</f>
        <v>-0.91170000000000062</v>
      </c>
      <c r="E60">
        <f xml:space="preserve"> Table2[[#This Row],[Error  of the Prediction]]^2</f>
        <v>0.83119689000000119</v>
      </c>
    </row>
    <row r="61" spans="1:5" x14ac:dyDescent="0.45">
      <c r="A61">
        <v>11.3</v>
      </c>
      <c r="B61">
        <v>10.5</v>
      </c>
      <c r="C61">
        <f xml:space="preserve"> 0.719*Table2[[#This Row],[Max Price (x)]]+1.3812</f>
        <v>9.5059000000000005</v>
      </c>
      <c r="D61">
        <f>Table2[[#This Row],[Min Price (y)]]-Table2[[#This Row],[Predicted y]]</f>
        <v>0.99409999999999954</v>
      </c>
      <c r="E61">
        <f xml:space="preserve"> Table2[[#This Row],[Error  of the Prediction]]^2</f>
        <v>0.98823480999999913</v>
      </c>
    </row>
    <row r="62" spans="1:5" x14ac:dyDescent="0.45">
      <c r="A62">
        <v>10</v>
      </c>
      <c r="B62">
        <v>7.3</v>
      </c>
      <c r="C62">
        <f xml:space="preserve"> 0.719*Table2[[#This Row],[Max Price (x)]]+1.3812</f>
        <v>8.5711999999999993</v>
      </c>
      <c r="D62">
        <f>Table2[[#This Row],[Min Price (y)]]-Table2[[#This Row],[Predicted y]]</f>
        <v>-1.2711999999999994</v>
      </c>
      <c r="E62">
        <f xml:space="preserve"> Table2[[#This Row],[Error  of the Prediction]]^2</f>
        <v>1.6159494399999985</v>
      </c>
    </row>
    <row r="63" spans="1:5" x14ac:dyDescent="0.45">
      <c r="A63">
        <v>11.8</v>
      </c>
      <c r="B63">
        <v>7.8</v>
      </c>
      <c r="C63">
        <f xml:space="preserve"> 0.719*Table2[[#This Row],[Max Price (x)]]+1.3812</f>
        <v>9.8653999999999993</v>
      </c>
      <c r="D63">
        <f>Table2[[#This Row],[Min Price (y)]]-Table2[[#This Row],[Predicted y]]</f>
        <v>-2.0653999999999995</v>
      </c>
      <c r="E63">
        <f xml:space="preserve"> Table2[[#This Row],[Error  of the Prediction]]^2</f>
        <v>4.2658771599999978</v>
      </c>
    </row>
    <row r="64" spans="1:5" x14ac:dyDescent="0.45">
      <c r="A64">
        <v>9.5</v>
      </c>
      <c r="B64">
        <v>8.6999999999999993</v>
      </c>
      <c r="C64">
        <f xml:space="preserve"> 0.719*Table2[[#This Row],[Max Price (x)]]+1.3812</f>
        <v>8.2117000000000004</v>
      </c>
      <c r="D64">
        <f>Table2[[#This Row],[Min Price (y)]]-Table2[[#This Row],[Predicted y]]</f>
        <v>0.48829999999999885</v>
      </c>
      <c r="E64">
        <f xml:space="preserve"> Table2[[#This Row],[Error  of the Prediction]]^2</f>
        <v>0.23843688999999887</v>
      </c>
    </row>
    <row r="65" spans="1:5" x14ac:dyDescent="0.45">
      <c r="A65">
        <v>10.6</v>
      </c>
      <c r="B65">
        <v>7.9</v>
      </c>
      <c r="C65">
        <f xml:space="preserve"> 0.719*Table2[[#This Row],[Max Price (x)]]+1.3812</f>
        <v>9.0025999999999993</v>
      </c>
      <c r="D65">
        <f>Table2[[#This Row],[Min Price (y)]]-Table2[[#This Row],[Predicted y]]</f>
        <v>-1.1025999999999989</v>
      </c>
      <c r="E65">
        <f xml:space="preserve"> Table2[[#This Row],[Error  of the Prediction]]^2</f>
        <v>1.2157267599999977</v>
      </c>
    </row>
    <row r="66" spans="1:5" x14ac:dyDescent="0.45">
      <c r="A66">
        <v>14.2</v>
      </c>
      <c r="B66">
        <v>8.4</v>
      </c>
      <c r="C66">
        <f xml:space="preserve"> 0.719*Table2[[#This Row],[Max Price (x)]]+1.3812</f>
        <v>11.590999999999999</v>
      </c>
      <c r="D66">
        <f>Table2[[#This Row],[Min Price (y)]]-Table2[[#This Row],[Predicted y]]</f>
        <v>-3.1909999999999989</v>
      </c>
      <c r="E66">
        <f xml:space="preserve"> Table2[[#This Row],[Error  of the Prediction]]^2</f>
        <v>10.182480999999994</v>
      </c>
    </row>
    <row r="67" spans="1:5" x14ac:dyDescent="0.45">
      <c r="A67">
        <v>16.5</v>
      </c>
      <c r="B67">
        <v>7.9</v>
      </c>
      <c r="C67">
        <f xml:space="preserve"> 0.719*Table2[[#This Row],[Max Price (x)]]+1.3812</f>
        <v>13.2447</v>
      </c>
      <c r="D67">
        <f>Table2[[#This Row],[Min Price (y)]]-Table2[[#This Row],[Predicted y]]</f>
        <v>-5.3446999999999996</v>
      </c>
      <c r="E67">
        <f xml:space="preserve"> Table2[[#This Row],[Error  of the Prediction]]^2</f>
        <v>28.565818089999997</v>
      </c>
    </row>
    <row r="68" spans="1:5" x14ac:dyDescent="0.45">
      <c r="A68">
        <v>7.9</v>
      </c>
      <c r="B68">
        <v>6.9</v>
      </c>
      <c r="C68">
        <f xml:space="preserve"> 0.719*Table2[[#This Row],[Max Price (x)]]+1.3812</f>
        <v>7.0613000000000001</v>
      </c>
      <c r="D68">
        <f>Table2[[#This Row],[Min Price (y)]]-Table2[[#This Row],[Predicted y]]</f>
        <v>-0.16129999999999978</v>
      </c>
      <c r="E68">
        <f xml:space="preserve"> Table2[[#This Row],[Error  of the Prediction]]^2</f>
        <v>2.6017689999999927E-2</v>
      </c>
    </row>
    <row r="69" spans="1:5" x14ac:dyDescent="0.45">
      <c r="A69">
        <v>11.9</v>
      </c>
      <c r="B69">
        <v>8.4</v>
      </c>
      <c r="C69">
        <f xml:space="preserve"> 0.719*Table2[[#This Row],[Max Price (x)]]+1.3812</f>
        <v>9.9373000000000005</v>
      </c>
      <c r="D69">
        <f>Table2[[#This Row],[Min Price (y)]]-Table2[[#This Row],[Predicted y]]</f>
        <v>-1.5373000000000001</v>
      </c>
      <c r="E69">
        <f xml:space="preserve"> Table2[[#This Row],[Error  of the Prediction]]^2</f>
        <v>2.3632912900000003</v>
      </c>
    </row>
    <row r="70" spans="1:5" x14ac:dyDescent="0.45">
      <c r="A70">
        <v>9.9</v>
      </c>
      <c r="B70">
        <v>8.1999999999999993</v>
      </c>
      <c r="C70">
        <f xml:space="preserve"> 0.719*Table2[[#This Row],[Max Price (x)]]+1.3812</f>
        <v>8.4992999999999999</v>
      </c>
      <c r="D70">
        <f>Table2[[#This Row],[Min Price (y)]]-Table2[[#This Row],[Predicted y]]</f>
        <v>-0.29930000000000057</v>
      </c>
      <c r="E70">
        <f xml:space="preserve"> Table2[[#This Row],[Error  of the Prediction]]^2</f>
        <v>8.9580490000000332E-2</v>
      </c>
    </row>
    <row r="71" spans="1:5" x14ac:dyDescent="0.45">
      <c r="A71">
        <v>12.9</v>
      </c>
      <c r="B71">
        <v>9.1999999999999993</v>
      </c>
      <c r="C71">
        <f xml:space="preserve"> 0.719*Table2[[#This Row],[Max Price (x)]]+1.3812</f>
        <v>10.6563</v>
      </c>
      <c r="D71">
        <f>Table2[[#This Row],[Min Price (y)]]-Table2[[#This Row],[Predicted y]]</f>
        <v>-1.4563000000000006</v>
      </c>
      <c r="E71">
        <f xml:space="preserve"> Table2[[#This Row],[Error  of the Prediction]]^2</f>
        <v>2.1208096900000015</v>
      </c>
    </row>
    <row r="72" spans="1:5" x14ac:dyDescent="0.45">
      <c r="A72">
        <v>13.5</v>
      </c>
      <c r="B72">
        <v>11.5</v>
      </c>
      <c r="C72">
        <f xml:space="preserve"> 0.719*Table2[[#This Row],[Max Price (x)]]+1.3812</f>
        <v>11.0877</v>
      </c>
      <c r="D72">
        <f>Table2[[#This Row],[Min Price (y)]]-Table2[[#This Row],[Predicted y]]</f>
        <v>0.41230000000000011</v>
      </c>
      <c r="E72">
        <f xml:space="preserve"> Table2[[#This Row],[Error  of the Prediction]]^2</f>
        <v>0.1699912900000001</v>
      </c>
    </row>
    <row r="73" spans="1:5" x14ac:dyDescent="0.45">
      <c r="A73">
        <v>22.7</v>
      </c>
      <c r="B73">
        <v>17</v>
      </c>
      <c r="C73">
        <f xml:space="preserve"> 0.719*Table2[[#This Row],[Max Price (x)]]+1.3812</f>
        <v>17.702499999999997</v>
      </c>
      <c r="D73">
        <f>Table2[[#This Row],[Min Price (y)]]-Table2[[#This Row],[Predicted y]]</f>
        <v>-0.70249999999999702</v>
      </c>
      <c r="E73">
        <f xml:space="preserve"> Table2[[#This Row],[Error  of the Prediction]]^2</f>
        <v>0.49350624999999582</v>
      </c>
    </row>
    <row r="74" spans="1:5" x14ac:dyDescent="0.45">
      <c r="A74">
        <v>11</v>
      </c>
      <c r="B74">
        <v>9.1</v>
      </c>
      <c r="C74">
        <f xml:space="preserve"> 0.719*Table2[[#This Row],[Max Price (x)]]+1.3812</f>
        <v>9.2902000000000005</v>
      </c>
      <c r="D74">
        <f>Table2[[#This Row],[Min Price (y)]]-Table2[[#This Row],[Predicted y]]</f>
        <v>-0.19020000000000081</v>
      </c>
      <c r="E74">
        <f xml:space="preserve"> Table2[[#This Row],[Error  of the Prediction]]^2</f>
        <v>3.6176040000000312E-2</v>
      </c>
    </row>
    <row r="75" spans="1:5" x14ac:dyDescent="0.45">
      <c r="A75">
        <v>32.5</v>
      </c>
      <c r="B75">
        <v>32.5</v>
      </c>
      <c r="C75">
        <f xml:space="preserve"> 0.719*Table2[[#This Row],[Max Price (x)]]+1.3812</f>
        <v>24.748699999999999</v>
      </c>
      <c r="D75">
        <f>Table2[[#This Row],[Min Price (y)]]-Table2[[#This Row],[Predicted y]]</f>
        <v>7.7513000000000005</v>
      </c>
      <c r="E75">
        <f xml:space="preserve"> Table2[[#This Row],[Error  of the Prediction]]^2</f>
        <v>60.082651690000006</v>
      </c>
    </row>
    <row r="76" spans="1:5" x14ac:dyDescent="0.45">
      <c r="A76">
        <v>22.6</v>
      </c>
      <c r="B76">
        <v>14.2</v>
      </c>
      <c r="C76">
        <f xml:space="preserve"> 0.719*Table2[[#This Row],[Max Price (x)]]+1.3812</f>
        <v>17.630600000000001</v>
      </c>
      <c r="D76">
        <f>Table2[[#This Row],[Min Price (y)]]-Table2[[#This Row],[Predicted y]]</f>
        <v>-3.4306000000000019</v>
      </c>
      <c r="E76">
        <f xml:space="preserve"> Table2[[#This Row],[Error  of the Prediction]]^2</f>
        <v>11.769016360000013</v>
      </c>
    </row>
    <row r="77" spans="1:5" x14ac:dyDescent="0.45">
      <c r="A77">
        <v>23.7</v>
      </c>
      <c r="B77">
        <v>22.9</v>
      </c>
      <c r="C77">
        <f xml:space="preserve"> 0.719*Table2[[#This Row],[Max Price (x)]]+1.3812</f>
        <v>18.421499999999998</v>
      </c>
      <c r="D77">
        <f>Table2[[#This Row],[Min Price (y)]]-Table2[[#This Row],[Predicted y]]</f>
        <v>4.4785000000000004</v>
      </c>
      <c r="E77">
        <f xml:space="preserve"> Table2[[#This Row],[Error  of the Prediction]]^2</f>
        <v>20.056962250000002</v>
      </c>
    </row>
    <row r="78" spans="1:5" x14ac:dyDescent="0.45">
      <c r="A78">
        <v>16.8</v>
      </c>
      <c r="B78">
        <v>13.4</v>
      </c>
      <c r="C78">
        <f xml:space="preserve"> 0.719*Table2[[#This Row],[Max Price (x)]]+1.3812</f>
        <v>13.4604</v>
      </c>
      <c r="D78">
        <f>Table2[[#This Row],[Min Price (y)]]-Table2[[#This Row],[Predicted y]]</f>
        <v>-6.0399999999999565E-2</v>
      </c>
      <c r="E78">
        <f xml:space="preserve"> Table2[[#This Row],[Error  of the Prediction]]^2</f>
        <v>3.6481599999999476E-3</v>
      </c>
    </row>
    <row r="79" spans="1:5" x14ac:dyDescent="0.45">
      <c r="A79">
        <v>41.5</v>
      </c>
      <c r="B79">
        <v>34.6</v>
      </c>
      <c r="C79">
        <f xml:space="preserve"> 0.719*Table2[[#This Row],[Max Price (x)]]+1.3812</f>
        <v>31.2197</v>
      </c>
      <c r="D79">
        <f>Table2[[#This Row],[Min Price (y)]]-Table2[[#This Row],[Predicted y]]</f>
        <v>3.3803000000000019</v>
      </c>
      <c r="E79">
        <f xml:space="preserve"> Table2[[#This Row],[Error  of the Prediction]]^2</f>
        <v>11.426428090000012</v>
      </c>
    </row>
    <row r="80" spans="1:5" x14ac:dyDescent="0.45">
      <c r="A80">
        <v>33.1</v>
      </c>
      <c r="B80">
        <v>18.5</v>
      </c>
      <c r="C80">
        <f xml:space="preserve"> 0.719*Table2[[#This Row],[Max Price (x)]]+1.3812</f>
        <v>25.180099999999999</v>
      </c>
      <c r="D80">
        <f>Table2[[#This Row],[Min Price (y)]]-Table2[[#This Row],[Predicted y]]</f>
        <v>-6.6800999999999995</v>
      </c>
      <c r="E80">
        <f xml:space="preserve"> Table2[[#This Row],[Error  of the Prediction]]^2</f>
        <v>44.623736009999995</v>
      </c>
    </row>
    <row r="81" spans="1:5" x14ac:dyDescent="0.45">
      <c r="A81">
        <v>21</v>
      </c>
      <c r="B81">
        <v>10.8</v>
      </c>
      <c r="C81">
        <f xml:space="preserve"> 0.719*Table2[[#This Row],[Max Price (x)]]+1.3812</f>
        <v>16.4802</v>
      </c>
      <c r="D81">
        <f>Table2[[#This Row],[Min Price (y)]]-Table2[[#This Row],[Predicted y]]</f>
        <v>-5.6801999999999992</v>
      </c>
      <c r="E81">
        <f xml:space="preserve"> Table2[[#This Row],[Error  of the Prediction]]^2</f>
        <v>32.264672039999994</v>
      </c>
    </row>
    <row r="82" spans="1:5" x14ac:dyDescent="0.45">
      <c r="A82">
        <v>15.2</v>
      </c>
      <c r="B82">
        <v>12.8</v>
      </c>
      <c r="C82">
        <f xml:space="preserve"> 0.719*Table2[[#This Row],[Max Price (x)]]+1.3812</f>
        <v>12.309999999999999</v>
      </c>
      <c r="D82">
        <f>Table2[[#This Row],[Min Price (y)]]-Table2[[#This Row],[Predicted y]]</f>
        <v>0.49000000000000199</v>
      </c>
      <c r="E82">
        <f xml:space="preserve"> Table2[[#This Row],[Error  of the Prediction]]^2</f>
        <v>0.24010000000000195</v>
      </c>
    </row>
    <row r="83" spans="1:5" x14ac:dyDescent="0.45">
      <c r="A83">
        <v>15</v>
      </c>
      <c r="B83">
        <v>13.3</v>
      </c>
      <c r="C83">
        <f xml:space="preserve"> 0.719*Table2[[#This Row],[Max Price (x)]]+1.3812</f>
        <v>12.1662</v>
      </c>
      <c r="D83">
        <f>Table2[[#This Row],[Min Price (y)]]-Table2[[#This Row],[Predicted y]]</f>
        <v>1.1338000000000008</v>
      </c>
      <c r="E83">
        <f xml:space="preserve"> Table2[[#This Row],[Error  of the Prediction]]^2</f>
        <v>1.2855024400000019</v>
      </c>
    </row>
    <row r="84" spans="1:5" x14ac:dyDescent="0.45">
      <c r="A84">
        <v>17.399999999999999</v>
      </c>
      <c r="B84">
        <v>11.4</v>
      </c>
      <c r="C84">
        <f xml:space="preserve"> 0.719*Table2[[#This Row],[Max Price (x)]]+1.3812</f>
        <v>13.891799999999998</v>
      </c>
      <c r="D84">
        <f>Table2[[#This Row],[Min Price (y)]]-Table2[[#This Row],[Predicted y]]</f>
        <v>-2.4917999999999978</v>
      </c>
      <c r="E84">
        <f xml:space="preserve"> Table2[[#This Row],[Error  of the Prediction]]^2</f>
        <v>6.2090672399999889</v>
      </c>
    </row>
    <row r="85" spans="1:5" x14ac:dyDescent="0.45">
      <c r="A85">
        <v>21.4</v>
      </c>
      <c r="B85">
        <v>14</v>
      </c>
      <c r="C85">
        <f xml:space="preserve"> 0.719*Table2[[#This Row],[Max Price (x)]]+1.3812</f>
        <v>16.767799999999998</v>
      </c>
      <c r="D85">
        <f>Table2[[#This Row],[Min Price (y)]]-Table2[[#This Row],[Predicted y]]</f>
        <v>-2.7677999999999976</v>
      </c>
      <c r="E85">
        <f xml:space="preserve"> Table2[[#This Row],[Error  of the Prediction]]^2</f>
        <v>7.6607168399999868</v>
      </c>
    </row>
    <row r="86" spans="1:5" x14ac:dyDescent="0.45">
      <c r="A86">
        <v>21.7</v>
      </c>
      <c r="B86">
        <v>16.600000000000001</v>
      </c>
      <c r="C86">
        <f xml:space="preserve"> 0.719*Table2[[#This Row],[Max Price (x)]]+1.3812</f>
        <v>16.983499999999999</v>
      </c>
      <c r="D86">
        <f>Table2[[#This Row],[Min Price (y)]]-Table2[[#This Row],[Predicted y]]</f>
        <v>-0.38349999999999795</v>
      </c>
      <c r="E86">
        <f xml:space="preserve"> Table2[[#This Row],[Error  of the Prediction]]^2</f>
        <v>0.14707224999999843</v>
      </c>
    </row>
    <row r="87" spans="1:5" x14ac:dyDescent="0.45">
      <c r="A87">
        <v>21.5</v>
      </c>
      <c r="B87">
        <v>16.7</v>
      </c>
      <c r="C87">
        <f xml:space="preserve"> 0.719*Table2[[#This Row],[Max Price (x)]]+1.3812</f>
        <v>16.839700000000001</v>
      </c>
      <c r="D87">
        <f>Table2[[#This Row],[Min Price (y)]]-Table2[[#This Row],[Predicted y]]</f>
        <v>-0.13970000000000127</v>
      </c>
      <c r="E87">
        <f xml:space="preserve"> Table2[[#This Row],[Error  of the Prediction]]^2</f>
        <v>1.9516090000000354E-2</v>
      </c>
    </row>
    <row r="88" spans="1:5" x14ac:dyDescent="0.45">
      <c r="A88">
        <v>26.6</v>
      </c>
      <c r="B88">
        <v>18.899999999999999</v>
      </c>
      <c r="C88">
        <f xml:space="preserve"> 0.719*Table2[[#This Row],[Max Price (x)]]+1.3812</f>
        <v>20.506599999999999</v>
      </c>
      <c r="D88">
        <f>Table2[[#This Row],[Min Price (y)]]-Table2[[#This Row],[Predicted y]]</f>
        <v>-1.6066000000000003</v>
      </c>
      <c r="E88">
        <f xml:space="preserve"> Table2[[#This Row],[Error  of the Prediction]]^2</f>
        <v>2.5811635600000007</v>
      </c>
    </row>
    <row r="89" spans="1:5" x14ac:dyDescent="0.45">
      <c r="A89">
        <v>22.7</v>
      </c>
      <c r="B89">
        <v>16.600000000000001</v>
      </c>
      <c r="C89">
        <f xml:space="preserve"> 0.719*Table2[[#This Row],[Max Price (x)]]+1.3812</f>
        <v>17.702499999999997</v>
      </c>
      <c r="D89">
        <f>Table2[[#This Row],[Min Price (y)]]-Table2[[#This Row],[Predicted y]]</f>
        <v>-1.1024999999999956</v>
      </c>
      <c r="E89">
        <f xml:space="preserve"> Table2[[#This Row],[Error  of the Prediction]]^2</f>
        <v>1.2155062499999902</v>
      </c>
    </row>
    <row r="90" spans="1:5" x14ac:dyDescent="0.45">
      <c r="A90">
        <v>18</v>
      </c>
      <c r="B90">
        <v>14.7</v>
      </c>
      <c r="C90">
        <f xml:space="preserve"> 0.719*Table2[[#This Row],[Max Price (x)]]+1.3812</f>
        <v>14.3232</v>
      </c>
      <c r="D90">
        <f>Table2[[#This Row],[Min Price (y)]]-Table2[[#This Row],[Predicted y]]</f>
        <v>0.37679999999999936</v>
      </c>
      <c r="E90">
        <f xml:space="preserve"> Table2[[#This Row],[Error  of the Prediction]]^2</f>
        <v>0.14197823999999951</v>
      </c>
    </row>
    <row r="91" spans="1:5" x14ac:dyDescent="0.45">
      <c r="A91">
        <v>18.600000000000001</v>
      </c>
      <c r="B91">
        <v>14.7</v>
      </c>
      <c r="C91">
        <f xml:space="preserve"> 0.719*Table2[[#This Row],[Max Price (x)]]+1.3812</f>
        <v>14.7546</v>
      </c>
      <c r="D91">
        <f>Table2[[#This Row],[Min Price (y)]]-Table2[[#This Row],[Predicted y]]</f>
        <v>-5.4600000000000648E-2</v>
      </c>
      <c r="E91">
        <f xml:space="preserve"> Table2[[#This Row],[Error  of the Prediction]]^2</f>
        <v>2.9811600000000707E-3</v>
      </c>
    </row>
    <row r="92" spans="1:5" x14ac:dyDescent="0.45">
      <c r="A92">
        <v>24.4</v>
      </c>
      <c r="B92">
        <v>13.6</v>
      </c>
      <c r="C92">
        <f xml:space="preserve"> 0.719*Table2[[#This Row],[Max Price (x)]]+1.3812</f>
        <v>18.924799999999998</v>
      </c>
      <c r="D92">
        <f>Table2[[#This Row],[Min Price (y)]]-Table2[[#This Row],[Predicted y]]</f>
        <v>-5.324799999999998</v>
      </c>
      <c r="E92">
        <f xml:space="preserve"> Table2[[#This Row],[Error  of the Prediction]]^2</f>
        <v>28.353495039999977</v>
      </c>
    </row>
    <row r="93" spans="1:5" x14ac:dyDescent="0.45">
      <c r="A93">
        <v>25.3</v>
      </c>
      <c r="B93">
        <v>14.5</v>
      </c>
      <c r="C93">
        <f xml:space="preserve"> 0.719*Table2[[#This Row],[Max Price (x)]]+1.3812</f>
        <v>19.571899999999999</v>
      </c>
      <c r="D93">
        <f>Table2[[#This Row],[Min Price (y)]]-Table2[[#This Row],[Predicted y]]</f>
        <v>-5.0718999999999994</v>
      </c>
      <c r="E93">
        <f xml:space="preserve"> Table2[[#This Row],[Error  of the Prediction]]^2</f>
        <v>25.724169609999993</v>
      </c>
    </row>
    <row r="94" spans="1:5" x14ac:dyDescent="0.45">
      <c r="A94">
        <v>19.5</v>
      </c>
      <c r="B94">
        <v>19.5</v>
      </c>
      <c r="C94">
        <f xml:space="preserve"> 0.719*Table2[[#This Row],[Max Price (x)]]+1.3812</f>
        <v>15.4017</v>
      </c>
      <c r="D94">
        <f>Table2[[#This Row],[Min Price (y)]]-Table2[[#This Row],[Predicted y]]</f>
        <v>4.0983000000000001</v>
      </c>
      <c r="E94">
        <f xml:space="preserve"> Table2[[#This Row],[Error  of the Prediction]]^2</f>
        <v>16.796062890000002</v>
      </c>
    </row>
    <row r="96" spans="1:5" x14ac:dyDescent="0.45">
      <c r="D96" t="s">
        <v>169</v>
      </c>
      <c r="E96">
        <f xml:space="preserve"> SUM(Table2[Squared Error])</f>
        <v>1251.1960007599998</v>
      </c>
    </row>
    <row r="97" spans="4:5" x14ac:dyDescent="0.45">
      <c r="D97" t="s">
        <v>170</v>
      </c>
      <c r="E97">
        <f xml:space="preserve"> AVERAGE(Table2[Squared Error])</f>
        <v>13.453720438279568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DB2C-EBF3-4207-9C37-845A2CE33F55}">
  <dimension ref="A1:T95"/>
  <sheetViews>
    <sheetView tabSelected="1" topLeftCell="G1" zoomScale="70" zoomScaleNormal="70" workbookViewId="0">
      <selection activeCell="U21" sqref="U21"/>
    </sheetView>
  </sheetViews>
  <sheetFormatPr defaultRowHeight="14.25" x14ac:dyDescent="0.45"/>
  <cols>
    <col min="3" max="3" width="10.265625" customWidth="1"/>
    <col min="4" max="4" width="9.9296875" customWidth="1"/>
    <col min="5" max="5" width="21.6640625" customWidth="1"/>
    <col min="6" max="6" width="12.6640625" customWidth="1"/>
    <col min="7" max="7" width="13.796875" customWidth="1"/>
    <col min="8" max="8" width="15.9296875" customWidth="1"/>
    <col min="9" max="9" width="14.265625" customWidth="1"/>
    <col min="12" max="12" width="9.33203125" customWidth="1"/>
    <col min="13" max="13" width="10.19921875" customWidth="1"/>
    <col min="14" max="14" width="13.3984375" customWidth="1"/>
    <col min="16" max="16" width="15.06640625" customWidth="1"/>
    <col min="17" max="17" width="17.796875" customWidth="1"/>
    <col min="18" max="18" width="17.86328125" customWidth="1"/>
    <col min="19" max="19" width="11.3984375" customWidth="1"/>
    <col min="21" max="21" width="10.86328125" customWidth="1"/>
  </cols>
  <sheetData>
    <row r="1" spans="1:18" x14ac:dyDescent="0.45">
      <c r="A1" t="s">
        <v>0</v>
      </c>
      <c r="B1" t="s">
        <v>1</v>
      </c>
      <c r="C1" t="s">
        <v>138</v>
      </c>
      <c r="D1" t="s">
        <v>139</v>
      </c>
      <c r="E1" t="s">
        <v>140</v>
      </c>
      <c r="F1" t="s">
        <v>2</v>
      </c>
      <c r="G1" t="s">
        <v>3</v>
      </c>
      <c r="H1" t="s">
        <v>4</v>
      </c>
      <c r="I1" t="s">
        <v>141</v>
      </c>
      <c r="J1" t="s">
        <v>5</v>
      </c>
      <c r="K1" t="s">
        <v>6</v>
      </c>
      <c r="L1" t="s">
        <v>7</v>
      </c>
      <c r="M1" t="s">
        <v>8</v>
      </c>
      <c r="N1" t="s">
        <v>9</v>
      </c>
      <c r="O1" t="s">
        <v>10</v>
      </c>
      <c r="P1" t="s">
        <v>11</v>
      </c>
      <c r="Q1" t="s">
        <v>12</v>
      </c>
      <c r="R1" t="s">
        <v>13</v>
      </c>
    </row>
    <row r="2" spans="1:18" x14ac:dyDescent="0.45">
      <c r="A2" t="s">
        <v>14</v>
      </c>
      <c r="B2">
        <v>90</v>
      </c>
      <c r="C2">
        <v>32.299999999999997</v>
      </c>
      <c r="D2">
        <v>25.9</v>
      </c>
      <c r="E2">
        <v>29.1</v>
      </c>
      <c r="F2" t="s">
        <v>15</v>
      </c>
      <c r="G2">
        <v>2.8</v>
      </c>
      <c r="H2">
        <v>6</v>
      </c>
      <c r="I2">
        <v>172</v>
      </c>
      <c r="J2">
        <v>0</v>
      </c>
      <c r="K2">
        <v>1</v>
      </c>
      <c r="L2">
        <v>0</v>
      </c>
      <c r="M2">
        <v>0</v>
      </c>
      <c r="N2">
        <v>20</v>
      </c>
      <c r="O2">
        <v>1</v>
      </c>
      <c r="P2">
        <v>26</v>
      </c>
      <c r="Q2">
        <v>5500</v>
      </c>
      <c r="R2">
        <v>2280</v>
      </c>
    </row>
    <row r="3" spans="1:18" x14ac:dyDescent="0.45">
      <c r="A3" t="s">
        <v>16</v>
      </c>
      <c r="B3" t="s">
        <v>17</v>
      </c>
      <c r="C3">
        <v>21.2</v>
      </c>
      <c r="D3">
        <v>13.8</v>
      </c>
      <c r="E3">
        <v>17.5</v>
      </c>
      <c r="F3" t="s">
        <v>15</v>
      </c>
      <c r="G3">
        <v>2.2000000000000002</v>
      </c>
      <c r="H3">
        <v>4</v>
      </c>
      <c r="I3">
        <v>140</v>
      </c>
      <c r="J3">
        <v>0</v>
      </c>
      <c r="K3">
        <v>0</v>
      </c>
      <c r="L3">
        <v>1</v>
      </c>
      <c r="M3">
        <v>0</v>
      </c>
      <c r="N3">
        <v>24</v>
      </c>
      <c r="O3">
        <v>1</v>
      </c>
      <c r="P3">
        <v>31</v>
      </c>
      <c r="Q3">
        <v>5600</v>
      </c>
      <c r="R3">
        <v>2610</v>
      </c>
    </row>
    <row r="4" spans="1:18" x14ac:dyDescent="0.45">
      <c r="A4" t="s">
        <v>18</v>
      </c>
      <c r="B4">
        <v>626</v>
      </c>
      <c r="C4">
        <v>18.7</v>
      </c>
      <c r="D4">
        <v>14.3</v>
      </c>
      <c r="E4">
        <v>16.5</v>
      </c>
      <c r="F4" t="s">
        <v>15</v>
      </c>
      <c r="G4">
        <v>2.5</v>
      </c>
      <c r="H4">
        <v>4</v>
      </c>
      <c r="I4">
        <v>164</v>
      </c>
      <c r="J4">
        <v>0</v>
      </c>
      <c r="K4">
        <v>1</v>
      </c>
      <c r="L4">
        <v>0</v>
      </c>
      <c r="M4">
        <v>0</v>
      </c>
      <c r="N4">
        <v>26</v>
      </c>
      <c r="O4">
        <v>1</v>
      </c>
      <c r="P4">
        <v>34</v>
      </c>
      <c r="Q4">
        <v>5600</v>
      </c>
      <c r="R4">
        <v>2505</v>
      </c>
    </row>
    <row r="5" spans="1:18" x14ac:dyDescent="0.45">
      <c r="A5" t="s">
        <v>19</v>
      </c>
      <c r="B5" t="s">
        <v>20</v>
      </c>
      <c r="C5">
        <v>34.9</v>
      </c>
      <c r="D5">
        <v>29</v>
      </c>
      <c r="E5">
        <v>31.9</v>
      </c>
      <c r="F5" t="s">
        <v>15</v>
      </c>
      <c r="G5">
        <v>2.2999999999999998</v>
      </c>
      <c r="H5">
        <v>4</v>
      </c>
      <c r="I5">
        <v>130</v>
      </c>
      <c r="J5">
        <v>0</v>
      </c>
      <c r="K5">
        <v>1</v>
      </c>
      <c r="L5">
        <v>0</v>
      </c>
      <c r="M5">
        <v>0</v>
      </c>
      <c r="N5">
        <v>20</v>
      </c>
      <c r="O5">
        <v>0</v>
      </c>
      <c r="P5">
        <v>29</v>
      </c>
      <c r="Q5">
        <v>5100</v>
      </c>
      <c r="R5">
        <v>2425</v>
      </c>
    </row>
    <row r="6" spans="1:18" x14ac:dyDescent="0.45">
      <c r="A6" t="s">
        <v>21</v>
      </c>
      <c r="B6" t="s">
        <v>22</v>
      </c>
      <c r="C6">
        <v>18.3</v>
      </c>
      <c r="D6">
        <v>13</v>
      </c>
      <c r="E6">
        <v>15.7</v>
      </c>
      <c r="F6" t="s">
        <v>15</v>
      </c>
      <c r="G6">
        <v>2.4</v>
      </c>
      <c r="H6">
        <v>4</v>
      </c>
      <c r="I6">
        <v>150</v>
      </c>
      <c r="J6">
        <v>0</v>
      </c>
      <c r="K6">
        <v>1</v>
      </c>
      <c r="L6">
        <v>0</v>
      </c>
      <c r="M6">
        <v>0</v>
      </c>
      <c r="N6">
        <v>24</v>
      </c>
      <c r="O6">
        <v>1</v>
      </c>
      <c r="P6">
        <v>30</v>
      </c>
      <c r="Q6">
        <v>5600</v>
      </c>
      <c r="R6">
        <v>2130</v>
      </c>
    </row>
    <row r="7" spans="1:18" x14ac:dyDescent="0.45">
      <c r="A7" t="s">
        <v>23</v>
      </c>
      <c r="B7">
        <v>900</v>
      </c>
      <c r="C7">
        <v>37.1</v>
      </c>
      <c r="D7">
        <v>20.3</v>
      </c>
      <c r="E7">
        <v>28.7</v>
      </c>
      <c r="F7" t="s">
        <v>15</v>
      </c>
      <c r="G7">
        <v>2.1</v>
      </c>
      <c r="H7">
        <v>4</v>
      </c>
      <c r="I7">
        <v>140</v>
      </c>
      <c r="J7">
        <v>0</v>
      </c>
      <c r="K7">
        <v>1</v>
      </c>
      <c r="L7">
        <v>0</v>
      </c>
      <c r="M7">
        <v>0</v>
      </c>
      <c r="N7">
        <v>20</v>
      </c>
      <c r="O7">
        <v>1</v>
      </c>
      <c r="P7">
        <v>26</v>
      </c>
      <c r="Q7">
        <v>6000</v>
      </c>
      <c r="R7">
        <v>2910</v>
      </c>
    </row>
    <row r="8" spans="1:18" x14ac:dyDescent="0.45">
      <c r="A8" t="s">
        <v>24</v>
      </c>
      <c r="B8" t="s">
        <v>25</v>
      </c>
      <c r="C8">
        <v>22.7</v>
      </c>
      <c r="D8">
        <v>16.3</v>
      </c>
      <c r="E8">
        <v>19.5</v>
      </c>
      <c r="F8" t="s">
        <v>15</v>
      </c>
      <c r="G8">
        <v>2.2000000000000002</v>
      </c>
      <c r="H8">
        <v>4</v>
      </c>
      <c r="I8">
        <v>130</v>
      </c>
      <c r="J8">
        <v>1</v>
      </c>
      <c r="K8">
        <v>1</v>
      </c>
      <c r="L8">
        <v>0</v>
      </c>
      <c r="M8">
        <v>0</v>
      </c>
      <c r="N8">
        <v>23</v>
      </c>
      <c r="O8">
        <v>0</v>
      </c>
      <c r="P8">
        <v>30</v>
      </c>
      <c r="Q8">
        <v>5600</v>
      </c>
      <c r="R8">
        <v>2330</v>
      </c>
    </row>
    <row r="9" spans="1:18" x14ac:dyDescent="0.45">
      <c r="A9" t="s">
        <v>26</v>
      </c>
      <c r="B9" t="s">
        <v>27</v>
      </c>
      <c r="C9">
        <v>22.4</v>
      </c>
      <c r="D9">
        <v>17.600000000000001</v>
      </c>
      <c r="E9">
        <v>20</v>
      </c>
      <c r="F9" t="s">
        <v>15</v>
      </c>
      <c r="G9">
        <v>2</v>
      </c>
      <c r="H9">
        <v>4</v>
      </c>
      <c r="I9">
        <v>134</v>
      </c>
      <c r="J9">
        <v>0</v>
      </c>
      <c r="K9">
        <v>0</v>
      </c>
      <c r="L9">
        <v>0</v>
      </c>
      <c r="M9">
        <v>0</v>
      </c>
      <c r="N9">
        <v>21</v>
      </c>
      <c r="O9">
        <v>1</v>
      </c>
      <c r="P9">
        <v>30</v>
      </c>
      <c r="Q9">
        <v>5800</v>
      </c>
      <c r="R9">
        <v>2685</v>
      </c>
    </row>
    <row r="10" spans="1:18" x14ac:dyDescent="0.45">
      <c r="A10" t="s">
        <v>28</v>
      </c>
      <c r="B10">
        <v>240</v>
      </c>
      <c r="C10">
        <v>23.5</v>
      </c>
      <c r="D10">
        <v>21.8</v>
      </c>
      <c r="E10">
        <v>22.7</v>
      </c>
      <c r="F10" t="s">
        <v>15</v>
      </c>
      <c r="G10">
        <v>2.2999999999999998</v>
      </c>
      <c r="H10">
        <v>4</v>
      </c>
      <c r="I10">
        <v>114</v>
      </c>
      <c r="J10">
        <v>0</v>
      </c>
      <c r="K10">
        <v>1</v>
      </c>
      <c r="L10">
        <v>0</v>
      </c>
      <c r="M10">
        <v>0</v>
      </c>
      <c r="N10">
        <v>21</v>
      </c>
      <c r="O10">
        <v>0</v>
      </c>
      <c r="P10">
        <v>28</v>
      </c>
      <c r="Q10">
        <v>5400</v>
      </c>
      <c r="R10">
        <v>2215</v>
      </c>
    </row>
    <row r="11" spans="1:18" x14ac:dyDescent="0.45">
      <c r="A11" t="s">
        <v>29</v>
      </c>
      <c r="B11" t="s">
        <v>30</v>
      </c>
      <c r="C11">
        <v>18.3</v>
      </c>
      <c r="D11">
        <v>8.5</v>
      </c>
      <c r="E11">
        <v>13.4</v>
      </c>
      <c r="F11" t="s">
        <v>15</v>
      </c>
      <c r="G11">
        <v>2.2000000000000002</v>
      </c>
      <c r="H11">
        <v>4</v>
      </c>
      <c r="I11">
        <v>110</v>
      </c>
      <c r="J11">
        <v>0</v>
      </c>
      <c r="K11">
        <v>0</v>
      </c>
      <c r="L11">
        <v>0</v>
      </c>
      <c r="M11">
        <v>1</v>
      </c>
      <c r="N11">
        <v>25</v>
      </c>
      <c r="O11">
        <v>1</v>
      </c>
      <c r="P11">
        <v>36</v>
      </c>
      <c r="Q11">
        <v>5200</v>
      </c>
      <c r="R11">
        <v>2380</v>
      </c>
    </row>
    <row r="12" spans="1:18" x14ac:dyDescent="0.45">
      <c r="A12" t="s">
        <v>29</v>
      </c>
      <c r="B12" t="s">
        <v>31</v>
      </c>
      <c r="C12">
        <v>11.4</v>
      </c>
      <c r="D12">
        <v>11.4</v>
      </c>
      <c r="E12">
        <v>11.4</v>
      </c>
      <c r="F12" t="s">
        <v>15</v>
      </c>
      <c r="G12">
        <v>2.2000000000000002</v>
      </c>
      <c r="H12">
        <v>4</v>
      </c>
      <c r="I12">
        <v>110</v>
      </c>
      <c r="J12">
        <v>0</v>
      </c>
      <c r="K12">
        <v>1</v>
      </c>
      <c r="L12">
        <v>0</v>
      </c>
      <c r="M12">
        <v>1</v>
      </c>
      <c r="N12">
        <v>25</v>
      </c>
      <c r="O12">
        <v>1</v>
      </c>
      <c r="P12">
        <v>34</v>
      </c>
      <c r="Q12">
        <v>5200</v>
      </c>
      <c r="R12">
        <v>2665</v>
      </c>
    </row>
    <row r="13" spans="1:18" x14ac:dyDescent="0.45">
      <c r="A13" t="s">
        <v>32</v>
      </c>
      <c r="B13" t="s">
        <v>33</v>
      </c>
      <c r="C13">
        <v>17.100000000000001</v>
      </c>
      <c r="D13">
        <v>14.5</v>
      </c>
      <c r="E13">
        <v>15.8</v>
      </c>
      <c r="F13" t="s">
        <v>15</v>
      </c>
      <c r="G13">
        <v>3</v>
      </c>
      <c r="H13">
        <v>4</v>
      </c>
      <c r="I13">
        <v>141</v>
      </c>
      <c r="J13">
        <v>0</v>
      </c>
      <c r="K13">
        <v>0</v>
      </c>
      <c r="L13">
        <v>1</v>
      </c>
      <c r="M13">
        <v>1</v>
      </c>
      <c r="N13">
        <v>23</v>
      </c>
      <c r="O13">
        <v>1</v>
      </c>
      <c r="P13">
        <v>28</v>
      </c>
      <c r="Q13">
        <v>5000</v>
      </c>
      <c r="R13">
        <v>2090</v>
      </c>
    </row>
    <row r="14" spans="1:18" x14ac:dyDescent="0.45">
      <c r="A14" t="s">
        <v>34</v>
      </c>
      <c r="B14" t="s">
        <v>35</v>
      </c>
      <c r="C14">
        <v>14.7</v>
      </c>
      <c r="D14">
        <v>11.9</v>
      </c>
      <c r="E14">
        <v>13.3</v>
      </c>
      <c r="F14" t="s">
        <v>15</v>
      </c>
      <c r="G14">
        <v>2.5</v>
      </c>
      <c r="H14">
        <v>4</v>
      </c>
      <c r="I14">
        <v>100</v>
      </c>
      <c r="J14">
        <v>0</v>
      </c>
      <c r="K14">
        <v>1</v>
      </c>
      <c r="L14">
        <v>0</v>
      </c>
      <c r="M14">
        <v>1</v>
      </c>
      <c r="N14">
        <v>22</v>
      </c>
      <c r="O14">
        <v>1</v>
      </c>
      <c r="P14">
        <v>27</v>
      </c>
      <c r="Q14">
        <v>4800</v>
      </c>
      <c r="R14">
        <v>2535</v>
      </c>
    </row>
    <row r="15" spans="1:18" x14ac:dyDescent="0.45">
      <c r="A15" t="s">
        <v>36</v>
      </c>
      <c r="B15" t="s">
        <v>37</v>
      </c>
      <c r="C15">
        <v>12.2</v>
      </c>
      <c r="D15">
        <v>10.4</v>
      </c>
      <c r="E15">
        <v>11.3</v>
      </c>
      <c r="F15" t="s">
        <v>15</v>
      </c>
      <c r="G15">
        <v>2.2999999999999998</v>
      </c>
      <c r="H15">
        <v>4</v>
      </c>
      <c r="I15">
        <v>96</v>
      </c>
      <c r="J15">
        <v>0</v>
      </c>
      <c r="K15">
        <v>0</v>
      </c>
      <c r="L15">
        <v>0</v>
      </c>
      <c r="M15">
        <v>1</v>
      </c>
      <c r="N15">
        <v>22</v>
      </c>
      <c r="O15">
        <v>1</v>
      </c>
      <c r="P15">
        <v>27</v>
      </c>
      <c r="Q15">
        <v>4200</v>
      </c>
      <c r="R15">
        <v>2805</v>
      </c>
    </row>
    <row r="16" spans="1:18" x14ac:dyDescent="0.45">
      <c r="A16" t="s">
        <v>38</v>
      </c>
      <c r="B16" t="s">
        <v>39</v>
      </c>
      <c r="C16">
        <v>14</v>
      </c>
      <c r="D16">
        <v>13</v>
      </c>
      <c r="E16">
        <v>13.5</v>
      </c>
      <c r="F16" t="s">
        <v>15</v>
      </c>
      <c r="G16">
        <v>2.2999999999999998</v>
      </c>
      <c r="H16">
        <v>4</v>
      </c>
      <c r="I16">
        <v>155</v>
      </c>
      <c r="J16">
        <v>0</v>
      </c>
      <c r="K16">
        <v>0</v>
      </c>
      <c r="L16">
        <v>0</v>
      </c>
      <c r="M16">
        <v>1</v>
      </c>
      <c r="N16">
        <v>24</v>
      </c>
      <c r="O16">
        <v>1</v>
      </c>
      <c r="P16">
        <v>31</v>
      </c>
      <c r="Q16">
        <v>6000</v>
      </c>
      <c r="R16">
        <v>2380</v>
      </c>
    </row>
    <row r="17" spans="1:20" x14ac:dyDescent="0.45">
      <c r="A17" t="s">
        <v>40</v>
      </c>
      <c r="B17" t="s">
        <v>41</v>
      </c>
      <c r="C17">
        <v>12.8</v>
      </c>
      <c r="D17">
        <v>9.4</v>
      </c>
      <c r="E17">
        <v>11.1</v>
      </c>
      <c r="F17" t="s">
        <v>15</v>
      </c>
      <c r="G17">
        <v>2</v>
      </c>
      <c r="H17">
        <v>4</v>
      </c>
      <c r="I17">
        <v>110</v>
      </c>
      <c r="J17">
        <v>0</v>
      </c>
      <c r="K17">
        <v>0</v>
      </c>
      <c r="L17">
        <v>0</v>
      </c>
      <c r="M17">
        <v>1</v>
      </c>
      <c r="N17">
        <v>23</v>
      </c>
      <c r="O17">
        <v>1</v>
      </c>
      <c r="P17">
        <v>31</v>
      </c>
      <c r="Q17">
        <v>5200</v>
      </c>
      <c r="R17">
        <v>2665</v>
      </c>
    </row>
    <row r="18" spans="1:20" x14ac:dyDescent="0.45">
      <c r="A18" t="s">
        <v>42</v>
      </c>
      <c r="B18" t="s">
        <v>43</v>
      </c>
      <c r="C18">
        <v>21.7</v>
      </c>
      <c r="D18">
        <v>19.899999999999999</v>
      </c>
      <c r="E18">
        <v>20.8</v>
      </c>
      <c r="F18" t="s">
        <v>44</v>
      </c>
      <c r="G18">
        <v>3.8</v>
      </c>
      <c r="H18">
        <v>6</v>
      </c>
      <c r="I18">
        <v>170</v>
      </c>
      <c r="J18">
        <v>0</v>
      </c>
      <c r="K18">
        <v>1</v>
      </c>
      <c r="L18">
        <v>0</v>
      </c>
      <c r="M18">
        <v>1</v>
      </c>
      <c r="N18">
        <v>19</v>
      </c>
      <c r="O18">
        <v>1</v>
      </c>
      <c r="P18">
        <v>28</v>
      </c>
      <c r="Q18">
        <v>4800</v>
      </c>
      <c r="R18">
        <v>1570</v>
      </c>
    </row>
    <row r="19" spans="1:20" x14ac:dyDescent="0.45">
      <c r="A19" t="s">
        <v>42</v>
      </c>
      <c r="B19" t="s">
        <v>45</v>
      </c>
      <c r="C19">
        <v>24.9</v>
      </c>
      <c r="D19">
        <v>22.6</v>
      </c>
      <c r="E19">
        <v>23.7</v>
      </c>
      <c r="F19" t="s">
        <v>44</v>
      </c>
      <c r="G19">
        <v>5.7</v>
      </c>
      <c r="H19">
        <v>6</v>
      </c>
      <c r="I19">
        <v>180</v>
      </c>
      <c r="J19">
        <v>0</v>
      </c>
      <c r="K19">
        <v>1</v>
      </c>
      <c r="L19">
        <v>0</v>
      </c>
      <c r="M19">
        <v>1</v>
      </c>
      <c r="N19">
        <v>16</v>
      </c>
      <c r="O19">
        <v>0</v>
      </c>
      <c r="P19">
        <v>25</v>
      </c>
      <c r="Q19">
        <v>4000</v>
      </c>
      <c r="R19">
        <v>1320</v>
      </c>
      <c r="T19" t="s">
        <v>149</v>
      </c>
    </row>
    <row r="20" spans="1:20" x14ac:dyDescent="0.45">
      <c r="A20" t="s">
        <v>46</v>
      </c>
      <c r="B20" t="s">
        <v>47</v>
      </c>
      <c r="C20">
        <v>36.299999999999997</v>
      </c>
      <c r="D20">
        <v>33</v>
      </c>
      <c r="E20">
        <v>34.700000000000003</v>
      </c>
      <c r="F20" t="s">
        <v>44</v>
      </c>
      <c r="G20">
        <v>4.9000000000000004</v>
      </c>
      <c r="H20">
        <v>8</v>
      </c>
      <c r="I20">
        <v>200</v>
      </c>
      <c r="J20">
        <v>0</v>
      </c>
      <c r="K20">
        <v>1</v>
      </c>
      <c r="L20">
        <v>0</v>
      </c>
      <c r="M20">
        <v>1</v>
      </c>
      <c r="N20">
        <v>16</v>
      </c>
      <c r="O20">
        <v>1</v>
      </c>
      <c r="P20">
        <v>25</v>
      </c>
      <c r="Q20">
        <v>4100</v>
      </c>
      <c r="R20">
        <v>1510</v>
      </c>
      <c r="T20">
        <f>CORREL(C:C,D:D)</f>
        <v>0.90675607674480829</v>
      </c>
    </row>
    <row r="21" spans="1:20" x14ac:dyDescent="0.45">
      <c r="A21" t="s">
        <v>29</v>
      </c>
      <c r="B21" t="s">
        <v>48</v>
      </c>
      <c r="C21">
        <v>19.600000000000001</v>
      </c>
      <c r="D21">
        <v>18</v>
      </c>
      <c r="E21">
        <v>18.8</v>
      </c>
      <c r="F21" t="s">
        <v>44</v>
      </c>
      <c r="G21">
        <v>5</v>
      </c>
      <c r="H21">
        <v>8</v>
      </c>
      <c r="I21">
        <v>170</v>
      </c>
      <c r="J21">
        <v>0</v>
      </c>
      <c r="K21">
        <v>1</v>
      </c>
      <c r="L21">
        <v>0</v>
      </c>
      <c r="M21">
        <v>1</v>
      </c>
      <c r="N21">
        <v>17</v>
      </c>
      <c r="O21">
        <v>0</v>
      </c>
      <c r="P21">
        <v>26</v>
      </c>
      <c r="Q21">
        <v>4200</v>
      </c>
      <c r="R21">
        <v>1350</v>
      </c>
    </row>
    <row r="22" spans="1:20" x14ac:dyDescent="0.45">
      <c r="A22" t="s">
        <v>49</v>
      </c>
      <c r="B22" t="s">
        <v>50</v>
      </c>
      <c r="C22">
        <v>18.399999999999999</v>
      </c>
      <c r="D22">
        <v>18.399999999999999</v>
      </c>
      <c r="E22">
        <v>18.399999999999999</v>
      </c>
      <c r="F22" t="s">
        <v>44</v>
      </c>
      <c r="G22">
        <v>3.3</v>
      </c>
      <c r="H22">
        <v>6</v>
      </c>
      <c r="I22">
        <v>153</v>
      </c>
      <c r="J22">
        <v>0</v>
      </c>
      <c r="K22">
        <v>0</v>
      </c>
      <c r="L22">
        <v>1</v>
      </c>
      <c r="M22">
        <v>1</v>
      </c>
      <c r="N22">
        <v>20</v>
      </c>
      <c r="O22">
        <v>1</v>
      </c>
      <c r="P22">
        <v>28</v>
      </c>
      <c r="Q22">
        <v>5300</v>
      </c>
      <c r="R22">
        <v>1990</v>
      </c>
    </row>
    <row r="23" spans="1:20" x14ac:dyDescent="0.45">
      <c r="A23" t="s">
        <v>32</v>
      </c>
      <c r="B23" t="s">
        <v>51</v>
      </c>
      <c r="C23">
        <v>29.5</v>
      </c>
      <c r="D23">
        <v>29.5</v>
      </c>
      <c r="E23">
        <v>29.5</v>
      </c>
      <c r="F23" t="s">
        <v>44</v>
      </c>
      <c r="G23">
        <v>3.3</v>
      </c>
      <c r="H23">
        <v>6</v>
      </c>
      <c r="I23">
        <v>147</v>
      </c>
      <c r="J23">
        <v>0</v>
      </c>
      <c r="K23">
        <v>1</v>
      </c>
      <c r="L23">
        <v>0</v>
      </c>
      <c r="M23">
        <v>1</v>
      </c>
      <c r="N23">
        <v>20</v>
      </c>
      <c r="O23">
        <v>1</v>
      </c>
      <c r="P23">
        <v>26</v>
      </c>
      <c r="Q23">
        <v>4800</v>
      </c>
      <c r="R23">
        <v>1785</v>
      </c>
    </row>
    <row r="24" spans="1:20" x14ac:dyDescent="0.45">
      <c r="A24" t="s">
        <v>52</v>
      </c>
      <c r="B24" t="s">
        <v>53</v>
      </c>
      <c r="C24">
        <v>21.2</v>
      </c>
      <c r="D24">
        <v>17.5</v>
      </c>
      <c r="E24">
        <v>19.3</v>
      </c>
      <c r="F24" t="s">
        <v>44</v>
      </c>
      <c r="G24">
        <v>3.5</v>
      </c>
      <c r="H24">
        <v>6</v>
      </c>
      <c r="I24">
        <v>214</v>
      </c>
      <c r="J24">
        <v>0</v>
      </c>
      <c r="K24">
        <v>0</v>
      </c>
      <c r="L24">
        <v>1</v>
      </c>
      <c r="M24">
        <v>1</v>
      </c>
      <c r="N24">
        <v>20</v>
      </c>
      <c r="O24">
        <v>1</v>
      </c>
      <c r="P24">
        <v>28</v>
      </c>
      <c r="Q24">
        <v>5800</v>
      </c>
      <c r="R24">
        <v>1980</v>
      </c>
    </row>
    <row r="25" spans="1:20" x14ac:dyDescent="0.45">
      <c r="A25" t="s">
        <v>36</v>
      </c>
      <c r="B25" t="s">
        <v>54</v>
      </c>
      <c r="C25">
        <v>21.7</v>
      </c>
      <c r="D25">
        <v>20.100000000000001</v>
      </c>
      <c r="E25">
        <v>20.9</v>
      </c>
      <c r="F25" t="s">
        <v>44</v>
      </c>
      <c r="G25">
        <v>4.5999999999999996</v>
      </c>
      <c r="H25">
        <v>8</v>
      </c>
      <c r="I25">
        <v>190</v>
      </c>
      <c r="J25">
        <v>0</v>
      </c>
      <c r="K25">
        <v>1</v>
      </c>
      <c r="L25">
        <v>0</v>
      </c>
      <c r="M25">
        <v>1</v>
      </c>
      <c r="N25">
        <v>18</v>
      </c>
      <c r="O25">
        <v>0</v>
      </c>
      <c r="P25">
        <v>26</v>
      </c>
      <c r="Q25">
        <v>4200</v>
      </c>
      <c r="R25">
        <v>1415</v>
      </c>
    </row>
    <row r="26" spans="1:20" x14ac:dyDescent="0.45">
      <c r="A26" t="s">
        <v>55</v>
      </c>
      <c r="B26" t="s">
        <v>56</v>
      </c>
      <c r="C26">
        <v>37.799999999999997</v>
      </c>
      <c r="D26">
        <v>34.4</v>
      </c>
      <c r="E26">
        <v>36.1</v>
      </c>
      <c r="F26" t="s">
        <v>44</v>
      </c>
      <c r="G26">
        <v>4.5999999999999996</v>
      </c>
      <c r="H26">
        <v>8</v>
      </c>
      <c r="I26">
        <v>210</v>
      </c>
      <c r="J26">
        <v>0</v>
      </c>
      <c r="K26">
        <v>0</v>
      </c>
      <c r="L26">
        <v>1</v>
      </c>
      <c r="M26">
        <v>1</v>
      </c>
      <c r="N26">
        <v>18</v>
      </c>
      <c r="O26">
        <v>0</v>
      </c>
      <c r="P26">
        <v>26</v>
      </c>
      <c r="Q26">
        <v>4600</v>
      </c>
      <c r="R26">
        <v>1840</v>
      </c>
    </row>
    <row r="27" spans="1:20" x14ac:dyDescent="0.45">
      <c r="A27" t="s">
        <v>38</v>
      </c>
      <c r="B27" t="s">
        <v>57</v>
      </c>
      <c r="C27">
        <v>21.9</v>
      </c>
      <c r="D27">
        <v>19.5</v>
      </c>
      <c r="E27">
        <v>20.7</v>
      </c>
      <c r="F27" t="s">
        <v>44</v>
      </c>
      <c r="G27">
        <v>3.8</v>
      </c>
      <c r="H27">
        <v>6</v>
      </c>
      <c r="I27">
        <v>170</v>
      </c>
      <c r="J27">
        <v>0</v>
      </c>
      <c r="K27">
        <v>1</v>
      </c>
      <c r="L27">
        <v>0</v>
      </c>
      <c r="M27">
        <v>1</v>
      </c>
      <c r="N27">
        <v>19</v>
      </c>
      <c r="O27">
        <v>1</v>
      </c>
      <c r="P27">
        <v>28</v>
      </c>
      <c r="Q27">
        <v>4800</v>
      </c>
      <c r="R27">
        <v>1570</v>
      </c>
    </row>
    <row r="28" spans="1:20" x14ac:dyDescent="0.45">
      <c r="A28" t="s">
        <v>40</v>
      </c>
      <c r="B28" t="s">
        <v>58</v>
      </c>
      <c r="C28">
        <v>29.4</v>
      </c>
      <c r="D28">
        <v>19.399999999999999</v>
      </c>
      <c r="E28">
        <v>24.4</v>
      </c>
      <c r="F28" t="s">
        <v>44</v>
      </c>
      <c r="G28">
        <v>3.8</v>
      </c>
      <c r="H28">
        <v>6</v>
      </c>
      <c r="I28">
        <v>170</v>
      </c>
      <c r="J28">
        <v>0</v>
      </c>
      <c r="K28">
        <v>0</v>
      </c>
      <c r="L28">
        <v>1</v>
      </c>
      <c r="M28">
        <v>1</v>
      </c>
      <c r="N28">
        <v>19</v>
      </c>
      <c r="O28">
        <v>1</v>
      </c>
      <c r="P28">
        <v>28</v>
      </c>
      <c r="Q28">
        <v>4800</v>
      </c>
      <c r="R28">
        <v>1565</v>
      </c>
    </row>
    <row r="29" spans="1:20" x14ac:dyDescent="0.45">
      <c r="A29" t="s">
        <v>59</v>
      </c>
      <c r="B29" t="s">
        <v>60</v>
      </c>
      <c r="C29">
        <v>38.700000000000003</v>
      </c>
      <c r="D29">
        <v>29.2</v>
      </c>
      <c r="E29">
        <v>33.9</v>
      </c>
      <c r="F29" t="s">
        <v>61</v>
      </c>
      <c r="G29">
        <v>3.2</v>
      </c>
      <c r="H29">
        <v>6</v>
      </c>
      <c r="I29">
        <v>200</v>
      </c>
      <c r="J29">
        <v>0</v>
      </c>
      <c r="K29">
        <v>0</v>
      </c>
      <c r="L29">
        <v>1</v>
      </c>
      <c r="M29">
        <v>0</v>
      </c>
      <c r="N29">
        <v>18</v>
      </c>
      <c r="O29">
        <v>1</v>
      </c>
      <c r="P29">
        <v>25</v>
      </c>
      <c r="Q29">
        <v>5500</v>
      </c>
      <c r="R29">
        <v>2335</v>
      </c>
    </row>
    <row r="30" spans="1:20" x14ac:dyDescent="0.45">
      <c r="A30" t="s">
        <v>14</v>
      </c>
      <c r="B30">
        <v>100</v>
      </c>
      <c r="C30">
        <v>44.6</v>
      </c>
      <c r="D30">
        <v>30.8</v>
      </c>
      <c r="E30">
        <v>37.700000000000003</v>
      </c>
      <c r="F30" t="s">
        <v>61</v>
      </c>
      <c r="G30">
        <v>2.8</v>
      </c>
      <c r="H30">
        <v>6</v>
      </c>
      <c r="I30">
        <v>172</v>
      </c>
      <c r="J30">
        <v>0</v>
      </c>
      <c r="K30">
        <v>0</v>
      </c>
      <c r="L30">
        <v>1</v>
      </c>
      <c r="M30">
        <v>0</v>
      </c>
      <c r="N30">
        <v>19</v>
      </c>
      <c r="O30">
        <v>1</v>
      </c>
      <c r="P30">
        <v>26</v>
      </c>
      <c r="Q30">
        <v>5500</v>
      </c>
      <c r="R30">
        <v>2535</v>
      </c>
    </row>
    <row r="31" spans="1:20" x14ac:dyDescent="0.45">
      <c r="A31" t="s">
        <v>62</v>
      </c>
      <c r="B31" t="s">
        <v>63</v>
      </c>
      <c r="C31">
        <v>36.200000000000003</v>
      </c>
      <c r="D31">
        <v>23.7</v>
      </c>
      <c r="E31">
        <v>30</v>
      </c>
      <c r="F31" t="s">
        <v>61</v>
      </c>
      <c r="G31">
        <v>3.5</v>
      </c>
      <c r="H31">
        <v>4</v>
      </c>
      <c r="I31">
        <v>208</v>
      </c>
      <c r="J31">
        <v>0</v>
      </c>
      <c r="K31">
        <v>1</v>
      </c>
      <c r="L31">
        <v>0</v>
      </c>
      <c r="M31">
        <v>0</v>
      </c>
      <c r="N31">
        <v>22</v>
      </c>
      <c r="O31">
        <v>0</v>
      </c>
      <c r="P31">
        <v>30</v>
      </c>
      <c r="Q31">
        <v>5700</v>
      </c>
      <c r="R31">
        <v>2545</v>
      </c>
    </row>
    <row r="32" spans="1:20" x14ac:dyDescent="0.45">
      <c r="A32" t="s">
        <v>64</v>
      </c>
      <c r="B32" t="s">
        <v>65</v>
      </c>
      <c r="C32">
        <v>15.3</v>
      </c>
      <c r="D32">
        <v>12.4</v>
      </c>
      <c r="E32">
        <v>13.9</v>
      </c>
      <c r="F32" t="s">
        <v>61</v>
      </c>
      <c r="G32">
        <v>2</v>
      </c>
      <c r="H32">
        <v>4</v>
      </c>
      <c r="I32">
        <v>128</v>
      </c>
      <c r="J32">
        <v>0</v>
      </c>
      <c r="K32">
        <v>0</v>
      </c>
      <c r="L32">
        <v>0</v>
      </c>
      <c r="M32">
        <v>0</v>
      </c>
      <c r="N32">
        <v>20</v>
      </c>
      <c r="O32">
        <v>1</v>
      </c>
      <c r="P32">
        <v>27</v>
      </c>
      <c r="Q32">
        <v>6000</v>
      </c>
      <c r="R32">
        <v>2335</v>
      </c>
    </row>
    <row r="33" spans="1:20" x14ac:dyDescent="0.45">
      <c r="A33" t="s">
        <v>66</v>
      </c>
      <c r="B33" t="s">
        <v>67</v>
      </c>
      <c r="C33">
        <v>50.4</v>
      </c>
      <c r="D33">
        <v>45.4</v>
      </c>
      <c r="E33">
        <v>47.9</v>
      </c>
      <c r="F33" t="s">
        <v>61</v>
      </c>
      <c r="G33">
        <v>4.5</v>
      </c>
      <c r="H33">
        <v>8</v>
      </c>
      <c r="I33">
        <v>278</v>
      </c>
      <c r="J33">
        <v>0</v>
      </c>
      <c r="K33">
        <v>1</v>
      </c>
      <c r="L33">
        <v>0</v>
      </c>
      <c r="M33">
        <v>0</v>
      </c>
      <c r="N33">
        <v>17</v>
      </c>
      <c r="O33">
        <v>0</v>
      </c>
      <c r="P33">
        <v>22</v>
      </c>
      <c r="Q33">
        <v>6000</v>
      </c>
      <c r="R33">
        <v>1955</v>
      </c>
    </row>
    <row r="34" spans="1:20" x14ac:dyDescent="0.45">
      <c r="A34" t="s">
        <v>68</v>
      </c>
      <c r="B34" t="s">
        <v>69</v>
      </c>
      <c r="C34">
        <v>28.4</v>
      </c>
      <c r="D34">
        <v>27.5</v>
      </c>
      <c r="E34">
        <v>28</v>
      </c>
      <c r="F34" t="s">
        <v>61</v>
      </c>
      <c r="G34">
        <v>3</v>
      </c>
      <c r="H34">
        <v>6</v>
      </c>
      <c r="I34">
        <v>185</v>
      </c>
      <c r="J34">
        <v>0</v>
      </c>
      <c r="K34">
        <v>1</v>
      </c>
      <c r="L34">
        <v>0</v>
      </c>
      <c r="M34">
        <v>0</v>
      </c>
      <c r="N34">
        <v>18</v>
      </c>
      <c r="O34">
        <v>1</v>
      </c>
      <c r="P34">
        <v>24</v>
      </c>
      <c r="Q34">
        <v>5200</v>
      </c>
      <c r="R34">
        <v>2325</v>
      </c>
    </row>
    <row r="35" spans="1:20" x14ac:dyDescent="0.45">
      <c r="A35" t="s">
        <v>68</v>
      </c>
      <c r="B35" t="s">
        <v>70</v>
      </c>
      <c r="C35">
        <v>35.6</v>
      </c>
      <c r="D35">
        <v>34.700000000000003</v>
      </c>
      <c r="E35">
        <v>35.200000000000003</v>
      </c>
      <c r="F35" t="s">
        <v>61</v>
      </c>
      <c r="G35">
        <v>3</v>
      </c>
      <c r="H35">
        <v>6</v>
      </c>
      <c r="I35">
        <v>225</v>
      </c>
      <c r="J35">
        <v>0</v>
      </c>
      <c r="K35">
        <v>0</v>
      </c>
      <c r="L35">
        <v>1</v>
      </c>
      <c r="M35">
        <v>0</v>
      </c>
      <c r="N35">
        <v>18</v>
      </c>
      <c r="O35">
        <v>0</v>
      </c>
      <c r="P35">
        <v>23</v>
      </c>
      <c r="Q35">
        <v>6000</v>
      </c>
      <c r="R35">
        <v>2510</v>
      </c>
    </row>
    <row r="36" spans="1:20" x14ac:dyDescent="0.45">
      <c r="A36" t="s">
        <v>19</v>
      </c>
      <c r="B36" t="s">
        <v>71</v>
      </c>
      <c r="C36">
        <v>80</v>
      </c>
      <c r="D36">
        <v>43.8</v>
      </c>
      <c r="E36">
        <v>61.9</v>
      </c>
      <c r="F36" t="s">
        <v>61</v>
      </c>
      <c r="G36">
        <v>3.2</v>
      </c>
      <c r="H36">
        <v>6</v>
      </c>
      <c r="I36">
        <v>217</v>
      </c>
      <c r="J36">
        <v>0</v>
      </c>
      <c r="K36">
        <v>0</v>
      </c>
      <c r="L36">
        <v>1</v>
      </c>
      <c r="M36">
        <v>0</v>
      </c>
      <c r="N36">
        <v>19</v>
      </c>
      <c r="O36">
        <v>0</v>
      </c>
      <c r="P36">
        <v>25</v>
      </c>
      <c r="Q36">
        <v>5500</v>
      </c>
      <c r="R36">
        <v>2220</v>
      </c>
    </row>
    <row r="37" spans="1:20" x14ac:dyDescent="0.45">
      <c r="A37" t="s">
        <v>72</v>
      </c>
      <c r="B37" t="s">
        <v>73</v>
      </c>
      <c r="C37">
        <v>29.9</v>
      </c>
      <c r="D37">
        <v>22.4</v>
      </c>
      <c r="E37">
        <v>26.1</v>
      </c>
      <c r="F37" t="s">
        <v>61</v>
      </c>
      <c r="G37">
        <v>3</v>
      </c>
      <c r="H37">
        <v>6</v>
      </c>
      <c r="I37">
        <v>202</v>
      </c>
      <c r="J37">
        <v>0</v>
      </c>
      <c r="K37">
        <v>1</v>
      </c>
      <c r="L37">
        <v>0</v>
      </c>
      <c r="M37">
        <v>0</v>
      </c>
      <c r="N37">
        <v>18</v>
      </c>
      <c r="O37">
        <v>1</v>
      </c>
      <c r="P37">
        <v>24</v>
      </c>
      <c r="Q37">
        <v>6000</v>
      </c>
      <c r="R37">
        <v>2210</v>
      </c>
    </row>
    <row r="38" spans="1:20" x14ac:dyDescent="0.45">
      <c r="A38" t="s">
        <v>21</v>
      </c>
      <c r="B38" t="s">
        <v>74</v>
      </c>
      <c r="C38">
        <v>22</v>
      </c>
      <c r="D38">
        <v>21</v>
      </c>
      <c r="E38">
        <v>21.5</v>
      </c>
      <c r="F38" t="s">
        <v>61</v>
      </c>
      <c r="G38">
        <v>3</v>
      </c>
      <c r="H38">
        <v>6</v>
      </c>
      <c r="I38">
        <v>160</v>
      </c>
      <c r="J38">
        <v>0</v>
      </c>
      <c r="K38">
        <v>1</v>
      </c>
      <c r="L38">
        <v>0</v>
      </c>
      <c r="M38">
        <v>0</v>
      </c>
      <c r="N38">
        <v>21</v>
      </c>
      <c r="O38">
        <v>1</v>
      </c>
      <c r="P38">
        <v>26</v>
      </c>
      <c r="Q38">
        <v>5200</v>
      </c>
      <c r="R38">
        <v>2045</v>
      </c>
    </row>
    <row r="39" spans="1:20" x14ac:dyDescent="0.45">
      <c r="A39" t="s">
        <v>75</v>
      </c>
      <c r="B39" t="s">
        <v>76</v>
      </c>
      <c r="C39">
        <v>21.2</v>
      </c>
      <c r="D39">
        <v>15.2</v>
      </c>
      <c r="E39">
        <v>18.2</v>
      </c>
      <c r="F39" t="s">
        <v>61</v>
      </c>
      <c r="G39">
        <v>2.2000000000000002</v>
      </c>
      <c r="H39">
        <v>4</v>
      </c>
      <c r="I39">
        <v>130</v>
      </c>
      <c r="J39">
        <v>0</v>
      </c>
      <c r="K39">
        <v>1</v>
      </c>
      <c r="L39">
        <v>0</v>
      </c>
      <c r="M39">
        <v>0</v>
      </c>
      <c r="N39">
        <v>22</v>
      </c>
      <c r="O39">
        <v>1</v>
      </c>
      <c r="P39">
        <v>29</v>
      </c>
      <c r="Q39">
        <v>5400</v>
      </c>
      <c r="R39">
        <v>2340</v>
      </c>
    </row>
    <row r="40" spans="1:20" x14ac:dyDescent="0.45">
      <c r="A40" t="s">
        <v>28</v>
      </c>
      <c r="B40">
        <v>850</v>
      </c>
      <c r="C40">
        <v>28.5</v>
      </c>
      <c r="D40">
        <v>24.8</v>
      </c>
      <c r="E40">
        <v>26.7</v>
      </c>
      <c r="F40" t="s">
        <v>61</v>
      </c>
      <c r="G40">
        <v>2.4</v>
      </c>
      <c r="H40">
        <v>5</v>
      </c>
      <c r="I40">
        <v>168</v>
      </c>
      <c r="J40">
        <v>0</v>
      </c>
      <c r="K40">
        <v>0</v>
      </c>
      <c r="L40">
        <v>1</v>
      </c>
      <c r="M40">
        <v>0</v>
      </c>
      <c r="N40">
        <v>20</v>
      </c>
      <c r="O40">
        <v>1</v>
      </c>
      <c r="P40">
        <v>28</v>
      </c>
      <c r="Q40">
        <v>6200</v>
      </c>
      <c r="R40">
        <v>2310</v>
      </c>
    </row>
    <row r="41" spans="1:20" x14ac:dyDescent="0.45">
      <c r="A41" t="s">
        <v>42</v>
      </c>
      <c r="B41" t="s">
        <v>77</v>
      </c>
      <c r="C41">
        <v>17.3</v>
      </c>
      <c r="D41">
        <v>14.2</v>
      </c>
      <c r="E41">
        <v>15.7</v>
      </c>
      <c r="F41" t="s">
        <v>61</v>
      </c>
      <c r="G41">
        <v>2.2000000000000002</v>
      </c>
      <c r="H41">
        <v>4</v>
      </c>
      <c r="I41">
        <v>110</v>
      </c>
      <c r="J41">
        <v>0</v>
      </c>
      <c r="K41">
        <v>1</v>
      </c>
      <c r="L41">
        <v>0</v>
      </c>
      <c r="M41">
        <v>1</v>
      </c>
      <c r="N41">
        <v>22</v>
      </c>
      <c r="O41">
        <v>1</v>
      </c>
      <c r="P41">
        <v>31</v>
      </c>
      <c r="Q41">
        <v>5200</v>
      </c>
      <c r="R41">
        <v>2565</v>
      </c>
      <c r="T41" t="s">
        <v>150</v>
      </c>
    </row>
    <row r="42" spans="1:20" x14ac:dyDescent="0.45">
      <c r="A42" t="s">
        <v>42</v>
      </c>
      <c r="B42" t="s">
        <v>78</v>
      </c>
      <c r="C42">
        <v>26.3</v>
      </c>
      <c r="D42">
        <v>26.3</v>
      </c>
      <c r="E42">
        <v>26.3</v>
      </c>
      <c r="F42" t="s">
        <v>61</v>
      </c>
      <c r="G42">
        <v>3.8</v>
      </c>
      <c r="H42">
        <v>6</v>
      </c>
      <c r="I42">
        <v>170</v>
      </c>
      <c r="J42">
        <v>0</v>
      </c>
      <c r="K42">
        <v>1</v>
      </c>
      <c r="L42">
        <v>0</v>
      </c>
      <c r="M42">
        <v>1</v>
      </c>
      <c r="N42">
        <v>19</v>
      </c>
      <c r="O42">
        <v>1</v>
      </c>
      <c r="P42">
        <v>27</v>
      </c>
      <c r="Q42">
        <v>4800</v>
      </c>
      <c r="R42">
        <v>1690</v>
      </c>
      <c r="T42">
        <f xml:space="preserve"> CORREL(N:N,P:P)</f>
        <v>0.9439357893445911</v>
      </c>
    </row>
    <row r="43" spans="1:20" x14ac:dyDescent="0.45">
      <c r="A43" t="s">
        <v>46</v>
      </c>
      <c r="B43" t="s">
        <v>79</v>
      </c>
      <c r="C43">
        <v>42.7</v>
      </c>
      <c r="D43">
        <v>37.5</v>
      </c>
      <c r="E43">
        <v>40.1</v>
      </c>
      <c r="F43" t="s">
        <v>61</v>
      </c>
      <c r="G43">
        <v>4.5999999999999996</v>
      </c>
      <c r="H43">
        <v>8</v>
      </c>
      <c r="I43">
        <v>295</v>
      </c>
      <c r="J43">
        <v>0</v>
      </c>
      <c r="K43">
        <v>0</v>
      </c>
      <c r="L43">
        <v>1</v>
      </c>
      <c r="M43">
        <v>1</v>
      </c>
      <c r="N43">
        <v>16</v>
      </c>
      <c r="O43">
        <v>1</v>
      </c>
      <c r="P43">
        <v>25</v>
      </c>
      <c r="Q43">
        <v>6000</v>
      </c>
      <c r="R43">
        <v>1985</v>
      </c>
    </row>
    <row r="44" spans="1:20" x14ac:dyDescent="0.45">
      <c r="A44" t="s">
        <v>29</v>
      </c>
      <c r="B44" t="s">
        <v>80</v>
      </c>
      <c r="C44">
        <v>18.399999999999999</v>
      </c>
      <c r="D44">
        <v>13.4</v>
      </c>
      <c r="E44">
        <v>15.9</v>
      </c>
      <c r="F44" t="s">
        <v>61</v>
      </c>
      <c r="G44">
        <v>2.2000000000000002</v>
      </c>
      <c r="H44">
        <v>4</v>
      </c>
      <c r="I44">
        <v>110</v>
      </c>
      <c r="J44">
        <v>0</v>
      </c>
      <c r="K44">
        <v>0</v>
      </c>
      <c r="L44">
        <v>0</v>
      </c>
      <c r="M44">
        <v>1</v>
      </c>
      <c r="N44">
        <v>21</v>
      </c>
      <c r="O44">
        <v>1</v>
      </c>
      <c r="P44">
        <v>29</v>
      </c>
      <c r="Q44">
        <v>5200</v>
      </c>
      <c r="R44">
        <v>2595</v>
      </c>
    </row>
    <row r="45" spans="1:20" x14ac:dyDescent="0.45">
      <c r="A45" t="s">
        <v>34</v>
      </c>
      <c r="B45" t="s">
        <v>81</v>
      </c>
      <c r="C45">
        <v>16.399999999999999</v>
      </c>
      <c r="D45">
        <v>14.8</v>
      </c>
      <c r="E45">
        <v>15.6</v>
      </c>
      <c r="F45" t="s">
        <v>61</v>
      </c>
      <c r="G45">
        <v>2.5</v>
      </c>
      <c r="H45">
        <v>4</v>
      </c>
      <c r="I45">
        <v>100</v>
      </c>
      <c r="J45">
        <v>0</v>
      </c>
      <c r="K45">
        <v>1</v>
      </c>
      <c r="L45">
        <v>0</v>
      </c>
      <c r="M45">
        <v>1</v>
      </c>
      <c r="N45">
        <v>21</v>
      </c>
      <c r="O45">
        <v>1</v>
      </c>
      <c r="P45">
        <v>27</v>
      </c>
      <c r="Q45">
        <v>4800</v>
      </c>
      <c r="R45">
        <v>2465</v>
      </c>
      <c r="T45" t="s">
        <v>151</v>
      </c>
    </row>
    <row r="46" spans="1:20" x14ac:dyDescent="0.45">
      <c r="A46" t="s">
        <v>36</v>
      </c>
      <c r="B46" t="s">
        <v>82</v>
      </c>
      <c r="C46">
        <v>24.8</v>
      </c>
      <c r="D46">
        <v>15.6</v>
      </c>
      <c r="E46">
        <v>20.2</v>
      </c>
      <c r="F46" t="s">
        <v>61</v>
      </c>
      <c r="G46">
        <v>3</v>
      </c>
      <c r="H46">
        <v>6</v>
      </c>
      <c r="I46">
        <v>140</v>
      </c>
      <c r="J46">
        <v>0</v>
      </c>
      <c r="K46">
        <v>1</v>
      </c>
      <c r="L46">
        <v>0</v>
      </c>
      <c r="M46">
        <v>1</v>
      </c>
      <c r="N46">
        <v>21</v>
      </c>
      <c r="O46">
        <v>1</v>
      </c>
      <c r="P46">
        <v>30</v>
      </c>
      <c r="Q46">
        <v>4800</v>
      </c>
      <c r="R46">
        <v>1885</v>
      </c>
    </row>
    <row r="47" spans="1:20" x14ac:dyDescent="0.45">
      <c r="A47" t="s">
        <v>55</v>
      </c>
      <c r="B47" t="s">
        <v>83</v>
      </c>
      <c r="C47">
        <v>35.299999999999997</v>
      </c>
      <c r="D47">
        <v>33.299999999999997</v>
      </c>
      <c r="E47">
        <v>34.299999999999997</v>
      </c>
      <c r="F47" t="s">
        <v>61</v>
      </c>
      <c r="G47">
        <v>3.8</v>
      </c>
      <c r="H47">
        <v>6</v>
      </c>
      <c r="I47">
        <v>160</v>
      </c>
      <c r="J47">
        <v>0</v>
      </c>
      <c r="K47">
        <v>0</v>
      </c>
      <c r="L47">
        <v>1</v>
      </c>
      <c r="M47">
        <v>1</v>
      </c>
      <c r="N47">
        <v>17</v>
      </c>
      <c r="O47">
        <v>1</v>
      </c>
      <c r="P47">
        <v>26</v>
      </c>
      <c r="Q47">
        <v>4400</v>
      </c>
      <c r="R47">
        <v>1835</v>
      </c>
    </row>
    <row r="48" spans="1:20" x14ac:dyDescent="0.45">
      <c r="A48" t="s">
        <v>84</v>
      </c>
      <c r="B48" t="s">
        <v>85</v>
      </c>
      <c r="C48">
        <v>14.9</v>
      </c>
      <c r="D48">
        <v>14.9</v>
      </c>
      <c r="E48">
        <v>14.9</v>
      </c>
      <c r="F48" t="s">
        <v>61</v>
      </c>
      <c r="G48">
        <v>3.8</v>
      </c>
      <c r="H48">
        <v>6</v>
      </c>
      <c r="I48">
        <v>140</v>
      </c>
      <c r="J48">
        <v>0</v>
      </c>
      <c r="K48">
        <v>0</v>
      </c>
      <c r="L48">
        <v>0</v>
      </c>
      <c r="M48">
        <v>1</v>
      </c>
      <c r="N48">
        <v>19</v>
      </c>
      <c r="O48">
        <v>0</v>
      </c>
      <c r="P48">
        <v>26</v>
      </c>
      <c r="Q48">
        <v>3800</v>
      </c>
      <c r="R48">
        <v>1730</v>
      </c>
    </row>
    <row r="49" spans="1:18" x14ac:dyDescent="0.45">
      <c r="A49" t="s">
        <v>38</v>
      </c>
      <c r="B49" t="s">
        <v>86</v>
      </c>
      <c r="C49">
        <v>18.399999999999999</v>
      </c>
      <c r="D49">
        <v>14.2</v>
      </c>
      <c r="E49">
        <v>16.3</v>
      </c>
      <c r="F49" t="s">
        <v>61</v>
      </c>
      <c r="G49">
        <v>2.2000000000000002</v>
      </c>
      <c r="H49">
        <v>4</v>
      </c>
      <c r="I49">
        <v>110</v>
      </c>
      <c r="J49">
        <v>0</v>
      </c>
      <c r="K49">
        <v>1</v>
      </c>
      <c r="L49">
        <v>0</v>
      </c>
      <c r="M49">
        <v>1</v>
      </c>
      <c r="N49">
        <v>23</v>
      </c>
      <c r="O49">
        <v>1</v>
      </c>
      <c r="P49">
        <v>31</v>
      </c>
      <c r="Q49">
        <v>5200</v>
      </c>
      <c r="R49">
        <v>2565</v>
      </c>
    </row>
    <row r="50" spans="1:18" x14ac:dyDescent="0.45">
      <c r="A50" t="s">
        <v>40</v>
      </c>
      <c r="B50" t="s">
        <v>87</v>
      </c>
      <c r="C50">
        <v>21.6</v>
      </c>
      <c r="D50">
        <v>15.4</v>
      </c>
      <c r="E50">
        <v>18.5</v>
      </c>
      <c r="F50" t="s">
        <v>61</v>
      </c>
      <c r="G50">
        <v>3.4</v>
      </c>
      <c r="H50">
        <v>6</v>
      </c>
      <c r="I50">
        <v>200</v>
      </c>
      <c r="J50">
        <v>0</v>
      </c>
      <c r="K50">
        <v>0</v>
      </c>
      <c r="L50">
        <v>0</v>
      </c>
      <c r="M50">
        <v>1</v>
      </c>
      <c r="N50">
        <v>19</v>
      </c>
      <c r="O50">
        <v>1</v>
      </c>
      <c r="P50">
        <v>27</v>
      </c>
      <c r="Q50">
        <v>5000</v>
      </c>
      <c r="R50">
        <v>1890</v>
      </c>
    </row>
    <row r="51" spans="1:18" x14ac:dyDescent="0.45">
      <c r="A51" t="s">
        <v>59</v>
      </c>
      <c r="B51" t="s">
        <v>88</v>
      </c>
      <c r="C51">
        <v>18.8</v>
      </c>
      <c r="D51">
        <v>12.9</v>
      </c>
      <c r="E51">
        <v>15.9</v>
      </c>
      <c r="F51" t="s">
        <v>89</v>
      </c>
      <c r="G51">
        <v>1.8</v>
      </c>
      <c r="H51">
        <v>4</v>
      </c>
      <c r="I51">
        <v>140</v>
      </c>
      <c r="J51">
        <v>0</v>
      </c>
      <c r="K51">
        <v>0</v>
      </c>
      <c r="L51">
        <v>0</v>
      </c>
      <c r="M51">
        <v>0</v>
      </c>
      <c r="N51">
        <v>25</v>
      </c>
      <c r="O51">
        <v>1</v>
      </c>
      <c r="P51">
        <v>31</v>
      </c>
      <c r="Q51">
        <v>6300</v>
      </c>
      <c r="R51">
        <v>2890</v>
      </c>
    </row>
    <row r="52" spans="1:18" x14ac:dyDescent="0.45">
      <c r="A52" t="s">
        <v>90</v>
      </c>
      <c r="B52" t="s">
        <v>91</v>
      </c>
      <c r="C52">
        <v>10</v>
      </c>
      <c r="D52">
        <v>6.7</v>
      </c>
      <c r="E52">
        <v>8.4</v>
      </c>
      <c r="F52" t="s">
        <v>89</v>
      </c>
      <c r="G52">
        <v>1</v>
      </c>
      <c r="H52">
        <v>3</v>
      </c>
      <c r="I52">
        <v>55</v>
      </c>
      <c r="J52">
        <v>0</v>
      </c>
      <c r="K52">
        <v>0</v>
      </c>
      <c r="L52">
        <v>0</v>
      </c>
      <c r="M52">
        <v>0</v>
      </c>
      <c r="N52">
        <v>46</v>
      </c>
      <c r="O52">
        <v>1</v>
      </c>
      <c r="P52">
        <v>50</v>
      </c>
      <c r="Q52">
        <v>5700</v>
      </c>
      <c r="R52">
        <v>3755</v>
      </c>
    </row>
    <row r="53" spans="1:18" x14ac:dyDescent="0.45">
      <c r="A53" t="s">
        <v>16</v>
      </c>
      <c r="B53" t="s">
        <v>92</v>
      </c>
      <c r="C53">
        <v>15.8</v>
      </c>
      <c r="D53">
        <v>8.4</v>
      </c>
      <c r="E53">
        <v>12.1</v>
      </c>
      <c r="F53" t="s">
        <v>89</v>
      </c>
      <c r="G53">
        <v>1.5</v>
      </c>
      <c r="H53">
        <v>4</v>
      </c>
      <c r="I53">
        <v>102</v>
      </c>
      <c r="J53">
        <v>0</v>
      </c>
      <c r="K53">
        <v>1</v>
      </c>
      <c r="L53">
        <v>0</v>
      </c>
      <c r="M53">
        <v>0</v>
      </c>
      <c r="N53">
        <v>42</v>
      </c>
      <c r="O53">
        <v>1</v>
      </c>
      <c r="P53">
        <v>46</v>
      </c>
      <c r="Q53">
        <v>5900</v>
      </c>
      <c r="R53">
        <v>2650</v>
      </c>
    </row>
    <row r="54" spans="1:18" x14ac:dyDescent="0.45">
      <c r="A54" t="s">
        <v>64</v>
      </c>
      <c r="B54" t="s">
        <v>93</v>
      </c>
      <c r="C54">
        <v>9.1999999999999993</v>
      </c>
      <c r="D54">
        <v>6.8</v>
      </c>
      <c r="E54">
        <v>8</v>
      </c>
      <c r="F54" t="s">
        <v>89</v>
      </c>
      <c r="G54">
        <v>1.5</v>
      </c>
      <c r="H54">
        <v>4</v>
      </c>
      <c r="I54">
        <v>81</v>
      </c>
      <c r="J54">
        <v>0</v>
      </c>
      <c r="K54">
        <v>0</v>
      </c>
      <c r="L54">
        <v>0</v>
      </c>
      <c r="M54">
        <v>0</v>
      </c>
      <c r="N54">
        <v>29</v>
      </c>
      <c r="O54">
        <v>1</v>
      </c>
      <c r="P54">
        <v>33</v>
      </c>
      <c r="Q54">
        <v>5500</v>
      </c>
      <c r="R54">
        <v>2710</v>
      </c>
    </row>
    <row r="55" spans="1:18" x14ac:dyDescent="0.45">
      <c r="A55" t="s">
        <v>64</v>
      </c>
      <c r="B55" t="s">
        <v>94</v>
      </c>
      <c r="C55">
        <v>11</v>
      </c>
      <c r="D55">
        <v>9</v>
      </c>
      <c r="E55">
        <v>10</v>
      </c>
      <c r="F55" t="s">
        <v>89</v>
      </c>
      <c r="G55">
        <v>1.8</v>
      </c>
      <c r="H55">
        <v>4</v>
      </c>
      <c r="I55">
        <v>124</v>
      </c>
      <c r="J55">
        <v>0</v>
      </c>
      <c r="K55">
        <v>0</v>
      </c>
      <c r="L55">
        <v>0</v>
      </c>
      <c r="M55">
        <v>0</v>
      </c>
      <c r="N55">
        <v>22</v>
      </c>
      <c r="O55">
        <v>1</v>
      </c>
      <c r="P55">
        <v>29</v>
      </c>
      <c r="Q55">
        <v>6000</v>
      </c>
      <c r="R55">
        <v>2745</v>
      </c>
    </row>
    <row r="56" spans="1:18" x14ac:dyDescent="0.45">
      <c r="A56" t="s">
        <v>18</v>
      </c>
      <c r="B56">
        <v>323</v>
      </c>
      <c r="C56">
        <v>9.1</v>
      </c>
      <c r="D56">
        <v>7.4</v>
      </c>
      <c r="E56">
        <v>8.3000000000000007</v>
      </c>
      <c r="F56" t="s">
        <v>89</v>
      </c>
      <c r="G56">
        <v>1.6</v>
      </c>
      <c r="H56">
        <v>4</v>
      </c>
      <c r="I56">
        <v>82</v>
      </c>
      <c r="J56">
        <v>0</v>
      </c>
      <c r="K56">
        <v>0</v>
      </c>
      <c r="L56">
        <v>0</v>
      </c>
      <c r="M56">
        <v>0</v>
      </c>
      <c r="N56">
        <v>29</v>
      </c>
      <c r="O56">
        <v>1</v>
      </c>
      <c r="P56">
        <v>37</v>
      </c>
      <c r="Q56">
        <v>5000</v>
      </c>
      <c r="R56">
        <v>2370</v>
      </c>
    </row>
    <row r="57" spans="1:18" x14ac:dyDescent="0.45">
      <c r="A57" t="s">
        <v>18</v>
      </c>
      <c r="B57" t="s">
        <v>95</v>
      </c>
      <c r="C57">
        <v>12.3</v>
      </c>
      <c r="D57">
        <v>10.9</v>
      </c>
      <c r="E57">
        <v>11.6</v>
      </c>
      <c r="F57" t="s">
        <v>89</v>
      </c>
      <c r="G57">
        <v>1.8</v>
      </c>
      <c r="H57">
        <v>4</v>
      </c>
      <c r="I57">
        <v>103</v>
      </c>
      <c r="J57">
        <v>0</v>
      </c>
      <c r="K57">
        <v>0</v>
      </c>
      <c r="L57">
        <v>0</v>
      </c>
      <c r="M57">
        <v>0</v>
      </c>
      <c r="N57">
        <v>28</v>
      </c>
      <c r="O57">
        <v>1</v>
      </c>
      <c r="P57">
        <v>36</v>
      </c>
      <c r="Q57">
        <v>5500</v>
      </c>
      <c r="R57">
        <v>2220</v>
      </c>
    </row>
    <row r="58" spans="1:18" x14ac:dyDescent="0.45">
      <c r="A58" t="s">
        <v>72</v>
      </c>
      <c r="B58" t="s">
        <v>96</v>
      </c>
      <c r="C58">
        <v>12.9</v>
      </c>
      <c r="D58">
        <v>7.7</v>
      </c>
      <c r="E58">
        <v>10.3</v>
      </c>
      <c r="F58" t="s">
        <v>89</v>
      </c>
      <c r="G58">
        <v>1.5</v>
      </c>
      <c r="H58">
        <v>4</v>
      </c>
      <c r="I58">
        <v>92</v>
      </c>
      <c r="J58">
        <v>0</v>
      </c>
      <c r="K58">
        <v>0</v>
      </c>
      <c r="L58">
        <v>0</v>
      </c>
      <c r="M58">
        <v>0</v>
      </c>
      <c r="N58">
        <v>29</v>
      </c>
      <c r="O58">
        <v>1</v>
      </c>
      <c r="P58">
        <v>33</v>
      </c>
      <c r="Q58">
        <v>6000</v>
      </c>
      <c r="R58">
        <v>2505</v>
      </c>
    </row>
    <row r="59" spans="1:18" x14ac:dyDescent="0.45">
      <c r="A59" t="s">
        <v>21</v>
      </c>
      <c r="B59" t="s">
        <v>97</v>
      </c>
      <c r="C59">
        <v>14.9</v>
      </c>
      <c r="D59">
        <v>8.6999999999999993</v>
      </c>
      <c r="E59">
        <v>11.8</v>
      </c>
      <c r="F59" t="s">
        <v>89</v>
      </c>
      <c r="G59">
        <v>1.6</v>
      </c>
      <c r="H59">
        <v>4</v>
      </c>
      <c r="I59">
        <v>110</v>
      </c>
      <c r="J59">
        <v>0</v>
      </c>
      <c r="K59">
        <v>1</v>
      </c>
      <c r="L59">
        <v>0</v>
      </c>
      <c r="M59">
        <v>0</v>
      </c>
      <c r="N59">
        <v>29</v>
      </c>
      <c r="O59">
        <v>1</v>
      </c>
      <c r="P59">
        <v>33</v>
      </c>
      <c r="Q59">
        <v>6000</v>
      </c>
      <c r="R59">
        <v>2435</v>
      </c>
    </row>
    <row r="60" spans="1:18" x14ac:dyDescent="0.45">
      <c r="A60" t="s">
        <v>24</v>
      </c>
      <c r="B60" t="s">
        <v>98</v>
      </c>
      <c r="C60">
        <v>9.5</v>
      </c>
      <c r="D60">
        <v>7.3</v>
      </c>
      <c r="E60">
        <v>8.4</v>
      </c>
      <c r="F60" t="s">
        <v>89</v>
      </c>
      <c r="G60">
        <v>1.2</v>
      </c>
      <c r="H60">
        <v>3</v>
      </c>
      <c r="I60">
        <v>73</v>
      </c>
      <c r="J60">
        <v>1</v>
      </c>
      <c r="K60">
        <v>0</v>
      </c>
      <c r="L60">
        <v>0</v>
      </c>
      <c r="M60">
        <v>0</v>
      </c>
      <c r="N60">
        <v>33</v>
      </c>
      <c r="O60">
        <v>0</v>
      </c>
      <c r="P60">
        <v>37</v>
      </c>
      <c r="Q60">
        <v>5600</v>
      </c>
      <c r="R60">
        <v>2875</v>
      </c>
    </row>
    <row r="61" spans="1:18" x14ac:dyDescent="0.45">
      <c r="A61" t="s">
        <v>24</v>
      </c>
      <c r="B61" t="s">
        <v>99</v>
      </c>
      <c r="C61">
        <v>11.3</v>
      </c>
      <c r="D61">
        <v>10.5</v>
      </c>
      <c r="E61">
        <v>10.9</v>
      </c>
      <c r="F61" t="s">
        <v>89</v>
      </c>
      <c r="G61">
        <v>1.8</v>
      </c>
      <c r="H61">
        <v>4</v>
      </c>
      <c r="I61">
        <v>90</v>
      </c>
      <c r="J61">
        <v>1</v>
      </c>
      <c r="K61">
        <v>0</v>
      </c>
      <c r="L61">
        <v>0</v>
      </c>
      <c r="M61">
        <v>0</v>
      </c>
      <c r="N61">
        <v>25</v>
      </c>
      <c r="O61">
        <v>0</v>
      </c>
      <c r="P61">
        <v>30</v>
      </c>
      <c r="Q61">
        <v>5200</v>
      </c>
      <c r="R61">
        <v>3375</v>
      </c>
    </row>
    <row r="62" spans="1:18" x14ac:dyDescent="0.45">
      <c r="A62" t="s">
        <v>100</v>
      </c>
      <c r="B62" t="s">
        <v>101</v>
      </c>
      <c r="C62">
        <v>10</v>
      </c>
      <c r="D62">
        <v>7.3</v>
      </c>
      <c r="E62">
        <v>8.6</v>
      </c>
      <c r="F62" t="s">
        <v>89</v>
      </c>
      <c r="G62">
        <v>1.3</v>
      </c>
      <c r="H62">
        <v>3</v>
      </c>
      <c r="I62">
        <v>70</v>
      </c>
      <c r="J62">
        <v>0</v>
      </c>
      <c r="K62">
        <v>0</v>
      </c>
      <c r="L62">
        <v>0</v>
      </c>
      <c r="M62">
        <v>0</v>
      </c>
      <c r="N62">
        <v>39</v>
      </c>
      <c r="O62">
        <v>1</v>
      </c>
      <c r="P62">
        <v>43</v>
      </c>
      <c r="Q62">
        <v>6000</v>
      </c>
      <c r="R62">
        <v>3360</v>
      </c>
    </row>
    <row r="63" spans="1:18" x14ac:dyDescent="0.45">
      <c r="A63" t="s">
        <v>75</v>
      </c>
      <c r="B63" t="s">
        <v>102</v>
      </c>
      <c r="C63">
        <v>11.8</v>
      </c>
      <c r="D63">
        <v>7.8</v>
      </c>
      <c r="E63">
        <v>9.8000000000000007</v>
      </c>
      <c r="F63" t="s">
        <v>89</v>
      </c>
      <c r="G63">
        <v>1.5</v>
      </c>
      <c r="H63">
        <v>4</v>
      </c>
      <c r="I63">
        <v>82</v>
      </c>
      <c r="J63">
        <v>0</v>
      </c>
      <c r="K63">
        <v>1</v>
      </c>
      <c r="L63">
        <v>0</v>
      </c>
      <c r="M63">
        <v>0</v>
      </c>
      <c r="N63">
        <v>32</v>
      </c>
      <c r="O63">
        <v>1</v>
      </c>
      <c r="P63">
        <v>37</v>
      </c>
      <c r="Q63">
        <v>5200</v>
      </c>
      <c r="R63">
        <v>3505</v>
      </c>
    </row>
    <row r="64" spans="1:18" x14ac:dyDescent="0.45">
      <c r="A64" t="s">
        <v>26</v>
      </c>
      <c r="B64" t="s">
        <v>103</v>
      </c>
      <c r="C64">
        <v>9.5</v>
      </c>
      <c r="D64">
        <v>8.6999999999999993</v>
      </c>
      <c r="E64">
        <v>9.1</v>
      </c>
      <c r="F64" t="s">
        <v>89</v>
      </c>
      <c r="G64">
        <v>1.8</v>
      </c>
      <c r="H64">
        <v>4</v>
      </c>
      <c r="I64">
        <v>81</v>
      </c>
      <c r="J64">
        <v>0</v>
      </c>
      <c r="K64">
        <v>0</v>
      </c>
      <c r="L64">
        <v>0</v>
      </c>
      <c r="M64">
        <v>0</v>
      </c>
      <c r="N64">
        <v>25</v>
      </c>
      <c r="O64">
        <v>1</v>
      </c>
      <c r="P64">
        <v>33</v>
      </c>
      <c r="Q64">
        <v>5500</v>
      </c>
      <c r="R64">
        <v>2550</v>
      </c>
    </row>
    <row r="65" spans="1:18" x14ac:dyDescent="0.45">
      <c r="A65" t="s">
        <v>34</v>
      </c>
      <c r="B65" t="s">
        <v>104</v>
      </c>
      <c r="C65">
        <v>10.6</v>
      </c>
      <c r="D65">
        <v>7.9</v>
      </c>
      <c r="E65">
        <v>9.1999999999999993</v>
      </c>
      <c r="F65" t="s">
        <v>89</v>
      </c>
      <c r="G65">
        <v>1.5</v>
      </c>
      <c r="H65">
        <v>4</v>
      </c>
      <c r="I65">
        <v>92</v>
      </c>
      <c r="J65">
        <v>0</v>
      </c>
      <c r="K65">
        <v>0</v>
      </c>
      <c r="L65">
        <v>0</v>
      </c>
      <c r="M65">
        <v>1</v>
      </c>
      <c r="N65">
        <v>29</v>
      </c>
      <c r="O65">
        <v>1</v>
      </c>
      <c r="P65">
        <v>33</v>
      </c>
      <c r="Q65">
        <v>6000</v>
      </c>
      <c r="R65">
        <v>3285</v>
      </c>
    </row>
    <row r="66" spans="1:18" x14ac:dyDescent="0.45">
      <c r="A66" t="s">
        <v>34</v>
      </c>
      <c r="B66" t="s">
        <v>105</v>
      </c>
      <c r="C66">
        <v>14.2</v>
      </c>
      <c r="D66">
        <v>8.4</v>
      </c>
      <c r="E66">
        <v>11.3</v>
      </c>
      <c r="F66" t="s">
        <v>89</v>
      </c>
      <c r="G66">
        <v>2.2000000000000002</v>
      </c>
      <c r="H66">
        <v>4</v>
      </c>
      <c r="I66">
        <v>93</v>
      </c>
      <c r="J66">
        <v>0</v>
      </c>
      <c r="K66">
        <v>1</v>
      </c>
      <c r="L66">
        <v>0</v>
      </c>
      <c r="M66">
        <v>1</v>
      </c>
      <c r="N66">
        <v>23</v>
      </c>
      <c r="O66">
        <v>1</v>
      </c>
      <c r="P66">
        <v>29</v>
      </c>
      <c r="Q66">
        <v>4800</v>
      </c>
      <c r="R66">
        <v>2595</v>
      </c>
    </row>
    <row r="67" spans="1:18" x14ac:dyDescent="0.45">
      <c r="A67" t="s">
        <v>52</v>
      </c>
      <c r="B67" t="s">
        <v>106</v>
      </c>
      <c r="C67">
        <v>16.5</v>
      </c>
      <c r="D67">
        <v>7.9</v>
      </c>
      <c r="E67">
        <v>12.2</v>
      </c>
      <c r="F67" t="s">
        <v>89</v>
      </c>
      <c r="G67">
        <v>1.5</v>
      </c>
      <c r="H67">
        <v>4</v>
      </c>
      <c r="I67">
        <v>92</v>
      </c>
      <c r="J67">
        <v>0</v>
      </c>
      <c r="K67">
        <v>0</v>
      </c>
      <c r="L67">
        <v>0</v>
      </c>
      <c r="M67">
        <v>1</v>
      </c>
      <c r="N67">
        <v>29</v>
      </c>
      <c r="O67">
        <v>1</v>
      </c>
      <c r="P67">
        <v>33</v>
      </c>
      <c r="Q67">
        <v>6000</v>
      </c>
      <c r="R67">
        <v>2505</v>
      </c>
    </row>
    <row r="68" spans="1:18" x14ac:dyDescent="0.45">
      <c r="A68" t="s">
        <v>36</v>
      </c>
      <c r="B68" t="s">
        <v>107</v>
      </c>
      <c r="C68">
        <v>7.9</v>
      </c>
      <c r="D68">
        <v>6.9</v>
      </c>
      <c r="E68">
        <v>7.4</v>
      </c>
      <c r="F68" t="s">
        <v>89</v>
      </c>
      <c r="G68">
        <v>1.3</v>
      </c>
      <c r="H68">
        <v>4</v>
      </c>
      <c r="I68">
        <v>63</v>
      </c>
      <c r="J68">
        <v>0</v>
      </c>
      <c r="K68">
        <v>0</v>
      </c>
      <c r="L68">
        <v>0</v>
      </c>
      <c r="M68">
        <v>1</v>
      </c>
      <c r="N68">
        <v>31</v>
      </c>
      <c r="O68">
        <v>1</v>
      </c>
      <c r="P68">
        <v>33</v>
      </c>
      <c r="Q68">
        <v>5000</v>
      </c>
      <c r="R68">
        <v>3150</v>
      </c>
    </row>
    <row r="69" spans="1:18" x14ac:dyDescent="0.45">
      <c r="A69" t="s">
        <v>36</v>
      </c>
      <c r="B69" t="s">
        <v>108</v>
      </c>
      <c r="C69">
        <v>11.9</v>
      </c>
      <c r="D69">
        <v>8.4</v>
      </c>
      <c r="E69">
        <v>10.1</v>
      </c>
      <c r="F69" t="s">
        <v>89</v>
      </c>
      <c r="G69">
        <v>1.8</v>
      </c>
      <c r="H69">
        <v>4</v>
      </c>
      <c r="I69">
        <v>127</v>
      </c>
      <c r="J69">
        <v>0</v>
      </c>
      <c r="K69">
        <v>0</v>
      </c>
      <c r="L69">
        <v>0</v>
      </c>
      <c r="M69">
        <v>1</v>
      </c>
      <c r="N69">
        <v>23</v>
      </c>
      <c r="O69">
        <v>1</v>
      </c>
      <c r="P69">
        <v>30</v>
      </c>
      <c r="Q69">
        <v>6500</v>
      </c>
      <c r="R69">
        <v>2410</v>
      </c>
    </row>
    <row r="70" spans="1:18" x14ac:dyDescent="0.45">
      <c r="A70" t="s">
        <v>40</v>
      </c>
      <c r="B70" t="s">
        <v>109</v>
      </c>
      <c r="C70">
        <v>9.9</v>
      </c>
      <c r="D70">
        <v>8.1999999999999993</v>
      </c>
      <c r="E70">
        <v>9</v>
      </c>
      <c r="F70" t="s">
        <v>89</v>
      </c>
      <c r="G70">
        <v>1.6</v>
      </c>
      <c r="H70">
        <v>4</v>
      </c>
      <c r="I70">
        <v>74</v>
      </c>
      <c r="J70">
        <v>0</v>
      </c>
      <c r="K70">
        <v>0</v>
      </c>
      <c r="L70">
        <v>0</v>
      </c>
      <c r="M70">
        <v>1</v>
      </c>
      <c r="N70">
        <v>31</v>
      </c>
      <c r="O70">
        <v>1</v>
      </c>
      <c r="P70">
        <v>41</v>
      </c>
      <c r="Q70">
        <v>5600</v>
      </c>
      <c r="R70">
        <v>3130</v>
      </c>
    </row>
    <row r="71" spans="1:18" x14ac:dyDescent="0.45">
      <c r="A71" t="s">
        <v>110</v>
      </c>
      <c r="B71" t="s">
        <v>111</v>
      </c>
      <c r="C71">
        <v>12.9</v>
      </c>
      <c r="D71">
        <v>9.1999999999999993</v>
      </c>
      <c r="E71">
        <v>11.1</v>
      </c>
      <c r="F71" t="s">
        <v>89</v>
      </c>
      <c r="G71">
        <v>1.9</v>
      </c>
      <c r="H71">
        <v>4</v>
      </c>
      <c r="I71">
        <v>85</v>
      </c>
      <c r="J71">
        <v>0</v>
      </c>
      <c r="K71">
        <v>1</v>
      </c>
      <c r="L71">
        <v>0</v>
      </c>
      <c r="M71">
        <v>1</v>
      </c>
      <c r="N71">
        <v>28</v>
      </c>
      <c r="O71">
        <v>1</v>
      </c>
      <c r="P71">
        <v>38</v>
      </c>
      <c r="Q71">
        <v>5000</v>
      </c>
      <c r="R71">
        <v>2145</v>
      </c>
    </row>
    <row r="72" spans="1:18" x14ac:dyDescent="0.45">
      <c r="A72" t="s">
        <v>90</v>
      </c>
      <c r="B72" t="s">
        <v>112</v>
      </c>
      <c r="C72">
        <v>13.5</v>
      </c>
      <c r="D72">
        <v>11.5</v>
      </c>
      <c r="E72">
        <v>12.5</v>
      </c>
      <c r="F72" t="s">
        <v>113</v>
      </c>
      <c r="G72">
        <v>1.6</v>
      </c>
      <c r="H72">
        <v>4</v>
      </c>
      <c r="I72">
        <v>90</v>
      </c>
      <c r="J72">
        <v>0</v>
      </c>
      <c r="K72">
        <v>1</v>
      </c>
      <c r="L72">
        <v>0</v>
      </c>
      <c r="M72">
        <v>0</v>
      </c>
      <c r="N72">
        <v>30</v>
      </c>
      <c r="O72">
        <v>1</v>
      </c>
      <c r="P72">
        <v>36</v>
      </c>
      <c r="Q72">
        <v>5400</v>
      </c>
      <c r="R72">
        <v>3250</v>
      </c>
    </row>
    <row r="73" spans="1:18" x14ac:dyDescent="0.45">
      <c r="A73" t="s">
        <v>16</v>
      </c>
      <c r="B73" t="s">
        <v>114</v>
      </c>
      <c r="C73">
        <v>22.7</v>
      </c>
      <c r="D73">
        <v>17</v>
      </c>
      <c r="E73">
        <v>19.8</v>
      </c>
      <c r="F73" t="s">
        <v>113</v>
      </c>
      <c r="G73">
        <v>2.2999999999999998</v>
      </c>
      <c r="H73">
        <v>4</v>
      </c>
      <c r="I73">
        <v>160</v>
      </c>
      <c r="J73">
        <v>0</v>
      </c>
      <c r="K73">
        <v>0</v>
      </c>
      <c r="L73">
        <v>1</v>
      </c>
      <c r="M73">
        <v>0</v>
      </c>
      <c r="N73">
        <v>24</v>
      </c>
      <c r="O73">
        <v>1</v>
      </c>
      <c r="P73">
        <v>31</v>
      </c>
      <c r="Q73">
        <v>5800</v>
      </c>
      <c r="R73">
        <v>2855</v>
      </c>
    </row>
    <row r="74" spans="1:18" x14ac:dyDescent="0.45">
      <c r="A74" t="s">
        <v>64</v>
      </c>
      <c r="B74" t="s">
        <v>115</v>
      </c>
      <c r="C74">
        <v>11</v>
      </c>
      <c r="D74">
        <v>9.1</v>
      </c>
      <c r="E74">
        <v>10</v>
      </c>
      <c r="F74" t="s">
        <v>113</v>
      </c>
      <c r="G74">
        <v>1.5</v>
      </c>
      <c r="H74">
        <v>4</v>
      </c>
      <c r="I74">
        <v>92</v>
      </c>
      <c r="J74">
        <v>0</v>
      </c>
      <c r="K74">
        <v>0</v>
      </c>
      <c r="L74">
        <v>0</v>
      </c>
      <c r="M74">
        <v>0</v>
      </c>
      <c r="N74">
        <v>26</v>
      </c>
      <c r="O74">
        <v>1</v>
      </c>
      <c r="P74">
        <v>34</v>
      </c>
      <c r="Q74">
        <v>5550</v>
      </c>
      <c r="R74">
        <v>2540</v>
      </c>
    </row>
    <row r="75" spans="1:18" x14ac:dyDescent="0.45">
      <c r="A75" t="s">
        <v>18</v>
      </c>
      <c r="B75" t="s">
        <v>116</v>
      </c>
      <c r="C75">
        <v>32.5</v>
      </c>
      <c r="D75">
        <v>32.5</v>
      </c>
      <c r="E75">
        <v>32.5</v>
      </c>
      <c r="F75" t="s">
        <v>113</v>
      </c>
      <c r="G75">
        <v>1.3</v>
      </c>
      <c r="H75">
        <v>4</v>
      </c>
      <c r="I75">
        <v>255</v>
      </c>
      <c r="J75">
        <v>0</v>
      </c>
      <c r="K75">
        <v>1</v>
      </c>
      <c r="L75">
        <v>0</v>
      </c>
      <c r="M75">
        <v>0</v>
      </c>
      <c r="N75">
        <v>17</v>
      </c>
      <c r="O75">
        <v>0</v>
      </c>
      <c r="P75">
        <v>25</v>
      </c>
      <c r="Q75">
        <v>6500</v>
      </c>
      <c r="R75">
        <v>2325</v>
      </c>
    </row>
    <row r="76" spans="1:18" x14ac:dyDescent="0.45">
      <c r="A76" t="s">
        <v>75</v>
      </c>
      <c r="B76" t="s">
        <v>117</v>
      </c>
      <c r="C76">
        <v>22.6</v>
      </c>
      <c r="D76">
        <v>14.2</v>
      </c>
      <c r="E76">
        <v>18.399999999999999</v>
      </c>
      <c r="F76" t="s">
        <v>113</v>
      </c>
      <c r="G76">
        <v>2.2000000000000002</v>
      </c>
      <c r="H76">
        <v>4</v>
      </c>
      <c r="I76">
        <v>135</v>
      </c>
      <c r="J76">
        <v>0</v>
      </c>
      <c r="K76">
        <v>1</v>
      </c>
      <c r="L76">
        <v>0</v>
      </c>
      <c r="M76">
        <v>0</v>
      </c>
      <c r="N76">
        <v>25</v>
      </c>
      <c r="O76">
        <v>1</v>
      </c>
      <c r="P76">
        <v>32</v>
      </c>
      <c r="Q76">
        <v>5400</v>
      </c>
      <c r="R76">
        <v>2405</v>
      </c>
    </row>
    <row r="77" spans="1:18" x14ac:dyDescent="0.45">
      <c r="A77" t="s">
        <v>26</v>
      </c>
      <c r="B77" t="s">
        <v>118</v>
      </c>
      <c r="C77">
        <v>23.7</v>
      </c>
      <c r="D77">
        <v>22.9</v>
      </c>
      <c r="E77">
        <v>23.3</v>
      </c>
      <c r="F77" t="s">
        <v>113</v>
      </c>
      <c r="G77">
        <v>2.8</v>
      </c>
      <c r="H77">
        <v>6</v>
      </c>
      <c r="I77">
        <v>178</v>
      </c>
      <c r="J77">
        <v>0</v>
      </c>
      <c r="K77">
        <v>0</v>
      </c>
      <c r="L77">
        <v>0</v>
      </c>
      <c r="M77">
        <v>0</v>
      </c>
      <c r="N77">
        <v>18</v>
      </c>
      <c r="O77">
        <v>1</v>
      </c>
      <c r="P77">
        <v>25</v>
      </c>
      <c r="Q77">
        <v>5800</v>
      </c>
      <c r="R77">
        <v>2385</v>
      </c>
    </row>
    <row r="78" spans="1:18" x14ac:dyDescent="0.45">
      <c r="A78" t="s">
        <v>29</v>
      </c>
      <c r="B78" t="s">
        <v>119</v>
      </c>
      <c r="C78">
        <v>16.8</v>
      </c>
      <c r="D78">
        <v>13.4</v>
      </c>
      <c r="E78">
        <v>15.1</v>
      </c>
      <c r="F78" t="s">
        <v>113</v>
      </c>
      <c r="G78">
        <v>3.4</v>
      </c>
      <c r="H78">
        <v>6</v>
      </c>
      <c r="I78">
        <v>160</v>
      </c>
      <c r="J78">
        <v>0</v>
      </c>
      <c r="K78">
        <v>0</v>
      </c>
      <c r="L78">
        <v>1</v>
      </c>
      <c r="M78">
        <v>1</v>
      </c>
      <c r="N78">
        <v>19</v>
      </c>
      <c r="O78">
        <v>0</v>
      </c>
      <c r="P78">
        <v>28</v>
      </c>
      <c r="Q78">
        <v>4600</v>
      </c>
      <c r="R78">
        <v>1805</v>
      </c>
    </row>
    <row r="79" spans="1:18" x14ac:dyDescent="0.45">
      <c r="A79" t="s">
        <v>29</v>
      </c>
      <c r="B79" t="s">
        <v>120</v>
      </c>
      <c r="C79">
        <v>41.5</v>
      </c>
      <c r="D79">
        <v>34.6</v>
      </c>
      <c r="E79">
        <v>38</v>
      </c>
      <c r="F79" t="s">
        <v>113</v>
      </c>
      <c r="G79">
        <v>5.7</v>
      </c>
      <c r="H79">
        <v>8</v>
      </c>
      <c r="I79">
        <v>300</v>
      </c>
      <c r="J79">
        <v>0</v>
      </c>
      <c r="K79">
        <v>1</v>
      </c>
      <c r="L79">
        <v>0</v>
      </c>
      <c r="M79">
        <v>1</v>
      </c>
      <c r="N79">
        <v>17</v>
      </c>
      <c r="O79">
        <v>0</v>
      </c>
      <c r="P79">
        <v>25</v>
      </c>
      <c r="Q79">
        <v>5000</v>
      </c>
      <c r="R79">
        <v>1450</v>
      </c>
    </row>
    <row r="80" spans="1:18" x14ac:dyDescent="0.45">
      <c r="A80" t="s">
        <v>34</v>
      </c>
      <c r="B80" t="s">
        <v>121</v>
      </c>
      <c r="C80">
        <v>33.1</v>
      </c>
      <c r="D80">
        <v>18.5</v>
      </c>
      <c r="E80">
        <v>25.8</v>
      </c>
      <c r="F80" t="s">
        <v>113</v>
      </c>
      <c r="G80">
        <v>3</v>
      </c>
      <c r="H80">
        <v>6</v>
      </c>
      <c r="I80">
        <v>300</v>
      </c>
      <c r="J80">
        <v>1</v>
      </c>
      <c r="K80">
        <v>1</v>
      </c>
      <c r="L80">
        <v>0</v>
      </c>
      <c r="M80">
        <v>1</v>
      </c>
      <c r="N80">
        <v>18</v>
      </c>
      <c r="O80">
        <v>0</v>
      </c>
      <c r="P80">
        <v>24</v>
      </c>
      <c r="Q80">
        <v>6000</v>
      </c>
      <c r="R80">
        <v>2120</v>
      </c>
    </row>
    <row r="81" spans="1:20" x14ac:dyDescent="0.45">
      <c r="A81" t="s">
        <v>36</v>
      </c>
      <c r="B81" t="s">
        <v>122</v>
      </c>
      <c r="C81">
        <v>21</v>
      </c>
      <c r="D81">
        <v>10.8</v>
      </c>
      <c r="E81">
        <v>15.9</v>
      </c>
      <c r="F81" t="s">
        <v>113</v>
      </c>
      <c r="G81">
        <v>2.2999999999999998</v>
      </c>
      <c r="H81">
        <v>4</v>
      </c>
      <c r="I81">
        <v>105</v>
      </c>
      <c r="J81">
        <v>0</v>
      </c>
      <c r="K81">
        <v>1</v>
      </c>
      <c r="L81">
        <v>0</v>
      </c>
      <c r="M81">
        <v>1</v>
      </c>
      <c r="N81">
        <v>22</v>
      </c>
      <c r="O81">
        <v>0</v>
      </c>
      <c r="P81">
        <v>29</v>
      </c>
      <c r="Q81">
        <v>4600</v>
      </c>
      <c r="R81">
        <v>2285</v>
      </c>
    </row>
    <row r="82" spans="1:20" x14ac:dyDescent="0.45">
      <c r="A82" t="s">
        <v>36</v>
      </c>
      <c r="B82" t="s">
        <v>123</v>
      </c>
      <c r="C82">
        <v>15.2</v>
      </c>
      <c r="D82">
        <v>12.8</v>
      </c>
      <c r="E82">
        <v>14</v>
      </c>
      <c r="F82" t="s">
        <v>113</v>
      </c>
      <c r="G82">
        <v>2</v>
      </c>
      <c r="H82">
        <v>4</v>
      </c>
      <c r="I82">
        <v>115</v>
      </c>
      <c r="J82">
        <v>0</v>
      </c>
      <c r="K82">
        <v>1</v>
      </c>
      <c r="L82">
        <v>0</v>
      </c>
      <c r="M82">
        <v>1</v>
      </c>
      <c r="N82">
        <v>24</v>
      </c>
      <c r="O82">
        <v>1</v>
      </c>
      <c r="P82">
        <v>30</v>
      </c>
      <c r="Q82">
        <v>5500</v>
      </c>
      <c r="R82">
        <v>2340</v>
      </c>
    </row>
    <row r="83" spans="1:20" x14ac:dyDescent="0.45">
      <c r="A83" t="s">
        <v>84</v>
      </c>
      <c r="B83" t="s">
        <v>124</v>
      </c>
      <c r="C83">
        <v>15</v>
      </c>
      <c r="D83">
        <v>13.3</v>
      </c>
      <c r="E83">
        <v>14.1</v>
      </c>
      <c r="F83" t="s">
        <v>113</v>
      </c>
      <c r="G83">
        <v>1.6</v>
      </c>
      <c r="H83">
        <v>4</v>
      </c>
      <c r="I83">
        <v>100</v>
      </c>
      <c r="J83">
        <v>0</v>
      </c>
      <c r="K83">
        <v>1</v>
      </c>
      <c r="L83">
        <v>0</v>
      </c>
      <c r="M83">
        <v>1</v>
      </c>
      <c r="N83">
        <v>23</v>
      </c>
      <c r="O83">
        <v>1</v>
      </c>
      <c r="P83">
        <v>26</v>
      </c>
      <c r="Q83">
        <v>5750</v>
      </c>
      <c r="R83">
        <v>2475</v>
      </c>
    </row>
    <row r="84" spans="1:20" x14ac:dyDescent="0.45">
      <c r="A84" t="s">
        <v>125</v>
      </c>
      <c r="B84" t="s">
        <v>126</v>
      </c>
      <c r="C84">
        <v>17.399999999999999</v>
      </c>
      <c r="D84">
        <v>11.4</v>
      </c>
      <c r="E84">
        <v>14.4</v>
      </c>
      <c r="F84" t="s">
        <v>113</v>
      </c>
      <c r="G84">
        <v>1.8</v>
      </c>
      <c r="H84">
        <v>4</v>
      </c>
      <c r="I84">
        <v>92</v>
      </c>
      <c r="J84">
        <v>1</v>
      </c>
      <c r="K84">
        <v>0</v>
      </c>
      <c r="L84">
        <v>0</v>
      </c>
      <c r="M84">
        <v>1</v>
      </c>
      <c r="N84">
        <v>23</v>
      </c>
      <c r="O84">
        <v>0</v>
      </c>
      <c r="P84">
        <v>30</v>
      </c>
      <c r="Q84">
        <v>5000</v>
      </c>
      <c r="R84">
        <v>2360</v>
      </c>
    </row>
    <row r="85" spans="1:20" x14ac:dyDescent="0.45">
      <c r="A85" t="s">
        <v>40</v>
      </c>
      <c r="B85" t="s">
        <v>127</v>
      </c>
      <c r="C85">
        <v>21.4</v>
      </c>
      <c r="D85">
        <v>14</v>
      </c>
      <c r="E85">
        <v>17.7</v>
      </c>
      <c r="F85" t="s">
        <v>113</v>
      </c>
      <c r="G85">
        <v>3.4</v>
      </c>
      <c r="H85">
        <v>6</v>
      </c>
      <c r="I85">
        <v>160</v>
      </c>
      <c r="J85">
        <v>0</v>
      </c>
      <c r="K85">
        <v>0</v>
      </c>
      <c r="L85">
        <v>1</v>
      </c>
      <c r="M85">
        <v>1</v>
      </c>
      <c r="N85">
        <v>19</v>
      </c>
      <c r="O85">
        <v>0</v>
      </c>
      <c r="P85">
        <v>28</v>
      </c>
      <c r="Q85">
        <v>4600</v>
      </c>
      <c r="R85">
        <v>1805</v>
      </c>
    </row>
    <row r="86" spans="1:20" x14ac:dyDescent="0.45">
      <c r="A86" t="s">
        <v>18</v>
      </c>
      <c r="B86" t="s">
        <v>128</v>
      </c>
      <c r="C86">
        <v>21.7</v>
      </c>
      <c r="D86">
        <v>16.600000000000001</v>
      </c>
      <c r="E86">
        <v>19.100000000000001</v>
      </c>
      <c r="F86" t="s">
        <v>129</v>
      </c>
      <c r="G86">
        <v>3</v>
      </c>
      <c r="H86">
        <v>6</v>
      </c>
      <c r="I86">
        <v>155</v>
      </c>
      <c r="J86">
        <v>1</v>
      </c>
      <c r="K86">
        <v>0</v>
      </c>
      <c r="L86">
        <v>0</v>
      </c>
      <c r="M86">
        <v>0</v>
      </c>
      <c r="N86">
        <v>18</v>
      </c>
      <c r="O86">
        <v>0</v>
      </c>
      <c r="P86">
        <v>24</v>
      </c>
      <c r="Q86">
        <v>5000</v>
      </c>
      <c r="R86">
        <v>2240</v>
      </c>
    </row>
    <row r="87" spans="1:20" x14ac:dyDescent="0.45">
      <c r="A87" t="s">
        <v>21</v>
      </c>
      <c r="B87" t="s">
        <v>130</v>
      </c>
      <c r="C87">
        <v>21.5</v>
      </c>
      <c r="D87">
        <v>16.7</v>
      </c>
      <c r="E87">
        <v>19.100000000000001</v>
      </c>
      <c r="F87" t="s">
        <v>129</v>
      </c>
      <c r="G87">
        <v>3</v>
      </c>
      <c r="H87">
        <v>6</v>
      </c>
      <c r="I87">
        <v>151</v>
      </c>
      <c r="J87">
        <v>0</v>
      </c>
      <c r="K87">
        <v>0</v>
      </c>
      <c r="L87">
        <v>0</v>
      </c>
      <c r="M87">
        <v>0</v>
      </c>
      <c r="N87">
        <v>17</v>
      </c>
      <c r="O87">
        <v>1</v>
      </c>
      <c r="P87">
        <v>23</v>
      </c>
      <c r="Q87">
        <v>4800</v>
      </c>
      <c r="R87">
        <v>2065</v>
      </c>
    </row>
    <row r="88" spans="1:20" x14ac:dyDescent="0.45">
      <c r="A88" t="s">
        <v>75</v>
      </c>
      <c r="B88" t="s">
        <v>131</v>
      </c>
      <c r="C88">
        <v>26.6</v>
      </c>
      <c r="D88">
        <v>18.899999999999999</v>
      </c>
      <c r="E88">
        <v>22.7</v>
      </c>
      <c r="F88" t="s">
        <v>129</v>
      </c>
      <c r="G88">
        <v>2.4</v>
      </c>
      <c r="H88">
        <v>4</v>
      </c>
      <c r="I88">
        <v>138</v>
      </c>
      <c r="J88">
        <v>1</v>
      </c>
      <c r="K88">
        <v>1</v>
      </c>
      <c r="L88">
        <v>0</v>
      </c>
      <c r="M88">
        <v>0</v>
      </c>
      <c r="N88">
        <v>18</v>
      </c>
      <c r="O88">
        <v>0</v>
      </c>
      <c r="P88">
        <v>22</v>
      </c>
      <c r="Q88">
        <v>5000</v>
      </c>
      <c r="R88">
        <v>2515</v>
      </c>
    </row>
    <row r="89" spans="1:20" x14ac:dyDescent="0.45">
      <c r="A89" t="s">
        <v>26</v>
      </c>
      <c r="B89" t="s">
        <v>132</v>
      </c>
      <c r="C89">
        <v>22.7</v>
      </c>
      <c r="D89">
        <v>16.600000000000001</v>
      </c>
      <c r="E89">
        <v>19.7</v>
      </c>
      <c r="F89" t="s">
        <v>129</v>
      </c>
      <c r="G89">
        <v>2.5</v>
      </c>
      <c r="H89">
        <v>5</v>
      </c>
      <c r="I89">
        <v>109</v>
      </c>
      <c r="J89">
        <v>0</v>
      </c>
      <c r="K89">
        <v>0</v>
      </c>
      <c r="L89">
        <v>0</v>
      </c>
      <c r="M89">
        <v>0</v>
      </c>
      <c r="N89">
        <v>17</v>
      </c>
      <c r="O89">
        <v>1</v>
      </c>
      <c r="P89">
        <v>21</v>
      </c>
      <c r="Q89">
        <v>4500</v>
      </c>
      <c r="R89">
        <v>2915</v>
      </c>
    </row>
    <row r="90" spans="1:20" x14ac:dyDescent="0.45">
      <c r="A90" t="s">
        <v>29</v>
      </c>
      <c r="B90" t="s">
        <v>133</v>
      </c>
      <c r="C90">
        <v>18</v>
      </c>
      <c r="D90">
        <v>14.7</v>
      </c>
      <c r="E90">
        <v>16.3</v>
      </c>
      <c r="F90" t="s">
        <v>129</v>
      </c>
      <c r="G90">
        <v>3.8</v>
      </c>
      <c r="H90">
        <v>6</v>
      </c>
      <c r="I90">
        <v>170</v>
      </c>
      <c r="J90">
        <v>0</v>
      </c>
      <c r="K90">
        <v>0</v>
      </c>
      <c r="L90">
        <v>0</v>
      </c>
      <c r="M90">
        <v>1</v>
      </c>
      <c r="N90">
        <v>18</v>
      </c>
      <c r="O90">
        <v>1</v>
      </c>
      <c r="P90">
        <v>23</v>
      </c>
      <c r="Q90">
        <v>4800</v>
      </c>
      <c r="R90">
        <v>1690</v>
      </c>
    </row>
    <row r="91" spans="1:20" x14ac:dyDescent="0.45">
      <c r="A91" t="s">
        <v>29</v>
      </c>
      <c r="B91" t="s">
        <v>134</v>
      </c>
      <c r="C91">
        <v>18.600000000000001</v>
      </c>
      <c r="D91">
        <v>14.7</v>
      </c>
      <c r="E91">
        <v>16.600000000000001</v>
      </c>
      <c r="F91" t="s">
        <v>129</v>
      </c>
      <c r="G91">
        <v>4.3</v>
      </c>
      <c r="H91">
        <v>6</v>
      </c>
      <c r="I91">
        <v>165</v>
      </c>
      <c r="J91">
        <v>1</v>
      </c>
      <c r="K91">
        <v>0</v>
      </c>
      <c r="L91">
        <v>0</v>
      </c>
      <c r="M91">
        <v>1</v>
      </c>
      <c r="N91">
        <v>15</v>
      </c>
      <c r="O91">
        <v>0</v>
      </c>
      <c r="P91">
        <v>20</v>
      </c>
      <c r="Q91">
        <v>4000</v>
      </c>
      <c r="R91">
        <v>1790</v>
      </c>
    </row>
    <row r="92" spans="1:20" x14ac:dyDescent="0.45">
      <c r="A92" t="s">
        <v>34</v>
      </c>
      <c r="B92" t="s">
        <v>135</v>
      </c>
      <c r="C92">
        <v>24.4</v>
      </c>
      <c r="D92">
        <v>13.6</v>
      </c>
      <c r="E92">
        <v>19</v>
      </c>
      <c r="F92" t="s">
        <v>129</v>
      </c>
      <c r="G92">
        <v>3</v>
      </c>
      <c r="H92">
        <v>6</v>
      </c>
      <c r="I92">
        <v>142</v>
      </c>
      <c r="J92">
        <v>1</v>
      </c>
      <c r="K92">
        <v>1</v>
      </c>
      <c r="L92">
        <v>0</v>
      </c>
      <c r="M92">
        <v>1</v>
      </c>
      <c r="N92">
        <v>17</v>
      </c>
      <c r="O92">
        <v>0</v>
      </c>
      <c r="P92">
        <v>21</v>
      </c>
      <c r="Q92">
        <v>5000</v>
      </c>
      <c r="R92">
        <v>1970</v>
      </c>
    </row>
    <row r="93" spans="1:20" x14ac:dyDescent="0.45">
      <c r="A93" t="s">
        <v>36</v>
      </c>
      <c r="B93" t="s">
        <v>136</v>
      </c>
      <c r="C93">
        <v>25.3</v>
      </c>
      <c r="D93">
        <v>14.5</v>
      </c>
      <c r="E93">
        <v>19.899999999999999</v>
      </c>
      <c r="F93" t="s">
        <v>129</v>
      </c>
      <c r="G93">
        <v>3</v>
      </c>
      <c r="H93">
        <v>6</v>
      </c>
      <c r="I93">
        <v>145</v>
      </c>
      <c r="J93">
        <v>1</v>
      </c>
      <c r="K93">
        <v>1</v>
      </c>
      <c r="L93">
        <v>0</v>
      </c>
      <c r="M93">
        <v>1</v>
      </c>
      <c r="N93">
        <v>15</v>
      </c>
      <c r="O93">
        <v>0</v>
      </c>
      <c r="P93">
        <v>20</v>
      </c>
      <c r="Q93">
        <v>4800</v>
      </c>
      <c r="R93">
        <v>2080</v>
      </c>
    </row>
    <row r="94" spans="1:20" x14ac:dyDescent="0.45">
      <c r="A94" t="s">
        <v>38</v>
      </c>
      <c r="B94" t="s">
        <v>137</v>
      </c>
      <c r="C94">
        <v>19.5</v>
      </c>
      <c r="D94">
        <v>19.5</v>
      </c>
      <c r="E94">
        <v>19.5</v>
      </c>
      <c r="F94" t="s">
        <v>129</v>
      </c>
      <c r="G94">
        <v>3.8</v>
      </c>
      <c r="H94">
        <v>6</v>
      </c>
      <c r="I94">
        <v>170</v>
      </c>
      <c r="J94">
        <v>0</v>
      </c>
      <c r="K94">
        <v>0</v>
      </c>
      <c r="L94">
        <v>0</v>
      </c>
      <c r="M94">
        <v>1</v>
      </c>
      <c r="N94">
        <v>18</v>
      </c>
      <c r="O94">
        <v>1</v>
      </c>
      <c r="P94">
        <v>23</v>
      </c>
      <c r="Q94">
        <v>4800</v>
      </c>
      <c r="R94">
        <v>1690</v>
      </c>
    </row>
    <row r="95" spans="1:20" x14ac:dyDescent="0.45">
      <c r="T95" t="s">
        <v>152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6FBF-9F2E-4CE2-9969-3A29C5336441}">
  <dimension ref="A1:P114"/>
  <sheetViews>
    <sheetView topLeftCell="A54" workbookViewId="0">
      <selection activeCell="K76" sqref="K76:L79"/>
    </sheetView>
  </sheetViews>
  <sheetFormatPr defaultRowHeight="14.25" x14ac:dyDescent="0.45"/>
  <cols>
    <col min="1" max="1" width="14.265625" customWidth="1"/>
    <col min="2" max="2" width="13.46484375" customWidth="1"/>
    <col min="3" max="3" width="13.1328125" customWidth="1"/>
    <col min="7" max="7" width="12.1328125" customWidth="1"/>
    <col min="8" max="8" width="13.33203125" customWidth="1"/>
    <col min="9" max="9" width="13.53125" customWidth="1"/>
    <col min="10" max="10" width="17.46484375" customWidth="1"/>
    <col min="13" max="13" width="15.1328125" customWidth="1"/>
  </cols>
  <sheetData>
    <row r="1" spans="1:8" x14ac:dyDescent="0.45">
      <c r="A1" s="2" t="s">
        <v>3</v>
      </c>
      <c r="B1" t="s">
        <v>141</v>
      </c>
      <c r="C1" t="s">
        <v>140</v>
      </c>
    </row>
    <row r="2" spans="1:8" x14ac:dyDescent="0.45">
      <c r="A2" s="3">
        <v>2.8</v>
      </c>
      <c r="B2">
        <v>172</v>
      </c>
      <c r="C2">
        <v>29.1</v>
      </c>
    </row>
    <row r="3" spans="1:8" x14ac:dyDescent="0.45">
      <c r="A3" s="4">
        <v>2.2000000000000002</v>
      </c>
      <c r="B3">
        <v>140</v>
      </c>
      <c r="C3">
        <v>17.5</v>
      </c>
      <c r="H3" t="s">
        <v>153</v>
      </c>
    </row>
    <row r="4" spans="1:8" x14ac:dyDescent="0.45">
      <c r="A4" s="3">
        <v>2.5</v>
      </c>
      <c r="B4">
        <v>164</v>
      </c>
      <c r="C4">
        <v>16.5</v>
      </c>
      <c r="H4">
        <f xml:space="preserve"> CORREL(Table1[Horse Power],Table4[Average Price])</f>
        <v>0.78821757785133362</v>
      </c>
    </row>
    <row r="5" spans="1:8" x14ac:dyDescent="0.45">
      <c r="A5" s="4">
        <v>2.2999999999999998</v>
      </c>
      <c r="B5">
        <v>130</v>
      </c>
      <c r="C5">
        <v>31.9</v>
      </c>
    </row>
    <row r="6" spans="1:8" x14ac:dyDescent="0.45">
      <c r="A6" s="3">
        <v>2.4</v>
      </c>
      <c r="B6">
        <v>150</v>
      </c>
      <c r="C6">
        <v>15.7</v>
      </c>
    </row>
    <row r="7" spans="1:8" x14ac:dyDescent="0.45">
      <c r="A7" s="4">
        <v>2.1</v>
      </c>
      <c r="B7">
        <v>140</v>
      </c>
      <c r="C7">
        <v>28.7</v>
      </c>
    </row>
    <row r="8" spans="1:8" x14ac:dyDescent="0.45">
      <c r="A8" s="3">
        <v>2.2000000000000002</v>
      </c>
      <c r="B8">
        <v>130</v>
      </c>
      <c r="C8">
        <v>19.5</v>
      </c>
    </row>
    <row r="9" spans="1:8" x14ac:dyDescent="0.45">
      <c r="A9" s="4">
        <v>2</v>
      </c>
      <c r="B9">
        <v>134</v>
      </c>
      <c r="C9">
        <v>20</v>
      </c>
    </row>
    <row r="10" spans="1:8" x14ac:dyDescent="0.45">
      <c r="A10" s="3">
        <v>2.2999999999999998</v>
      </c>
      <c r="B10">
        <v>114</v>
      </c>
      <c r="C10">
        <v>22.7</v>
      </c>
    </row>
    <row r="11" spans="1:8" x14ac:dyDescent="0.45">
      <c r="A11" s="4">
        <v>2.2000000000000002</v>
      </c>
      <c r="B11">
        <v>110</v>
      </c>
      <c r="C11">
        <v>13.4</v>
      </c>
    </row>
    <row r="12" spans="1:8" x14ac:dyDescent="0.45">
      <c r="A12" s="3">
        <v>2.2000000000000002</v>
      </c>
      <c r="B12">
        <v>110</v>
      </c>
      <c r="C12">
        <v>11.4</v>
      </c>
    </row>
    <row r="13" spans="1:8" x14ac:dyDescent="0.45">
      <c r="A13" s="4">
        <v>3</v>
      </c>
      <c r="B13">
        <v>141</v>
      </c>
      <c r="C13">
        <v>15.8</v>
      </c>
    </row>
    <row r="14" spans="1:8" x14ac:dyDescent="0.45">
      <c r="A14" s="3">
        <v>2.5</v>
      </c>
      <c r="B14">
        <v>100</v>
      </c>
      <c r="C14">
        <v>13.3</v>
      </c>
    </row>
    <row r="15" spans="1:8" x14ac:dyDescent="0.45">
      <c r="A15" s="4">
        <v>2.2999999999999998</v>
      </c>
      <c r="B15">
        <v>96</v>
      </c>
      <c r="C15">
        <v>11.3</v>
      </c>
    </row>
    <row r="16" spans="1:8" x14ac:dyDescent="0.45">
      <c r="A16" s="3">
        <v>2.2999999999999998</v>
      </c>
      <c r="B16">
        <v>155</v>
      </c>
      <c r="C16">
        <v>13.5</v>
      </c>
    </row>
    <row r="17" spans="1:9" x14ac:dyDescent="0.45">
      <c r="A17" s="4">
        <v>2</v>
      </c>
      <c r="B17">
        <v>110</v>
      </c>
      <c r="C17">
        <v>11.1</v>
      </c>
    </row>
    <row r="18" spans="1:9" x14ac:dyDescent="0.45">
      <c r="A18" s="3">
        <v>3.8</v>
      </c>
      <c r="B18">
        <v>170</v>
      </c>
      <c r="C18">
        <v>20.8</v>
      </c>
    </row>
    <row r="19" spans="1:9" x14ac:dyDescent="0.45">
      <c r="A19" s="4">
        <v>5.7</v>
      </c>
      <c r="B19">
        <v>180</v>
      </c>
      <c r="C19">
        <v>23.7</v>
      </c>
    </row>
    <row r="20" spans="1:9" x14ac:dyDescent="0.45">
      <c r="A20" s="3">
        <v>4.9000000000000004</v>
      </c>
      <c r="B20">
        <v>200</v>
      </c>
      <c r="C20">
        <v>34.700000000000003</v>
      </c>
    </row>
    <row r="21" spans="1:9" x14ac:dyDescent="0.45">
      <c r="A21" s="4">
        <v>5</v>
      </c>
      <c r="B21">
        <v>170</v>
      </c>
      <c r="C21">
        <v>18.8</v>
      </c>
    </row>
    <row r="22" spans="1:9" x14ac:dyDescent="0.45">
      <c r="A22" s="3">
        <v>3.3</v>
      </c>
      <c r="B22">
        <v>153</v>
      </c>
      <c r="C22">
        <v>18.399999999999999</v>
      </c>
    </row>
    <row r="23" spans="1:9" x14ac:dyDescent="0.45">
      <c r="A23" s="4">
        <v>3.3</v>
      </c>
      <c r="B23">
        <v>147</v>
      </c>
      <c r="C23">
        <v>29.5</v>
      </c>
    </row>
    <row r="24" spans="1:9" x14ac:dyDescent="0.45">
      <c r="A24" s="3">
        <v>3.5</v>
      </c>
      <c r="B24">
        <v>214</v>
      </c>
      <c r="C24">
        <v>19.3</v>
      </c>
    </row>
    <row r="25" spans="1:9" x14ac:dyDescent="0.45">
      <c r="A25" s="4">
        <v>4.5999999999999996</v>
      </c>
      <c r="B25">
        <v>190</v>
      </c>
      <c r="C25">
        <v>20.9</v>
      </c>
    </row>
    <row r="26" spans="1:9" x14ac:dyDescent="0.45">
      <c r="A26" s="3">
        <v>4.5999999999999996</v>
      </c>
      <c r="B26">
        <v>210</v>
      </c>
      <c r="C26">
        <v>36.1</v>
      </c>
      <c r="H26" s="10" t="s">
        <v>219</v>
      </c>
    </row>
    <row r="27" spans="1:9" x14ac:dyDescent="0.45">
      <c r="A27" s="4">
        <v>3.8</v>
      </c>
      <c r="B27">
        <v>170</v>
      </c>
      <c r="C27">
        <v>20.7</v>
      </c>
      <c r="H27" t="s">
        <v>175</v>
      </c>
    </row>
    <row r="28" spans="1:9" ht="14.65" thickBot="1" x14ac:dyDescent="0.5">
      <c r="A28" s="3">
        <v>3.8</v>
      </c>
      <c r="B28">
        <v>170</v>
      </c>
      <c r="C28">
        <v>24.4</v>
      </c>
    </row>
    <row r="29" spans="1:9" x14ac:dyDescent="0.45">
      <c r="A29" s="4">
        <v>3.2</v>
      </c>
      <c r="B29">
        <v>200</v>
      </c>
      <c r="C29">
        <v>33.9</v>
      </c>
      <c r="H29" s="7" t="s">
        <v>176</v>
      </c>
      <c r="I29" s="7"/>
    </row>
    <row r="30" spans="1:9" x14ac:dyDescent="0.45">
      <c r="A30" s="3">
        <v>2.8</v>
      </c>
      <c r="B30">
        <v>172</v>
      </c>
      <c r="C30">
        <v>37.700000000000003</v>
      </c>
      <c r="H30" t="s">
        <v>177</v>
      </c>
      <c r="I30">
        <v>0.78821757785133317</v>
      </c>
    </row>
    <row r="31" spans="1:9" x14ac:dyDescent="0.45">
      <c r="A31" s="4">
        <v>3.5</v>
      </c>
      <c r="B31">
        <v>208</v>
      </c>
      <c r="C31">
        <v>30</v>
      </c>
      <c r="H31" s="10" t="s">
        <v>178</v>
      </c>
      <c r="I31" s="10">
        <v>0.6212869500338225</v>
      </c>
    </row>
    <row r="32" spans="1:9" x14ac:dyDescent="0.45">
      <c r="A32" s="3">
        <v>2</v>
      </c>
      <c r="B32">
        <v>128</v>
      </c>
      <c r="C32">
        <v>13.9</v>
      </c>
      <c r="H32" t="s">
        <v>179</v>
      </c>
      <c r="I32">
        <v>0.61712526816606239</v>
      </c>
    </row>
    <row r="33" spans="1:16" x14ac:dyDescent="0.45">
      <c r="A33" s="4">
        <v>4.5</v>
      </c>
      <c r="B33">
        <v>278</v>
      </c>
      <c r="C33">
        <v>47.9</v>
      </c>
      <c r="H33" t="s">
        <v>180</v>
      </c>
      <c r="I33">
        <v>5.9769528822304521</v>
      </c>
    </row>
    <row r="34" spans="1:16" ht="14.65" thickBot="1" x14ac:dyDescent="0.5">
      <c r="A34" s="3">
        <v>3</v>
      </c>
      <c r="B34">
        <v>185</v>
      </c>
      <c r="C34">
        <v>28</v>
      </c>
      <c r="H34" s="5" t="s">
        <v>181</v>
      </c>
      <c r="I34" s="5">
        <v>93</v>
      </c>
    </row>
    <row r="35" spans="1:16" x14ac:dyDescent="0.45">
      <c r="A35" s="4">
        <v>3</v>
      </c>
      <c r="B35">
        <v>225</v>
      </c>
      <c r="C35">
        <v>35.200000000000003</v>
      </c>
    </row>
    <row r="36" spans="1:16" ht="14.65" thickBot="1" x14ac:dyDescent="0.5">
      <c r="A36" s="3">
        <v>3.2</v>
      </c>
      <c r="B36">
        <v>217</v>
      </c>
      <c r="C36">
        <v>61.9</v>
      </c>
      <c r="H36" t="s">
        <v>182</v>
      </c>
    </row>
    <row r="37" spans="1:16" x14ac:dyDescent="0.45">
      <c r="A37" s="4">
        <v>3</v>
      </c>
      <c r="B37">
        <v>202</v>
      </c>
      <c r="C37">
        <v>26.1</v>
      </c>
      <c r="H37" s="6"/>
      <c r="I37" s="6" t="s">
        <v>187</v>
      </c>
      <c r="J37" s="6" t="s">
        <v>188</v>
      </c>
      <c r="K37" s="6" t="s">
        <v>189</v>
      </c>
      <c r="L37" s="6" t="s">
        <v>190</v>
      </c>
      <c r="M37" s="6" t="s">
        <v>191</v>
      </c>
    </row>
    <row r="38" spans="1:16" x14ac:dyDescent="0.45">
      <c r="A38" s="3">
        <v>3</v>
      </c>
      <c r="B38">
        <v>160</v>
      </c>
      <c r="C38">
        <v>21.5</v>
      </c>
      <c r="H38" t="s">
        <v>183</v>
      </c>
      <c r="I38">
        <v>1</v>
      </c>
      <c r="J38">
        <v>5333.1404064899089</v>
      </c>
      <c r="K38">
        <v>5333.1404064899089</v>
      </c>
      <c r="L38">
        <v>149.28746833024928</v>
      </c>
      <c r="M38">
        <v>6.8374637426399466E-21</v>
      </c>
    </row>
    <row r="39" spans="1:16" x14ac:dyDescent="0.45">
      <c r="A39" s="4">
        <v>2.2000000000000002</v>
      </c>
      <c r="B39">
        <v>130</v>
      </c>
      <c r="C39">
        <v>18.2</v>
      </c>
      <c r="H39" t="s">
        <v>184</v>
      </c>
      <c r="I39">
        <v>91</v>
      </c>
      <c r="J39">
        <v>3250.8808838326645</v>
      </c>
      <c r="K39">
        <v>35.723965756402905</v>
      </c>
    </row>
    <row r="40" spans="1:16" ht="14.65" thickBot="1" x14ac:dyDescent="0.5">
      <c r="A40" s="3">
        <v>2.4</v>
      </c>
      <c r="B40">
        <v>168</v>
      </c>
      <c r="C40">
        <v>26.7</v>
      </c>
      <c r="H40" s="5" t="s">
        <v>185</v>
      </c>
      <c r="I40" s="5">
        <v>92</v>
      </c>
      <c r="J40" s="5">
        <v>8584.0212903225729</v>
      </c>
      <c r="K40" s="5"/>
      <c r="L40" s="5"/>
      <c r="M40" s="5"/>
    </row>
    <row r="41" spans="1:16" ht="14.65" thickBot="1" x14ac:dyDescent="0.5">
      <c r="A41" s="4">
        <v>2.2000000000000002</v>
      </c>
      <c r="B41">
        <v>110</v>
      </c>
      <c r="C41">
        <v>15.7</v>
      </c>
    </row>
    <row r="42" spans="1:16" x14ac:dyDescent="0.45">
      <c r="A42" s="3">
        <v>3.8</v>
      </c>
      <c r="B42">
        <v>170</v>
      </c>
      <c r="C42">
        <v>26.3</v>
      </c>
      <c r="H42" s="6"/>
      <c r="I42" s="6" t="s">
        <v>192</v>
      </c>
      <c r="J42" s="6" t="s">
        <v>180</v>
      </c>
      <c r="K42" s="6" t="s">
        <v>193</v>
      </c>
      <c r="L42" s="6" t="s">
        <v>194</v>
      </c>
      <c r="M42" s="6" t="s">
        <v>195</v>
      </c>
      <c r="N42" s="6" t="s">
        <v>196</v>
      </c>
      <c r="O42" s="6" t="s">
        <v>197</v>
      </c>
      <c r="P42" s="6" t="s">
        <v>198</v>
      </c>
    </row>
    <row r="43" spans="1:16" x14ac:dyDescent="0.45">
      <c r="A43" s="4">
        <v>4.5999999999999996</v>
      </c>
      <c r="B43">
        <v>295</v>
      </c>
      <c r="C43">
        <v>40.1</v>
      </c>
      <c r="H43" t="s">
        <v>186</v>
      </c>
      <c r="I43">
        <v>-1.3987691236331194</v>
      </c>
      <c r="J43">
        <v>1.8200164195205979</v>
      </c>
      <c r="K43">
        <v>-0.76854752991819864</v>
      </c>
      <c r="L43">
        <v>0.44415194593167273</v>
      </c>
      <c r="M43">
        <v>-5.0140081600356101</v>
      </c>
      <c r="N43">
        <v>2.2164699127693712</v>
      </c>
      <c r="O43">
        <v>-5.0140081600356101</v>
      </c>
      <c r="P43">
        <v>2.2164699127693712</v>
      </c>
    </row>
    <row r="44" spans="1:16" ht="14.65" thickBot="1" x14ac:dyDescent="0.5">
      <c r="A44" s="3">
        <v>2.2000000000000002</v>
      </c>
      <c r="B44">
        <v>110</v>
      </c>
      <c r="C44">
        <v>15.9</v>
      </c>
      <c r="H44" s="5" t="s">
        <v>141</v>
      </c>
      <c r="I44" s="5">
        <v>0.14537122671186306</v>
      </c>
      <c r="J44" s="5">
        <v>1.1897803134444763E-2</v>
      </c>
      <c r="K44" s="5">
        <v>12.218325103313044</v>
      </c>
      <c r="L44" s="5">
        <v>6.8374637426393598E-21</v>
      </c>
      <c r="M44" s="5">
        <v>0.12173770237783174</v>
      </c>
      <c r="N44" s="5">
        <v>0.16900475104589438</v>
      </c>
      <c r="O44" s="5">
        <v>0.12173770237783174</v>
      </c>
      <c r="P44" s="5">
        <v>0.16900475104589438</v>
      </c>
    </row>
    <row r="45" spans="1:16" x14ac:dyDescent="0.45">
      <c r="A45" s="4">
        <v>2.5</v>
      </c>
      <c r="B45">
        <v>100</v>
      </c>
      <c r="C45">
        <v>15.6</v>
      </c>
    </row>
    <row r="46" spans="1:16" x14ac:dyDescent="0.45">
      <c r="A46" s="3">
        <v>3</v>
      </c>
      <c r="B46">
        <v>140</v>
      </c>
      <c r="C46">
        <v>20.2</v>
      </c>
    </row>
    <row r="47" spans="1:16" x14ac:dyDescent="0.45">
      <c r="A47" s="4">
        <v>3.8</v>
      </c>
      <c r="B47">
        <v>160</v>
      </c>
      <c r="C47">
        <v>34.299999999999997</v>
      </c>
      <c r="H47" t="s">
        <v>199</v>
      </c>
    </row>
    <row r="48" spans="1:16" x14ac:dyDescent="0.45">
      <c r="A48" s="3">
        <v>3.8</v>
      </c>
      <c r="B48">
        <v>140</v>
      </c>
      <c r="C48">
        <v>14.9</v>
      </c>
    </row>
    <row r="49" spans="1:9" x14ac:dyDescent="0.45">
      <c r="A49" s="4">
        <v>2.2000000000000002</v>
      </c>
      <c r="B49">
        <v>110</v>
      </c>
      <c r="C49">
        <v>16.3</v>
      </c>
      <c r="H49" t="s">
        <v>200</v>
      </c>
    </row>
    <row r="50" spans="1:9" x14ac:dyDescent="0.45">
      <c r="A50" s="3">
        <v>3.4</v>
      </c>
      <c r="B50">
        <v>200</v>
      </c>
      <c r="C50">
        <v>18.5</v>
      </c>
    </row>
    <row r="51" spans="1:9" x14ac:dyDescent="0.45">
      <c r="A51" s="4">
        <v>1.8</v>
      </c>
      <c r="B51">
        <v>140</v>
      </c>
      <c r="C51">
        <v>15.9</v>
      </c>
      <c r="H51" t="s">
        <v>201</v>
      </c>
    </row>
    <row r="52" spans="1:9" x14ac:dyDescent="0.45">
      <c r="A52" s="3">
        <v>1</v>
      </c>
      <c r="B52">
        <v>55</v>
      </c>
      <c r="C52">
        <v>8.4</v>
      </c>
    </row>
    <row r="53" spans="1:9" x14ac:dyDescent="0.45">
      <c r="A53" s="4">
        <v>1.5</v>
      </c>
      <c r="B53">
        <v>102</v>
      </c>
      <c r="C53">
        <v>12.1</v>
      </c>
    </row>
    <row r="54" spans="1:9" x14ac:dyDescent="0.45">
      <c r="A54" s="3">
        <v>1.5</v>
      </c>
      <c r="B54">
        <v>81</v>
      </c>
      <c r="C54">
        <v>8</v>
      </c>
      <c r="H54" t="s">
        <v>202</v>
      </c>
    </row>
    <row r="55" spans="1:9" x14ac:dyDescent="0.45">
      <c r="A55" s="4">
        <v>1.8</v>
      </c>
      <c r="B55">
        <v>124</v>
      </c>
      <c r="C55">
        <v>10</v>
      </c>
    </row>
    <row r="56" spans="1:9" x14ac:dyDescent="0.45">
      <c r="A56" s="3">
        <v>1.6</v>
      </c>
      <c r="B56">
        <v>82</v>
      </c>
      <c r="C56">
        <v>8.3000000000000007</v>
      </c>
      <c r="H56" t="s">
        <v>203</v>
      </c>
    </row>
    <row r="57" spans="1:9" x14ac:dyDescent="0.45">
      <c r="A57" s="4">
        <v>1.8</v>
      </c>
      <c r="B57">
        <v>103</v>
      </c>
      <c r="C57">
        <v>11.6</v>
      </c>
    </row>
    <row r="58" spans="1:9" x14ac:dyDescent="0.45">
      <c r="A58" s="3">
        <v>1.5</v>
      </c>
      <c r="B58">
        <v>92</v>
      </c>
      <c r="C58">
        <v>10.3</v>
      </c>
    </row>
    <row r="59" spans="1:9" x14ac:dyDescent="0.45">
      <c r="A59" s="4">
        <v>1.6</v>
      </c>
      <c r="B59">
        <v>110</v>
      </c>
      <c r="C59">
        <v>11.8</v>
      </c>
      <c r="H59" s="10" t="s">
        <v>218</v>
      </c>
    </row>
    <row r="60" spans="1:9" x14ac:dyDescent="0.45">
      <c r="A60" s="3">
        <v>1.2</v>
      </c>
      <c r="B60">
        <v>73</v>
      </c>
      <c r="C60">
        <v>8.4</v>
      </c>
    </row>
    <row r="61" spans="1:9" x14ac:dyDescent="0.45">
      <c r="A61" s="4">
        <v>1.8</v>
      </c>
      <c r="B61">
        <v>90</v>
      </c>
      <c r="C61">
        <v>10.9</v>
      </c>
      <c r="H61" t="s">
        <v>175</v>
      </c>
    </row>
    <row r="62" spans="1:9" ht="14.65" thickBot="1" x14ac:dyDescent="0.5">
      <c r="A62" s="3">
        <v>1.3</v>
      </c>
      <c r="B62">
        <v>70</v>
      </c>
      <c r="C62">
        <v>8.6</v>
      </c>
    </row>
    <row r="63" spans="1:9" x14ac:dyDescent="0.45">
      <c r="A63" s="4">
        <v>1.5</v>
      </c>
      <c r="B63">
        <v>82</v>
      </c>
      <c r="C63">
        <v>9.8000000000000007</v>
      </c>
      <c r="H63" s="7" t="s">
        <v>176</v>
      </c>
      <c r="I63" s="7"/>
    </row>
    <row r="64" spans="1:9" x14ac:dyDescent="0.45">
      <c r="A64" s="3">
        <v>1.8</v>
      </c>
      <c r="B64">
        <v>81</v>
      </c>
      <c r="C64">
        <v>9.1</v>
      </c>
      <c r="H64" t="s">
        <v>177</v>
      </c>
      <c r="I64">
        <v>0.78878384783304856</v>
      </c>
    </row>
    <row r="65" spans="1:16" x14ac:dyDescent="0.45">
      <c r="A65" s="4">
        <v>1.5</v>
      </c>
      <c r="B65">
        <v>92</v>
      </c>
      <c r="C65">
        <v>9.1999999999999993</v>
      </c>
      <c r="H65" s="10" t="s">
        <v>178</v>
      </c>
      <c r="I65" s="10">
        <v>0.6221799586023099</v>
      </c>
    </row>
    <row r="66" spans="1:16" x14ac:dyDescent="0.45">
      <c r="A66" s="3">
        <v>2.2000000000000002</v>
      </c>
      <c r="B66">
        <v>93</v>
      </c>
      <c r="C66">
        <v>11.3</v>
      </c>
      <c r="H66" t="s">
        <v>179</v>
      </c>
      <c r="I66">
        <v>0.61378395768236116</v>
      </c>
    </row>
    <row r="67" spans="1:16" x14ac:dyDescent="0.45">
      <c r="A67" s="4">
        <v>1.5</v>
      </c>
      <c r="B67">
        <v>92</v>
      </c>
      <c r="C67">
        <v>12.2</v>
      </c>
      <c r="H67" t="s">
        <v>180</v>
      </c>
      <c r="I67">
        <v>6.0029763722010134</v>
      </c>
    </row>
    <row r="68" spans="1:16" ht="14.65" thickBot="1" x14ac:dyDescent="0.5">
      <c r="A68" s="3">
        <v>1.3</v>
      </c>
      <c r="B68">
        <v>63</v>
      </c>
      <c r="C68">
        <v>7.4</v>
      </c>
      <c r="H68" s="5" t="s">
        <v>181</v>
      </c>
      <c r="I68" s="5">
        <v>93</v>
      </c>
    </row>
    <row r="69" spans="1:16" x14ac:dyDescent="0.45">
      <c r="A69" s="4">
        <v>1.8</v>
      </c>
      <c r="B69">
        <v>127</v>
      </c>
      <c r="C69">
        <v>10.1</v>
      </c>
    </row>
    <row r="70" spans="1:16" ht="14.65" thickBot="1" x14ac:dyDescent="0.5">
      <c r="A70" s="3">
        <v>1.6</v>
      </c>
      <c r="B70">
        <v>74</v>
      </c>
      <c r="C70">
        <v>9</v>
      </c>
      <c r="H70" t="s">
        <v>182</v>
      </c>
    </row>
    <row r="71" spans="1:16" x14ac:dyDescent="0.45">
      <c r="A71" s="4">
        <v>1.9</v>
      </c>
      <c r="B71">
        <v>85</v>
      </c>
      <c r="C71">
        <v>11.1</v>
      </c>
      <c r="H71" s="6"/>
      <c r="I71" s="6" t="s">
        <v>187</v>
      </c>
      <c r="J71" s="6" t="s">
        <v>188</v>
      </c>
      <c r="K71" s="6" t="s">
        <v>189</v>
      </c>
      <c r="L71" s="6" t="s">
        <v>190</v>
      </c>
      <c r="M71" s="6" t="s">
        <v>191</v>
      </c>
    </row>
    <row r="72" spans="1:16" x14ac:dyDescent="0.45">
      <c r="A72" s="3">
        <v>1.6</v>
      </c>
      <c r="B72">
        <v>90</v>
      </c>
      <c r="C72">
        <v>12.5</v>
      </c>
      <c r="H72" t="s">
        <v>183</v>
      </c>
      <c r="I72">
        <v>2</v>
      </c>
      <c r="J72">
        <v>5340.8060110542456</v>
      </c>
      <c r="K72">
        <v>2670.4030055271228</v>
      </c>
      <c r="L72">
        <v>74.104322347562814</v>
      </c>
      <c r="M72">
        <v>9.5022096293159387E-20</v>
      </c>
    </row>
    <row r="73" spans="1:16" x14ac:dyDescent="0.45">
      <c r="A73" s="4">
        <v>2.2999999999999998</v>
      </c>
      <c r="B73">
        <v>160</v>
      </c>
      <c r="C73">
        <v>19.8</v>
      </c>
      <c r="H73" t="s">
        <v>184</v>
      </c>
      <c r="I73">
        <v>90</v>
      </c>
      <c r="J73">
        <v>3243.2152792683273</v>
      </c>
      <c r="K73">
        <v>36.035725325203636</v>
      </c>
    </row>
    <row r="74" spans="1:16" ht="14.65" thickBot="1" x14ac:dyDescent="0.5">
      <c r="A74" s="3">
        <v>1.5</v>
      </c>
      <c r="B74">
        <v>92</v>
      </c>
      <c r="C74">
        <v>10</v>
      </c>
      <c r="H74" s="5" t="s">
        <v>185</v>
      </c>
      <c r="I74" s="5">
        <v>92</v>
      </c>
      <c r="J74" s="5">
        <v>8584.0212903225729</v>
      </c>
      <c r="K74" s="5"/>
      <c r="L74" s="5"/>
      <c r="M74" s="5"/>
    </row>
    <row r="75" spans="1:16" ht="14.65" thickBot="1" x14ac:dyDescent="0.5">
      <c r="A75" s="4">
        <v>1.3</v>
      </c>
      <c r="B75">
        <v>255</v>
      </c>
      <c r="C75">
        <v>32.5</v>
      </c>
    </row>
    <row r="76" spans="1:16" x14ac:dyDescent="0.45">
      <c r="A76" s="3">
        <v>2.2000000000000002</v>
      </c>
      <c r="B76">
        <v>135</v>
      </c>
      <c r="C76">
        <v>18.399999999999999</v>
      </c>
      <c r="H76" s="6"/>
      <c r="I76" s="6" t="s">
        <v>192</v>
      </c>
      <c r="J76" s="6" t="s">
        <v>180</v>
      </c>
      <c r="K76" s="6" t="s">
        <v>193</v>
      </c>
      <c r="L76" s="6" t="s">
        <v>194</v>
      </c>
      <c r="M76" s="6" t="s">
        <v>195</v>
      </c>
      <c r="N76" s="6" t="s">
        <v>196</v>
      </c>
      <c r="O76" s="6" t="s">
        <v>197</v>
      </c>
      <c r="P76" s="6" t="s">
        <v>198</v>
      </c>
    </row>
    <row r="77" spans="1:16" x14ac:dyDescent="0.45">
      <c r="A77" s="4">
        <v>2.8</v>
      </c>
      <c r="B77">
        <v>178</v>
      </c>
      <c r="C77">
        <v>23.3</v>
      </c>
      <c r="H77" t="s">
        <v>186</v>
      </c>
      <c r="I77">
        <v>-1.636560729417873</v>
      </c>
      <c r="J77">
        <v>1.8992584163951347</v>
      </c>
      <c r="K77">
        <v>-0.86168407378924661</v>
      </c>
      <c r="L77">
        <v>0.39115143409074682</v>
      </c>
      <c r="M77">
        <v>-5.4097690714874505</v>
      </c>
      <c r="N77">
        <v>2.1366476126517044</v>
      </c>
      <c r="O77">
        <v>-5.4097690714874505</v>
      </c>
      <c r="P77">
        <v>2.1366476126517044</v>
      </c>
    </row>
    <row r="78" spans="1:16" x14ac:dyDescent="0.45">
      <c r="A78" s="3">
        <v>3.4</v>
      </c>
      <c r="B78">
        <v>160</v>
      </c>
      <c r="C78">
        <v>15.1</v>
      </c>
      <c r="H78" t="s">
        <v>3</v>
      </c>
      <c r="I78">
        <v>0.40849732348654078</v>
      </c>
      <c r="J78">
        <v>0.8856918395388983</v>
      </c>
      <c r="K78">
        <v>0.46121834395494637</v>
      </c>
      <c r="L78">
        <v>0.64575467821444832</v>
      </c>
      <c r="M78">
        <v>-1.3510841050344788</v>
      </c>
      <c r="N78">
        <v>2.1680787520075606</v>
      </c>
      <c r="O78">
        <v>-1.3510841050344788</v>
      </c>
      <c r="P78">
        <v>2.1680787520075606</v>
      </c>
    </row>
    <row r="79" spans="1:16" ht="14.65" thickBot="1" x14ac:dyDescent="0.5">
      <c r="A79" s="4">
        <v>5.7</v>
      </c>
      <c r="B79">
        <v>300</v>
      </c>
      <c r="C79">
        <v>38</v>
      </c>
      <c r="H79" s="5" t="s">
        <v>141</v>
      </c>
      <c r="I79" s="5">
        <v>0.13944766461414859</v>
      </c>
      <c r="J79" s="5">
        <v>1.7542612179756556E-2</v>
      </c>
      <c r="K79" s="5">
        <v>7.9490821084824184</v>
      </c>
      <c r="L79" s="5">
        <v>5.1907745940801647E-12</v>
      </c>
      <c r="M79" s="5">
        <v>0.10459620361918634</v>
      </c>
      <c r="N79" s="5">
        <v>0.17429912560911084</v>
      </c>
      <c r="O79" s="5">
        <v>0.10459620361918634</v>
      </c>
      <c r="P79" s="5">
        <v>0.17429912560911084</v>
      </c>
    </row>
    <row r="80" spans="1:16" x14ac:dyDescent="0.45">
      <c r="A80" s="3">
        <v>3</v>
      </c>
      <c r="B80">
        <v>300</v>
      </c>
      <c r="C80">
        <v>25.8</v>
      </c>
    </row>
    <row r="81" spans="1:9" x14ac:dyDescent="0.45">
      <c r="A81" s="4">
        <v>2.2999999999999998</v>
      </c>
      <c r="B81">
        <v>105</v>
      </c>
      <c r="C81">
        <v>15.9</v>
      </c>
    </row>
    <row r="82" spans="1:9" x14ac:dyDescent="0.45">
      <c r="A82" s="3">
        <v>2</v>
      </c>
      <c r="B82">
        <v>115</v>
      </c>
      <c r="C82">
        <v>14</v>
      </c>
    </row>
    <row r="83" spans="1:9" x14ac:dyDescent="0.45">
      <c r="A83" s="4">
        <v>1.6</v>
      </c>
      <c r="B83">
        <v>100</v>
      </c>
      <c r="C83">
        <v>14.1</v>
      </c>
      <c r="H83" t="s">
        <v>204</v>
      </c>
    </row>
    <row r="84" spans="1:9" x14ac:dyDescent="0.45">
      <c r="A84" s="3">
        <v>1.8</v>
      </c>
      <c r="B84">
        <v>92</v>
      </c>
      <c r="C84">
        <v>14.4</v>
      </c>
    </row>
    <row r="85" spans="1:9" x14ac:dyDescent="0.45">
      <c r="A85" s="4">
        <v>3.4</v>
      </c>
      <c r="B85">
        <v>160</v>
      </c>
      <c r="C85">
        <v>17.7</v>
      </c>
      <c r="H85" t="s">
        <v>250</v>
      </c>
    </row>
    <row r="86" spans="1:9" x14ac:dyDescent="0.45">
      <c r="A86" s="3">
        <v>3</v>
      </c>
      <c r="B86">
        <v>155</v>
      </c>
      <c r="C86">
        <v>19.100000000000001</v>
      </c>
    </row>
    <row r="87" spans="1:9" x14ac:dyDescent="0.45">
      <c r="A87" s="4">
        <v>3</v>
      </c>
      <c r="B87">
        <v>151</v>
      </c>
      <c r="C87">
        <v>19.100000000000001</v>
      </c>
    </row>
    <row r="88" spans="1:9" x14ac:dyDescent="0.45">
      <c r="A88" s="3">
        <v>2.4</v>
      </c>
      <c r="B88">
        <v>138</v>
      </c>
      <c r="C88">
        <v>22.7</v>
      </c>
      <c r="H88" t="s">
        <v>205</v>
      </c>
    </row>
    <row r="89" spans="1:9" x14ac:dyDescent="0.45">
      <c r="A89" s="4">
        <v>2.5</v>
      </c>
      <c r="B89">
        <v>109</v>
      </c>
      <c r="C89">
        <v>19.7</v>
      </c>
    </row>
    <row r="90" spans="1:9" x14ac:dyDescent="0.45">
      <c r="A90" s="3">
        <v>3.8</v>
      </c>
      <c r="B90">
        <v>170</v>
      </c>
      <c r="C90">
        <v>16.3</v>
      </c>
      <c r="H90" t="s">
        <v>206</v>
      </c>
    </row>
    <row r="91" spans="1:9" x14ac:dyDescent="0.45">
      <c r="A91" s="4">
        <v>4.3</v>
      </c>
      <c r="B91">
        <v>165</v>
      </c>
      <c r="C91">
        <v>16.600000000000001</v>
      </c>
    </row>
    <row r="92" spans="1:9" x14ac:dyDescent="0.45">
      <c r="A92" s="3">
        <v>3</v>
      </c>
      <c r="B92">
        <v>142</v>
      </c>
      <c r="C92">
        <v>19</v>
      </c>
      <c r="H92" t="s">
        <v>207</v>
      </c>
    </row>
    <row r="93" spans="1:9" x14ac:dyDescent="0.45">
      <c r="A93" s="4">
        <v>3</v>
      </c>
      <c r="B93">
        <v>145</v>
      </c>
      <c r="C93">
        <v>19.899999999999999</v>
      </c>
    </row>
    <row r="94" spans="1:9" x14ac:dyDescent="0.45">
      <c r="A94" s="3">
        <v>3.8</v>
      </c>
      <c r="B94">
        <v>170</v>
      </c>
      <c r="C94">
        <v>19.5</v>
      </c>
      <c r="H94" t="s">
        <v>208</v>
      </c>
      <c r="I94">
        <f xml:space="preserve"> 150*I79+3*I78+I77</f>
        <v>20.506080933164039</v>
      </c>
    </row>
    <row r="101" spans="8:13" x14ac:dyDescent="0.45">
      <c r="H101" s="8"/>
      <c r="I101" s="8"/>
    </row>
    <row r="109" spans="8:13" x14ac:dyDescent="0.45">
      <c r="H109" s="9"/>
      <c r="I109" s="9"/>
      <c r="J109" s="9"/>
      <c r="K109" s="9"/>
      <c r="L109" s="9"/>
      <c r="M109" s="9"/>
    </row>
    <row r="114" spans="8:16" x14ac:dyDescent="0.45">
      <c r="H114" s="9"/>
      <c r="I114" s="9"/>
      <c r="J114" s="9"/>
      <c r="K114" s="9"/>
      <c r="L114" s="9"/>
      <c r="M114" s="9"/>
      <c r="N114" s="9"/>
      <c r="O114" s="9"/>
      <c r="P114" s="9"/>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86FB7-986A-461C-AB10-6682EB4D09A8}">
  <dimension ref="A1:O94"/>
  <sheetViews>
    <sheetView workbookViewId="0">
      <selection activeCell="J6" sqref="J6"/>
    </sheetView>
  </sheetViews>
  <sheetFormatPr defaultRowHeight="14.25" x14ac:dyDescent="0.45"/>
  <cols>
    <col min="1" max="1" width="13.46484375" customWidth="1"/>
    <col min="2" max="2" width="18.06640625" customWidth="1"/>
    <col min="3" max="3" width="14.19921875" customWidth="1"/>
    <col min="4" max="4" width="17.33203125" customWidth="1"/>
  </cols>
  <sheetData>
    <row r="1" spans="1:10" x14ac:dyDescent="0.45">
      <c r="A1" t="s">
        <v>141</v>
      </c>
      <c r="B1" t="s">
        <v>222</v>
      </c>
      <c r="C1" t="s">
        <v>223</v>
      </c>
      <c r="D1" t="s">
        <v>224</v>
      </c>
      <c r="G1" t="s">
        <v>220</v>
      </c>
    </row>
    <row r="2" spans="1:10" x14ac:dyDescent="0.45">
      <c r="A2">
        <v>172</v>
      </c>
      <c r="B2">
        <v>29.1</v>
      </c>
      <c r="C2">
        <f>0.145371*Table18[[#This Row],[Horse Power]]-1.39877</f>
        <v>23.605042000000001</v>
      </c>
      <c r="D2">
        <f>(Table49[[#This Row],[Average Price (y)]]-Table49[[#This Row],[Predicted (y)]])^2</f>
        <v>30.194563421764006</v>
      </c>
      <c r="H2" t="s">
        <v>234</v>
      </c>
    </row>
    <row r="3" spans="1:10" x14ac:dyDescent="0.45">
      <c r="A3">
        <v>140</v>
      </c>
      <c r="B3">
        <v>17.5</v>
      </c>
      <c r="C3">
        <f>0.145371*Table18[[#This Row],[Horse Power]]-1.39877</f>
        <v>18.95317</v>
      </c>
      <c r="D3">
        <f>(Table49[[#This Row],[Average Price (y)]]-Table49[[#This Row],[Predicted (y)]])^2</f>
        <v>2.1117030489000004</v>
      </c>
    </row>
    <row r="4" spans="1:10" x14ac:dyDescent="0.45">
      <c r="A4">
        <v>164</v>
      </c>
      <c r="B4">
        <v>16.5</v>
      </c>
      <c r="C4">
        <f>0.145371*Table18[[#This Row],[Horse Power]]-1.39877</f>
        <v>22.442074000000002</v>
      </c>
      <c r="D4">
        <f>(Table49[[#This Row],[Average Price (y)]]-Table49[[#This Row],[Predicted (y)]])^2</f>
        <v>35.308243421476021</v>
      </c>
      <c r="G4" t="s">
        <v>221</v>
      </c>
    </row>
    <row r="5" spans="1:10" x14ac:dyDescent="0.45">
      <c r="A5">
        <v>130</v>
      </c>
      <c r="B5">
        <v>31.9</v>
      </c>
      <c r="C5">
        <f>0.145371*Table18[[#This Row],[Horse Power]]-1.39877</f>
        <v>17.499460000000003</v>
      </c>
      <c r="D5">
        <f>(Table49[[#This Row],[Average Price (y)]]-Table49[[#This Row],[Predicted (y)]])^2</f>
        <v>207.37555229159989</v>
      </c>
    </row>
    <row r="6" spans="1:10" x14ac:dyDescent="0.45">
      <c r="A6">
        <v>150</v>
      </c>
      <c r="B6">
        <v>15.7</v>
      </c>
      <c r="C6">
        <f>0.145371*Table18[[#This Row],[Horse Power]]-1.39877</f>
        <v>20.406880000000001</v>
      </c>
      <c r="D6">
        <f>(Table49[[#This Row],[Average Price (y)]]-Table49[[#This Row],[Predicted (y)]])^2</f>
        <v>22.154719334400017</v>
      </c>
      <c r="G6" t="s">
        <v>225</v>
      </c>
      <c r="J6" s="11">
        <f>SUM(Table49[Square Error])</f>
        <v>3250.8808839499061</v>
      </c>
    </row>
    <row r="7" spans="1:10" x14ac:dyDescent="0.45">
      <c r="A7">
        <v>140</v>
      </c>
      <c r="B7">
        <v>28.7</v>
      </c>
      <c r="C7">
        <f>0.145371*Table18[[#This Row],[Horse Power]]-1.39877</f>
        <v>18.95317</v>
      </c>
      <c r="D7">
        <f>(Table49[[#This Row],[Average Price (y)]]-Table49[[#This Row],[Predicted (y)]])^2</f>
        <v>95.000695048899985</v>
      </c>
    </row>
    <row r="8" spans="1:10" x14ac:dyDescent="0.45">
      <c r="A8">
        <v>130</v>
      </c>
      <c r="B8">
        <v>19.5</v>
      </c>
      <c r="C8">
        <f>0.145371*Table18[[#This Row],[Horse Power]]-1.39877</f>
        <v>17.499460000000003</v>
      </c>
      <c r="D8">
        <f>(Table49[[#This Row],[Average Price (y)]]-Table49[[#This Row],[Predicted (y)]])^2</f>
        <v>4.0021602915999894</v>
      </c>
      <c r="G8" t="s">
        <v>226</v>
      </c>
    </row>
    <row r="9" spans="1:10" x14ac:dyDescent="0.45">
      <c r="A9">
        <v>134</v>
      </c>
      <c r="B9">
        <v>20</v>
      </c>
      <c r="C9">
        <f>0.145371*Table18[[#This Row],[Horse Power]]-1.39877</f>
        <v>18.080944000000002</v>
      </c>
      <c r="D9">
        <f>(Table49[[#This Row],[Average Price (y)]]-Table49[[#This Row],[Predicted (y)]])^2</f>
        <v>3.6827759311359909</v>
      </c>
    </row>
    <row r="10" spans="1:10" x14ac:dyDescent="0.45">
      <c r="A10">
        <v>114</v>
      </c>
      <c r="B10">
        <v>22.7</v>
      </c>
      <c r="C10">
        <f>0.145371*Table18[[#This Row],[Horse Power]]-1.39877</f>
        <v>15.173523999999999</v>
      </c>
      <c r="D10">
        <f>(Table49[[#This Row],[Average Price (y)]]-Table49[[#This Row],[Predicted (y)]])^2</f>
        <v>56.647840978576006</v>
      </c>
    </row>
    <row r="11" spans="1:10" x14ac:dyDescent="0.45">
      <c r="A11">
        <v>110</v>
      </c>
      <c r="B11">
        <v>13.4</v>
      </c>
      <c r="C11">
        <f>0.145371*Table18[[#This Row],[Horse Power]]-1.39877</f>
        <v>14.592039999999999</v>
      </c>
      <c r="D11">
        <f>(Table49[[#This Row],[Average Price (y)]]-Table49[[#This Row],[Predicted (y)]])^2</f>
        <v>1.4209593615999967</v>
      </c>
    </row>
    <row r="12" spans="1:10" x14ac:dyDescent="0.45">
      <c r="A12">
        <v>110</v>
      </c>
      <c r="B12">
        <v>11.4</v>
      </c>
      <c r="C12">
        <f>0.145371*Table18[[#This Row],[Horse Power]]-1.39877</f>
        <v>14.592039999999999</v>
      </c>
      <c r="D12">
        <f>(Table49[[#This Row],[Average Price (y)]]-Table49[[#This Row],[Predicted (y)]])^2</f>
        <v>10.189119361599991</v>
      </c>
      <c r="G12" t="s">
        <v>175</v>
      </c>
    </row>
    <row r="13" spans="1:10" ht="14.65" thickBot="1" x14ac:dyDescent="0.5">
      <c r="A13">
        <v>141</v>
      </c>
      <c r="B13">
        <v>15.8</v>
      </c>
      <c r="C13">
        <f>0.145371*Table18[[#This Row],[Horse Power]]-1.39877</f>
        <v>19.098541000000001</v>
      </c>
      <c r="D13">
        <f>(Table49[[#This Row],[Average Price (y)]]-Table49[[#This Row],[Predicted (y)]])^2</f>
        <v>10.880372728681001</v>
      </c>
    </row>
    <row r="14" spans="1:10" x14ac:dyDescent="0.45">
      <c r="A14">
        <v>100</v>
      </c>
      <c r="B14">
        <v>13.3</v>
      </c>
      <c r="C14">
        <f>0.145371*Table18[[#This Row],[Horse Power]]-1.39877</f>
        <v>13.13833</v>
      </c>
      <c r="D14">
        <f>(Table49[[#This Row],[Average Price (y)]]-Table49[[#This Row],[Predicted (y)]])^2</f>
        <v>2.6137188900000281E-2</v>
      </c>
      <c r="G14" s="7" t="s">
        <v>176</v>
      </c>
      <c r="H14" s="7"/>
    </row>
    <row r="15" spans="1:10" x14ac:dyDescent="0.45">
      <c r="A15">
        <v>96</v>
      </c>
      <c r="B15">
        <v>11.3</v>
      </c>
      <c r="C15">
        <f>0.145371*Table18[[#This Row],[Horse Power]]-1.39877</f>
        <v>12.556845999999998</v>
      </c>
      <c r="D15">
        <f>(Table49[[#This Row],[Average Price (y)]]-Table49[[#This Row],[Predicted (y)]])^2</f>
        <v>1.5796618677159942</v>
      </c>
      <c r="G15" t="s">
        <v>177</v>
      </c>
      <c r="H15">
        <v>0.78821757785133317</v>
      </c>
    </row>
    <row r="16" spans="1:10" x14ac:dyDescent="0.45">
      <c r="A16">
        <v>155</v>
      </c>
      <c r="B16">
        <v>13.5</v>
      </c>
      <c r="C16">
        <f>0.145371*Table18[[#This Row],[Horse Power]]-1.39877</f>
        <v>21.133735000000001</v>
      </c>
      <c r="D16">
        <f>(Table49[[#This Row],[Average Price (y)]]-Table49[[#This Row],[Predicted (y)]])^2</f>
        <v>58.27391005022502</v>
      </c>
      <c r="G16" s="10" t="s">
        <v>178</v>
      </c>
      <c r="H16" s="10">
        <v>0.6212869500338225</v>
      </c>
    </row>
    <row r="17" spans="1:15" x14ac:dyDescent="0.45">
      <c r="A17">
        <v>110</v>
      </c>
      <c r="B17">
        <v>11.1</v>
      </c>
      <c r="C17">
        <f>0.145371*Table18[[#This Row],[Horse Power]]-1.39877</f>
        <v>14.592039999999999</v>
      </c>
      <c r="D17">
        <f>(Table49[[#This Row],[Average Price (y)]]-Table49[[#This Row],[Predicted (y)]])^2</f>
        <v>12.194343361599996</v>
      </c>
      <c r="G17" t="s">
        <v>179</v>
      </c>
      <c r="H17">
        <v>0.61712526816606239</v>
      </c>
    </row>
    <row r="18" spans="1:15" x14ac:dyDescent="0.45">
      <c r="A18">
        <v>170</v>
      </c>
      <c r="B18">
        <v>20.8</v>
      </c>
      <c r="C18">
        <f>0.145371*Table18[[#This Row],[Horse Power]]-1.39877</f>
        <v>23.314299999999999</v>
      </c>
      <c r="D18">
        <f>(Table49[[#This Row],[Average Price (y)]]-Table49[[#This Row],[Predicted (y)]])^2</f>
        <v>6.321704489999993</v>
      </c>
      <c r="G18" t="s">
        <v>180</v>
      </c>
      <c r="H18">
        <v>5.9769528822304521</v>
      </c>
    </row>
    <row r="19" spans="1:15" ht="14.65" thickBot="1" x14ac:dyDescent="0.5">
      <c r="A19">
        <v>180</v>
      </c>
      <c r="B19">
        <v>23.7</v>
      </c>
      <c r="C19">
        <f>0.145371*Table18[[#This Row],[Horse Power]]-1.39877</f>
        <v>24.76801</v>
      </c>
      <c r="D19">
        <f>(Table49[[#This Row],[Average Price (y)]]-Table49[[#This Row],[Predicted (y)]])^2</f>
        <v>1.1406453601000022</v>
      </c>
      <c r="G19" s="5" t="s">
        <v>181</v>
      </c>
      <c r="H19" s="5">
        <v>93</v>
      </c>
    </row>
    <row r="20" spans="1:15" x14ac:dyDescent="0.45">
      <c r="A20">
        <v>200</v>
      </c>
      <c r="B20">
        <v>34.700000000000003</v>
      </c>
      <c r="C20">
        <f>0.145371*Table18[[#This Row],[Horse Power]]-1.39877</f>
        <v>27.675430000000002</v>
      </c>
      <c r="D20">
        <f>(Table49[[#This Row],[Average Price (y)]]-Table49[[#This Row],[Predicted (y)]])^2</f>
        <v>49.344583684900009</v>
      </c>
    </row>
    <row r="21" spans="1:15" ht="14.65" thickBot="1" x14ac:dyDescent="0.5">
      <c r="A21">
        <v>170</v>
      </c>
      <c r="B21">
        <v>18.8</v>
      </c>
      <c r="C21">
        <f>0.145371*Table18[[#This Row],[Horse Power]]-1.39877</f>
        <v>23.314299999999999</v>
      </c>
      <c r="D21">
        <f>(Table49[[#This Row],[Average Price (y)]]-Table49[[#This Row],[Predicted (y)]])^2</f>
        <v>20.378904489999989</v>
      </c>
      <c r="G21" t="s">
        <v>182</v>
      </c>
    </row>
    <row r="22" spans="1:15" x14ac:dyDescent="0.45">
      <c r="A22">
        <v>153</v>
      </c>
      <c r="B22">
        <v>18.399999999999999</v>
      </c>
      <c r="C22">
        <f>0.145371*Table18[[#This Row],[Horse Power]]-1.39877</f>
        <v>20.842993</v>
      </c>
      <c r="D22">
        <f>(Table49[[#This Row],[Average Price (y)]]-Table49[[#This Row],[Predicted (y)]])^2</f>
        <v>5.9682147980490061</v>
      </c>
      <c r="G22" s="6"/>
      <c r="H22" s="6" t="s">
        <v>187</v>
      </c>
      <c r="I22" s="6" t="s">
        <v>188</v>
      </c>
      <c r="J22" s="6" t="s">
        <v>189</v>
      </c>
      <c r="K22" s="6" t="s">
        <v>190</v>
      </c>
      <c r="L22" s="6" t="s">
        <v>191</v>
      </c>
    </row>
    <row r="23" spans="1:15" x14ac:dyDescent="0.45">
      <c r="A23">
        <v>147</v>
      </c>
      <c r="B23">
        <v>29.5</v>
      </c>
      <c r="C23">
        <f>0.145371*Table18[[#This Row],[Horse Power]]-1.39877</f>
        <v>19.970767000000002</v>
      </c>
      <c r="D23">
        <f>(Table49[[#This Row],[Average Price (y)]]-Table49[[#This Row],[Predicted (y)]])^2</f>
        <v>90.806281568288952</v>
      </c>
      <c r="G23" t="s">
        <v>183</v>
      </c>
      <c r="H23">
        <v>1</v>
      </c>
      <c r="I23">
        <v>5333.1404064899089</v>
      </c>
      <c r="J23">
        <v>5333.1404064899089</v>
      </c>
      <c r="K23">
        <v>149.28746833024928</v>
      </c>
      <c r="L23">
        <v>6.8374637426399466E-21</v>
      </c>
    </row>
    <row r="24" spans="1:15" x14ac:dyDescent="0.45">
      <c r="A24">
        <v>214</v>
      </c>
      <c r="B24">
        <v>19.3</v>
      </c>
      <c r="C24">
        <f>0.145371*Table18[[#This Row],[Horse Power]]-1.39877</f>
        <v>29.710624000000003</v>
      </c>
      <c r="D24">
        <f>(Table49[[#This Row],[Average Price (y)]]-Table49[[#This Row],[Predicted (y)]])^2</f>
        <v>108.38109206937604</v>
      </c>
      <c r="G24" t="s">
        <v>184</v>
      </c>
      <c r="H24">
        <v>91</v>
      </c>
      <c r="I24" s="11">
        <v>3250.8808838326645</v>
      </c>
      <c r="J24">
        <v>35.723965756402905</v>
      </c>
    </row>
    <row r="25" spans="1:15" ht="14.65" thickBot="1" x14ac:dyDescent="0.5">
      <c r="A25">
        <v>190</v>
      </c>
      <c r="B25">
        <v>20.9</v>
      </c>
      <c r="C25">
        <f>0.145371*Table18[[#This Row],[Horse Power]]-1.39877</f>
        <v>26.221720000000001</v>
      </c>
      <c r="D25">
        <f>(Table49[[#This Row],[Average Price (y)]]-Table49[[#This Row],[Predicted (y)]])^2</f>
        <v>28.320703758400029</v>
      </c>
      <c r="G25" s="5" t="s">
        <v>185</v>
      </c>
      <c r="H25" s="5">
        <v>92</v>
      </c>
      <c r="I25" s="5">
        <v>8584.0212903225729</v>
      </c>
      <c r="J25" s="5"/>
      <c r="K25" s="5"/>
      <c r="L25" s="5"/>
    </row>
    <row r="26" spans="1:15" ht="14.65" thickBot="1" x14ac:dyDescent="0.5">
      <c r="A26">
        <v>210</v>
      </c>
      <c r="B26">
        <v>36.1</v>
      </c>
      <c r="C26">
        <f>0.145371*Table18[[#This Row],[Horse Power]]-1.39877</f>
        <v>29.12914</v>
      </c>
      <c r="D26">
        <f>(Table49[[#This Row],[Average Price (y)]]-Table49[[#This Row],[Predicted (y)]])^2</f>
        <v>48.592889139600025</v>
      </c>
    </row>
    <row r="27" spans="1:15" x14ac:dyDescent="0.45">
      <c r="A27">
        <v>170</v>
      </c>
      <c r="B27">
        <v>20.7</v>
      </c>
      <c r="C27">
        <f>0.145371*Table18[[#This Row],[Horse Power]]-1.39877</f>
        <v>23.314299999999999</v>
      </c>
      <c r="D27">
        <f>(Table49[[#This Row],[Average Price (y)]]-Table49[[#This Row],[Predicted (y)]])^2</f>
        <v>6.83456449</v>
      </c>
      <c r="G27" s="6"/>
      <c r="H27" s="6" t="s">
        <v>192</v>
      </c>
      <c r="I27" s="6" t="s">
        <v>180</v>
      </c>
      <c r="J27" s="6" t="s">
        <v>193</v>
      </c>
      <c r="K27" s="6" t="s">
        <v>194</v>
      </c>
      <c r="L27" s="6" t="s">
        <v>195</v>
      </c>
      <c r="M27" s="6" t="s">
        <v>196</v>
      </c>
      <c r="N27" s="6" t="s">
        <v>197</v>
      </c>
      <c r="O27" s="6" t="s">
        <v>198</v>
      </c>
    </row>
    <row r="28" spans="1:15" x14ac:dyDescent="0.45">
      <c r="A28">
        <v>170</v>
      </c>
      <c r="B28">
        <v>24.4</v>
      </c>
      <c r="C28">
        <f>0.145371*Table18[[#This Row],[Horse Power]]-1.39877</f>
        <v>23.314299999999999</v>
      </c>
      <c r="D28">
        <f>(Table49[[#This Row],[Average Price (y)]]-Table49[[#This Row],[Predicted (y)]])^2</f>
        <v>1.1787444899999984</v>
      </c>
      <c r="G28" t="s">
        <v>186</v>
      </c>
      <c r="H28">
        <v>-1.3987691236331194</v>
      </c>
      <c r="I28">
        <v>1.8200164195205979</v>
      </c>
      <c r="J28">
        <v>-0.76854752991819864</v>
      </c>
      <c r="K28">
        <v>0.44415194593167273</v>
      </c>
      <c r="L28">
        <v>-5.0140081600356101</v>
      </c>
      <c r="M28">
        <v>2.2164699127693712</v>
      </c>
      <c r="N28">
        <v>-5.0140081600356101</v>
      </c>
      <c r="O28">
        <v>2.2164699127693712</v>
      </c>
    </row>
    <row r="29" spans="1:15" ht="14.65" thickBot="1" x14ac:dyDescent="0.5">
      <c r="A29">
        <v>200</v>
      </c>
      <c r="B29">
        <v>33.9</v>
      </c>
      <c r="C29">
        <f>0.145371*Table18[[#This Row],[Horse Power]]-1.39877</f>
        <v>27.675430000000002</v>
      </c>
      <c r="D29">
        <f>(Table49[[#This Row],[Average Price (y)]]-Table49[[#This Row],[Predicted (y)]])^2</f>
        <v>38.745271684899954</v>
      </c>
      <c r="G29" s="5" t="s">
        <v>141</v>
      </c>
      <c r="H29" s="5">
        <v>0.14537122671186306</v>
      </c>
      <c r="I29" s="5">
        <v>1.1897803134444763E-2</v>
      </c>
      <c r="J29" s="5">
        <v>12.218325103313044</v>
      </c>
      <c r="K29" s="5">
        <v>6.8374637426393598E-21</v>
      </c>
      <c r="L29" s="5">
        <v>0.12173770237783174</v>
      </c>
      <c r="M29" s="5">
        <v>0.16900475104589438</v>
      </c>
      <c r="N29" s="5">
        <v>0.12173770237783174</v>
      </c>
      <c r="O29" s="5">
        <v>0.16900475104589438</v>
      </c>
    </row>
    <row r="30" spans="1:15" x14ac:dyDescent="0.45">
      <c r="A30">
        <v>172</v>
      </c>
      <c r="B30">
        <v>37.700000000000003</v>
      </c>
      <c r="C30">
        <f>0.145371*Table18[[#This Row],[Horse Power]]-1.39877</f>
        <v>23.605042000000001</v>
      </c>
      <c r="D30">
        <f>(Table49[[#This Row],[Average Price (y)]]-Table49[[#This Row],[Predicted (y)]])^2</f>
        <v>198.66784102176405</v>
      </c>
    </row>
    <row r="31" spans="1:15" x14ac:dyDescent="0.45">
      <c r="A31">
        <v>208</v>
      </c>
      <c r="B31">
        <v>30</v>
      </c>
      <c r="C31">
        <f>0.145371*Table18[[#This Row],[Horse Power]]-1.39877</f>
        <v>28.838398000000002</v>
      </c>
      <c r="D31">
        <f>(Table49[[#This Row],[Average Price (y)]]-Table49[[#This Row],[Predicted (y)]])^2</f>
        <v>1.3493192064039965</v>
      </c>
    </row>
    <row r="32" spans="1:15" x14ac:dyDescent="0.45">
      <c r="A32">
        <v>128</v>
      </c>
      <c r="B32">
        <v>13.9</v>
      </c>
      <c r="C32">
        <f>0.145371*Table18[[#This Row],[Horse Power]]-1.39877</f>
        <v>17.208718000000001</v>
      </c>
      <c r="D32">
        <f>(Table49[[#This Row],[Average Price (y)]]-Table49[[#This Row],[Predicted (y)]])^2</f>
        <v>10.947614803524004</v>
      </c>
    </row>
    <row r="33" spans="1:15" x14ac:dyDescent="0.45">
      <c r="A33">
        <v>278</v>
      </c>
      <c r="B33">
        <v>47.9</v>
      </c>
      <c r="C33">
        <f>0.145371*Table18[[#This Row],[Horse Power]]-1.39877</f>
        <v>39.014368000000005</v>
      </c>
      <c r="D33">
        <f>(Table49[[#This Row],[Average Price (y)]]-Table49[[#This Row],[Predicted (y)]])^2</f>
        <v>78.954456039423889</v>
      </c>
    </row>
    <row r="34" spans="1:15" x14ac:dyDescent="0.45">
      <c r="A34">
        <v>185</v>
      </c>
      <c r="B34">
        <v>28</v>
      </c>
      <c r="C34">
        <f>0.145371*Table18[[#This Row],[Horse Power]]-1.39877</f>
        <v>25.494865000000001</v>
      </c>
      <c r="D34">
        <f>(Table49[[#This Row],[Average Price (y)]]-Table49[[#This Row],[Predicted (y)]])^2</f>
        <v>6.275701368224996</v>
      </c>
      <c r="G34" t="s">
        <v>227</v>
      </c>
    </row>
    <row r="35" spans="1:15" x14ac:dyDescent="0.45">
      <c r="A35">
        <v>225</v>
      </c>
      <c r="B35">
        <v>35.200000000000003</v>
      </c>
      <c r="C35">
        <f>0.145371*Table18[[#This Row],[Horse Power]]-1.39877</f>
        <v>31.309705000000001</v>
      </c>
      <c r="D35">
        <f>(Table49[[#This Row],[Average Price (y)]]-Table49[[#This Row],[Predicted (y)]])^2</f>
        <v>15.134395187025014</v>
      </c>
      <c r="G35" t="s">
        <v>228</v>
      </c>
    </row>
    <row r="36" spans="1:15" x14ac:dyDescent="0.45">
      <c r="A36">
        <v>217</v>
      </c>
      <c r="B36">
        <v>61.9</v>
      </c>
      <c r="C36">
        <f>0.145371*Table18[[#This Row],[Horse Power]]-1.39877</f>
        <v>30.146737000000002</v>
      </c>
      <c r="D36">
        <f>(Table49[[#This Row],[Average Price (y)]]-Table49[[#This Row],[Predicted (y)]])^2</f>
        <v>1008.2697111471688</v>
      </c>
    </row>
    <row r="37" spans="1:15" x14ac:dyDescent="0.45">
      <c r="A37">
        <v>202</v>
      </c>
      <c r="B37">
        <v>26.1</v>
      </c>
      <c r="C37">
        <f>0.145371*Table18[[#This Row],[Horse Power]]-1.39877</f>
        <v>27.966172</v>
      </c>
      <c r="D37">
        <f>(Table49[[#This Row],[Average Price (y)]]-Table49[[#This Row],[Predicted (y)]])^2</f>
        <v>3.4825979335839956</v>
      </c>
      <c r="G37" t="s">
        <v>229</v>
      </c>
      <c r="O37">
        <f>AVERAGE(Table49[Average Price (y)])</f>
        <v>19.509677419354837</v>
      </c>
    </row>
    <row r="38" spans="1:15" x14ac:dyDescent="0.45">
      <c r="A38">
        <v>160</v>
      </c>
      <c r="B38">
        <v>21.5</v>
      </c>
      <c r="C38">
        <f>0.145371*Table18[[#This Row],[Horse Power]]-1.39877</f>
        <v>21.860590000000002</v>
      </c>
      <c r="D38">
        <f>(Table49[[#This Row],[Average Price (y)]]-Table49[[#This Row],[Predicted (y)]])^2</f>
        <v>0.1300251481000014</v>
      </c>
    </row>
    <row r="39" spans="1:15" x14ac:dyDescent="0.45">
      <c r="A39">
        <v>130</v>
      </c>
      <c r="B39">
        <v>18.2</v>
      </c>
      <c r="C39">
        <f>0.145371*Table18[[#This Row],[Horse Power]]-1.39877</f>
        <v>17.499460000000003</v>
      </c>
      <c r="D39">
        <f>(Table49[[#This Row],[Average Price (y)]]-Table49[[#This Row],[Predicted (y)]])^2</f>
        <v>0.49075629159999523</v>
      </c>
      <c r="G39" t="s">
        <v>230</v>
      </c>
    </row>
    <row r="40" spans="1:15" x14ac:dyDescent="0.45">
      <c r="A40">
        <v>168</v>
      </c>
      <c r="B40">
        <v>26.7</v>
      </c>
      <c r="C40">
        <f>0.145371*Table18[[#This Row],[Horse Power]]-1.39877</f>
        <v>23.023558000000001</v>
      </c>
      <c r="D40">
        <f>(Table49[[#This Row],[Average Price (y)]]-Table49[[#This Row],[Predicted (y)]])^2</f>
        <v>13.516225779363985</v>
      </c>
    </row>
    <row r="41" spans="1:15" x14ac:dyDescent="0.45">
      <c r="A41">
        <v>110</v>
      </c>
      <c r="B41">
        <v>15.7</v>
      </c>
      <c r="C41">
        <f>0.145371*Table18[[#This Row],[Horse Power]]-1.39877</f>
        <v>14.592039999999999</v>
      </c>
      <c r="D41">
        <f>(Table49[[#This Row],[Average Price (y)]]-Table49[[#This Row],[Predicted (y)]])^2</f>
        <v>1.2275753616000007</v>
      </c>
      <c r="G41" t="s">
        <v>231</v>
      </c>
    </row>
    <row r="42" spans="1:15" x14ac:dyDescent="0.45">
      <c r="A42">
        <v>170</v>
      </c>
      <c r="B42">
        <v>26.3</v>
      </c>
      <c r="C42">
        <f>0.145371*Table18[[#This Row],[Horse Power]]-1.39877</f>
        <v>23.314299999999999</v>
      </c>
      <c r="D42">
        <f>(Table49[[#This Row],[Average Price (y)]]-Table49[[#This Row],[Predicted (y)]])^2</f>
        <v>8.9144044900000079</v>
      </c>
    </row>
    <row r="43" spans="1:15" x14ac:dyDescent="0.45">
      <c r="A43">
        <v>295</v>
      </c>
      <c r="B43">
        <v>40.1</v>
      </c>
      <c r="C43">
        <f>0.145371*Table18[[#This Row],[Horse Power]]-1.39877</f>
        <v>41.485675000000001</v>
      </c>
      <c r="D43">
        <f>(Table49[[#This Row],[Average Price (y)]]-Table49[[#This Row],[Predicted (y)]])^2</f>
        <v>1.9200952056249976</v>
      </c>
    </row>
    <row r="44" spans="1:15" x14ac:dyDescent="0.45">
      <c r="A44">
        <v>110</v>
      </c>
      <c r="B44">
        <v>15.9</v>
      </c>
      <c r="C44">
        <f>0.145371*Table18[[#This Row],[Horse Power]]-1.39877</f>
        <v>14.592039999999999</v>
      </c>
      <c r="D44">
        <f>(Table49[[#This Row],[Average Price (y)]]-Table49[[#This Row],[Predicted (y)]])^2</f>
        <v>1.7107593616000034</v>
      </c>
    </row>
    <row r="45" spans="1:15" x14ac:dyDescent="0.45">
      <c r="A45">
        <v>100</v>
      </c>
      <c r="B45">
        <v>15.6</v>
      </c>
      <c r="C45">
        <f>0.145371*Table18[[#This Row],[Horse Power]]-1.39877</f>
        <v>13.13833</v>
      </c>
      <c r="D45">
        <f>(Table49[[#This Row],[Average Price (y)]]-Table49[[#This Row],[Predicted (y)]])^2</f>
        <v>6.0598191888999988</v>
      </c>
    </row>
    <row r="46" spans="1:15" x14ac:dyDescent="0.45">
      <c r="A46">
        <v>140</v>
      </c>
      <c r="B46">
        <v>20.2</v>
      </c>
      <c r="C46">
        <f>0.145371*Table18[[#This Row],[Horse Power]]-1.39877</f>
        <v>18.95317</v>
      </c>
      <c r="D46">
        <f>(Table49[[#This Row],[Average Price (y)]]-Table49[[#This Row],[Predicted (y)]])^2</f>
        <v>1.5545850488999982</v>
      </c>
    </row>
    <row r="47" spans="1:15" x14ac:dyDescent="0.45">
      <c r="A47">
        <v>160</v>
      </c>
      <c r="B47">
        <v>34.299999999999997</v>
      </c>
      <c r="C47">
        <f>0.145371*Table18[[#This Row],[Horse Power]]-1.39877</f>
        <v>21.860590000000002</v>
      </c>
      <c r="D47">
        <f>(Table49[[#This Row],[Average Price (y)]]-Table49[[#This Row],[Predicted (y)]])^2</f>
        <v>154.73892114809988</v>
      </c>
    </row>
    <row r="48" spans="1:15" x14ac:dyDescent="0.45">
      <c r="A48">
        <v>140</v>
      </c>
      <c r="B48">
        <v>14.9</v>
      </c>
      <c r="C48">
        <f>0.145371*Table18[[#This Row],[Horse Power]]-1.39877</f>
        <v>18.95317</v>
      </c>
      <c r="D48">
        <f>(Table49[[#This Row],[Average Price (y)]]-Table49[[#This Row],[Predicted (y)]])^2</f>
        <v>16.428187048899996</v>
      </c>
    </row>
    <row r="49" spans="1:4" x14ac:dyDescent="0.45">
      <c r="A49">
        <v>110</v>
      </c>
      <c r="B49">
        <v>16.3</v>
      </c>
      <c r="C49">
        <f>0.145371*Table18[[#This Row],[Horse Power]]-1.39877</f>
        <v>14.592039999999999</v>
      </c>
      <c r="D49">
        <f>(Table49[[#This Row],[Average Price (y)]]-Table49[[#This Row],[Predicted (y)]])^2</f>
        <v>2.9171273616000057</v>
      </c>
    </row>
    <row r="50" spans="1:4" x14ac:dyDescent="0.45">
      <c r="A50">
        <v>200</v>
      </c>
      <c r="B50">
        <v>18.5</v>
      </c>
      <c r="C50">
        <f>0.145371*Table18[[#This Row],[Horse Power]]-1.39877</f>
        <v>27.675430000000002</v>
      </c>
      <c r="D50">
        <f>(Table49[[#This Row],[Average Price (y)]]-Table49[[#This Row],[Predicted (y)]])^2</f>
        <v>84.18851568490004</v>
      </c>
    </row>
    <row r="51" spans="1:4" x14ac:dyDescent="0.45">
      <c r="A51">
        <v>140</v>
      </c>
      <c r="B51">
        <v>15.9</v>
      </c>
      <c r="C51">
        <f>0.145371*Table18[[#This Row],[Horse Power]]-1.39877</f>
        <v>18.95317</v>
      </c>
      <c r="D51">
        <f>(Table49[[#This Row],[Average Price (y)]]-Table49[[#This Row],[Predicted (y)]])^2</f>
        <v>9.3218470488999987</v>
      </c>
    </row>
    <row r="52" spans="1:4" x14ac:dyDescent="0.45">
      <c r="A52">
        <v>55</v>
      </c>
      <c r="B52">
        <v>8.4</v>
      </c>
      <c r="C52">
        <f>0.145371*Table18[[#This Row],[Horse Power]]-1.39877</f>
        <v>6.596635</v>
      </c>
      <c r="D52">
        <f>(Table49[[#This Row],[Average Price (y)]]-Table49[[#This Row],[Predicted (y)]])^2</f>
        <v>3.2521253232250014</v>
      </c>
    </row>
    <row r="53" spans="1:4" x14ac:dyDescent="0.45">
      <c r="A53">
        <v>102</v>
      </c>
      <c r="B53">
        <v>12.1</v>
      </c>
      <c r="C53">
        <f>0.145371*Table18[[#This Row],[Horse Power]]-1.39877</f>
        <v>13.429072</v>
      </c>
      <c r="D53">
        <f>(Table49[[#This Row],[Average Price (y)]]-Table49[[#This Row],[Predicted (y)]])^2</f>
        <v>1.7664323811840001</v>
      </c>
    </row>
    <row r="54" spans="1:4" x14ac:dyDescent="0.45">
      <c r="A54">
        <v>81</v>
      </c>
      <c r="B54">
        <v>8</v>
      </c>
      <c r="C54">
        <f>0.145371*Table18[[#This Row],[Horse Power]]-1.39877</f>
        <v>10.376280999999999</v>
      </c>
      <c r="D54">
        <f>(Table49[[#This Row],[Average Price (y)]]-Table49[[#This Row],[Predicted (y)]])^2</f>
        <v>5.6467113909609941</v>
      </c>
    </row>
    <row r="55" spans="1:4" x14ac:dyDescent="0.45">
      <c r="A55">
        <v>124</v>
      </c>
      <c r="B55">
        <v>10</v>
      </c>
      <c r="C55">
        <f>0.145371*Table18[[#This Row],[Horse Power]]-1.39877</f>
        <v>16.627234000000001</v>
      </c>
      <c r="D55">
        <f>(Table49[[#This Row],[Average Price (y)]]-Table49[[#This Row],[Predicted (y)]])^2</f>
        <v>43.920230490756019</v>
      </c>
    </row>
    <row r="56" spans="1:4" x14ac:dyDescent="0.45">
      <c r="A56">
        <v>82</v>
      </c>
      <c r="B56">
        <v>8.3000000000000007</v>
      </c>
      <c r="C56">
        <f>0.145371*Table18[[#This Row],[Horse Power]]-1.39877</f>
        <v>10.521652</v>
      </c>
      <c r="D56">
        <f>(Table49[[#This Row],[Average Price (y)]]-Table49[[#This Row],[Predicted (y)]])^2</f>
        <v>4.9357376091039953</v>
      </c>
    </row>
    <row r="57" spans="1:4" x14ac:dyDescent="0.45">
      <c r="A57">
        <v>103</v>
      </c>
      <c r="B57">
        <v>11.6</v>
      </c>
      <c r="C57">
        <f>0.145371*Table18[[#This Row],[Horse Power]]-1.39877</f>
        <v>13.574442999999999</v>
      </c>
      <c r="D57">
        <f>(Table49[[#This Row],[Average Price (y)]]-Table49[[#This Row],[Predicted (y)]])^2</f>
        <v>3.8984251602489963</v>
      </c>
    </row>
    <row r="58" spans="1:4" x14ac:dyDescent="0.45">
      <c r="A58">
        <v>92</v>
      </c>
      <c r="B58">
        <v>10.3</v>
      </c>
      <c r="C58">
        <f>0.145371*Table18[[#This Row],[Horse Power]]-1.39877</f>
        <v>11.975361999999999</v>
      </c>
      <c r="D58">
        <f>(Table49[[#This Row],[Average Price (y)]]-Table49[[#This Row],[Predicted (y)]])^2</f>
        <v>2.8068378310439934</v>
      </c>
    </row>
    <row r="59" spans="1:4" x14ac:dyDescent="0.45">
      <c r="A59">
        <v>110</v>
      </c>
      <c r="B59">
        <v>11.8</v>
      </c>
      <c r="C59">
        <f>0.145371*Table18[[#This Row],[Horse Power]]-1.39877</f>
        <v>14.592039999999999</v>
      </c>
      <c r="D59">
        <f>(Table49[[#This Row],[Average Price (y)]]-Table49[[#This Row],[Predicted (y)]])^2</f>
        <v>7.7954873615999905</v>
      </c>
    </row>
    <row r="60" spans="1:4" x14ac:dyDescent="0.45">
      <c r="A60">
        <v>73</v>
      </c>
      <c r="B60">
        <v>8.4</v>
      </c>
      <c r="C60">
        <f>0.145371*Table18[[#This Row],[Horse Power]]-1.39877</f>
        <v>9.2133129999999994</v>
      </c>
      <c r="D60">
        <f>(Table49[[#This Row],[Average Price (y)]]-Table49[[#This Row],[Predicted (y)]])^2</f>
        <v>0.66147803596899846</v>
      </c>
    </row>
    <row r="61" spans="1:4" x14ac:dyDescent="0.45">
      <c r="A61">
        <v>90</v>
      </c>
      <c r="B61">
        <v>10.9</v>
      </c>
      <c r="C61">
        <f>0.145371*Table18[[#This Row],[Horse Power]]-1.39877</f>
        <v>11.684619999999999</v>
      </c>
      <c r="D61">
        <f>(Table49[[#This Row],[Average Price (y)]]-Table49[[#This Row],[Predicted (y)]])^2</f>
        <v>0.6156285443999977</v>
      </c>
    </row>
    <row r="62" spans="1:4" x14ac:dyDescent="0.45">
      <c r="A62">
        <v>70</v>
      </c>
      <c r="B62">
        <v>8.6</v>
      </c>
      <c r="C62">
        <f>0.145371*Table18[[#This Row],[Horse Power]]-1.39877</f>
        <v>8.7771999999999988</v>
      </c>
      <c r="D62">
        <f>(Table49[[#This Row],[Average Price (y)]]-Table49[[#This Row],[Predicted (y)]])^2</f>
        <v>3.1399839999999693E-2</v>
      </c>
    </row>
    <row r="63" spans="1:4" x14ac:dyDescent="0.45">
      <c r="A63">
        <v>82</v>
      </c>
      <c r="B63">
        <v>9.8000000000000007</v>
      </c>
      <c r="C63">
        <f>0.145371*Table18[[#This Row],[Horse Power]]-1.39877</f>
        <v>10.521652</v>
      </c>
      <c r="D63">
        <f>(Table49[[#This Row],[Average Price (y)]]-Table49[[#This Row],[Predicted (y)]])^2</f>
        <v>0.52078160910399829</v>
      </c>
    </row>
    <row r="64" spans="1:4" x14ac:dyDescent="0.45">
      <c r="A64">
        <v>81</v>
      </c>
      <c r="B64">
        <v>9.1</v>
      </c>
      <c r="C64">
        <f>0.145371*Table18[[#This Row],[Horse Power]]-1.39877</f>
        <v>10.376280999999999</v>
      </c>
      <c r="D64">
        <f>(Table49[[#This Row],[Average Price (y)]]-Table49[[#This Row],[Predicted (y)]])^2</f>
        <v>1.6288931909609978</v>
      </c>
    </row>
    <row r="65" spans="1:4" x14ac:dyDescent="0.45">
      <c r="A65">
        <v>92</v>
      </c>
      <c r="B65">
        <v>9.1999999999999993</v>
      </c>
      <c r="C65">
        <f>0.145371*Table18[[#This Row],[Horse Power]]-1.39877</f>
        <v>11.975361999999999</v>
      </c>
      <c r="D65">
        <f>(Table49[[#This Row],[Average Price (y)]]-Table49[[#This Row],[Predicted (y)]])^2</f>
        <v>7.702634231043997</v>
      </c>
    </row>
    <row r="66" spans="1:4" x14ac:dyDescent="0.45">
      <c r="A66">
        <v>93</v>
      </c>
      <c r="B66">
        <v>11.3</v>
      </c>
      <c r="C66">
        <f>0.145371*Table18[[#This Row],[Horse Power]]-1.39877</f>
        <v>12.120733</v>
      </c>
      <c r="D66">
        <f>(Table49[[#This Row],[Average Price (y)]]-Table49[[#This Row],[Predicted (y)]])^2</f>
        <v>0.67360265728899804</v>
      </c>
    </row>
    <row r="67" spans="1:4" x14ac:dyDescent="0.45">
      <c r="A67">
        <v>92</v>
      </c>
      <c r="B67">
        <v>12.2</v>
      </c>
      <c r="C67">
        <f>0.145371*Table18[[#This Row],[Horse Power]]-1.39877</f>
        <v>11.975361999999999</v>
      </c>
      <c r="D67">
        <f>(Table49[[#This Row],[Average Price (y)]]-Table49[[#This Row],[Predicted (y)]])^2</f>
        <v>5.0462231044000251E-2</v>
      </c>
    </row>
    <row r="68" spans="1:4" x14ac:dyDescent="0.45">
      <c r="A68">
        <v>63</v>
      </c>
      <c r="B68">
        <v>7.4</v>
      </c>
      <c r="C68">
        <f>0.145371*Table18[[#This Row],[Horse Power]]-1.39877</f>
        <v>7.7596029999999994</v>
      </c>
      <c r="D68">
        <f>(Table49[[#This Row],[Average Price (y)]]-Table49[[#This Row],[Predicted (y)]])^2</f>
        <v>0.12931431760899928</v>
      </c>
    </row>
    <row r="69" spans="1:4" x14ac:dyDescent="0.45">
      <c r="A69">
        <v>127</v>
      </c>
      <c r="B69">
        <v>10.1</v>
      </c>
      <c r="C69">
        <f>0.145371*Table18[[#This Row],[Horse Power]]-1.39877</f>
        <v>17.063347</v>
      </c>
      <c r="D69">
        <f>(Table49[[#This Row],[Average Price (y)]]-Table49[[#This Row],[Predicted (y)]])^2</f>
        <v>48.488201442409007</v>
      </c>
    </row>
    <row r="70" spans="1:4" x14ac:dyDescent="0.45">
      <c r="A70">
        <v>74</v>
      </c>
      <c r="B70">
        <v>9</v>
      </c>
      <c r="C70">
        <f>0.145371*Table18[[#This Row],[Horse Power]]-1.39877</f>
        <v>9.3586839999999984</v>
      </c>
      <c r="D70">
        <f>(Table49[[#This Row],[Average Price (y)]]-Table49[[#This Row],[Predicted (y)]])^2</f>
        <v>0.12865421185599887</v>
      </c>
    </row>
    <row r="71" spans="1:4" x14ac:dyDescent="0.45">
      <c r="A71">
        <v>85</v>
      </c>
      <c r="B71">
        <v>11.1</v>
      </c>
      <c r="C71">
        <f>0.145371*Table18[[#This Row],[Horse Power]]-1.39877</f>
        <v>10.957764999999998</v>
      </c>
      <c r="D71">
        <f>(Table49[[#This Row],[Average Price (y)]]-Table49[[#This Row],[Predicted (y)]])^2</f>
        <v>2.0230795225000348E-2</v>
      </c>
    </row>
    <row r="72" spans="1:4" x14ac:dyDescent="0.45">
      <c r="A72">
        <v>90</v>
      </c>
      <c r="B72">
        <v>12.5</v>
      </c>
      <c r="C72">
        <f>0.145371*Table18[[#This Row],[Horse Power]]-1.39877</f>
        <v>11.684619999999999</v>
      </c>
      <c r="D72">
        <f>(Table49[[#This Row],[Average Price (y)]]-Table49[[#This Row],[Predicted (y)]])^2</f>
        <v>0.66484454440000185</v>
      </c>
    </row>
    <row r="73" spans="1:4" x14ac:dyDescent="0.45">
      <c r="A73">
        <v>160</v>
      </c>
      <c r="B73">
        <v>19.8</v>
      </c>
      <c r="C73">
        <f>0.145371*Table18[[#This Row],[Horse Power]]-1.39877</f>
        <v>21.860590000000002</v>
      </c>
      <c r="D73">
        <f>(Table49[[#This Row],[Average Price (y)]]-Table49[[#This Row],[Predicted (y)]])^2</f>
        <v>4.2460311481000055</v>
      </c>
    </row>
    <row r="74" spans="1:4" x14ac:dyDescent="0.45">
      <c r="A74">
        <v>92</v>
      </c>
      <c r="B74">
        <v>10</v>
      </c>
      <c r="C74">
        <f>0.145371*Table18[[#This Row],[Horse Power]]-1.39877</f>
        <v>11.975361999999999</v>
      </c>
      <c r="D74">
        <f>(Table49[[#This Row],[Average Price (y)]]-Table49[[#This Row],[Predicted (y)]])^2</f>
        <v>3.9020550310439952</v>
      </c>
    </row>
    <row r="75" spans="1:4" x14ac:dyDescent="0.45">
      <c r="A75">
        <v>255</v>
      </c>
      <c r="B75">
        <v>32.5</v>
      </c>
      <c r="C75">
        <f>0.145371*Table18[[#This Row],[Horse Power]]-1.39877</f>
        <v>35.670835000000004</v>
      </c>
      <c r="D75">
        <f>(Table49[[#This Row],[Average Price (y)]]-Table49[[#This Row],[Predicted (y)]])^2</f>
        <v>10.054194597225024</v>
      </c>
    </row>
    <row r="76" spans="1:4" x14ac:dyDescent="0.45">
      <c r="A76">
        <v>135</v>
      </c>
      <c r="B76">
        <v>18.399999999999999</v>
      </c>
      <c r="C76">
        <f>0.145371*Table18[[#This Row],[Horse Power]]-1.39877</f>
        <v>18.226315</v>
      </c>
      <c r="D76">
        <f>(Table49[[#This Row],[Average Price (y)]]-Table49[[#This Row],[Predicted (y)]])^2</f>
        <v>3.0166479224999647E-2</v>
      </c>
    </row>
    <row r="77" spans="1:4" x14ac:dyDescent="0.45">
      <c r="A77">
        <v>178</v>
      </c>
      <c r="B77">
        <v>23.3</v>
      </c>
      <c r="C77">
        <f>0.145371*Table18[[#This Row],[Horse Power]]-1.39877</f>
        <v>24.477268000000002</v>
      </c>
      <c r="D77">
        <f>(Table49[[#This Row],[Average Price (y)]]-Table49[[#This Row],[Predicted (y)]])^2</f>
        <v>1.3859599438240036</v>
      </c>
    </row>
    <row r="78" spans="1:4" x14ac:dyDescent="0.45">
      <c r="A78">
        <v>160</v>
      </c>
      <c r="B78">
        <v>15.1</v>
      </c>
      <c r="C78">
        <f>0.145371*Table18[[#This Row],[Horse Power]]-1.39877</f>
        <v>21.860590000000002</v>
      </c>
      <c r="D78">
        <f>(Table49[[#This Row],[Average Price (y)]]-Table49[[#This Row],[Predicted (y)]])^2</f>
        <v>45.705577148100033</v>
      </c>
    </row>
    <row r="79" spans="1:4" x14ac:dyDescent="0.45">
      <c r="A79">
        <v>300</v>
      </c>
      <c r="B79">
        <v>38</v>
      </c>
      <c r="C79">
        <f>0.145371*Table18[[#This Row],[Horse Power]]-1.39877</f>
        <v>42.212530000000001</v>
      </c>
      <c r="D79">
        <f>(Table49[[#This Row],[Average Price (y)]]-Table49[[#This Row],[Predicted (y)]])^2</f>
        <v>17.745409000900008</v>
      </c>
    </row>
    <row r="80" spans="1:4" x14ac:dyDescent="0.45">
      <c r="A80">
        <v>300</v>
      </c>
      <c r="B80">
        <v>25.8</v>
      </c>
      <c r="C80">
        <f>0.145371*Table18[[#This Row],[Horse Power]]-1.39877</f>
        <v>42.212530000000001</v>
      </c>
      <c r="D80">
        <f>(Table49[[#This Row],[Average Price (y)]]-Table49[[#This Row],[Predicted (y)]])^2</f>
        <v>269.37114100090002</v>
      </c>
    </row>
    <row r="81" spans="1:4" x14ac:dyDescent="0.45">
      <c r="A81">
        <v>105</v>
      </c>
      <c r="B81">
        <v>15.9</v>
      </c>
      <c r="C81">
        <f>0.145371*Table18[[#This Row],[Horse Power]]-1.39877</f>
        <v>13.865184999999999</v>
      </c>
      <c r="D81">
        <f>(Table49[[#This Row],[Average Price (y)]]-Table49[[#This Row],[Predicted (y)]])^2</f>
        <v>4.1404720842250073</v>
      </c>
    </row>
    <row r="82" spans="1:4" x14ac:dyDescent="0.45">
      <c r="A82">
        <v>115</v>
      </c>
      <c r="B82">
        <v>14</v>
      </c>
      <c r="C82">
        <f>0.145371*Table18[[#This Row],[Horse Power]]-1.39877</f>
        <v>15.318894999999999</v>
      </c>
      <c r="D82">
        <f>(Table49[[#This Row],[Average Price (y)]]-Table49[[#This Row],[Predicted (y)]])^2</f>
        <v>1.7394840210249987</v>
      </c>
    </row>
    <row r="83" spans="1:4" x14ac:dyDescent="0.45">
      <c r="A83">
        <v>100</v>
      </c>
      <c r="B83">
        <v>14.1</v>
      </c>
      <c r="C83">
        <f>0.145371*Table18[[#This Row],[Horse Power]]-1.39877</f>
        <v>13.13833</v>
      </c>
      <c r="D83">
        <f>(Table49[[#This Row],[Average Price (y)]]-Table49[[#This Row],[Predicted (y)]])^2</f>
        <v>0.92480918889999963</v>
      </c>
    </row>
    <row r="84" spans="1:4" x14ac:dyDescent="0.45">
      <c r="A84">
        <v>92</v>
      </c>
      <c r="B84">
        <v>14.4</v>
      </c>
      <c r="C84">
        <f>0.145371*Table18[[#This Row],[Horse Power]]-1.39877</f>
        <v>11.975361999999999</v>
      </c>
      <c r="D84">
        <f>(Table49[[#This Row],[Average Price (y)]]-Table49[[#This Row],[Predicted (y)]])^2</f>
        <v>5.8788694310440075</v>
      </c>
    </row>
    <row r="85" spans="1:4" x14ac:dyDescent="0.45">
      <c r="A85">
        <v>160</v>
      </c>
      <c r="B85">
        <v>17.7</v>
      </c>
      <c r="C85">
        <f>0.145371*Table18[[#This Row],[Horse Power]]-1.39877</f>
        <v>21.860590000000002</v>
      </c>
      <c r="D85">
        <f>(Table49[[#This Row],[Average Price (y)]]-Table49[[#This Row],[Predicted (y)]])^2</f>
        <v>17.310509148100021</v>
      </c>
    </row>
    <row r="86" spans="1:4" x14ac:dyDescent="0.45">
      <c r="A86">
        <v>155</v>
      </c>
      <c r="B86">
        <v>19.100000000000001</v>
      </c>
      <c r="C86">
        <f>0.145371*Table18[[#This Row],[Horse Power]]-1.39877</f>
        <v>21.133735000000001</v>
      </c>
      <c r="D86">
        <f>(Table49[[#This Row],[Average Price (y)]]-Table49[[#This Row],[Predicted (y)]])^2</f>
        <v>4.1360780502250005</v>
      </c>
    </row>
    <row r="87" spans="1:4" x14ac:dyDescent="0.45">
      <c r="A87">
        <v>151</v>
      </c>
      <c r="B87">
        <v>19.100000000000001</v>
      </c>
      <c r="C87">
        <f>0.145371*Table18[[#This Row],[Horse Power]]-1.39877</f>
        <v>20.552251000000002</v>
      </c>
      <c r="D87">
        <f>(Table49[[#This Row],[Average Price (y)]]-Table49[[#This Row],[Predicted (y)]])^2</f>
        <v>2.1090329670010011</v>
      </c>
    </row>
    <row r="88" spans="1:4" x14ac:dyDescent="0.45">
      <c r="A88">
        <v>138</v>
      </c>
      <c r="B88">
        <v>22.7</v>
      </c>
      <c r="C88">
        <f>0.145371*Table18[[#This Row],[Horse Power]]-1.39877</f>
        <v>18.662428000000002</v>
      </c>
      <c r="D88">
        <f>(Table49[[#This Row],[Average Price (y)]]-Table49[[#This Row],[Predicted (y)]])^2</f>
        <v>16.301987655183979</v>
      </c>
    </row>
    <row r="89" spans="1:4" x14ac:dyDescent="0.45">
      <c r="A89">
        <v>109</v>
      </c>
      <c r="B89">
        <v>19.7</v>
      </c>
      <c r="C89">
        <f>0.145371*Table18[[#This Row],[Horse Power]]-1.39877</f>
        <v>14.446669</v>
      </c>
      <c r="D89">
        <f>(Table49[[#This Row],[Average Price (y)]]-Table49[[#This Row],[Predicted (y)]])^2</f>
        <v>27.597486595560994</v>
      </c>
    </row>
    <row r="90" spans="1:4" x14ac:dyDescent="0.45">
      <c r="A90">
        <v>170</v>
      </c>
      <c r="B90">
        <v>16.3</v>
      </c>
      <c r="C90">
        <f>0.145371*Table18[[#This Row],[Horse Power]]-1.39877</f>
        <v>23.314299999999999</v>
      </c>
      <c r="D90">
        <f>(Table49[[#This Row],[Average Price (y)]]-Table49[[#This Row],[Predicted (y)]])^2</f>
        <v>49.200404489999983</v>
      </c>
    </row>
    <row r="91" spans="1:4" x14ac:dyDescent="0.45">
      <c r="A91">
        <v>165</v>
      </c>
      <c r="B91">
        <v>16.600000000000001</v>
      </c>
      <c r="C91">
        <f>0.145371*Table18[[#This Row],[Horse Power]]-1.39877</f>
        <v>22.587445000000002</v>
      </c>
      <c r="D91">
        <f>(Table49[[#This Row],[Average Price (y)]]-Table49[[#This Row],[Predicted (y)]])^2</f>
        <v>35.849497628025013</v>
      </c>
    </row>
    <row r="92" spans="1:4" x14ac:dyDescent="0.45">
      <c r="A92">
        <v>142</v>
      </c>
      <c r="B92">
        <v>19</v>
      </c>
      <c r="C92">
        <f>0.145371*Table18[[#This Row],[Horse Power]]-1.39877</f>
        <v>19.243912000000002</v>
      </c>
      <c r="D92">
        <f>(Table49[[#This Row],[Average Price (y)]]-Table49[[#This Row],[Predicted (y)]])^2</f>
        <v>5.9493063744000818E-2</v>
      </c>
    </row>
    <row r="93" spans="1:4" x14ac:dyDescent="0.45">
      <c r="A93">
        <v>145</v>
      </c>
      <c r="B93">
        <v>19.899999999999999</v>
      </c>
      <c r="C93">
        <f>0.145371*Table18[[#This Row],[Horse Power]]-1.39877</f>
        <v>19.680025000000001</v>
      </c>
      <c r="D93">
        <f>(Table49[[#This Row],[Average Price (y)]]-Table49[[#This Row],[Predicted (y)]])^2</f>
        <v>4.8389000624999137E-2</v>
      </c>
    </row>
    <row r="94" spans="1:4" x14ac:dyDescent="0.45">
      <c r="A94">
        <v>170</v>
      </c>
      <c r="B94">
        <v>19.5</v>
      </c>
      <c r="C94">
        <f>0.145371*Table18[[#This Row],[Horse Power]]-1.39877</f>
        <v>23.314299999999999</v>
      </c>
      <c r="D94">
        <f>(Table49[[#This Row],[Average Price (y)]]-Table49[[#This Row],[Predicted (y)]])^2</f>
        <v>14.548884489999995</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8CA2-143F-47A2-B757-C50CEC1D4C84}">
  <dimension ref="A1:O94"/>
  <sheetViews>
    <sheetView workbookViewId="0">
      <selection activeCell="J4" sqref="J4"/>
    </sheetView>
  </sheetViews>
  <sheetFormatPr defaultRowHeight="14.25" x14ac:dyDescent="0.45"/>
  <cols>
    <col min="1" max="1" width="16.53125" customWidth="1"/>
    <col min="2" max="2" width="14.1328125" customWidth="1"/>
    <col min="3" max="3" width="15.46484375" customWidth="1"/>
  </cols>
  <sheetData>
    <row r="1" spans="1:12" x14ac:dyDescent="0.45">
      <c r="A1" s="2" t="s">
        <v>222</v>
      </c>
      <c r="B1" t="s">
        <v>166</v>
      </c>
      <c r="C1" t="s">
        <v>224</v>
      </c>
    </row>
    <row r="2" spans="1:12" x14ac:dyDescent="0.45">
      <c r="A2" s="3">
        <v>29.1</v>
      </c>
      <c r="B2">
        <f xml:space="preserve"> 19.50968</f>
        <v>19.509679999999999</v>
      </c>
      <c r="C2">
        <f xml:space="preserve"> (Table9[[#This Row],[Average Price (y)]]-Table9[[#This Row],[Predicted y]])^2</f>
        <v>91.974237702400032</v>
      </c>
      <c r="G2" t="s">
        <v>232</v>
      </c>
      <c r="L2">
        <f xml:space="preserve"> AVERAGE(Table9[Average Price (y)])</f>
        <v>19.509677419354837</v>
      </c>
    </row>
    <row r="3" spans="1:12" x14ac:dyDescent="0.45">
      <c r="A3" s="4">
        <v>17.5</v>
      </c>
      <c r="B3">
        <f t="shared" ref="B3:B66" si="0" xml:space="preserve"> 19.50968</f>
        <v>19.509679999999999</v>
      </c>
      <c r="C3">
        <f xml:space="preserve"> (Table9[[#This Row],[Average Price (y)]]-Table9[[#This Row],[Predicted y]])^2</f>
        <v>4.0388137023999979</v>
      </c>
    </row>
    <row r="4" spans="1:12" x14ac:dyDescent="0.45">
      <c r="A4" s="3">
        <v>16.5</v>
      </c>
      <c r="B4">
        <f t="shared" si="0"/>
        <v>19.509679999999999</v>
      </c>
      <c r="C4">
        <f xml:space="preserve"> (Table9[[#This Row],[Average Price (y)]]-Table9[[#This Row],[Predicted y]])^2</f>
        <v>9.058173702399996</v>
      </c>
      <c r="G4" t="s">
        <v>233</v>
      </c>
      <c r="J4" s="12">
        <f xml:space="preserve"> SUM(Table9[Square Error])</f>
        <v>8584.0212903232004</v>
      </c>
    </row>
    <row r="5" spans="1:12" x14ac:dyDescent="0.45">
      <c r="A5" s="4">
        <v>31.9</v>
      </c>
      <c r="B5">
        <f t="shared" si="0"/>
        <v>19.509679999999999</v>
      </c>
      <c r="C5">
        <f xml:space="preserve"> (Table9[[#This Row],[Average Price (y)]]-Table9[[#This Row],[Predicted y]])^2</f>
        <v>153.52002970239997</v>
      </c>
    </row>
    <row r="6" spans="1:12" x14ac:dyDescent="0.45">
      <c r="A6" s="3">
        <v>15.7</v>
      </c>
      <c r="B6">
        <f t="shared" si="0"/>
        <v>19.509679999999999</v>
      </c>
      <c r="C6">
        <f xml:space="preserve"> (Table9[[#This Row],[Average Price (y)]]-Table9[[#This Row],[Predicted y]])^2</f>
        <v>14.513661702400002</v>
      </c>
      <c r="G6" t="s">
        <v>235</v>
      </c>
    </row>
    <row r="7" spans="1:12" x14ac:dyDescent="0.45">
      <c r="A7" s="4">
        <v>28.7</v>
      </c>
      <c r="B7">
        <f t="shared" si="0"/>
        <v>19.509679999999999</v>
      </c>
      <c r="C7">
        <f xml:space="preserve"> (Table9[[#This Row],[Average Price (y)]]-Table9[[#This Row],[Predicted y]])^2</f>
        <v>84.461981702399996</v>
      </c>
    </row>
    <row r="8" spans="1:12" x14ac:dyDescent="0.45">
      <c r="A8" s="3">
        <v>19.5</v>
      </c>
      <c r="B8">
        <f t="shared" si="0"/>
        <v>19.509679999999999</v>
      </c>
      <c r="C8">
        <f xml:space="preserve"> (Table9[[#This Row],[Average Price (y)]]-Table9[[#This Row],[Predicted y]])^2</f>
        <v>9.3702399999989679E-5</v>
      </c>
    </row>
    <row r="9" spans="1:12" x14ac:dyDescent="0.45">
      <c r="A9" s="4">
        <v>20</v>
      </c>
      <c r="B9">
        <f t="shared" si="0"/>
        <v>19.509679999999999</v>
      </c>
      <c r="C9">
        <f xml:space="preserve"> (Table9[[#This Row],[Average Price (y)]]-Table9[[#This Row],[Predicted y]])^2</f>
        <v>0.24041370240000051</v>
      </c>
      <c r="G9" t="s">
        <v>236</v>
      </c>
    </row>
    <row r="10" spans="1:12" x14ac:dyDescent="0.45">
      <c r="A10" s="3">
        <v>22.7</v>
      </c>
      <c r="B10">
        <f t="shared" si="0"/>
        <v>19.509679999999999</v>
      </c>
      <c r="C10">
        <f xml:space="preserve"> (Table9[[#This Row],[Average Price (y)]]-Table9[[#This Row],[Predicted y]])^2</f>
        <v>10.1781417024</v>
      </c>
    </row>
    <row r="11" spans="1:12" x14ac:dyDescent="0.45">
      <c r="A11" s="4">
        <v>13.4</v>
      </c>
      <c r="B11">
        <f t="shared" si="0"/>
        <v>19.509679999999999</v>
      </c>
      <c r="C11">
        <f xml:space="preserve"> (Table9[[#This Row],[Average Price (y)]]-Table9[[#This Row],[Predicted y]])^2</f>
        <v>37.328189702399989</v>
      </c>
      <c r="G11" t="s">
        <v>238</v>
      </c>
    </row>
    <row r="12" spans="1:12" x14ac:dyDescent="0.45">
      <c r="A12" s="3">
        <v>11.4</v>
      </c>
      <c r="B12">
        <f t="shared" si="0"/>
        <v>19.509679999999999</v>
      </c>
      <c r="C12">
        <f xml:space="preserve"> (Table9[[#This Row],[Average Price (y)]]-Table9[[#This Row],[Predicted y]])^2</f>
        <v>65.766909702399985</v>
      </c>
    </row>
    <row r="13" spans="1:12" x14ac:dyDescent="0.45">
      <c r="A13" s="4">
        <v>15.8</v>
      </c>
      <c r="B13">
        <f t="shared" si="0"/>
        <v>19.509679999999999</v>
      </c>
      <c r="C13">
        <f xml:space="preserve"> (Table9[[#This Row],[Average Price (y)]]-Table9[[#This Row],[Predicted y]])^2</f>
        <v>13.761725702399991</v>
      </c>
      <c r="G13" t="s">
        <v>237</v>
      </c>
    </row>
    <row r="14" spans="1:12" x14ac:dyDescent="0.45">
      <c r="A14" s="3">
        <v>13.3</v>
      </c>
      <c r="B14">
        <f t="shared" si="0"/>
        <v>19.509679999999999</v>
      </c>
      <c r="C14">
        <f xml:space="preserve"> (Table9[[#This Row],[Average Price (y)]]-Table9[[#This Row],[Predicted y]])^2</f>
        <v>38.560125702399986</v>
      </c>
    </row>
    <row r="15" spans="1:12" x14ac:dyDescent="0.45">
      <c r="A15" s="4">
        <v>11.3</v>
      </c>
      <c r="B15">
        <f t="shared" si="0"/>
        <v>19.509679999999999</v>
      </c>
      <c r="C15">
        <f xml:space="preserve"> (Table9[[#This Row],[Average Price (y)]]-Table9[[#This Row],[Predicted y]])^2</f>
        <v>67.398845702399981</v>
      </c>
      <c r="G15" s="13" t="s">
        <v>239</v>
      </c>
      <c r="H15" s="8"/>
    </row>
    <row r="16" spans="1:12" x14ac:dyDescent="0.45">
      <c r="A16" s="3">
        <v>13.5</v>
      </c>
      <c r="B16">
        <f t="shared" si="0"/>
        <v>19.509679999999999</v>
      </c>
      <c r="C16">
        <f xml:space="preserve"> (Table9[[#This Row],[Average Price (y)]]-Table9[[#This Row],[Predicted y]])^2</f>
        <v>36.116253702399995</v>
      </c>
    </row>
    <row r="17" spans="1:15" x14ac:dyDescent="0.45">
      <c r="A17" s="4">
        <v>11.1</v>
      </c>
      <c r="B17">
        <f t="shared" si="0"/>
        <v>19.509679999999999</v>
      </c>
      <c r="C17">
        <f xml:space="preserve"> (Table9[[#This Row],[Average Price (y)]]-Table9[[#This Row],[Predicted y]])^2</f>
        <v>70.72271770239999</v>
      </c>
      <c r="G17" s="10"/>
      <c r="H17" s="10"/>
    </row>
    <row r="18" spans="1:15" x14ac:dyDescent="0.45">
      <c r="A18" s="3">
        <v>20.8</v>
      </c>
      <c r="B18">
        <f t="shared" si="0"/>
        <v>19.509679999999999</v>
      </c>
      <c r="C18">
        <f xml:space="preserve"> (Table9[[#This Row],[Average Price (y)]]-Table9[[#This Row],[Predicted y]])^2</f>
        <v>1.6649257024000033</v>
      </c>
    </row>
    <row r="19" spans="1:15" x14ac:dyDescent="0.45">
      <c r="A19" s="4">
        <v>23.7</v>
      </c>
      <c r="B19">
        <f t="shared" si="0"/>
        <v>19.509679999999999</v>
      </c>
      <c r="C19">
        <f xml:space="preserve"> (Table9[[#This Row],[Average Price (y)]]-Table9[[#This Row],[Predicted y]])^2</f>
        <v>17.558781702399997</v>
      </c>
    </row>
    <row r="20" spans="1:15" x14ac:dyDescent="0.45">
      <c r="A20" s="3">
        <v>34.700000000000003</v>
      </c>
      <c r="B20">
        <f t="shared" si="0"/>
        <v>19.509679999999999</v>
      </c>
      <c r="C20">
        <f xml:space="preserve"> (Table9[[#This Row],[Average Price (y)]]-Table9[[#This Row],[Predicted y]])^2</f>
        <v>230.74582170240009</v>
      </c>
    </row>
    <row r="21" spans="1:15" x14ac:dyDescent="0.45">
      <c r="A21" s="4">
        <v>18.8</v>
      </c>
      <c r="B21">
        <f t="shared" si="0"/>
        <v>19.509679999999999</v>
      </c>
      <c r="C21">
        <f xml:space="preserve"> (Table9[[#This Row],[Average Price (y)]]-Table9[[#This Row],[Predicted y]])^2</f>
        <v>0.50364570239999829</v>
      </c>
    </row>
    <row r="22" spans="1:15" x14ac:dyDescent="0.45">
      <c r="A22" s="3">
        <v>18.399999999999999</v>
      </c>
      <c r="B22">
        <f t="shared" si="0"/>
        <v>19.509679999999999</v>
      </c>
      <c r="C22">
        <f xml:space="preserve"> (Table9[[#This Row],[Average Price (y)]]-Table9[[#This Row],[Predicted y]])^2</f>
        <v>1.231389702400002</v>
      </c>
    </row>
    <row r="23" spans="1:15" x14ac:dyDescent="0.45">
      <c r="A23" s="4">
        <v>29.5</v>
      </c>
      <c r="B23">
        <f t="shared" si="0"/>
        <v>19.509679999999999</v>
      </c>
      <c r="C23">
        <f xml:space="preserve"> (Table9[[#This Row],[Average Price (y)]]-Table9[[#This Row],[Predicted y]])^2</f>
        <v>99.806493702400005</v>
      </c>
      <c r="G23" s="9"/>
      <c r="H23" s="9"/>
      <c r="I23" s="9"/>
      <c r="J23" s="9"/>
      <c r="K23" s="9"/>
      <c r="L23" s="9"/>
    </row>
    <row r="24" spans="1:15" x14ac:dyDescent="0.45">
      <c r="A24" s="3">
        <v>19.3</v>
      </c>
      <c r="B24">
        <f t="shared" si="0"/>
        <v>19.509679999999999</v>
      </c>
      <c r="C24">
        <f xml:space="preserve"> (Table9[[#This Row],[Average Price (y)]]-Table9[[#This Row],[Predicted y]])^2</f>
        <v>4.396570239999948E-2</v>
      </c>
      <c r="G24" t="s">
        <v>240</v>
      </c>
    </row>
    <row r="25" spans="1:15" x14ac:dyDescent="0.45">
      <c r="A25" s="4">
        <v>20.9</v>
      </c>
      <c r="B25">
        <f t="shared" si="0"/>
        <v>19.509679999999999</v>
      </c>
      <c r="C25">
        <f xml:space="preserve"> (Table9[[#This Row],[Average Price (y)]]-Table9[[#This Row],[Predicted y]])^2</f>
        <v>1.9329897023999976</v>
      </c>
      <c r="I25" s="11"/>
    </row>
    <row r="26" spans="1:15" x14ac:dyDescent="0.45">
      <c r="A26" s="3">
        <v>36.1</v>
      </c>
      <c r="B26">
        <f t="shared" si="0"/>
        <v>19.509679999999999</v>
      </c>
      <c r="C26">
        <f xml:space="preserve"> (Table9[[#This Row],[Average Price (y)]]-Table9[[#This Row],[Predicted y]])^2</f>
        <v>275.23871770240004</v>
      </c>
    </row>
    <row r="27" spans="1:15" x14ac:dyDescent="0.45">
      <c r="A27" s="4">
        <v>20.7</v>
      </c>
      <c r="B27">
        <f t="shared" si="0"/>
        <v>19.509679999999999</v>
      </c>
      <c r="C27">
        <f xml:space="preserve"> (Table9[[#This Row],[Average Price (y)]]-Table9[[#This Row],[Predicted y]])^2</f>
        <v>1.4168617023999996</v>
      </c>
      <c r="O27">
        <f xml:space="preserve"> 1 - 3250.881/8584.021</f>
        <v>0.62128692369228833</v>
      </c>
    </row>
    <row r="28" spans="1:15" x14ac:dyDescent="0.45">
      <c r="A28" s="3">
        <v>24.4</v>
      </c>
      <c r="B28">
        <f t="shared" si="0"/>
        <v>19.509679999999999</v>
      </c>
      <c r="C28">
        <f xml:space="preserve"> (Table9[[#This Row],[Average Price (y)]]-Table9[[#This Row],[Predicted y]])^2</f>
        <v>23.915229702399991</v>
      </c>
      <c r="G28" s="9"/>
      <c r="H28" s="9"/>
      <c r="I28" s="9"/>
      <c r="J28" s="9"/>
      <c r="K28" s="9"/>
      <c r="L28" s="9"/>
      <c r="M28" s="9"/>
      <c r="N28" s="9"/>
      <c r="O28" s="9"/>
    </row>
    <row r="29" spans="1:15" x14ac:dyDescent="0.45">
      <c r="A29" s="4">
        <v>33.9</v>
      </c>
      <c r="B29">
        <f t="shared" si="0"/>
        <v>19.509679999999999</v>
      </c>
      <c r="C29">
        <f xml:space="preserve"> (Table9[[#This Row],[Average Price (y)]]-Table9[[#This Row],[Predicted y]])^2</f>
        <v>207.08130970239998</v>
      </c>
    </row>
    <row r="30" spans="1:15" x14ac:dyDescent="0.45">
      <c r="A30" s="3">
        <v>37.700000000000003</v>
      </c>
      <c r="B30">
        <f t="shared" si="0"/>
        <v>19.509679999999999</v>
      </c>
      <c r="C30">
        <f xml:space="preserve"> (Table9[[#This Row],[Average Price (y)]]-Table9[[#This Row],[Predicted y]])^2</f>
        <v>330.88774170240015</v>
      </c>
    </row>
    <row r="31" spans="1:15" x14ac:dyDescent="0.45">
      <c r="A31" s="4">
        <v>30</v>
      </c>
      <c r="B31">
        <f t="shared" si="0"/>
        <v>19.509679999999999</v>
      </c>
      <c r="C31">
        <f xml:space="preserve"> (Table9[[#This Row],[Average Price (y)]]-Table9[[#This Row],[Predicted y]])^2</f>
        <v>110.04681370240002</v>
      </c>
    </row>
    <row r="32" spans="1:15" x14ac:dyDescent="0.45">
      <c r="A32" s="3">
        <v>13.9</v>
      </c>
      <c r="B32">
        <f t="shared" si="0"/>
        <v>19.509679999999999</v>
      </c>
      <c r="C32">
        <f xml:space="preserve"> (Table9[[#This Row],[Average Price (y)]]-Table9[[#This Row],[Predicted y]])^2</f>
        <v>31.468509702399992</v>
      </c>
    </row>
    <row r="33" spans="1:7" x14ac:dyDescent="0.45">
      <c r="A33" s="4">
        <v>47.9</v>
      </c>
      <c r="B33">
        <f t="shared" si="0"/>
        <v>19.509679999999999</v>
      </c>
      <c r="C33">
        <f xml:space="preserve"> (Table9[[#This Row],[Average Price (y)]]-Table9[[#This Row],[Predicted y]])^2</f>
        <v>806.01026970239991</v>
      </c>
    </row>
    <row r="34" spans="1:7" x14ac:dyDescent="0.45">
      <c r="A34" s="3">
        <v>28</v>
      </c>
      <c r="B34">
        <f t="shared" si="0"/>
        <v>19.509679999999999</v>
      </c>
      <c r="C34">
        <f xml:space="preserve"> (Table9[[#This Row],[Average Price (y)]]-Table9[[#This Row],[Predicted y]])^2</f>
        <v>72.085533702400014</v>
      </c>
    </row>
    <row r="35" spans="1:7" x14ac:dyDescent="0.45">
      <c r="A35" s="4">
        <v>35.200000000000003</v>
      </c>
      <c r="B35">
        <f t="shared" si="0"/>
        <v>19.509679999999999</v>
      </c>
      <c r="C35">
        <f xml:space="preserve"> (Table9[[#This Row],[Average Price (y)]]-Table9[[#This Row],[Predicted y]])^2</f>
        <v>246.18614170240011</v>
      </c>
      <c r="G35" t="s">
        <v>241</v>
      </c>
    </row>
    <row r="36" spans="1:7" x14ac:dyDescent="0.45">
      <c r="A36" s="3">
        <v>61.9</v>
      </c>
      <c r="B36">
        <f t="shared" si="0"/>
        <v>19.509679999999999</v>
      </c>
      <c r="C36">
        <f xml:space="preserve"> (Table9[[#This Row],[Average Price (y)]]-Table9[[#This Row],[Predicted y]])^2</f>
        <v>1796.9392297024003</v>
      </c>
    </row>
    <row r="37" spans="1:7" x14ac:dyDescent="0.45">
      <c r="A37" s="4">
        <v>26.1</v>
      </c>
      <c r="B37">
        <f t="shared" si="0"/>
        <v>19.509679999999999</v>
      </c>
      <c r="C37">
        <f xml:space="preserve"> (Table9[[#This Row],[Average Price (y)]]-Table9[[#This Row],[Predicted y]])^2</f>
        <v>43.432317702400027</v>
      </c>
      <c r="G37" t="s">
        <v>242</v>
      </c>
    </row>
    <row r="38" spans="1:7" x14ac:dyDescent="0.45">
      <c r="A38" s="3">
        <v>21.5</v>
      </c>
      <c r="B38">
        <f t="shared" si="0"/>
        <v>19.509679999999999</v>
      </c>
      <c r="C38">
        <f xml:space="preserve"> (Table9[[#This Row],[Average Price (y)]]-Table9[[#This Row],[Predicted y]])^2</f>
        <v>3.9613737024000022</v>
      </c>
    </row>
    <row r="39" spans="1:7" x14ac:dyDescent="0.45">
      <c r="A39" s="4">
        <v>18.2</v>
      </c>
      <c r="B39">
        <f t="shared" si="0"/>
        <v>19.509679999999999</v>
      </c>
      <c r="C39">
        <f xml:space="preserve"> (Table9[[#This Row],[Average Price (y)]]-Table9[[#This Row],[Predicted y]])^2</f>
        <v>1.7152617024000005</v>
      </c>
    </row>
    <row r="40" spans="1:7" x14ac:dyDescent="0.45">
      <c r="A40" s="3">
        <v>26.7</v>
      </c>
      <c r="B40">
        <f t="shared" si="0"/>
        <v>19.509679999999999</v>
      </c>
      <c r="C40">
        <f xml:space="preserve"> (Table9[[#This Row],[Average Price (y)]]-Table9[[#This Row],[Predicted y]])^2</f>
        <v>51.700701702399996</v>
      </c>
    </row>
    <row r="41" spans="1:7" x14ac:dyDescent="0.45">
      <c r="A41" s="4">
        <v>15.7</v>
      </c>
      <c r="B41">
        <f t="shared" si="0"/>
        <v>19.509679999999999</v>
      </c>
      <c r="C41">
        <f xml:space="preserve"> (Table9[[#This Row],[Average Price (y)]]-Table9[[#This Row],[Predicted y]])^2</f>
        <v>14.513661702400002</v>
      </c>
    </row>
    <row r="42" spans="1:7" x14ac:dyDescent="0.45">
      <c r="A42" s="3">
        <v>26.3</v>
      </c>
      <c r="B42">
        <f t="shared" si="0"/>
        <v>19.509679999999999</v>
      </c>
      <c r="C42">
        <f xml:space="preserve"> (Table9[[#This Row],[Average Price (y)]]-Table9[[#This Row],[Predicted y]])^2</f>
        <v>46.108445702400019</v>
      </c>
    </row>
    <row r="43" spans="1:7" x14ac:dyDescent="0.45">
      <c r="A43" s="4">
        <v>40.1</v>
      </c>
      <c r="B43">
        <f t="shared" si="0"/>
        <v>19.509679999999999</v>
      </c>
      <c r="C43">
        <f xml:space="preserve"> (Table9[[#This Row],[Average Price (y)]]-Table9[[#This Row],[Predicted y]])^2</f>
        <v>423.96127770240008</v>
      </c>
    </row>
    <row r="44" spans="1:7" x14ac:dyDescent="0.45">
      <c r="A44" s="3">
        <v>15.9</v>
      </c>
      <c r="B44">
        <f t="shared" si="0"/>
        <v>19.509679999999999</v>
      </c>
      <c r="C44">
        <f xml:space="preserve"> (Table9[[#This Row],[Average Price (y)]]-Table9[[#This Row],[Predicted y]])^2</f>
        <v>13.029789702399993</v>
      </c>
    </row>
    <row r="45" spans="1:7" x14ac:dyDescent="0.45">
      <c r="A45" s="4">
        <v>15.6</v>
      </c>
      <c r="B45">
        <f t="shared" si="0"/>
        <v>19.509679999999999</v>
      </c>
      <c r="C45">
        <f xml:space="preserve"> (Table9[[#This Row],[Average Price (y)]]-Table9[[#This Row],[Predicted y]])^2</f>
        <v>15.285597702399999</v>
      </c>
    </row>
    <row r="46" spans="1:7" x14ac:dyDescent="0.45">
      <c r="A46" s="3">
        <v>20.2</v>
      </c>
      <c r="B46">
        <f t="shared" si="0"/>
        <v>19.509679999999999</v>
      </c>
      <c r="C46">
        <f xml:space="preserve"> (Table9[[#This Row],[Average Price (y)]]-Table9[[#This Row],[Predicted y]])^2</f>
        <v>0.47654170239999977</v>
      </c>
    </row>
    <row r="47" spans="1:7" x14ac:dyDescent="0.45">
      <c r="A47" s="4">
        <v>34.299999999999997</v>
      </c>
      <c r="B47">
        <f t="shared" si="0"/>
        <v>19.509679999999999</v>
      </c>
      <c r="C47">
        <f xml:space="preserve"> (Table9[[#This Row],[Average Price (y)]]-Table9[[#This Row],[Predicted y]])^2</f>
        <v>218.75356570239992</v>
      </c>
    </row>
    <row r="48" spans="1:7" x14ac:dyDescent="0.45">
      <c r="A48" s="3">
        <v>14.9</v>
      </c>
      <c r="B48">
        <f t="shared" si="0"/>
        <v>19.509679999999999</v>
      </c>
      <c r="C48">
        <f xml:space="preserve"> (Table9[[#This Row],[Average Price (y)]]-Table9[[#This Row],[Predicted y]])^2</f>
        <v>21.249149702399993</v>
      </c>
    </row>
    <row r="49" spans="1:3" x14ac:dyDescent="0.45">
      <c r="A49" s="4">
        <v>16.3</v>
      </c>
      <c r="B49">
        <f t="shared" si="0"/>
        <v>19.509679999999999</v>
      </c>
      <c r="C49">
        <f xml:space="preserve"> (Table9[[#This Row],[Average Price (y)]]-Table9[[#This Row],[Predicted y]])^2</f>
        <v>10.302045702399992</v>
      </c>
    </row>
    <row r="50" spans="1:3" x14ac:dyDescent="0.45">
      <c r="A50" s="3">
        <v>18.5</v>
      </c>
      <c r="B50">
        <f t="shared" si="0"/>
        <v>19.509679999999999</v>
      </c>
      <c r="C50">
        <f xml:space="preserve"> (Table9[[#This Row],[Average Price (y)]]-Table9[[#This Row],[Predicted y]])^2</f>
        <v>1.019453702399999</v>
      </c>
    </row>
    <row r="51" spans="1:3" x14ac:dyDescent="0.45">
      <c r="A51" s="4">
        <v>15.9</v>
      </c>
      <c r="B51">
        <f t="shared" si="0"/>
        <v>19.509679999999999</v>
      </c>
      <c r="C51">
        <f xml:space="preserve"> (Table9[[#This Row],[Average Price (y)]]-Table9[[#This Row],[Predicted y]])^2</f>
        <v>13.029789702399993</v>
      </c>
    </row>
    <row r="52" spans="1:3" x14ac:dyDescent="0.45">
      <c r="A52" s="3">
        <v>8.4</v>
      </c>
      <c r="B52">
        <f t="shared" si="0"/>
        <v>19.509679999999999</v>
      </c>
      <c r="C52">
        <f xml:space="preserve"> (Table9[[#This Row],[Average Price (y)]]-Table9[[#This Row],[Predicted y]])^2</f>
        <v>123.42498970239998</v>
      </c>
    </row>
    <row r="53" spans="1:3" x14ac:dyDescent="0.45">
      <c r="A53" s="4">
        <v>12.1</v>
      </c>
      <c r="B53">
        <f t="shared" si="0"/>
        <v>19.509679999999999</v>
      </c>
      <c r="C53">
        <f xml:space="preserve"> (Table9[[#This Row],[Average Price (y)]]-Table9[[#This Row],[Predicted y]])^2</f>
        <v>54.903357702399994</v>
      </c>
    </row>
    <row r="54" spans="1:3" x14ac:dyDescent="0.45">
      <c r="A54" s="3">
        <v>8</v>
      </c>
      <c r="B54">
        <f t="shared" si="0"/>
        <v>19.509679999999999</v>
      </c>
      <c r="C54">
        <f xml:space="preserve"> (Table9[[#This Row],[Average Price (y)]]-Table9[[#This Row],[Predicted y]])^2</f>
        <v>132.47273370239998</v>
      </c>
    </row>
    <row r="55" spans="1:3" x14ac:dyDescent="0.45">
      <c r="A55" s="4">
        <v>10</v>
      </c>
      <c r="B55">
        <f t="shared" si="0"/>
        <v>19.509679999999999</v>
      </c>
      <c r="C55">
        <f xml:space="preserve"> (Table9[[#This Row],[Average Price (y)]]-Table9[[#This Row],[Predicted y]])^2</f>
        <v>90.434013702399994</v>
      </c>
    </row>
    <row r="56" spans="1:3" x14ac:dyDescent="0.45">
      <c r="A56" s="3">
        <v>8.3000000000000007</v>
      </c>
      <c r="B56">
        <f t="shared" si="0"/>
        <v>19.509679999999999</v>
      </c>
      <c r="C56">
        <f xml:space="preserve"> (Table9[[#This Row],[Average Price (y)]]-Table9[[#This Row],[Predicted y]])^2</f>
        <v>125.65692570239997</v>
      </c>
    </row>
    <row r="57" spans="1:3" x14ac:dyDescent="0.45">
      <c r="A57" s="4">
        <v>11.6</v>
      </c>
      <c r="B57">
        <f t="shared" si="0"/>
        <v>19.509679999999999</v>
      </c>
      <c r="C57">
        <f xml:space="preserve"> (Table9[[#This Row],[Average Price (y)]]-Table9[[#This Row],[Predicted y]])^2</f>
        <v>62.563037702399996</v>
      </c>
    </row>
    <row r="58" spans="1:3" x14ac:dyDescent="0.45">
      <c r="A58" s="3">
        <v>10.3</v>
      </c>
      <c r="B58">
        <f t="shared" si="0"/>
        <v>19.509679999999999</v>
      </c>
      <c r="C58">
        <f xml:space="preserve"> (Table9[[#This Row],[Average Price (y)]]-Table9[[#This Row],[Predicted y]])^2</f>
        <v>84.818205702399979</v>
      </c>
    </row>
    <row r="59" spans="1:3" x14ac:dyDescent="0.45">
      <c r="A59" s="4">
        <v>11.8</v>
      </c>
      <c r="B59">
        <f t="shared" si="0"/>
        <v>19.509679999999999</v>
      </c>
      <c r="C59">
        <f xml:space="preserve"> (Table9[[#This Row],[Average Price (y)]]-Table9[[#This Row],[Predicted y]])^2</f>
        <v>59.439165702399983</v>
      </c>
    </row>
    <row r="60" spans="1:3" x14ac:dyDescent="0.45">
      <c r="A60" s="3">
        <v>8.4</v>
      </c>
      <c r="B60">
        <f t="shared" si="0"/>
        <v>19.509679999999999</v>
      </c>
      <c r="C60">
        <f xml:space="preserve"> (Table9[[#This Row],[Average Price (y)]]-Table9[[#This Row],[Predicted y]])^2</f>
        <v>123.42498970239998</v>
      </c>
    </row>
    <row r="61" spans="1:3" x14ac:dyDescent="0.45">
      <c r="A61" s="4">
        <v>10.9</v>
      </c>
      <c r="B61">
        <f t="shared" si="0"/>
        <v>19.509679999999999</v>
      </c>
      <c r="C61">
        <f xml:space="preserve"> (Table9[[#This Row],[Average Price (y)]]-Table9[[#This Row],[Predicted y]])^2</f>
        <v>74.126589702399983</v>
      </c>
    </row>
    <row r="62" spans="1:3" x14ac:dyDescent="0.45">
      <c r="A62" s="3">
        <v>8.6</v>
      </c>
      <c r="B62">
        <f t="shared" si="0"/>
        <v>19.509679999999999</v>
      </c>
      <c r="C62">
        <f xml:space="preserve"> (Table9[[#This Row],[Average Price (y)]]-Table9[[#This Row],[Predicted y]])^2</f>
        <v>119.02111770239999</v>
      </c>
    </row>
    <row r="63" spans="1:3" x14ac:dyDescent="0.45">
      <c r="A63" s="4">
        <v>9.8000000000000007</v>
      </c>
      <c r="B63">
        <f t="shared" si="0"/>
        <v>19.509679999999999</v>
      </c>
      <c r="C63">
        <f xml:space="preserve"> (Table9[[#This Row],[Average Price (y)]]-Table9[[#This Row],[Predicted y]])^2</f>
        <v>94.277885702399971</v>
      </c>
    </row>
    <row r="64" spans="1:3" x14ac:dyDescent="0.45">
      <c r="A64" s="3">
        <v>9.1</v>
      </c>
      <c r="B64">
        <f t="shared" si="0"/>
        <v>19.509679999999999</v>
      </c>
      <c r="C64">
        <f xml:space="preserve"> (Table9[[#This Row],[Average Price (y)]]-Table9[[#This Row],[Predicted y]])^2</f>
        <v>108.3614377024</v>
      </c>
    </row>
    <row r="65" spans="1:3" x14ac:dyDescent="0.45">
      <c r="A65" s="4">
        <v>9.1999999999999993</v>
      </c>
      <c r="B65">
        <f t="shared" si="0"/>
        <v>19.509679999999999</v>
      </c>
      <c r="C65">
        <f xml:space="preserve"> (Table9[[#This Row],[Average Price (y)]]-Table9[[#This Row],[Predicted y]])^2</f>
        <v>106.2895017024</v>
      </c>
    </row>
    <row r="66" spans="1:3" x14ac:dyDescent="0.45">
      <c r="A66" s="3">
        <v>11.3</v>
      </c>
      <c r="B66">
        <f t="shared" si="0"/>
        <v>19.509679999999999</v>
      </c>
      <c r="C66">
        <f xml:space="preserve"> (Table9[[#This Row],[Average Price (y)]]-Table9[[#This Row],[Predicted y]])^2</f>
        <v>67.398845702399981</v>
      </c>
    </row>
    <row r="67" spans="1:3" x14ac:dyDescent="0.45">
      <c r="A67" s="4">
        <v>12.2</v>
      </c>
      <c r="B67">
        <f t="shared" ref="B67:B94" si="1" xml:space="preserve"> 19.50968</f>
        <v>19.509679999999999</v>
      </c>
      <c r="C67">
        <f xml:space="preserve"> (Table9[[#This Row],[Average Price (y)]]-Table9[[#This Row],[Predicted y]])^2</f>
        <v>53.431421702400002</v>
      </c>
    </row>
    <row r="68" spans="1:3" x14ac:dyDescent="0.45">
      <c r="A68" s="3">
        <v>7.4</v>
      </c>
      <c r="B68">
        <f t="shared" si="1"/>
        <v>19.509679999999999</v>
      </c>
      <c r="C68">
        <f xml:space="preserve"> (Table9[[#This Row],[Average Price (y)]]-Table9[[#This Row],[Predicted y]])^2</f>
        <v>146.64434970239998</v>
      </c>
    </row>
    <row r="69" spans="1:3" x14ac:dyDescent="0.45">
      <c r="A69" s="4">
        <v>10.1</v>
      </c>
      <c r="B69">
        <f t="shared" si="1"/>
        <v>19.509679999999999</v>
      </c>
      <c r="C69">
        <f xml:space="preserve"> (Table9[[#This Row],[Average Price (y)]]-Table9[[#This Row],[Predicted y]])^2</f>
        <v>88.542077702399993</v>
      </c>
    </row>
    <row r="70" spans="1:3" x14ac:dyDescent="0.45">
      <c r="A70" s="3">
        <v>9</v>
      </c>
      <c r="B70">
        <f t="shared" si="1"/>
        <v>19.509679999999999</v>
      </c>
      <c r="C70">
        <f xml:space="preserve"> (Table9[[#This Row],[Average Price (y)]]-Table9[[#This Row],[Predicted y]])^2</f>
        <v>110.45337370239999</v>
      </c>
    </row>
    <row r="71" spans="1:3" x14ac:dyDescent="0.45">
      <c r="A71" s="4">
        <v>11.1</v>
      </c>
      <c r="B71">
        <f t="shared" si="1"/>
        <v>19.509679999999999</v>
      </c>
      <c r="C71">
        <f xml:space="preserve"> (Table9[[#This Row],[Average Price (y)]]-Table9[[#This Row],[Predicted y]])^2</f>
        <v>70.72271770239999</v>
      </c>
    </row>
    <row r="72" spans="1:3" x14ac:dyDescent="0.45">
      <c r="A72" s="3">
        <v>12.5</v>
      </c>
      <c r="B72">
        <f t="shared" si="1"/>
        <v>19.509679999999999</v>
      </c>
      <c r="C72">
        <f xml:space="preserve"> (Table9[[#This Row],[Average Price (y)]]-Table9[[#This Row],[Predicted y]])^2</f>
        <v>49.135613702399993</v>
      </c>
    </row>
    <row r="73" spans="1:3" x14ac:dyDescent="0.45">
      <c r="A73" s="4">
        <v>19.8</v>
      </c>
      <c r="B73">
        <f t="shared" si="1"/>
        <v>19.509679999999999</v>
      </c>
      <c r="C73">
        <f xml:space="preserve"> (Table9[[#This Row],[Average Price (y)]]-Table9[[#This Row],[Predicted y]])^2</f>
        <v>8.4285702400000717E-2</v>
      </c>
    </row>
    <row r="74" spans="1:3" x14ac:dyDescent="0.45">
      <c r="A74" s="3">
        <v>10</v>
      </c>
      <c r="B74">
        <f t="shared" si="1"/>
        <v>19.509679999999999</v>
      </c>
      <c r="C74">
        <f xml:space="preserve"> (Table9[[#This Row],[Average Price (y)]]-Table9[[#This Row],[Predicted y]])^2</f>
        <v>90.434013702399994</v>
      </c>
    </row>
    <row r="75" spans="1:3" x14ac:dyDescent="0.45">
      <c r="A75" s="4">
        <v>32.5</v>
      </c>
      <c r="B75">
        <f t="shared" si="1"/>
        <v>19.509679999999999</v>
      </c>
      <c r="C75">
        <f xml:space="preserve"> (Table9[[#This Row],[Average Price (y)]]-Table9[[#This Row],[Predicted y]])^2</f>
        <v>168.7484137024</v>
      </c>
    </row>
    <row r="76" spans="1:3" x14ac:dyDescent="0.45">
      <c r="A76" s="3">
        <v>18.399999999999999</v>
      </c>
      <c r="B76">
        <f t="shared" si="1"/>
        <v>19.509679999999999</v>
      </c>
      <c r="C76">
        <f xml:space="preserve"> (Table9[[#This Row],[Average Price (y)]]-Table9[[#This Row],[Predicted y]])^2</f>
        <v>1.231389702400002</v>
      </c>
    </row>
    <row r="77" spans="1:3" x14ac:dyDescent="0.45">
      <c r="A77" s="4">
        <v>23.3</v>
      </c>
      <c r="B77">
        <f t="shared" si="1"/>
        <v>19.509679999999999</v>
      </c>
      <c r="C77">
        <f xml:space="preserve"> (Table9[[#This Row],[Average Price (y)]]-Table9[[#This Row],[Predicted y]])^2</f>
        <v>14.366525702400009</v>
      </c>
    </row>
    <row r="78" spans="1:3" x14ac:dyDescent="0.45">
      <c r="A78" s="3">
        <v>15.1</v>
      </c>
      <c r="B78">
        <f t="shared" si="1"/>
        <v>19.509679999999999</v>
      </c>
      <c r="C78">
        <f xml:space="preserve"> (Table9[[#This Row],[Average Price (y)]]-Table9[[#This Row],[Predicted y]])^2</f>
        <v>19.445277702399999</v>
      </c>
    </row>
    <row r="79" spans="1:3" x14ac:dyDescent="0.45">
      <c r="A79" s="4">
        <v>38</v>
      </c>
      <c r="B79">
        <f t="shared" si="1"/>
        <v>19.509679999999999</v>
      </c>
      <c r="C79">
        <f xml:space="preserve"> (Table9[[#This Row],[Average Price (y)]]-Table9[[#This Row],[Predicted y]])^2</f>
        <v>341.89193370240002</v>
      </c>
    </row>
    <row r="80" spans="1:3" x14ac:dyDescent="0.45">
      <c r="A80" s="3">
        <v>25.8</v>
      </c>
      <c r="B80">
        <f t="shared" si="1"/>
        <v>19.509679999999999</v>
      </c>
      <c r="C80">
        <f xml:space="preserve"> (Table9[[#This Row],[Average Price (y)]]-Table9[[#This Row],[Predicted y]])^2</f>
        <v>39.568125702400017</v>
      </c>
    </row>
    <row r="81" spans="1:3" x14ac:dyDescent="0.45">
      <c r="A81" s="4">
        <v>15.9</v>
      </c>
      <c r="B81">
        <f t="shared" si="1"/>
        <v>19.509679999999999</v>
      </c>
      <c r="C81">
        <f xml:space="preserve"> (Table9[[#This Row],[Average Price (y)]]-Table9[[#This Row],[Predicted y]])^2</f>
        <v>13.029789702399993</v>
      </c>
    </row>
    <row r="82" spans="1:3" x14ac:dyDescent="0.45">
      <c r="A82" s="3">
        <v>14</v>
      </c>
      <c r="B82">
        <f t="shared" si="1"/>
        <v>19.509679999999999</v>
      </c>
      <c r="C82">
        <f xml:space="preserve"> (Table9[[#This Row],[Average Price (y)]]-Table9[[#This Row],[Predicted y]])^2</f>
        <v>30.356573702399995</v>
      </c>
    </row>
    <row r="83" spans="1:3" x14ac:dyDescent="0.45">
      <c r="A83" s="4">
        <v>14.1</v>
      </c>
      <c r="B83">
        <f t="shared" si="1"/>
        <v>19.509679999999999</v>
      </c>
      <c r="C83">
        <f xml:space="preserve"> (Table9[[#This Row],[Average Price (y)]]-Table9[[#This Row],[Predicted y]])^2</f>
        <v>29.264637702399998</v>
      </c>
    </row>
    <row r="84" spans="1:3" x14ac:dyDescent="0.45">
      <c r="A84" s="3">
        <v>14.4</v>
      </c>
      <c r="B84">
        <f t="shared" si="1"/>
        <v>19.509679999999999</v>
      </c>
      <c r="C84">
        <f xml:space="preserve"> (Table9[[#This Row],[Average Price (y)]]-Table9[[#This Row],[Predicted y]])^2</f>
        <v>26.108829702399991</v>
      </c>
    </row>
    <row r="85" spans="1:3" x14ac:dyDescent="0.45">
      <c r="A85" s="4">
        <v>17.7</v>
      </c>
      <c r="B85">
        <f t="shared" si="1"/>
        <v>19.509679999999999</v>
      </c>
      <c r="C85">
        <f xml:space="preserve"> (Table9[[#This Row],[Average Price (y)]]-Table9[[#This Row],[Predicted y]])^2</f>
        <v>3.2749417024000005</v>
      </c>
    </row>
    <row r="86" spans="1:3" x14ac:dyDescent="0.45">
      <c r="A86" s="3">
        <v>19.100000000000001</v>
      </c>
      <c r="B86">
        <f t="shared" si="1"/>
        <v>19.509679999999999</v>
      </c>
      <c r="C86">
        <f xml:space="preserve"> (Table9[[#This Row],[Average Price (y)]]-Table9[[#This Row],[Predicted y]])^2</f>
        <v>0.1678377023999984</v>
      </c>
    </row>
    <row r="87" spans="1:3" x14ac:dyDescent="0.45">
      <c r="A87" s="4">
        <v>19.100000000000001</v>
      </c>
      <c r="B87">
        <f t="shared" si="1"/>
        <v>19.509679999999999</v>
      </c>
      <c r="C87">
        <f xml:space="preserve"> (Table9[[#This Row],[Average Price (y)]]-Table9[[#This Row],[Predicted y]])^2</f>
        <v>0.1678377023999984</v>
      </c>
    </row>
    <row r="88" spans="1:3" x14ac:dyDescent="0.45">
      <c r="A88" s="3">
        <v>22.7</v>
      </c>
      <c r="B88">
        <f t="shared" si="1"/>
        <v>19.509679999999999</v>
      </c>
      <c r="C88">
        <f xml:space="preserve"> (Table9[[#This Row],[Average Price (y)]]-Table9[[#This Row],[Predicted y]])^2</f>
        <v>10.1781417024</v>
      </c>
    </row>
    <row r="89" spans="1:3" x14ac:dyDescent="0.45">
      <c r="A89" s="4">
        <v>19.7</v>
      </c>
      <c r="B89">
        <f t="shared" si="1"/>
        <v>19.509679999999999</v>
      </c>
      <c r="C89">
        <f xml:space="preserve"> (Table9[[#This Row],[Average Price (y)]]-Table9[[#This Row],[Predicted y]])^2</f>
        <v>3.622170239999993E-2</v>
      </c>
    </row>
    <row r="90" spans="1:3" x14ac:dyDescent="0.45">
      <c r="A90" s="3">
        <v>16.3</v>
      </c>
      <c r="B90">
        <f t="shared" si="1"/>
        <v>19.509679999999999</v>
      </c>
      <c r="C90">
        <f xml:space="preserve"> (Table9[[#This Row],[Average Price (y)]]-Table9[[#This Row],[Predicted y]])^2</f>
        <v>10.302045702399992</v>
      </c>
    </row>
    <row r="91" spans="1:3" x14ac:dyDescent="0.45">
      <c r="A91" s="4">
        <v>16.600000000000001</v>
      </c>
      <c r="B91">
        <f t="shared" si="1"/>
        <v>19.509679999999999</v>
      </c>
      <c r="C91">
        <f xml:space="preserve"> (Table9[[#This Row],[Average Price (y)]]-Table9[[#This Row],[Predicted y]])^2</f>
        <v>8.4662377023999884</v>
      </c>
    </row>
    <row r="92" spans="1:3" x14ac:dyDescent="0.45">
      <c r="A92" s="3">
        <v>19</v>
      </c>
      <c r="B92">
        <f t="shared" si="1"/>
        <v>19.509679999999999</v>
      </c>
      <c r="C92">
        <f xml:space="preserve"> (Table9[[#This Row],[Average Price (y)]]-Table9[[#This Row],[Predicted y]])^2</f>
        <v>0.25977370239999947</v>
      </c>
    </row>
    <row r="93" spans="1:3" x14ac:dyDescent="0.45">
      <c r="A93" s="4">
        <v>19.899999999999999</v>
      </c>
      <c r="B93">
        <f t="shared" si="1"/>
        <v>19.509679999999999</v>
      </c>
      <c r="C93">
        <f xml:space="preserve"> (Table9[[#This Row],[Average Price (y)]]-Table9[[#This Row],[Predicted y]])^2</f>
        <v>0.15234970239999931</v>
      </c>
    </row>
    <row r="94" spans="1:3" x14ac:dyDescent="0.45">
      <c r="A94" s="3">
        <v>19.5</v>
      </c>
      <c r="B94">
        <f t="shared" si="1"/>
        <v>19.509679999999999</v>
      </c>
      <c r="C94">
        <f xml:space="preserve"> (Table9[[#This Row],[Average Price (y)]]-Table9[[#This Row],[Predicted y]])^2</f>
        <v>9.3702399999989679E-5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BCB1-AE1F-45DA-AFBD-47D49B0CB51E}">
  <dimension ref="A1:S2001"/>
  <sheetViews>
    <sheetView topLeftCell="D1" workbookViewId="0">
      <selection activeCell="N14" sqref="N14"/>
    </sheetView>
  </sheetViews>
  <sheetFormatPr defaultRowHeight="14.25" x14ac:dyDescent="0.45"/>
  <cols>
    <col min="1" max="1" width="13.265625" customWidth="1"/>
    <col min="2" max="2" width="15.06640625" customWidth="1"/>
    <col min="3" max="3" width="12.33203125" customWidth="1"/>
    <col min="4" max="4" width="15.86328125" customWidth="1"/>
    <col min="5" max="5" width="19.19921875" customWidth="1"/>
    <col min="6" max="6" width="15.796875" customWidth="1"/>
    <col min="7" max="7" width="11.06640625" customWidth="1"/>
  </cols>
  <sheetData>
    <row r="1" spans="1:16" x14ac:dyDescent="0.45">
      <c r="A1" t="s">
        <v>142</v>
      </c>
      <c r="B1" t="s">
        <v>143</v>
      </c>
      <c r="C1" t="s">
        <v>144</v>
      </c>
      <c r="D1" t="s">
        <v>145</v>
      </c>
      <c r="E1" t="s">
        <v>146</v>
      </c>
      <c r="F1" t="s">
        <v>147</v>
      </c>
      <c r="G1" t="s">
        <v>148</v>
      </c>
      <c r="J1" s="1" t="s">
        <v>209</v>
      </c>
    </row>
    <row r="2" spans="1:16" x14ac:dyDescent="0.45">
      <c r="A2">
        <v>1.1200000000000001</v>
      </c>
      <c r="B2">
        <v>0.52</v>
      </c>
      <c r="C2">
        <v>3.29</v>
      </c>
      <c r="D2">
        <v>7.89</v>
      </c>
      <c r="E2">
        <v>216.08</v>
      </c>
      <c r="F2">
        <v>0.75</v>
      </c>
      <c r="G2">
        <v>3.45</v>
      </c>
    </row>
    <row r="3" spans="1:16" x14ac:dyDescent="0.45">
      <c r="A3">
        <v>2.85</v>
      </c>
      <c r="B3">
        <v>0.49</v>
      </c>
      <c r="C3">
        <v>4.22</v>
      </c>
      <c r="D3">
        <v>5.03</v>
      </c>
      <c r="E3">
        <v>206.18</v>
      </c>
      <c r="F3">
        <v>0.67</v>
      </c>
      <c r="G3">
        <v>4.88</v>
      </c>
      <c r="J3" t="s">
        <v>210</v>
      </c>
    </row>
    <row r="4" spans="1:16" x14ac:dyDescent="0.45">
      <c r="A4">
        <v>2.2000000000000002</v>
      </c>
      <c r="B4">
        <v>1.81</v>
      </c>
      <c r="C4">
        <v>4.04</v>
      </c>
      <c r="D4">
        <v>9.23</v>
      </c>
      <c r="E4">
        <v>28.73</v>
      </c>
      <c r="F4">
        <v>0.35</v>
      </c>
      <c r="G4">
        <v>3.61</v>
      </c>
    </row>
    <row r="5" spans="1:16" x14ac:dyDescent="0.45">
      <c r="A5">
        <v>1.8</v>
      </c>
      <c r="B5">
        <v>0.5</v>
      </c>
      <c r="C5">
        <v>1.62</v>
      </c>
      <c r="D5">
        <v>7.68</v>
      </c>
      <c r="E5">
        <v>276.77</v>
      </c>
      <c r="F5">
        <v>1.21</v>
      </c>
      <c r="G5">
        <v>4.9400000000000004</v>
      </c>
      <c r="J5" t="s">
        <v>215</v>
      </c>
    </row>
    <row r="6" spans="1:16" x14ac:dyDescent="0.45">
      <c r="A6">
        <v>0.47</v>
      </c>
      <c r="B6">
        <v>0.54</v>
      </c>
      <c r="C6">
        <v>1.6</v>
      </c>
      <c r="D6">
        <v>4.9400000000000004</v>
      </c>
      <c r="E6">
        <v>170.54</v>
      </c>
      <c r="F6">
        <v>0.95</v>
      </c>
      <c r="G6">
        <v>5.5</v>
      </c>
      <c r="J6" t="s">
        <v>216</v>
      </c>
    </row>
    <row r="7" spans="1:16" x14ac:dyDescent="0.45">
      <c r="A7">
        <v>0.47</v>
      </c>
      <c r="B7">
        <v>1.52</v>
      </c>
      <c r="C7">
        <v>2.0699999999999998</v>
      </c>
      <c r="D7">
        <v>9.77</v>
      </c>
      <c r="E7">
        <v>109.12</v>
      </c>
      <c r="F7">
        <v>1.73</v>
      </c>
      <c r="G7">
        <v>4.01</v>
      </c>
      <c r="J7" t="s">
        <v>211</v>
      </c>
      <c r="K7" s="8"/>
      <c r="L7" s="8"/>
    </row>
    <row r="8" spans="1:16" x14ac:dyDescent="0.45">
      <c r="A8">
        <v>0.17</v>
      </c>
      <c r="B8">
        <v>0.9</v>
      </c>
      <c r="C8">
        <v>2.44</v>
      </c>
      <c r="D8">
        <v>7.11</v>
      </c>
      <c r="E8">
        <v>226.96</v>
      </c>
      <c r="F8">
        <v>0.06</v>
      </c>
      <c r="G8">
        <v>3.62</v>
      </c>
    </row>
    <row r="9" spans="1:16" x14ac:dyDescent="0.45">
      <c r="A9">
        <v>2.6</v>
      </c>
      <c r="B9">
        <v>1.55</v>
      </c>
      <c r="C9">
        <v>2.63</v>
      </c>
      <c r="D9">
        <v>4.4400000000000004</v>
      </c>
      <c r="E9">
        <v>77.209999999999994</v>
      </c>
      <c r="F9">
        <v>1.29</v>
      </c>
      <c r="G9">
        <v>6.77</v>
      </c>
      <c r="J9" t="s">
        <v>212</v>
      </c>
    </row>
    <row r="10" spans="1:16" x14ac:dyDescent="0.45">
      <c r="A10">
        <v>1.8</v>
      </c>
      <c r="B10">
        <v>0.13</v>
      </c>
      <c r="C10">
        <v>3.72</v>
      </c>
      <c r="D10">
        <v>7.76</v>
      </c>
      <c r="E10">
        <v>208.05</v>
      </c>
      <c r="F10">
        <v>1.53</v>
      </c>
      <c r="G10">
        <v>3.8</v>
      </c>
      <c r="J10" t="s">
        <v>216</v>
      </c>
    </row>
    <row r="11" spans="1:16" x14ac:dyDescent="0.45">
      <c r="A11">
        <v>2.12</v>
      </c>
      <c r="B11">
        <v>0.98</v>
      </c>
      <c r="C11">
        <v>1.23</v>
      </c>
      <c r="D11">
        <v>5.52</v>
      </c>
      <c r="E11">
        <v>11.91</v>
      </c>
      <c r="F11">
        <v>1.52</v>
      </c>
      <c r="G11">
        <v>6.99</v>
      </c>
      <c r="J11" t="s">
        <v>213</v>
      </c>
    </row>
    <row r="12" spans="1:16" x14ac:dyDescent="0.45">
      <c r="A12">
        <v>0.06</v>
      </c>
      <c r="B12">
        <v>7.0000000000000007E-2</v>
      </c>
      <c r="C12">
        <v>1.1399999999999999</v>
      </c>
      <c r="D12">
        <v>8.82</v>
      </c>
      <c r="E12">
        <v>251.82</v>
      </c>
      <c r="F12">
        <v>1.77</v>
      </c>
      <c r="G12">
        <v>15.94</v>
      </c>
      <c r="J12" t="s">
        <v>214</v>
      </c>
    </row>
    <row r="13" spans="1:16" x14ac:dyDescent="0.45">
      <c r="A13">
        <v>2.91</v>
      </c>
      <c r="B13">
        <v>0.13</v>
      </c>
      <c r="C13">
        <v>2.57</v>
      </c>
      <c r="D13">
        <v>8.91</v>
      </c>
      <c r="E13">
        <v>134.44999999999999</v>
      </c>
      <c r="F13">
        <v>1.46</v>
      </c>
      <c r="G13">
        <v>4.7</v>
      </c>
    </row>
    <row r="14" spans="1:16" x14ac:dyDescent="0.45">
      <c r="A14">
        <v>2.5</v>
      </c>
      <c r="B14">
        <v>1.81</v>
      </c>
      <c r="C14">
        <v>3.79</v>
      </c>
      <c r="D14">
        <v>9.8699999999999992</v>
      </c>
      <c r="E14">
        <v>191.01</v>
      </c>
      <c r="F14">
        <v>1.86</v>
      </c>
      <c r="G14">
        <v>3.93</v>
      </c>
      <c r="J14" t="s">
        <v>217</v>
      </c>
    </row>
    <row r="15" spans="1:16" x14ac:dyDescent="0.45">
      <c r="A15">
        <v>0.64</v>
      </c>
      <c r="B15">
        <v>0.28000000000000003</v>
      </c>
      <c r="C15">
        <v>1.77</v>
      </c>
      <c r="D15">
        <v>7.01</v>
      </c>
      <c r="E15">
        <v>66.37</v>
      </c>
      <c r="F15">
        <v>0.67</v>
      </c>
      <c r="G15">
        <v>4.67</v>
      </c>
      <c r="K15" s="9"/>
      <c r="L15" s="9"/>
      <c r="M15" s="9"/>
      <c r="N15" s="9"/>
      <c r="O15" s="9"/>
      <c r="P15" s="9"/>
    </row>
    <row r="16" spans="1:16" x14ac:dyDescent="0.45">
      <c r="A16">
        <v>0.55000000000000004</v>
      </c>
      <c r="B16">
        <v>1.06</v>
      </c>
      <c r="C16">
        <v>3.57</v>
      </c>
      <c r="D16">
        <v>6.73</v>
      </c>
      <c r="E16">
        <v>203.12</v>
      </c>
      <c r="F16">
        <v>1.01</v>
      </c>
      <c r="G16">
        <v>3.76</v>
      </c>
    </row>
    <row r="17" spans="1:19" x14ac:dyDescent="0.45">
      <c r="A17">
        <v>0.55000000000000004</v>
      </c>
      <c r="B17">
        <v>0.82</v>
      </c>
      <c r="C17">
        <v>2.04</v>
      </c>
      <c r="D17">
        <v>8.52</v>
      </c>
      <c r="E17">
        <v>231.67</v>
      </c>
      <c r="F17">
        <v>0.03</v>
      </c>
      <c r="G17">
        <v>3.44</v>
      </c>
      <c r="J17" s="1" t="s">
        <v>243</v>
      </c>
    </row>
    <row r="18" spans="1:19" x14ac:dyDescent="0.45">
      <c r="A18">
        <v>0.91</v>
      </c>
      <c r="B18">
        <v>0.69</v>
      </c>
      <c r="C18">
        <v>4.54</v>
      </c>
      <c r="D18">
        <v>4.79</v>
      </c>
      <c r="E18">
        <v>141.96</v>
      </c>
      <c r="F18">
        <v>0.01</v>
      </c>
      <c r="G18">
        <v>3.74</v>
      </c>
    </row>
    <row r="19" spans="1:19" x14ac:dyDescent="0.45">
      <c r="A19">
        <v>1.57</v>
      </c>
      <c r="B19">
        <v>1.8</v>
      </c>
      <c r="C19">
        <v>4.58</v>
      </c>
      <c r="D19">
        <v>7.28</v>
      </c>
      <c r="E19">
        <v>185.32</v>
      </c>
      <c r="F19">
        <v>0.48</v>
      </c>
      <c r="G19">
        <v>3.49</v>
      </c>
      <c r="J19" t="s">
        <v>210</v>
      </c>
    </row>
    <row r="20" spans="1:19" x14ac:dyDescent="0.45">
      <c r="A20">
        <v>1.3</v>
      </c>
      <c r="B20">
        <v>0.04</v>
      </c>
      <c r="C20">
        <v>2.19</v>
      </c>
      <c r="D20">
        <v>7.28</v>
      </c>
      <c r="E20">
        <v>136.9</v>
      </c>
      <c r="F20">
        <v>0.2</v>
      </c>
      <c r="G20">
        <v>4.24</v>
      </c>
      <c r="K20" s="9"/>
      <c r="L20" s="9"/>
      <c r="M20" s="9"/>
      <c r="N20" s="9"/>
      <c r="O20" s="9"/>
      <c r="P20" s="9"/>
      <c r="Q20" s="9"/>
      <c r="R20" s="9"/>
      <c r="S20" s="9"/>
    </row>
    <row r="21" spans="1:19" x14ac:dyDescent="0.45">
      <c r="A21">
        <v>0.87</v>
      </c>
      <c r="B21">
        <v>1.33</v>
      </c>
      <c r="C21">
        <v>1.92</v>
      </c>
      <c r="D21">
        <v>4.54</v>
      </c>
      <c r="E21">
        <v>268.23</v>
      </c>
      <c r="F21">
        <v>0.52</v>
      </c>
      <c r="G21">
        <v>5.54</v>
      </c>
      <c r="J21" t="s">
        <v>244</v>
      </c>
    </row>
    <row r="22" spans="1:19" x14ac:dyDescent="0.45">
      <c r="A22">
        <v>1.84</v>
      </c>
      <c r="B22">
        <v>1.93</v>
      </c>
      <c r="C22">
        <v>2.65</v>
      </c>
      <c r="D22">
        <v>6.51</v>
      </c>
      <c r="E22">
        <v>149.36000000000001</v>
      </c>
      <c r="F22">
        <v>0.35</v>
      </c>
      <c r="G22">
        <v>5.15</v>
      </c>
      <c r="J22" t="s">
        <v>245</v>
      </c>
    </row>
    <row r="23" spans="1:19" x14ac:dyDescent="0.45">
      <c r="A23">
        <v>0.42</v>
      </c>
      <c r="B23">
        <v>1.1200000000000001</v>
      </c>
      <c r="C23">
        <v>1.96</v>
      </c>
      <c r="D23">
        <v>9.1199999999999992</v>
      </c>
      <c r="E23">
        <v>252.54</v>
      </c>
      <c r="F23">
        <v>0.06</v>
      </c>
      <c r="G23">
        <v>3.24</v>
      </c>
    </row>
    <row r="24" spans="1:19" x14ac:dyDescent="0.45">
      <c r="A24">
        <v>0.88</v>
      </c>
      <c r="B24">
        <v>1.87</v>
      </c>
      <c r="C24">
        <v>3.69</v>
      </c>
      <c r="D24">
        <v>9.14</v>
      </c>
      <c r="E24">
        <v>240.41</v>
      </c>
      <c r="F24">
        <v>1.82</v>
      </c>
      <c r="G24">
        <v>3.38</v>
      </c>
      <c r="J24" t="s">
        <v>247</v>
      </c>
    </row>
    <row r="25" spans="1:19" x14ac:dyDescent="0.45">
      <c r="A25">
        <v>1.1000000000000001</v>
      </c>
      <c r="B25">
        <v>0.1</v>
      </c>
      <c r="C25">
        <v>4.3</v>
      </c>
      <c r="D25">
        <v>4.5999999999999996</v>
      </c>
      <c r="E25">
        <v>123.15</v>
      </c>
      <c r="F25">
        <v>0.02</v>
      </c>
      <c r="G25">
        <v>3.92</v>
      </c>
      <c r="J25" t="s">
        <v>246</v>
      </c>
    </row>
    <row r="26" spans="1:19" x14ac:dyDescent="0.45">
      <c r="A26">
        <v>1.37</v>
      </c>
      <c r="B26">
        <v>0.84</v>
      </c>
      <c r="C26">
        <v>3.69</v>
      </c>
      <c r="D26">
        <v>4.54</v>
      </c>
      <c r="E26">
        <v>69.03</v>
      </c>
      <c r="F26">
        <v>1.47</v>
      </c>
      <c r="G26">
        <v>5.36</v>
      </c>
    </row>
    <row r="27" spans="1:19" x14ac:dyDescent="0.45">
      <c r="A27">
        <v>2.36</v>
      </c>
      <c r="B27">
        <v>0.52</v>
      </c>
      <c r="C27">
        <v>4.3</v>
      </c>
      <c r="D27">
        <v>5.58</v>
      </c>
      <c r="E27">
        <v>121.82</v>
      </c>
      <c r="F27">
        <v>0.3</v>
      </c>
      <c r="G27">
        <v>4.4000000000000004</v>
      </c>
      <c r="J27" t="s">
        <v>248</v>
      </c>
    </row>
    <row r="28" spans="1:19" x14ac:dyDescent="0.45">
      <c r="A28">
        <v>0.6</v>
      </c>
      <c r="B28">
        <v>1.46</v>
      </c>
      <c r="C28">
        <v>2.59</v>
      </c>
      <c r="D28">
        <v>9.25</v>
      </c>
      <c r="E28">
        <v>247.87</v>
      </c>
      <c r="F28">
        <v>1.82</v>
      </c>
      <c r="G28">
        <v>3.72</v>
      </c>
    </row>
    <row r="29" spans="1:19" x14ac:dyDescent="0.45">
      <c r="A29">
        <v>1.54</v>
      </c>
      <c r="B29">
        <v>1.96</v>
      </c>
      <c r="C29">
        <v>1.63</v>
      </c>
      <c r="D29">
        <v>4.7699999999999996</v>
      </c>
      <c r="E29">
        <v>68.290000000000006</v>
      </c>
      <c r="F29">
        <v>1.79</v>
      </c>
      <c r="G29">
        <v>7.05</v>
      </c>
      <c r="J29" t="s">
        <v>249</v>
      </c>
    </row>
    <row r="30" spans="1:19" x14ac:dyDescent="0.45">
      <c r="A30">
        <v>1.78</v>
      </c>
      <c r="B30">
        <v>0.51</v>
      </c>
      <c r="C30">
        <v>3.95</v>
      </c>
      <c r="D30">
        <v>8.32</v>
      </c>
      <c r="E30">
        <v>157.33000000000001</v>
      </c>
      <c r="F30">
        <v>1.31</v>
      </c>
      <c r="G30">
        <v>3.55</v>
      </c>
    </row>
    <row r="31" spans="1:19" x14ac:dyDescent="0.45">
      <c r="A31">
        <v>0.14000000000000001</v>
      </c>
      <c r="B31">
        <v>1.31</v>
      </c>
      <c r="C31">
        <v>2.44</v>
      </c>
      <c r="D31">
        <v>4.6100000000000003</v>
      </c>
      <c r="E31">
        <v>241.83</v>
      </c>
      <c r="F31">
        <v>1.34</v>
      </c>
      <c r="G31">
        <v>5.21</v>
      </c>
    </row>
    <row r="32" spans="1:19" x14ac:dyDescent="0.45">
      <c r="A32">
        <v>1.82</v>
      </c>
      <c r="B32">
        <v>0.4</v>
      </c>
      <c r="C32">
        <v>3.69</v>
      </c>
      <c r="D32">
        <v>7.74</v>
      </c>
      <c r="E32">
        <v>106.04</v>
      </c>
      <c r="F32">
        <v>0.01</v>
      </c>
      <c r="G32">
        <v>3.51</v>
      </c>
    </row>
    <row r="33" spans="1:7" x14ac:dyDescent="0.45">
      <c r="A33">
        <v>0.51</v>
      </c>
      <c r="B33">
        <v>1.1299999999999999</v>
      </c>
      <c r="C33">
        <v>2.08</v>
      </c>
      <c r="D33">
        <v>6.14</v>
      </c>
      <c r="E33">
        <v>192.66</v>
      </c>
      <c r="F33">
        <v>1.97</v>
      </c>
      <c r="G33">
        <v>5.29</v>
      </c>
    </row>
    <row r="34" spans="1:7" x14ac:dyDescent="0.45">
      <c r="A34">
        <v>0.2</v>
      </c>
      <c r="B34">
        <v>0.93</v>
      </c>
      <c r="C34">
        <v>1.32</v>
      </c>
      <c r="D34">
        <v>8.73</v>
      </c>
      <c r="E34">
        <v>73.69</v>
      </c>
      <c r="F34">
        <v>1.76</v>
      </c>
      <c r="G34">
        <v>4.6500000000000004</v>
      </c>
    </row>
    <row r="35" spans="1:7" x14ac:dyDescent="0.45">
      <c r="A35">
        <v>2.85</v>
      </c>
      <c r="B35">
        <v>1.94</v>
      </c>
      <c r="C35">
        <v>4.97</v>
      </c>
      <c r="D35">
        <v>5.4</v>
      </c>
      <c r="E35">
        <v>32.78</v>
      </c>
      <c r="F35">
        <v>1.79</v>
      </c>
      <c r="G35">
        <v>5.52</v>
      </c>
    </row>
    <row r="36" spans="1:7" x14ac:dyDescent="0.45">
      <c r="A36">
        <v>2.9</v>
      </c>
      <c r="B36">
        <v>1.22</v>
      </c>
      <c r="C36">
        <v>1.62</v>
      </c>
      <c r="D36">
        <v>7.84</v>
      </c>
      <c r="E36">
        <v>238.32</v>
      </c>
      <c r="F36">
        <v>1.32</v>
      </c>
      <c r="G36">
        <v>5.76</v>
      </c>
    </row>
    <row r="37" spans="1:7" x14ac:dyDescent="0.45">
      <c r="A37">
        <v>2.4300000000000002</v>
      </c>
      <c r="B37">
        <v>0.7</v>
      </c>
      <c r="C37">
        <v>4.95</v>
      </c>
      <c r="D37">
        <v>5.41</v>
      </c>
      <c r="E37">
        <v>29.69</v>
      </c>
      <c r="F37">
        <v>0.69</v>
      </c>
      <c r="G37">
        <v>8.7100000000000009</v>
      </c>
    </row>
    <row r="38" spans="1:7" x14ac:dyDescent="0.45">
      <c r="A38">
        <v>0.91</v>
      </c>
      <c r="B38">
        <v>0.23</v>
      </c>
      <c r="C38">
        <v>4.91</v>
      </c>
      <c r="D38">
        <v>8.2799999999999994</v>
      </c>
      <c r="E38">
        <v>81.41</v>
      </c>
      <c r="F38">
        <v>1.79</v>
      </c>
      <c r="G38">
        <v>4.4000000000000004</v>
      </c>
    </row>
    <row r="39" spans="1:7" x14ac:dyDescent="0.45">
      <c r="A39">
        <v>0.28999999999999998</v>
      </c>
      <c r="B39">
        <v>0.3</v>
      </c>
      <c r="C39">
        <v>4.18</v>
      </c>
      <c r="D39">
        <v>9.24</v>
      </c>
      <c r="E39">
        <v>256.52999999999997</v>
      </c>
      <c r="F39">
        <v>0.57999999999999996</v>
      </c>
      <c r="G39">
        <v>3</v>
      </c>
    </row>
    <row r="40" spans="1:7" x14ac:dyDescent="0.45">
      <c r="A40">
        <v>2.0499999999999998</v>
      </c>
      <c r="B40">
        <v>0.45</v>
      </c>
      <c r="C40">
        <v>3.64</v>
      </c>
      <c r="D40">
        <v>4.76</v>
      </c>
      <c r="E40">
        <v>103.94</v>
      </c>
      <c r="F40">
        <v>1.1299999999999999</v>
      </c>
      <c r="G40">
        <v>5.32</v>
      </c>
    </row>
    <row r="41" spans="1:7" x14ac:dyDescent="0.45">
      <c r="A41">
        <v>1.32</v>
      </c>
      <c r="B41">
        <v>0.5</v>
      </c>
      <c r="C41">
        <v>3.31</v>
      </c>
      <c r="D41">
        <v>9.1999999999999993</v>
      </c>
      <c r="E41">
        <v>291.91000000000003</v>
      </c>
      <c r="F41">
        <v>0.2</v>
      </c>
      <c r="G41">
        <v>3.44</v>
      </c>
    </row>
    <row r="42" spans="1:7" x14ac:dyDescent="0.45">
      <c r="A42">
        <v>0.37</v>
      </c>
      <c r="B42">
        <v>1.7</v>
      </c>
      <c r="C42">
        <v>4.46</v>
      </c>
      <c r="D42">
        <v>7.56</v>
      </c>
      <c r="E42">
        <v>293.92</v>
      </c>
      <c r="F42">
        <v>1.84</v>
      </c>
      <c r="G42">
        <v>3.14</v>
      </c>
    </row>
    <row r="43" spans="1:7" x14ac:dyDescent="0.45">
      <c r="A43">
        <v>1.49</v>
      </c>
      <c r="B43">
        <v>1.1200000000000001</v>
      </c>
      <c r="C43">
        <v>2.16</v>
      </c>
      <c r="D43">
        <v>4.76</v>
      </c>
      <c r="E43">
        <v>80.48</v>
      </c>
      <c r="F43">
        <v>0.28000000000000003</v>
      </c>
      <c r="G43">
        <v>5.83</v>
      </c>
    </row>
    <row r="44" spans="1:7" x14ac:dyDescent="0.45">
      <c r="A44">
        <v>0.1</v>
      </c>
      <c r="B44">
        <v>1.05</v>
      </c>
      <c r="C44">
        <v>2.87</v>
      </c>
      <c r="D44">
        <v>6.57</v>
      </c>
      <c r="E44">
        <v>12.29</v>
      </c>
      <c r="F44">
        <v>0.45</v>
      </c>
      <c r="G44">
        <v>4.17</v>
      </c>
    </row>
    <row r="45" spans="1:7" x14ac:dyDescent="0.45">
      <c r="A45">
        <v>2.73</v>
      </c>
      <c r="B45">
        <v>0.23</v>
      </c>
      <c r="C45">
        <v>3.48</v>
      </c>
      <c r="D45">
        <v>4.97</v>
      </c>
      <c r="E45">
        <v>211.52</v>
      </c>
      <c r="F45">
        <v>1.1200000000000001</v>
      </c>
      <c r="G45">
        <v>5.38</v>
      </c>
    </row>
    <row r="46" spans="1:7" x14ac:dyDescent="0.45">
      <c r="A46">
        <v>0.78</v>
      </c>
      <c r="B46">
        <v>1.72</v>
      </c>
      <c r="C46">
        <v>2.64</v>
      </c>
      <c r="D46">
        <v>8.1999999999999993</v>
      </c>
      <c r="E46">
        <v>135.30000000000001</v>
      </c>
      <c r="F46">
        <v>1.53</v>
      </c>
      <c r="G46">
        <v>4.38</v>
      </c>
    </row>
    <row r="47" spans="1:7" x14ac:dyDescent="0.45">
      <c r="A47">
        <v>1.99</v>
      </c>
      <c r="B47">
        <v>1.45</v>
      </c>
      <c r="C47">
        <v>2.71</v>
      </c>
      <c r="D47">
        <v>8.5500000000000007</v>
      </c>
      <c r="E47">
        <v>30.23</v>
      </c>
      <c r="F47">
        <v>1.24</v>
      </c>
      <c r="G47">
        <v>4.82</v>
      </c>
    </row>
    <row r="48" spans="1:7" x14ac:dyDescent="0.45">
      <c r="A48">
        <v>0.94</v>
      </c>
      <c r="B48">
        <v>0.14000000000000001</v>
      </c>
      <c r="C48">
        <v>2.3199999999999998</v>
      </c>
      <c r="D48">
        <v>4.63</v>
      </c>
      <c r="E48">
        <v>212.26</v>
      </c>
      <c r="F48">
        <v>0.46</v>
      </c>
      <c r="G48">
        <v>5.03</v>
      </c>
    </row>
    <row r="49" spans="1:7" x14ac:dyDescent="0.45">
      <c r="A49">
        <v>1.56</v>
      </c>
      <c r="B49">
        <v>1.42</v>
      </c>
      <c r="C49">
        <v>3.26</v>
      </c>
      <c r="D49">
        <v>7.04</v>
      </c>
      <c r="E49">
        <v>9.35</v>
      </c>
      <c r="F49">
        <v>0</v>
      </c>
      <c r="G49">
        <v>4.42</v>
      </c>
    </row>
    <row r="50" spans="1:7" x14ac:dyDescent="0.45">
      <c r="A50">
        <v>1.64</v>
      </c>
      <c r="B50">
        <v>1.0900000000000001</v>
      </c>
      <c r="C50">
        <v>4.4000000000000004</v>
      </c>
      <c r="D50">
        <v>8.89</v>
      </c>
      <c r="E50">
        <v>261.06</v>
      </c>
      <c r="F50">
        <v>1.51</v>
      </c>
      <c r="G50">
        <v>3.03</v>
      </c>
    </row>
    <row r="51" spans="1:7" x14ac:dyDescent="0.45">
      <c r="A51">
        <v>0.55000000000000004</v>
      </c>
      <c r="B51">
        <v>0.16</v>
      </c>
      <c r="C51">
        <v>1.81</v>
      </c>
      <c r="D51">
        <v>9.6199999999999992</v>
      </c>
      <c r="E51">
        <v>41.6</v>
      </c>
      <c r="F51">
        <v>1.97</v>
      </c>
      <c r="G51">
        <v>4.09</v>
      </c>
    </row>
    <row r="52" spans="1:7" x14ac:dyDescent="0.45">
      <c r="A52">
        <v>2.91</v>
      </c>
      <c r="B52">
        <v>0.92</v>
      </c>
      <c r="C52">
        <v>4.74</v>
      </c>
      <c r="D52">
        <v>7.08</v>
      </c>
      <c r="E52">
        <v>38.19</v>
      </c>
      <c r="F52">
        <v>1.62</v>
      </c>
      <c r="G52">
        <v>4.63</v>
      </c>
    </row>
    <row r="53" spans="1:7" x14ac:dyDescent="0.45">
      <c r="A53">
        <v>2.33</v>
      </c>
      <c r="B53">
        <v>0.97</v>
      </c>
      <c r="C53">
        <v>3.76</v>
      </c>
      <c r="D53">
        <v>9.6999999999999993</v>
      </c>
      <c r="E53">
        <v>52.7</v>
      </c>
      <c r="F53">
        <v>0.92</v>
      </c>
      <c r="G53">
        <v>3.58</v>
      </c>
    </row>
    <row r="54" spans="1:7" x14ac:dyDescent="0.45">
      <c r="A54">
        <v>2.82</v>
      </c>
      <c r="B54">
        <v>0.33</v>
      </c>
      <c r="C54">
        <v>4.29</v>
      </c>
      <c r="D54">
        <v>7.21</v>
      </c>
      <c r="E54">
        <v>288.08</v>
      </c>
      <c r="F54">
        <v>1.81</v>
      </c>
      <c r="G54">
        <v>4.2</v>
      </c>
    </row>
    <row r="55" spans="1:7" x14ac:dyDescent="0.45">
      <c r="A55">
        <v>2.68</v>
      </c>
      <c r="B55">
        <v>1.89</v>
      </c>
      <c r="C55">
        <v>3.22</v>
      </c>
      <c r="D55">
        <v>6.37</v>
      </c>
      <c r="E55">
        <v>207.95</v>
      </c>
      <c r="F55">
        <v>0.82</v>
      </c>
      <c r="G55">
        <v>5.34</v>
      </c>
    </row>
    <row r="56" spans="1:7" x14ac:dyDescent="0.45">
      <c r="A56">
        <v>1.79</v>
      </c>
      <c r="B56">
        <v>1.7</v>
      </c>
      <c r="C56">
        <v>4.12</v>
      </c>
      <c r="D56">
        <v>9.09</v>
      </c>
      <c r="E56">
        <v>240.41</v>
      </c>
      <c r="F56">
        <v>1.05</v>
      </c>
      <c r="G56">
        <v>3.24</v>
      </c>
    </row>
    <row r="57" spans="1:7" x14ac:dyDescent="0.45">
      <c r="A57">
        <v>2.77</v>
      </c>
      <c r="B57">
        <v>1.34</v>
      </c>
      <c r="C57">
        <v>1.06</v>
      </c>
      <c r="D57">
        <v>6.96</v>
      </c>
      <c r="E57">
        <v>119.29</v>
      </c>
      <c r="F57">
        <v>0.95</v>
      </c>
      <c r="G57">
        <v>6.51</v>
      </c>
    </row>
    <row r="58" spans="1:7" x14ac:dyDescent="0.45">
      <c r="A58">
        <v>0.27</v>
      </c>
      <c r="B58">
        <v>0.92</v>
      </c>
      <c r="C58">
        <v>4.2699999999999996</v>
      </c>
      <c r="D58">
        <v>6.83</v>
      </c>
      <c r="E58">
        <v>100.89</v>
      </c>
      <c r="F58">
        <v>0.9</v>
      </c>
      <c r="G58">
        <v>3.28</v>
      </c>
    </row>
    <row r="59" spans="1:7" x14ac:dyDescent="0.45">
      <c r="A59">
        <v>0.59</v>
      </c>
      <c r="B59">
        <v>0.82</v>
      </c>
      <c r="C59">
        <v>1.1599999999999999</v>
      </c>
      <c r="D59">
        <v>6.94</v>
      </c>
      <c r="E59">
        <v>70.349999999999994</v>
      </c>
      <c r="F59">
        <v>1.55</v>
      </c>
      <c r="G59">
        <v>5.55</v>
      </c>
    </row>
    <row r="60" spans="1:7" x14ac:dyDescent="0.45">
      <c r="A60">
        <v>0.14000000000000001</v>
      </c>
      <c r="B60">
        <v>1.3</v>
      </c>
      <c r="C60">
        <v>4.5599999999999996</v>
      </c>
      <c r="D60">
        <v>9.08</v>
      </c>
      <c r="E60">
        <v>144.19</v>
      </c>
      <c r="F60">
        <v>1.05</v>
      </c>
      <c r="G60">
        <v>3</v>
      </c>
    </row>
    <row r="61" spans="1:7" x14ac:dyDescent="0.45">
      <c r="A61">
        <v>0.98</v>
      </c>
      <c r="B61">
        <v>1.0900000000000001</v>
      </c>
      <c r="C61">
        <v>4.97</v>
      </c>
      <c r="D61">
        <v>8.99</v>
      </c>
      <c r="E61">
        <v>165.55</v>
      </c>
      <c r="F61">
        <v>0.63</v>
      </c>
      <c r="G61">
        <v>3</v>
      </c>
    </row>
    <row r="62" spans="1:7" x14ac:dyDescent="0.45">
      <c r="A62">
        <v>1.17</v>
      </c>
      <c r="B62">
        <v>0.12</v>
      </c>
      <c r="C62">
        <v>2.1800000000000002</v>
      </c>
      <c r="D62">
        <v>6.42</v>
      </c>
      <c r="E62">
        <v>189.53</v>
      </c>
      <c r="F62">
        <v>0.52</v>
      </c>
      <c r="G62">
        <v>4.57</v>
      </c>
    </row>
    <row r="63" spans="1:7" x14ac:dyDescent="0.45">
      <c r="A63">
        <v>0.81</v>
      </c>
      <c r="B63">
        <v>1.03</v>
      </c>
      <c r="C63">
        <v>1.84</v>
      </c>
      <c r="D63">
        <v>6</v>
      </c>
      <c r="E63">
        <v>77.14</v>
      </c>
      <c r="F63">
        <v>0.08</v>
      </c>
      <c r="G63">
        <v>5.09</v>
      </c>
    </row>
    <row r="64" spans="1:7" x14ac:dyDescent="0.45">
      <c r="A64">
        <v>2.4900000000000002</v>
      </c>
      <c r="B64">
        <v>1.61</v>
      </c>
      <c r="C64">
        <v>4.0599999999999996</v>
      </c>
      <c r="D64">
        <v>6.95</v>
      </c>
      <c r="E64">
        <v>284.60000000000002</v>
      </c>
      <c r="F64">
        <v>1.17</v>
      </c>
      <c r="G64">
        <v>4.41</v>
      </c>
    </row>
    <row r="65" spans="1:7" x14ac:dyDescent="0.45">
      <c r="A65">
        <v>1.07</v>
      </c>
      <c r="B65">
        <v>0.92</v>
      </c>
      <c r="C65">
        <v>2.0099999999999998</v>
      </c>
      <c r="D65">
        <v>7.44</v>
      </c>
      <c r="E65">
        <v>50.93</v>
      </c>
      <c r="F65">
        <v>0.46</v>
      </c>
      <c r="G65">
        <v>4.71</v>
      </c>
    </row>
    <row r="66" spans="1:7" x14ac:dyDescent="0.45">
      <c r="A66">
        <v>0.84</v>
      </c>
      <c r="B66">
        <v>0.1</v>
      </c>
      <c r="C66">
        <v>4.46</v>
      </c>
      <c r="D66">
        <v>5.43</v>
      </c>
      <c r="E66">
        <v>289.7</v>
      </c>
      <c r="F66">
        <v>0.3</v>
      </c>
      <c r="G66">
        <v>3.14</v>
      </c>
    </row>
    <row r="67" spans="1:7" x14ac:dyDescent="0.45">
      <c r="A67">
        <v>1.63</v>
      </c>
      <c r="B67">
        <v>1.57</v>
      </c>
      <c r="C67">
        <v>1.41</v>
      </c>
      <c r="D67">
        <v>8.76</v>
      </c>
      <c r="E67">
        <v>4.46</v>
      </c>
      <c r="F67">
        <v>1.31</v>
      </c>
      <c r="G67">
        <v>5.45</v>
      </c>
    </row>
    <row r="68" spans="1:7" x14ac:dyDescent="0.45">
      <c r="A68">
        <v>0.42</v>
      </c>
      <c r="B68">
        <v>0.4</v>
      </c>
      <c r="C68">
        <v>1.5</v>
      </c>
      <c r="D68">
        <v>6.92</v>
      </c>
      <c r="E68">
        <v>144.34</v>
      </c>
      <c r="F68">
        <v>1.36</v>
      </c>
      <c r="G68">
        <v>4.92</v>
      </c>
    </row>
    <row r="69" spans="1:7" x14ac:dyDescent="0.45">
      <c r="A69">
        <v>2.41</v>
      </c>
      <c r="B69">
        <v>0.52</v>
      </c>
      <c r="C69">
        <v>4.92</v>
      </c>
      <c r="D69">
        <v>6</v>
      </c>
      <c r="E69">
        <v>100.01</v>
      </c>
      <c r="F69">
        <v>1.5</v>
      </c>
      <c r="G69">
        <v>4.41</v>
      </c>
    </row>
    <row r="70" spans="1:7" x14ac:dyDescent="0.45">
      <c r="A70">
        <v>0.22</v>
      </c>
      <c r="B70">
        <v>0.33</v>
      </c>
      <c r="C70">
        <v>3.7</v>
      </c>
      <c r="D70">
        <v>4.6399999999999997</v>
      </c>
      <c r="E70">
        <v>134.74</v>
      </c>
      <c r="F70">
        <v>1.01</v>
      </c>
      <c r="G70">
        <v>4.2699999999999996</v>
      </c>
    </row>
    <row r="71" spans="1:7" x14ac:dyDescent="0.45">
      <c r="A71">
        <v>2.96</v>
      </c>
      <c r="B71">
        <v>0.66</v>
      </c>
      <c r="C71">
        <v>4.3899999999999997</v>
      </c>
      <c r="D71">
        <v>5.43</v>
      </c>
      <c r="E71">
        <v>171.2</v>
      </c>
      <c r="F71">
        <v>1.79</v>
      </c>
      <c r="G71">
        <v>5.25</v>
      </c>
    </row>
    <row r="72" spans="1:7" x14ac:dyDescent="0.45">
      <c r="A72">
        <v>2.3199999999999998</v>
      </c>
      <c r="B72">
        <v>1.51</v>
      </c>
      <c r="C72">
        <v>2.2999999999999998</v>
      </c>
      <c r="D72">
        <v>9.6999999999999993</v>
      </c>
      <c r="E72">
        <v>130.68</v>
      </c>
      <c r="F72">
        <v>1.87</v>
      </c>
      <c r="G72">
        <v>4.84</v>
      </c>
    </row>
    <row r="73" spans="1:7" x14ac:dyDescent="0.45">
      <c r="A73">
        <v>0.6</v>
      </c>
      <c r="B73">
        <v>1.04</v>
      </c>
      <c r="C73">
        <v>3.71</v>
      </c>
      <c r="D73">
        <v>5.83</v>
      </c>
      <c r="E73">
        <v>124.45</v>
      </c>
      <c r="F73">
        <v>1.61</v>
      </c>
      <c r="G73">
        <v>4.45</v>
      </c>
    </row>
    <row r="74" spans="1:7" x14ac:dyDescent="0.45">
      <c r="A74">
        <v>0.02</v>
      </c>
      <c r="B74">
        <v>0.41</v>
      </c>
      <c r="C74">
        <v>3.38</v>
      </c>
      <c r="D74">
        <v>5.01</v>
      </c>
      <c r="E74">
        <v>219.82</v>
      </c>
      <c r="F74">
        <v>1.27</v>
      </c>
      <c r="G74">
        <v>4.17</v>
      </c>
    </row>
    <row r="75" spans="1:7" x14ac:dyDescent="0.45">
      <c r="A75">
        <v>2.4500000000000002</v>
      </c>
      <c r="B75">
        <v>1.76</v>
      </c>
      <c r="C75">
        <v>3.41</v>
      </c>
      <c r="D75">
        <v>6.76</v>
      </c>
      <c r="E75">
        <v>205.76</v>
      </c>
      <c r="F75">
        <v>0.61</v>
      </c>
      <c r="G75">
        <v>4.84</v>
      </c>
    </row>
    <row r="76" spans="1:7" x14ac:dyDescent="0.45">
      <c r="A76">
        <v>2.12</v>
      </c>
      <c r="B76">
        <v>1.76</v>
      </c>
      <c r="C76">
        <v>3.73</v>
      </c>
      <c r="D76">
        <v>5.84</v>
      </c>
      <c r="E76">
        <v>249.98</v>
      </c>
      <c r="F76">
        <v>1.97</v>
      </c>
      <c r="G76">
        <v>5.3</v>
      </c>
    </row>
    <row r="77" spans="1:7" x14ac:dyDescent="0.45">
      <c r="A77">
        <v>2.19</v>
      </c>
      <c r="B77">
        <v>1.74</v>
      </c>
      <c r="C77">
        <v>3.3</v>
      </c>
      <c r="D77">
        <v>4.21</v>
      </c>
      <c r="E77">
        <v>74.989999999999995</v>
      </c>
      <c r="F77">
        <v>0.55000000000000004</v>
      </c>
      <c r="G77">
        <v>6.02</v>
      </c>
    </row>
    <row r="78" spans="1:7" x14ac:dyDescent="0.45">
      <c r="A78">
        <v>2.31</v>
      </c>
      <c r="B78">
        <v>0.48</v>
      </c>
      <c r="C78">
        <v>2.72</v>
      </c>
      <c r="D78">
        <v>5.94</v>
      </c>
      <c r="E78">
        <v>182.86</v>
      </c>
      <c r="F78">
        <v>0.41</v>
      </c>
      <c r="G78">
        <v>5.09</v>
      </c>
    </row>
    <row r="79" spans="1:7" x14ac:dyDescent="0.45">
      <c r="A79">
        <v>0.22</v>
      </c>
      <c r="B79">
        <v>0.9</v>
      </c>
      <c r="C79">
        <v>2.1</v>
      </c>
      <c r="D79">
        <v>7.26</v>
      </c>
      <c r="E79">
        <v>175.56</v>
      </c>
      <c r="F79">
        <v>0.88</v>
      </c>
      <c r="G79">
        <v>4.22</v>
      </c>
    </row>
    <row r="80" spans="1:7" x14ac:dyDescent="0.45">
      <c r="A80">
        <v>1.08</v>
      </c>
      <c r="B80">
        <v>1.97</v>
      </c>
      <c r="C80">
        <v>4.07</v>
      </c>
      <c r="D80">
        <v>7.31</v>
      </c>
      <c r="E80">
        <v>110.92</v>
      </c>
      <c r="F80">
        <v>0.11</v>
      </c>
      <c r="G80">
        <v>3.59</v>
      </c>
    </row>
    <row r="81" spans="1:7" x14ac:dyDescent="0.45">
      <c r="A81">
        <v>0.35</v>
      </c>
      <c r="B81">
        <v>1.54</v>
      </c>
      <c r="C81">
        <v>1.91</v>
      </c>
      <c r="D81">
        <v>6.14</v>
      </c>
      <c r="E81">
        <v>145.82</v>
      </c>
      <c r="F81">
        <v>1.96</v>
      </c>
      <c r="G81">
        <v>5.53</v>
      </c>
    </row>
    <row r="82" spans="1:7" x14ac:dyDescent="0.45">
      <c r="A82">
        <v>2.59</v>
      </c>
      <c r="B82">
        <v>0.05</v>
      </c>
      <c r="C82">
        <v>3.77</v>
      </c>
      <c r="D82">
        <v>6.68</v>
      </c>
      <c r="E82">
        <v>94.13</v>
      </c>
      <c r="F82">
        <v>1.18</v>
      </c>
      <c r="G82">
        <v>4.66</v>
      </c>
    </row>
    <row r="83" spans="1:7" x14ac:dyDescent="0.45">
      <c r="A83">
        <v>1.87</v>
      </c>
      <c r="B83">
        <v>0.13</v>
      </c>
      <c r="C83">
        <v>1.93</v>
      </c>
      <c r="D83">
        <v>9.7899999999999991</v>
      </c>
      <c r="E83">
        <v>42.55</v>
      </c>
      <c r="F83">
        <v>1.1100000000000001</v>
      </c>
      <c r="G83">
        <v>4.26</v>
      </c>
    </row>
    <row r="84" spans="1:7" x14ac:dyDescent="0.45">
      <c r="A84">
        <v>0.99</v>
      </c>
      <c r="B84">
        <v>0.93</v>
      </c>
      <c r="C84">
        <v>3.5</v>
      </c>
      <c r="D84">
        <v>6.26</v>
      </c>
      <c r="E84">
        <v>64.14</v>
      </c>
      <c r="F84">
        <v>1.31</v>
      </c>
      <c r="G84">
        <v>4.57</v>
      </c>
    </row>
    <row r="85" spans="1:7" x14ac:dyDescent="0.45">
      <c r="A85">
        <v>0.19</v>
      </c>
      <c r="B85">
        <v>1.82</v>
      </c>
      <c r="C85">
        <v>3.99</v>
      </c>
      <c r="D85">
        <v>5.55</v>
      </c>
      <c r="E85">
        <v>31.65</v>
      </c>
      <c r="F85">
        <v>0.99</v>
      </c>
      <c r="G85">
        <v>4.3600000000000003</v>
      </c>
    </row>
    <row r="86" spans="1:7" x14ac:dyDescent="0.45">
      <c r="A86">
        <v>0.93</v>
      </c>
      <c r="B86">
        <v>1.08</v>
      </c>
      <c r="C86">
        <v>1.87</v>
      </c>
      <c r="D86">
        <v>5.46</v>
      </c>
      <c r="E86">
        <v>204.92</v>
      </c>
      <c r="F86">
        <v>0.06</v>
      </c>
      <c r="G86">
        <v>5.0999999999999996</v>
      </c>
    </row>
    <row r="87" spans="1:7" x14ac:dyDescent="0.45">
      <c r="A87">
        <v>0.98</v>
      </c>
      <c r="B87">
        <v>1</v>
      </c>
      <c r="C87">
        <v>1.24</v>
      </c>
      <c r="D87">
        <v>6.75</v>
      </c>
      <c r="E87">
        <v>198.22</v>
      </c>
      <c r="F87">
        <v>1.22</v>
      </c>
      <c r="G87">
        <v>5.44</v>
      </c>
    </row>
    <row r="88" spans="1:7" x14ac:dyDescent="0.45">
      <c r="A88">
        <v>2.19</v>
      </c>
      <c r="B88">
        <v>0.21</v>
      </c>
      <c r="C88">
        <v>1.52</v>
      </c>
      <c r="D88">
        <v>8.56</v>
      </c>
      <c r="E88">
        <v>285.18</v>
      </c>
      <c r="F88">
        <v>1.43</v>
      </c>
      <c r="G88">
        <v>4.82</v>
      </c>
    </row>
    <row r="89" spans="1:7" x14ac:dyDescent="0.45">
      <c r="A89">
        <v>1.91</v>
      </c>
      <c r="B89">
        <v>1.31</v>
      </c>
      <c r="C89">
        <v>3.42</v>
      </c>
      <c r="D89">
        <v>5.24</v>
      </c>
      <c r="E89">
        <v>218.9</v>
      </c>
      <c r="F89">
        <v>0.83</v>
      </c>
      <c r="G89">
        <v>5.09</v>
      </c>
    </row>
    <row r="90" spans="1:7" x14ac:dyDescent="0.45">
      <c r="A90">
        <v>2.66</v>
      </c>
      <c r="B90">
        <v>1.64</v>
      </c>
      <c r="C90">
        <v>4.4000000000000004</v>
      </c>
      <c r="D90">
        <v>8.26</v>
      </c>
      <c r="E90">
        <v>15.61</v>
      </c>
      <c r="F90">
        <v>1.51</v>
      </c>
      <c r="G90">
        <v>4.45</v>
      </c>
    </row>
    <row r="91" spans="1:7" x14ac:dyDescent="0.45">
      <c r="A91">
        <v>1.42</v>
      </c>
      <c r="B91">
        <v>0.76</v>
      </c>
      <c r="C91">
        <v>1.18</v>
      </c>
      <c r="D91">
        <v>4.13</v>
      </c>
      <c r="E91">
        <v>265.27</v>
      </c>
      <c r="F91">
        <v>0.45</v>
      </c>
      <c r="G91">
        <v>6.23</v>
      </c>
    </row>
    <row r="92" spans="1:7" x14ac:dyDescent="0.45">
      <c r="A92">
        <v>0.36</v>
      </c>
      <c r="B92">
        <v>1.55</v>
      </c>
      <c r="C92">
        <v>3.94</v>
      </c>
      <c r="D92">
        <v>6.51</v>
      </c>
      <c r="E92">
        <v>258.8</v>
      </c>
      <c r="F92">
        <v>0.44</v>
      </c>
      <c r="G92">
        <v>3.34</v>
      </c>
    </row>
    <row r="93" spans="1:7" x14ac:dyDescent="0.45">
      <c r="A93">
        <v>2.14</v>
      </c>
      <c r="B93">
        <v>1.93</v>
      </c>
      <c r="C93">
        <v>2.37</v>
      </c>
      <c r="D93">
        <v>8.66</v>
      </c>
      <c r="E93">
        <v>133</v>
      </c>
      <c r="F93">
        <v>0.32</v>
      </c>
      <c r="G93">
        <v>4.62</v>
      </c>
    </row>
    <row r="94" spans="1:7" x14ac:dyDescent="0.45">
      <c r="A94">
        <v>2.2799999999999998</v>
      </c>
      <c r="B94">
        <v>0.41</v>
      </c>
      <c r="C94">
        <v>2.91</v>
      </c>
      <c r="D94">
        <v>6.03</v>
      </c>
      <c r="E94">
        <v>175.76</v>
      </c>
      <c r="F94">
        <v>0.74</v>
      </c>
      <c r="G94">
        <v>5.05</v>
      </c>
    </row>
    <row r="95" spans="1:7" x14ac:dyDescent="0.45">
      <c r="A95">
        <v>1.68</v>
      </c>
      <c r="B95">
        <v>1.05</v>
      </c>
      <c r="C95">
        <v>4.72</v>
      </c>
      <c r="D95">
        <v>7.38</v>
      </c>
      <c r="E95">
        <v>292.82</v>
      </c>
      <c r="F95">
        <v>1.69</v>
      </c>
      <c r="G95">
        <v>3.46</v>
      </c>
    </row>
    <row r="96" spans="1:7" x14ac:dyDescent="0.45">
      <c r="A96">
        <v>2.31</v>
      </c>
      <c r="B96">
        <v>0.56999999999999995</v>
      </c>
      <c r="C96">
        <v>2.33</v>
      </c>
      <c r="D96">
        <v>5.23</v>
      </c>
      <c r="E96">
        <v>159.69</v>
      </c>
      <c r="F96">
        <v>1.66</v>
      </c>
      <c r="G96">
        <v>6.18</v>
      </c>
    </row>
    <row r="97" spans="1:7" x14ac:dyDescent="0.45">
      <c r="A97">
        <v>1.48</v>
      </c>
      <c r="B97">
        <v>1.59</v>
      </c>
      <c r="C97">
        <v>2.86</v>
      </c>
      <c r="D97">
        <v>8.4499999999999993</v>
      </c>
      <c r="E97">
        <v>271.60000000000002</v>
      </c>
      <c r="F97">
        <v>0.77</v>
      </c>
      <c r="G97">
        <v>3.89</v>
      </c>
    </row>
    <row r="98" spans="1:7" x14ac:dyDescent="0.45">
      <c r="A98">
        <v>1.57</v>
      </c>
      <c r="B98">
        <v>1.1599999999999999</v>
      </c>
      <c r="C98">
        <v>1.05</v>
      </c>
      <c r="D98">
        <v>4.3099999999999996</v>
      </c>
      <c r="E98">
        <v>24.91</v>
      </c>
      <c r="F98">
        <v>1.18</v>
      </c>
      <c r="G98">
        <v>7.2</v>
      </c>
    </row>
    <row r="99" spans="1:7" x14ac:dyDescent="0.45">
      <c r="A99">
        <v>1.28</v>
      </c>
      <c r="B99">
        <v>1.27</v>
      </c>
      <c r="C99">
        <v>1.33</v>
      </c>
      <c r="D99">
        <v>9.1199999999999992</v>
      </c>
      <c r="E99">
        <v>57.32</v>
      </c>
      <c r="F99">
        <v>1.44</v>
      </c>
      <c r="G99">
        <v>5.04</v>
      </c>
    </row>
    <row r="100" spans="1:7" x14ac:dyDescent="0.45">
      <c r="A100">
        <v>0.08</v>
      </c>
      <c r="B100">
        <v>1.6</v>
      </c>
      <c r="C100">
        <v>2.0299999999999998</v>
      </c>
      <c r="D100">
        <v>5.19</v>
      </c>
      <c r="E100">
        <v>132.22999999999999</v>
      </c>
      <c r="F100">
        <v>0.48</v>
      </c>
      <c r="G100">
        <v>5.15</v>
      </c>
    </row>
    <row r="101" spans="1:7" x14ac:dyDescent="0.45">
      <c r="A101">
        <v>0.32</v>
      </c>
      <c r="B101">
        <v>0.79</v>
      </c>
      <c r="C101">
        <v>1.1100000000000001</v>
      </c>
      <c r="D101">
        <v>9.25</v>
      </c>
      <c r="E101">
        <v>175.43</v>
      </c>
      <c r="F101">
        <v>0.34</v>
      </c>
      <c r="G101">
        <v>3.82</v>
      </c>
    </row>
    <row r="102" spans="1:7" x14ac:dyDescent="0.45">
      <c r="A102">
        <v>0.09</v>
      </c>
      <c r="B102">
        <v>1.83</v>
      </c>
      <c r="C102">
        <v>3.53</v>
      </c>
      <c r="D102">
        <v>6.12</v>
      </c>
      <c r="E102">
        <v>244.87</v>
      </c>
      <c r="F102">
        <v>1.94</v>
      </c>
      <c r="G102">
        <v>7.83</v>
      </c>
    </row>
    <row r="103" spans="1:7" x14ac:dyDescent="0.45">
      <c r="A103">
        <v>1.91</v>
      </c>
      <c r="B103">
        <v>1.07</v>
      </c>
      <c r="C103">
        <v>2.71</v>
      </c>
      <c r="D103">
        <v>8.34</v>
      </c>
      <c r="E103">
        <v>296.48</v>
      </c>
      <c r="F103">
        <v>1.24</v>
      </c>
      <c r="G103">
        <v>4.22</v>
      </c>
    </row>
    <row r="104" spans="1:7" x14ac:dyDescent="0.45">
      <c r="A104">
        <v>0.94</v>
      </c>
      <c r="B104">
        <v>0.32</v>
      </c>
      <c r="C104">
        <v>3.19</v>
      </c>
      <c r="D104">
        <v>5.92</v>
      </c>
      <c r="E104">
        <v>116.66</v>
      </c>
      <c r="F104">
        <v>1.96</v>
      </c>
      <c r="G104">
        <v>4.83</v>
      </c>
    </row>
    <row r="105" spans="1:7" x14ac:dyDescent="0.45">
      <c r="A105">
        <v>1.53</v>
      </c>
      <c r="B105">
        <v>1.39</v>
      </c>
      <c r="C105">
        <v>1.7</v>
      </c>
      <c r="D105">
        <v>9.44</v>
      </c>
      <c r="E105">
        <v>14.22</v>
      </c>
      <c r="F105">
        <v>0.68</v>
      </c>
      <c r="G105">
        <v>4.63</v>
      </c>
    </row>
    <row r="106" spans="1:7" x14ac:dyDescent="0.45">
      <c r="A106">
        <v>2.72</v>
      </c>
      <c r="B106">
        <v>1.59</v>
      </c>
      <c r="C106">
        <v>2.1800000000000002</v>
      </c>
      <c r="D106">
        <v>4.76</v>
      </c>
      <c r="E106">
        <v>240.35</v>
      </c>
      <c r="F106">
        <v>1.41</v>
      </c>
      <c r="G106">
        <v>6.71</v>
      </c>
    </row>
    <row r="107" spans="1:7" x14ac:dyDescent="0.45">
      <c r="A107">
        <v>0.75</v>
      </c>
      <c r="B107">
        <v>0.63</v>
      </c>
      <c r="C107">
        <v>3.66</v>
      </c>
      <c r="D107">
        <v>5.07</v>
      </c>
      <c r="E107">
        <v>181.31</v>
      </c>
      <c r="F107">
        <v>0.45</v>
      </c>
      <c r="G107">
        <v>4.16</v>
      </c>
    </row>
    <row r="108" spans="1:7" x14ac:dyDescent="0.45">
      <c r="A108">
        <v>1.23</v>
      </c>
      <c r="B108">
        <v>1.71</v>
      </c>
      <c r="C108">
        <v>4.8600000000000003</v>
      </c>
      <c r="D108">
        <v>6.96</v>
      </c>
      <c r="E108">
        <v>59.56</v>
      </c>
      <c r="F108">
        <v>0.52</v>
      </c>
      <c r="G108">
        <v>3.52</v>
      </c>
    </row>
    <row r="109" spans="1:7" x14ac:dyDescent="0.45">
      <c r="A109">
        <v>2.27</v>
      </c>
      <c r="B109">
        <v>1.81</v>
      </c>
      <c r="C109">
        <v>1.2</v>
      </c>
      <c r="D109">
        <v>4.49</v>
      </c>
      <c r="E109">
        <v>148.44999999999999</v>
      </c>
      <c r="F109">
        <v>1.02</v>
      </c>
      <c r="G109">
        <v>7.27</v>
      </c>
    </row>
    <row r="110" spans="1:7" x14ac:dyDescent="0.45">
      <c r="A110">
        <v>0.69</v>
      </c>
      <c r="B110">
        <v>0.55000000000000004</v>
      </c>
      <c r="C110">
        <v>4.5599999999999996</v>
      </c>
      <c r="D110">
        <v>5.18</v>
      </c>
      <c r="E110">
        <v>222.69</v>
      </c>
      <c r="F110">
        <v>0.64</v>
      </c>
      <c r="G110">
        <v>3.51</v>
      </c>
    </row>
    <row r="111" spans="1:7" x14ac:dyDescent="0.45">
      <c r="A111">
        <v>0.23</v>
      </c>
      <c r="B111">
        <v>1.97</v>
      </c>
      <c r="C111">
        <v>3.31</v>
      </c>
      <c r="D111">
        <v>9.66</v>
      </c>
      <c r="E111">
        <v>231.12</v>
      </c>
      <c r="F111">
        <v>0.34</v>
      </c>
      <c r="G111">
        <v>3</v>
      </c>
    </row>
    <row r="112" spans="1:7" x14ac:dyDescent="0.45">
      <c r="A112">
        <v>0.87</v>
      </c>
      <c r="B112">
        <v>0.28000000000000003</v>
      </c>
      <c r="C112">
        <v>3.26</v>
      </c>
      <c r="D112">
        <v>9.86</v>
      </c>
      <c r="E112">
        <v>149.88999999999999</v>
      </c>
      <c r="F112">
        <v>0.53</v>
      </c>
      <c r="G112">
        <v>3</v>
      </c>
    </row>
    <row r="113" spans="1:7" x14ac:dyDescent="0.45">
      <c r="A113">
        <v>0.48</v>
      </c>
      <c r="B113">
        <v>0.4</v>
      </c>
      <c r="C113">
        <v>3</v>
      </c>
      <c r="D113">
        <v>6.26</v>
      </c>
      <c r="E113">
        <v>91.56</v>
      </c>
      <c r="F113">
        <v>7.0000000000000007E-2</v>
      </c>
      <c r="G113">
        <v>3.9</v>
      </c>
    </row>
    <row r="114" spans="1:7" x14ac:dyDescent="0.45">
      <c r="A114">
        <v>2.79</v>
      </c>
      <c r="B114">
        <v>0.37</v>
      </c>
      <c r="C114">
        <v>1.28</v>
      </c>
      <c r="D114">
        <v>9.5399999999999991</v>
      </c>
      <c r="E114">
        <v>292.12</v>
      </c>
      <c r="F114">
        <v>1.41</v>
      </c>
      <c r="G114">
        <v>4.9000000000000004</v>
      </c>
    </row>
    <row r="115" spans="1:7" x14ac:dyDescent="0.45">
      <c r="A115">
        <v>2.42</v>
      </c>
      <c r="B115">
        <v>1.79</v>
      </c>
      <c r="C115">
        <v>1.36</v>
      </c>
      <c r="D115">
        <v>7.27</v>
      </c>
      <c r="E115">
        <v>199.01</v>
      </c>
      <c r="F115">
        <v>0.98</v>
      </c>
      <c r="G115">
        <v>6.02</v>
      </c>
    </row>
    <row r="116" spans="1:7" x14ac:dyDescent="0.45">
      <c r="A116">
        <v>1.9</v>
      </c>
      <c r="B116">
        <v>1.31</v>
      </c>
      <c r="C116">
        <v>3.4</v>
      </c>
      <c r="D116">
        <v>5.62</v>
      </c>
      <c r="E116">
        <v>122.47</v>
      </c>
      <c r="F116">
        <v>0.19</v>
      </c>
      <c r="G116">
        <v>4.8899999999999997</v>
      </c>
    </row>
    <row r="117" spans="1:7" x14ac:dyDescent="0.45">
      <c r="A117">
        <v>2.61</v>
      </c>
      <c r="B117">
        <v>0.3</v>
      </c>
      <c r="C117">
        <v>2.36</v>
      </c>
      <c r="D117">
        <v>8.2100000000000009</v>
      </c>
      <c r="E117">
        <v>84.14</v>
      </c>
      <c r="F117">
        <v>0.34</v>
      </c>
      <c r="G117">
        <v>4.66</v>
      </c>
    </row>
    <row r="118" spans="1:7" x14ac:dyDescent="0.45">
      <c r="A118">
        <v>2.41</v>
      </c>
      <c r="B118">
        <v>0.88</v>
      </c>
      <c r="C118">
        <v>4.67</v>
      </c>
      <c r="D118">
        <v>7.95</v>
      </c>
      <c r="E118">
        <v>219.33</v>
      </c>
      <c r="F118">
        <v>0.21</v>
      </c>
      <c r="G118">
        <v>3.13</v>
      </c>
    </row>
    <row r="119" spans="1:7" x14ac:dyDescent="0.45">
      <c r="A119">
        <v>0.56000000000000005</v>
      </c>
      <c r="B119">
        <v>1.23</v>
      </c>
      <c r="C119">
        <v>2.63</v>
      </c>
      <c r="D119">
        <v>9.93</v>
      </c>
      <c r="E119">
        <v>72.66</v>
      </c>
      <c r="F119">
        <v>1.23</v>
      </c>
      <c r="G119">
        <v>3.45</v>
      </c>
    </row>
    <row r="120" spans="1:7" x14ac:dyDescent="0.45">
      <c r="A120">
        <v>2.68</v>
      </c>
      <c r="B120">
        <v>0.17</v>
      </c>
      <c r="C120">
        <v>1.57</v>
      </c>
      <c r="D120">
        <v>5.59</v>
      </c>
      <c r="E120">
        <v>51.51</v>
      </c>
      <c r="F120">
        <v>0.19</v>
      </c>
      <c r="G120">
        <v>6.19</v>
      </c>
    </row>
    <row r="121" spans="1:7" x14ac:dyDescent="0.45">
      <c r="A121">
        <v>1.62</v>
      </c>
      <c r="B121">
        <v>1.76</v>
      </c>
      <c r="C121">
        <v>3.86</v>
      </c>
      <c r="D121">
        <v>8.0299999999999994</v>
      </c>
      <c r="E121">
        <v>158.94999999999999</v>
      </c>
      <c r="F121">
        <v>1.51</v>
      </c>
      <c r="G121">
        <v>4.0999999999999996</v>
      </c>
    </row>
    <row r="122" spans="1:7" x14ac:dyDescent="0.45">
      <c r="A122">
        <v>2.42</v>
      </c>
      <c r="B122">
        <v>1.61</v>
      </c>
      <c r="C122">
        <v>2.17</v>
      </c>
      <c r="D122">
        <v>4.3099999999999996</v>
      </c>
      <c r="E122">
        <v>87</v>
      </c>
      <c r="F122">
        <v>0.04</v>
      </c>
      <c r="G122">
        <v>6.51</v>
      </c>
    </row>
    <row r="123" spans="1:7" x14ac:dyDescent="0.45">
      <c r="A123">
        <v>2.69</v>
      </c>
      <c r="B123">
        <v>1.01</v>
      </c>
      <c r="C123">
        <v>3.1</v>
      </c>
      <c r="D123">
        <v>4.68</v>
      </c>
      <c r="E123">
        <v>188.67</v>
      </c>
      <c r="F123">
        <v>0.5</v>
      </c>
      <c r="G123">
        <v>5.74</v>
      </c>
    </row>
    <row r="124" spans="1:7" x14ac:dyDescent="0.45">
      <c r="A124">
        <v>0.95</v>
      </c>
      <c r="B124">
        <v>1.93</v>
      </c>
      <c r="C124">
        <v>3.79</v>
      </c>
      <c r="D124">
        <v>4.0199999999999996</v>
      </c>
      <c r="E124">
        <v>35.380000000000003</v>
      </c>
      <c r="F124">
        <v>1.78</v>
      </c>
      <c r="G124">
        <v>5.81</v>
      </c>
    </row>
    <row r="125" spans="1:7" x14ac:dyDescent="0.45">
      <c r="A125">
        <v>0.33</v>
      </c>
      <c r="B125">
        <v>0.84</v>
      </c>
      <c r="C125">
        <v>4.5999999999999996</v>
      </c>
      <c r="D125">
        <v>10</v>
      </c>
      <c r="E125">
        <v>196.48</v>
      </c>
      <c r="F125">
        <v>1.44</v>
      </c>
      <c r="G125">
        <v>3</v>
      </c>
    </row>
    <row r="126" spans="1:7" x14ac:dyDescent="0.45">
      <c r="A126">
        <v>0.68</v>
      </c>
      <c r="B126">
        <v>1.97</v>
      </c>
      <c r="C126">
        <v>4.17</v>
      </c>
      <c r="D126">
        <v>8.81</v>
      </c>
      <c r="E126">
        <v>84.99</v>
      </c>
      <c r="F126">
        <v>0.15</v>
      </c>
      <c r="G126">
        <v>3</v>
      </c>
    </row>
    <row r="127" spans="1:7" x14ac:dyDescent="0.45">
      <c r="A127">
        <v>1.28</v>
      </c>
      <c r="B127">
        <v>1.34</v>
      </c>
      <c r="C127">
        <v>3.71</v>
      </c>
      <c r="D127">
        <v>8.7200000000000006</v>
      </c>
      <c r="E127">
        <v>7.0000000000000007E-2</v>
      </c>
      <c r="F127">
        <v>1.64</v>
      </c>
      <c r="G127">
        <v>3.98</v>
      </c>
    </row>
    <row r="128" spans="1:7" x14ac:dyDescent="0.45">
      <c r="A128">
        <v>2.4500000000000002</v>
      </c>
      <c r="B128">
        <v>1.27</v>
      </c>
      <c r="C128">
        <v>3.72</v>
      </c>
      <c r="D128">
        <v>7.06</v>
      </c>
      <c r="E128">
        <v>38.08</v>
      </c>
      <c r="F128">
        <v>0.99</v>
      </c>
      <c r="G128">
        <v>4.87</v>
      </c>
    </row>
    <row r="129" spans="1:7" x14ac:dyDescent="0.45">
      <c r="A129">
        <v>2.58</v>
      </c>
      <c r="B129">
        <v>0.33</v>
      </c>
      <c r="C129">
        <v>4.78</v>
      </c>
      <c r="D129">
        <v>5.8</v>
      </c>
      <c r="E129">
        <v>280.08</v>
      </c>
      <c r="F129">
        <v>1.69</v>
      </c>
      <c r="G129">
        <v>4.32</v>
      </c>
    </row>
    <row r="130" spans="1:7" x14ac:dyDescent="0.45">
      <c r="A130">
        <v>0.02</v>
      </c>
      <c r="B130">
        <v>1.76</v>
      </c>
      <c r="C130">
        <v>2.1800000000000002</v>
      </c>
      <c r="D130">
        <v>4.91</v>
      </c>
      <c r="E130">
        <v>260.20999999999998</v>
      </c>
      <c r="F130">
        <v>1.2</v>
      </c>
      <c r="G130">
        <v>5.23</v>
      </c>
    </row>
    <row r="131" spans="1:7" x14ac:dyDescent="0.45">
      <c r="A131">
        <v>1.53</v>
      </c>
      <c r="B131">
        <v>0.85</v>
      </c>
      <c r="C131">
        <v>1</v>
      </c>
      <c r="D131">
        <v>5.71</v>
      </c>
      <c r="E131">
        <v>70.08</v>
      </c>
      <c r="F131">
        <v>1.36</v>
      </c>
      <c r="G131">
        <v>6.54</v>
      </c>
    </row>
    <row r="132" spans="1:7" x14ac:dyDescent="0.45">
      <c r="A132">
        <v>1.25</v>
      </c>
      <c r="B132">
        <v>0.32</v>
      </c>
      <c r="C132">
        <v>2.09</v>
      </c>
      <c r="D132">
        <v>6.26</v>
      </c>
      <c r="E132">
        <v>233.51</v>
      </c>
      <c r="F132">
        <v>1.99</v>
      </c>
      <c r="G132">
        <v>5.29</v>
      </c>
    </row>
    <row r="133" spans="1:7" x14ac:dyDescent="0.45">
      <c r="A133">
        <v>0.67</v>
      </c>
      <c r="B133">
        <v>0.03</v>
      </c>
      <c r="C133">
        <v>1.87</v>
      </c>
      <c r="D133">
        <v>8.5399999999999991</v>
      </c>
      <c r="E133">
        <v>182.57</v>
      </c>
      <c r="F133">
        <v>0.46</v>
      </c>
      <c r="G133">
        <v>6.93</v>
      </c>
    </row>
    <row r="134" spans="1:7" x14ac:dyDescent="0.45">
      <c r="A134">
        <v>0.36</v>
      </c>
      <c r="B134">
        <v>1.1200000000000001</v>
      </c>
      <c r="C134">
        <v>3.65</v>
      </c>
      <c r="D134">
        <v>7.24</v>
      </c>
      <c r="E134">
        <v>291.27</v>
      </c>
      <c r="F134">
        <v>1.25</v>
      </c>
      <c r="G134">
        <v>3.35</v>
      </c>
    </row>
    <row r="135" spans="1:7" x14ac:dyDescent="0.45">
      <c r="A135">
        <v>1.01</v>
      </c>
      <c r="B135">
        <v>1.05</v>
      </c>
      <c r="C135">
        <v>3.53</v>
      </c>
      <c r="D135">
        <v>4.46</v>
      </c>
      <c r="E135">
        <v>112.08</v>
      </c>
      <c r="F135">
        <v>0.92</v>
      </c>
      <c r="G135">
        <v>5.0599999999999996</v>
      </c>
    </row>
    <row r="136" spans="1:7" x14ac:dyDescent="0.45">
      <c r="A136">
        <v>2.83</v>
      </c>
      <c r="B136">
        <v>1.44</v>
      </c>
      <c r="C136">
        <v>3.37</v>
      </c>
      <c r="D136">
        <v>4.1100000000000003</v>
      </c>
      <c r="E136">
        <v>204.44</v>
      </c>
      <c r="F136">
        <v>0.08</v>
      </c>
      <c r="G136">
        <v>5.8</v>
      </c>
    </row>
    <row r="137" spans="1:7" x14ac:dyDescent="0.45">
      <c r="A137">
        <v>0.97</v>
      </c>
      <c r="B137">
        <v>1.78</v>
      </c>
      <c r="C137">
        <v>1.06</v>
      </c>
      <c r="D137">
        <v>4.6100000000000003</v>
      </c>
      <c r="E137">
        <v>19.059999999999999</v>
      </c>
      <c r="F137">
        <v>0.03</v>
      </c>
      <c r="G137">
        <v>6.51</v>
      </c>
    </row>
    <row r="138" spans="1:7" x14ac:dyDescent="0.45">
      <c r="A138">
        <v>1.56</v>
      </c>
      <c r="B138">
        <v>0.16</v>
      </c>
      <c r="C138">
        <v>3.92</v>
      </c>
      <c r="D138">
        <v>6.46</v>
      </c>
      <c r="E138">
        <v>118.87</v>
      </c>
      <c r="F138">
        <v>0.24</v>
      </c>
      <c r="G138">
        <v>3.75</v>
      </c>
    </row>
    <row r="139" spans="1:7" x14ac:dyDescent="0.45">
      <c r="A139">
        <v>2.11</v>
      </c>
      <c r="B139">
        <v>1.46</v>
      </c>
      <c r="C139">
        <v>2.29</v>
      </c>
      <c r="D139">
        <v>9.6</v>
      </c>
      <c r="E139">
        <v>289.14999999999998</v>
      </c>
      <c r="F139">
        <v>1.3</v>
      </c>
      <c r="G139">
        <v>4.22</v>
      </c>
    </row>
    <row r="140" spans="1:7" x14ac:dyDescent="0.45">
      <c r="A140">
        <v>1.0900000000000001</v>
      </c>
      <c r="B140">
        <v>0.37</v>
      </c>
      <c r="C140">
        <v>3.66</v>
      </c>
      <c r="D140">
        <v>7.82</v>
      </c>
      <c r="E140">
        <v>161.69</v>
      </c>
      <c r="F140">
        <v>1.1299999999999999</v>
      </c>
      <c r="G140">
        <v>3.46</v>
      </c>
    </row>
    <row r="141" spans="1:7" x14ac:dyDescent="0.45">
      <c r="A141">
        <v>2.92</v>
      </c>
      <c r="B141">
        <v>1.72</v>
      </c>
      <c r="C141">
        <v>3.23</v>
      </c>
      <c r="D141">
        <v>8.81</v>
      </c>
      <c r="E141">
        <v>86.36</v>
      </c>
      <c r="F141">
        <v>1.1100000000000001</v>
      </c>
      <c r="G141">
        <v>4.79</v>
      </c>
    </row>
    <row r="142" spans="1:7" x14ac:dyDescent="0.45">
      <c r="A142">
        <v>2.89</v>
      </c>
      <c r="B142">
        <v>1.64</v>
      </c>
      <c r="C142">
        <v>2.37</v>
      </c>
      <c r="D142">
        <v>6.8</v>
      </c>
      <c r="E142">
        <v>36.08</v>
      </c>
      <c r="F142">
        <v>0.06</v>
      </c>
      <c r="G142">
        <v>5.75</v>
      </c>
    </row>
    <row r="143" spans="1:7" x14ac:dyDescent="0.45">
      <c r="A143">
        <v>0.76</v>
      </c>
      <c r="B143">
        <v>1.08</v>
      </c>
      <c r="C143">
        <v>1.54</v>
      </c>
      <c r="D143">
        <v>6.17</v>
      </c>
      <c r="E143">
        <v>211.06</v>
      </c>
      <c r="F143">
        <v>0.94</v>
      </c>
      <c r="G143">
        <v>5.27</v>
      </c>
    </row>
    <row r="144" spans="1:7" x14ac:dyDescent="0.45">
      <c r="A144">
        <v>1.49</v>
      </c>
      <c r="B144">
        <v>1.42</v>
      </c>
      <c r="C144">
        <v>1.38</v>
      </c>
      <c r="D144">
        <v>4.6500000000000004</v>
      </c>
      <c r="E144">
        <v>193.46</v>
      </c>
      <c r="F144">
        <v>1.85</v>
      </c>
      <c r="G144">
        <v>6.84</v>
      </c>
    </row>
    <row r="145" spans="1:7" x14ac:dyDescent="0.45">
      <c r="A145">
        <v>0.9</v>
      </c>
      <c r="B145">
        <v>0.63</v>
      </c>
      <c r="C145">
        <v>4.33</v>
      </c>
      <c r="D145">
        <v>9.26</v>
      </c>
      <c r="E145">
        <v>112.18</v>
      </c>
      <c r="F145">
        <v>0.8</v>
      </c>
      <c r="G145">
        <v>3</v>
      </c>
    </row>
    <row r="146" spans="1:7" x14ac:dyDescent="0.45">
      <c r="A146">
        <v>0.85</v>
      </c>
      <c r="B146">
        <v>0.94</v>
      </c>
      <c r="C146">
        <v>4.67</v>
      </c>
      <c r="D146">
        <v>8.6999999999999993</v>
      </c>
      <c r="E146">
        <v>285.27999999999997</v>
      </c>
      <c r="F146">
        <v>1.25</v>
      </c>
      <c r="G146">
        <v>3</v>
      </c>
    </row>
    <row r="147" spans="1:7" x14ac:dyDescent="0.45">
      <c r="A147">
        <v>0.11</v>
      </c>
      <c r="B147">
        <v>1.64</v>
      </c>
      <c r="C147">
        <v>3.6</v>
      </c>
      <c r="D147">
        <v>5.01</v>
      </c>
      <c r="E147">
        <v>6.66</v>
      </c>
      <c r="F147">
        <v>1.56</v>
      </c>
      <c r="G147">
        <v>4.99</v>
      </c>
    </row>
    <row r="148" spans="1:7" x14ac:dyDescent="0.45">
      <c r="A148">
        <v>1.83</v>
      </c>
      <c r="B148">
        <v>0.92</v>
      </c>
      <c r="C148">
        <v>1.41</v>
      </c>
      <c r="D148">
        <v>7.07</v>
      </c>
      <c r="E148">
        <v>91.12</v>
      </c>
      <c r="F148">
        <v>1.57</v>
      </c>
      <c r="G148">
        <v>5.96</v>
      </c>
    </row>
    <row r="149" spans="1:7" x14ac:dyDescent="0.45">
      <c r="A149">
        <v>1.51</v>
      </c>
      <c r="B149">
        <v>0.72</v>
      </c>
      <c r="C149">
        <v>2.61</v>
      </c>
      <c r="D149">
        <v>6.92</v>
      </c>
      <c r="E149">
        <v>276.32</v>
      </c>
      <c r="F149">
        <v>1.04</v>
      </c>
      <c r="G149">
        <v>4.5</v>
      </c>
    </row>
    <row r="150" spans="1:7" x14ac:dyDescent="0.45">
      <c r="A150">
        <v>0.15</v>
      </c>
      <c r="B150">
        <v>0.99</v>
      </c>
      <c r="C150">
        <v>3.92</v>
      </c>
      <c r="D150">
        <v>7.75</v>
      </c>
      <c r="E150">
        <v>96.28</v>
      </c>
      <c r="F150">
        <v>1.72</v>
      </c>
      <c r="G150">
        <v>3.42</v>
      </c>
    </row>
    <row r="151" spans="1:7" x14ac:dyDescent="0.45">
      <c r="A151">
        <v>0.84</v>
      </c>
      <c r="B151">
        <v>1.66</v>
      </c>
      <c r="C151">
        <v>4.12</v>
      </c>
      <c r="D151">
        <v>9.68</v>
      </c>
      <c r="E151">
        <v>75.680000000000007</v>
      </c>
      <c r="F151">
        <v>0.78</v>
      </c>
      <c r="G151">
        <v>3</v>
      </c>
    </row>
    <row r="152" spans="1:7" x14ac:dyDescent="0.45">
      <c r="A152">
        <v>2.72</v>
      </c>
      <c r="B152">
        <v>0.67</v>
      </c>
      <c r="C152">
        <v>1.47</v>
      </c>
      <c r="D152">
        <v>7.48</v>
      </c>
      <c r="E152">
        <v>160.27000000000001</v>
      </c>
      <c r="F152">
        <v>1.78</v>
      </c>
      <c r="G152">
        <v>6.08</v>
      </c>
    </row>
    <row r="153" spans="1:7" x14ac:dyDescent="0.45">
      <c r="A153">
        <v>0.72</v>
      </c>
      <c r="B153">
        <v>0.35</v>
      </c>
      <c r="C153">
        <v>1</v>
      </c>
      <c r="D153">
        <v>7.24</v>
      </c>
      <c r="E153">
        <v>247.14</v>
      </c>
      <c r="F153">
        <v>0.48</v>
      </c>
      <c r="G153">
        <v>4.67</v>
      </c>
    </row>
    <row r="154" spans="1:7" x14ac:dyDescent="0.45">
      <c r="A154">
        <v>0.43</v>
      </c>
      <c r="B154">
        <v>1.42</v>
      </c>
      <c r="C154">
        <v>3.85</v>
      </c>
      <c r="D154">
        <v>4.3</v>
      </c>
      <c r="E154">
        <v>30.94</v>
      </c>
      <c r="F154">
        <v>0.56000000000000005</v>
      </c>
      <c r="G154">
        <v>4.7699999999999996</v>
      </c>
    </row>
    <row r="155" spans="1:7" x14ac:dyDescent="0.45">
      <c r="A155">
        <v>1.47</v>
      </c>
      <c r="B155">
        <v>1.65</v>
      </c>
      <c r="C155">
        <v>2.4300000000000002</v>
      </c>
      <c r="D155">
        <v>4.38</v>
      </c>
      <c r="E155">
        <v>282.91000000000003</v>
      </c>
      <c r="F155">
        <v>0.11</v>
      </c>
      <c r="G155">
        <v>5.5</v>
      </c>
    </row>
    <row r="156" spans="1:7" x14ac:dyDescent="0.45">
      <c r="A156">
        <v>2.96</v>
      </c>
      <c r="B156">
        <v>0.2</v>
      </c>
      <c r="C156">
        <v>2.02</v>
      </c>
      <c r="D156">
        <v>5.12</v>
      </c>
      <c r="E156">
        <v>238.52</v>
      </c>
      <c r="F156">
        <v>1.59</v>
      </c>
      <c r="G156">
        <v>6.44</v>
      </c>
    </row>
    <row r="157" spans="1:7" x14ac:dyDescent="0.45">
      <c r="A157">
        <v>0.73</v>
      </c>
      <c r="B157">
        <v>0.48</v>
      </c>
      <c r="C157">
        <v>1.05</v>
      </c>
      <c r="D157">
        <v>4.1900000000000004</v>
      </c>
      <c r="E157">
        <v>54.38</v>
      </c>
      <c r="F157">
        <v>0.83</v>
      </c>
      <c r="G157">
        <v>6.43</v>
      </c>
    </row>
    <row r="158" spans="1:7" x14ac:dyDescent="0.45">
      <c r="A158">
        <v>2.02</v>
      </c>
      <c r="B158">
        <v>0.28000000000000003</v>
      </c>
      <c r="C158">
        <v>3.16</v>
      </c>
      <c r="D158">
        <v>8.4600000000000009</v>
      </c>
      <c r="E158">
        <v>213.6</v>
      </c>
      <c r="F158">
        <v>0.46</v>
      </c>
      <c r="G158">
        <v>3.57</v>
      </c>
    </row>
    <row r="159" spans="1:7" x14ac:dyDescent="0.45">
      <c r="A159">
        <v>2.2799999999999998</v>
      </c>
      <c r="B159">
        <v>0.7</v>
      </c>
      <c r="C159">
        <v>4.4000000000000004</v>
      </c>
      <c r="D159">
        <v>8.34</v>
      </c>
      <c r="E159">
        <v>115.49</v>
      </c>
      <c r="F159">
        <v>0.46</v>
      </c>
      <c r="G159">
        <v>3.33</v>
      </c>
    </row>
    <row r="160" spans="1:7" x14ac:dyDescent="0.45">
      <c r="A160">
        <v>0.71</v>
      </c>
      <c r="B160">
        <v>0.9</v>
      </c>
      <c r="C160">
        <v>4.83</v>
      </c>
      <c r="D160">
        <v>4.82</v>
      </c>
      <c r="E160">
        <v>120.69</v>
      </c>
      <c r="F160">
        <v>1.8</v>
      </c>
      <c r="G160">
        <v>4.28</v>
      </c>
    </row>
    <row r="161" spans="1:7" x14ac:dyDescent="0.45">
      <c r="A161">
        <v>2.1800000000000002</v>
      </c>
      <c r="B161">
        <v>1.5</v>
      </c>
      <c r="C161">
        <v>3.26</v>
      </c>
      <c r="D161">
        <v>9.02</v>
      </c>
      <c r="E161">
        <v>234.99</v>
      </c>
      <c r="F161">
        <v>1.67</v>
      </c>
      <c r="G161">
        <v>17.77</v>
      </c>
    </row>
    <row r="162" spans="1:7" x14ac:dyDescent="0.45">
      <c r="A162">
        <v>1.1000000000000001</v>
      </c>
      <c r="B162">
        <v>1.3</v>
      </c>
      <c r="C162">
        <v>3.06</v>
      </c>
      <c r="D162">
        <v>4.93</v>
      </c>
      <c r="E162">
        <v>288.83999999999997</v>
      </c>
      <c r="F162">
        <v>1.1100000000000001</v>
      </c>
      <c r="G162">
        <v>5</v>
      </c>
    </row>
    <row r="163" spans="1:7" x14ac:dyDescent="0.45">
      <c r="A163">
        <v>1.9</v>
      </c>
      <c r="B163">
        <v>1.24</v>
      </c>
      <c r="C163">
        <v>1.34</v>
      </c>
      <c r="D163">
        <v>5.81</v>
      </c>
      <c r="E163">
        <v>38</v>
      </c>
      <c r="F163">
        <v>1.23</v>
      </c>
      <c r="G163">
        <v>6.61</v>
      </c>
    </row>
    <row r="164" spans="1:7" x14ac:dyDescent="0.45">
      <c r="A164">
        <v>1.9</v>
      </c>
      <c r="B164">
        <v>0.7</v>
      </c>
      <c r="C164">
        <v>3.2</v>
      </c>
      <c r="D164">
        <v>5.49</v>
      </c>
      <c r="E164">
        <v>126.19</v>
      </c>
      <c r="F164">
        <v>0.95</v>
      </c>
      <c r="G164">
        <v>5.17</v>
      </c>
    </row>
    <row r="165" spans="1:7" x14ac:dyDescent="0.45">
      <c r="A165">
        <v>1.61</v>
      </c>
      <c r="B165">
        <v>1.68</v>
      </c>
      <c r="C165">
        <v>2.52</v>
      </c>
      <c r="D165">
        <v>6.23</v>
      </c>
      <c r="E165">
        <v>144.28</v>
      </c>
      <c r="F165">
        <v>0.78</v>
      </c>
      <c r="G165">
        <v>5.33</v>
      </c>
    </row>
    <row r="166" spans="1:7" x14ac:dyDescent="0.45">
      <c r="A166">
        <v>0.27</v>
      </c>
      <c r="B166">
        <v>0.94</v>
      </c>
      <c r="C166">
        <v>3.43</v>
      </c>
      <c r="D166">
        <v>5.53</v>
      </c>
      <c r="E166">
        <v>112.89</v>
      </c>
      <c r="F166">
        <v>1.83</v>
      </c>
      <c r="G166">
        <v>4.6500000000000004</v>
      </c>
    </row>
    <row r="167" spans="1:7" x14ac:dyDescent="0.45">
      <c r="A167">
        <v>2.5099999999999998</v>
      </c>
      <c r="B167">
        <v>1.96</v>
      </c>
      <c r="C167">
        <v>2.5499999999999998</v>
      </c>
      <c r="D167">
        <v>6.93</v>
      </c>
      <c r="E167">
        <v>108.96</v>
      </c>
      <c r="F167">
        <v>0.25</v>
      </c>
      <c r="G167">
        <v>5.42</v>
      </c>
    </row>
    <row r="168" spans="1:7" x14ac:dyDescent="0.45">
      <c r="A168">
        <v>0.96</v>
      </c>
      <c r="B168">
        <v>1.27</v>
      </c>
      <c r="C168">
        <v>1.96</v>
      </c>
      <c r="D168">
        <v>6.44</v>
      </c>
      <c r="E168">
        <v>15.68</v>
      </c>
      <c r="F168">
        <v>0.84</v>
      </c>
      <c r="G168">
        <v>5.41</v>
      </c>
    </row>
    <row r="169" spans="1:7" x14ac:dyDescent="0.45">
      <c r="A169">
        <v>0.56000000000000005</v>
      </c>
      <c r="B169">
        <v>0.25</v>
      </c>
      <c r="C169">
        <v>1.38</v>
      </c>
      <c r="D169">
        <v>9.92</v>
      </c>
      <c r="E169">
        <v>205.66</v>
      </c>
      <c r="F169">
        <v>0.69</v>
      </c>
      <c r="G169">
        <v>3.42</v>
      </c>
    </row>
    <row r="170" spans="1:7" x14ac:dyDescent="0.45">
      <c r="A170">
        <v>0.12</v>
      </c>
      <c r="B170">
        <v>1.35</v>
      </c>
      <c r="C170">
        <v>2.2599999999999998</v>
      </c>
      <c r="D170">
        <v>4.34</v>
      </c>
      <c r="E170">
        <v>130.86000000000001</v>
      </c>
      <c r="F170">
        <v>1</v>
      </c>
      <c r="G170">
        <v>5.51</v>
      </c>
    </row>
    <row r="171" spans="1:7" x14ac:dyDescent="0.45">
      <c r="A171">
        <v>1.77</v>
      </c>
      <c r="B171">
        <v>0.65</v>
      </c>
      <c r="C171">
        <v>1.39</v>
      </c>
      <c r="D171">
        <v>4.8499999999999996</v>
      </c>
      <c r="E171">
        <v>58.44</v>
      </c>
      <c r="F171">
        <v>0.92</v>
      </c>
      <c r="G171">
        <v>6.56</v>
      </c>
    </row>
    <row r="172" spans="1:7" x14ac:dyDescent="0.45">
      <c r="A172">
        <v>2.0299999999999998</v>
      </c>
      <c r="B172">
        <v>1.37</v>
      </c>
      <c r="C172">
        <v>1.71</v>
      </c>
      <c r="D172">
        <v>4.32</v>
      </c>
      <c r="E172">
        <v>244.81</v>
      </c>
      <c r="F172">
        <v>1.04</v>
      </c>
      <c r="G172">
        <v>6.6</v>
      </c>
    </row>
    <row r="173" spans="1:7" x14ac:dyDescent="0.45">
      <c r="A173">
        <v>0.05</v>
      </c>
      <c r="B173">
        <v>0.14000000000000001</v>
      </c>
      <c r="C173">
        <v>4.95</v>
      </c>
      <c r="D173">
        <v>7.76</v>
      </c>
      <c r="E173">
        <v>240.77</v>
      </c>
      <c r="F173">
        <v>0.28000000000000003</v>
      </c>
      <c r="G173">
        <v>3</v>
      </c>
    </row>
    <row r="174" spans="1:7" x14ac:dyDescent="0.45">
      <c r="A174">
        <v>1.54</v>
      </c>
      <c r="B174">
        <v>0.35</v>
      </c>
      <c r="C174">
        <v>2.78</v>
      </c>
      <c r="D174">
        <v>4.33</v>
      </c>
      <c r="E174">
        <v>145.91999999999999</v>
      </c>
      <c r="F174">
        <v>1.03</v>
      </c>
      <c r="G174">
        <v>5.6</v>
      </c>
    </row>
    <row r="175" spans="1:7" x14ac:dyDescent="0.45">
      <c r="A175">
        <v>0.68</v>
      </c>
      <c r="B175">
        <v>1.71</v>
      </c>
      <c r="C175">
        <v>3.13</v>
      </c>
      <c r="D175">
        <v>9.02</v>
      </c>
      <c r="E175">
        <v>89.54</v>
      </c>
      <c r="F175">
        <v>0.48</v>
      </c>
      <c r="G175">
        <v>3.38</v>
      </c>
    </row>
    <row r="176" spans="1:7" x14ac:dyDescent="0.45">
      <c r="A176">
        <v>1.94</v>
      </c>
      <c r="B176">
        <v>0.45</v>
      </c>
      <c r="C176">
        <v>4.49</v>
      </c>
      <c r="D176">
        <v>7.07</v>
      </c>
      <c r="E176">
        <v>191.43</v>
      </c>
      <c r="F176">
        <v>0.37</v>
      </c>
      <c r="G176">
        <v>3.35</v>
      </c>
    </row>
    <row r="177" spans="1:7" x14ac:dyDescent="0.45">
      <c r="A177">
        <v>0.52</v>
      </c>
      <c r="B177">
        <v>1.67</v>
      </c>
      <c r="C177">
        <v>4.9800000000000004</v>
      </c>
      <c r="D177">
        <v>7.16</v>
      </c>
      <c r="E177">
        <v>86.45</v>
      </c>
      <c r="F177">
        <v>0.13</v>
      </c>
      <c r="G177">
        <v>3</v>
      </c>
    </row>
    <row r="178" spans="1:7" x14ac:dyDescent="0.45">
      <c r="A178">
        <v>2.0699999999999998</v>
      </c>
      <c r="B178">
        <v>0.56000000000000005</v>
      </c>
      <c r="C178">
        <v>3.33</v>
      </c>
      <c r="D178">
        <v>7.37</v>
      </c>
      <c r="E178">
        <v>70.8</v>
      </c>
      <c r="F178">
        <v>1.53</v>
      </c>
      <c r="G178">
        <v>4.7300000000000004</v>
      </c>
    </row>
    <row r="179" spans="1:7" x14ac:dyDescent="0.45">
      <c r="A179">
        <v>1.1599999999999999</v>
      </c>
      <c r="B179">
        <v>1.29</v>
      </c>
      <c r="C179">
        <v>4.25</v>
      </c>
      <c r="D179">
        <v>5.0199999999999996</v>
      </c>
      <c r="E179">
        <v>219.15</v>
      </c>
      <c r="F179">
        <v>0.85</v>
      </c>
      <c r="G179">
        <v>4.3099999999999996</v>
      </c>
    </row>
    <row r="180" spans="1:7" x14ac:dyDescent="0.45">
      <c r="A180">
        <v>2.81</v>
      </c>
      <c r="B180">
        <v>1.39</v>
      </c>
      <c r="C180">
        <v>2.31</v>
      </c>
      <c r="D180">
        <v>5.19</v>
      </c>
      <c r="E180">
        <v>12.1</v>
      </c>
      <c r="F180">
        <v>1.25</v>
      </c>
      <c r="G180">
        <v>6.84</v>
      </c>
    </row>
    <row r="181" spans="1:7" x14ac:dyDescent="0.45">
      <c r="A181">
        <v>0.41</v>
      </c>
      <c r="B181">
        <v>1.03</v>
      </c>
      <c r="C181">
        <v>2.2200000000000002</v>
      </c>
      <c r="D181">
        <v>5.91</v>
      </c>
      <c r="E181">
        <v>28.43</v>
      </c>
      <c r="F181">
        <v>1.46</v>
      </c>
      <c r="G181">
        <v>5.35</v>
      </c>
    </row>
    <row r="182" spans="1:7" x14ac:dyDescent="0.45">
      <c r="A182">
        <v>1.02</v>
      </c>
      <c r="B182">
        <v>0.61</v>
      </c>
      <c r="C182">
        <v>2.61</v>
      </c>
      <c r="D182">
        <v>7.56</v>
      </c>
      <c r="E182">
        <v>2.04</v>
      </c>
      <c r="F182">
        <v>1.36</v>
      </c>
      <c r="G182">
        <v>4.6399999999999997</v>
      </c>
    </row>
    <row r="183" spans="1:7" x14ac:dyDescent="0.45">
      <c r="A183">
        <v>0.34</v>
      </c>
      <c r="B183">
        <v>0.43</v>
      </c>
      <c r="C183">
        <v>3.69</v>
      </c>
      <c r="D183">
        <v>5.26</v>
      </c>
      <c r="E183">
        <v>45.88</v>
      </c>
      <c r="F183">
        <v>0.94</v>
      </c>
      <c r="G183">
        <v>4.2699999999999996</v>
      </c>
    </row>
    <row r="184" spans="1:7" x14ac:dyDescent="0.45">
      <c r="A184">
        <v>2.77</v>
      </c>
      <c r="B184">
        <v>7.0000000000000007E-2</v>
      </c>
      <c r="C184">
        <v>3.73</v>
      </c>
      <c r="D184">
        <v>4.7</v>
      </c>
      <c r="E184">
        <v>20.7</v>
      </c>
      <c r="F184">
        <v>0.78</v>
      </c>
      <c r="G184">
        <v>5.56</v>
      </c>
    </row>
    <row r="185" spans="1:7" x14ac:dyDescent="0.45">
      <c r="A185">
        <v>2.63</v>
      </c>
      <c r="B185">
        <v>0.61</v>
      </c>
      <c r="C185">
        <v>2.2599999999999998</v>
      </c>
      <c r="D185">
        <v>9.82</v>
      </c>
      <c r="E185">
        <v>298.74</v>
      </c>
      <c r="F185">
        <v>0.75</v>
      </c>
      <c r="G185">
        <v>3.92</v>
      </c>
    </row>
    <row r="186" spans="1:7" x14ac:dyDescent="0.45">
      <c r="A186">
        <v>0.77</v>
      </c>
      <c r="B186">
        <v>1.31</v>
      </c>
      <c r="C186">
        <v>1.53</v>
      </c>
      <c r="D186">
        <v>4.13</v>
      </c>
      <c r="E186">
        <v>86.64</v>
      </c>
      <c r="F186">
        <v>1.28</v>
      </c>
      <c r="G186">
        <v>6.55</v>
      </c>
    </row>
    <row r="187" spans="1:7" x14ac:dyDescent="0.45">
      <c r="A187">
        <v>1.98</v>
      </c>
      <c r="B187">
        <v>1.88</v>
      </c>
      <c r="C187">
        <v>3.53</v>
      </c>
      <c r="D187">
        <v>8.82</v>
      </c>
      <c r="E187">
        <v>44.78</v>
      </c>
      <c r="F187">
        <v>0.99</v>
      </c>
      <c r="G187">
        <v>4.21</v>
      </c>
    </row>
    <row r="188" spans="1:7" x14ac:dyDescent="0.45">
      <c r="A188">
        <v>2.4500000000000002</v>
      </c>
      <c r="B188">
        <v>1.74</v>
      </c>
      <c r="C188">
        <v>1.51</v>
      </c>
      <c r="D188">
        <v>8.73</v>
      </c>
      <c r="E188">
        <v>72.3</v>
      </c>
      <c r="F188">
        <v>1.7</v>
      </c>
      <c r="G188">
        <v>5.88</v>
      </c>
    </row>
    <row r="189" spans="1:7" x14ac:dyDescent="0.45">
      <c r="A189">
        <v>1.67</v>
      </c>
      <c r="B189">
        <v>1.53</v>
      </c>
      <c r="C189">
        <v>3.31</v>
      </c>
      <c r="D189">
        <v>5.78</v>
      </c>
      <c r="E189">
        <v>280.83999999999997</v>
      </c>
      <c r="F189">
        <v>1.75</v>
      </c>
      <c r="G189">
        <v>0.74</v>
      </c>
    </row>
    <row r="190" spans="1:7" x14ac:dyDescent="0.45">
      <c r="A190">
        <v>1.59</v>
      </c>
      <c r="B190">
        <v>1.58</v>
      </c>
      <c r="C190">
        <v>3.77</v>
      </c>
      <c r="D190">
        <v>4.8099999999999996</v>
      </c>
      <c r="E190">
        <v>156.05000000000001</v>
      </c>
      <c r="F190">
        <v>0.34</v>
      </c>
      <c r="G190">
        <v>4.91</v>
      </c>
    </row>
    <row r="191" spans="1:7" x14ac:dyDescent="0.45">
      <c r="A191">
        <v>0.73</v>
      </c>
      <c r="B191">
        <v>1.33</v>
      </c>
      <c r="C191">
        <v>3.8</v>
      </c>
      <c r="D191">
        <v>4.87</v>
      </c>
      <c r="E191">
        <v>109.45</v>
      </c>
      <c r="F191">
        <v>0.27</v>
      </c>
      <c r="G191">
        <v>4.43</v>
      </c>
    </row>
    <row r="192" spans="1:7" x14ac:dyDescent="0.45">
      <c r="A192">
        <v>0.28000000000000003</v>
      </c>
      <c r="B192">
        <v>0.52</v>
      </c>
      <c r="C192">
        <v>4.01</v>
      </c>
      <c r="D192">
        <v>8.18</v>
      </c>
      <c r="E192">
        <v>262.02</v>
      </c>
      <c r="F192">
        <v>1.26</v>
      </c>
      <c r="G192">
        <v>3</v>
      </c>
    </row>
    <row r="193" spans="1:7" x14ac:dyDescent="0.45">
      <c r="A193">
        <v>2.69</v>
      </c>
      <c r="B193">
        <v>1.81</v>
      </c>
      <c r="C193">
        <v>4.49</v>
      </c>
      <c r="D193">
        <v>7.86</v>
      </c>
      <c r="E193">
        <v>118.5</v>
      </c>
      <c r="F193">
        <v>0.6</v>
      </c>
      <c r="G193">
        <v>4.05</v>
      </c>
    </row>
    <row r="194" spans="1:7" x14ac:dyDescent="0.45">
      <c r="A194">
        <v>2.7</v>
      </c>
      <c r="B194">
        <v>1.34</v>
      </c>
      <c r="C194">
        <v>3</v>
      </c>
      <c r="D194">
        <v>8.6999999999999993</v>
      </c>
      <c r="E194">
        <v>100.5</v>
      </c>
      <c r="F194">
        <v>0.04</v>
      </c>
      <c r="G194">
        <v>5.01</v>
      </c>
    </row>
    <row r="195" spans="1:7" x14ac:dyDescent="0.45">
      <c r="A195">
        <v>1.9</v>
      </c>
      <c r="B195">
        <v>1.1200000000000001</v>
      </c>
      <c r="C195">
        <v>3.92</v>
      </c>
      <c r="D195">
        <v>9.6199999999999992</v>
      </c>
      <c r="E195">
        <v>62.18</v>
      </c>
      <c r="F195">
        <v>1.78</v>
      </c>
      <c r="G195">
        <v>3.67</v>
      </c>
    </row>
    <row r="196" spans="1:7" x14ac:dyDescent="0.45">
      <c r="A196">
        <v>1.02</v>
      </c>
      <c r="B196">
        <v>0.22</v>
      </c>
      <c r="C196">
        <v>3.48</v>
      </c>
      <c r="D196">
        <v>8.15</v>
      </c>
      <c r="E196">
        <v>113.34</v>
      </c>
      <c r="F196">
        <v>0.45</v>
      </c>
      <c r="G196">
        <v>3.18</v>
      </c>
    </row>
    <row r="197" spans="1:7" x14ac:dyDescent="0.45">
      <c r="A197">
        <v>1.05</v>
      </c>
      <c r="B197">
        <v>0.89</v>
      </c>
      <c r="C197">
        <v>1.75</v>
      </c>
      <c r="D197">
        <v>4.9400000000000004</v>
      </c>
      <c r="E197">
        <v>95.01</v>
      </c>
      <c r="F197">
        <v>1.86</v>
      </c>
      <c r="G197">
        <v>7.56</v>
      </c>
    </row>
    <row r="198" spans="1:7" x14ac:dyDescent="0.45">
      <c r="A198">
        <v>2.1800000000000002</v>
      </c>
      <c r="B198">
        <v>0.92</v>
      </c>
      <c r="C198">
        <v>1.1000000000000001</v>
      </c>
      <c r="D198">
        <v>5.46</v>
      </c>
      <c r="E198">
        <v>203.19</v>
      </c>
      <c r="F198">
        <v>1.43</v>
      </c>
      <c r="G198">
        <v>6.69</v>
      </c>
    </row>
    <row r="199" spans="1:7" x14ac:dyDescent="0.45">
      <c r="A199">
        <v>2.69</v>
      </c>
      <c r="B199">
        <v>1.73</v>
      </c>
      <c r="C199">
        <v>2.14</v>
      </c>
      <c r="D199">
        <v>9.0500000000000007</v>
      </c>
      <c r="E199">
        <v>86.87</v>
      </c>
      <c r="F199">
        <v>1.53</v>
      </c>
      <c r="G199">
        <v>5.4</v>
      </c>
    </row>
    <row r="200" spans="1:7" x14ac:dyDescent="0.45">
      <c r="A200">
        <v>2.66</v>
      </c>
      <c r="B200">
        <v>1.0900000000000001</v>
      </c>
      <c r="C200">
        <v>2.77</v>
      </c>
      <c r="D200">
        <v>5.26</v>
      </c>
      <c r="E200">
        <v>173.16</v>
      </c>
      <c r="F200">
        <v>0.4</v>
      </c>
      <c r="G200">
        <v>5.7</v>
      </c>
    </row>
    <row r="201" spans="1:7" x14ac:dyDescent="0.45">
      <c r="A201">
        <v>2.34</v>
      </c>
      <c r="B201">
        <v>0.76</v>
      </c>
      <c r="C201">
        <v>3.47</v>
      </c>
      <c r="D201">
        <v>4.4400000000000004</v>
      </c>
      <c r="E201">
        <v>19.77</v>
      </c>
      <c r="F201">
        <v>0.47</v>
      </c>
      <c r="G201">
        <v>5.69</v>
      </c>
    </row>
    <row r="202" spans="1:7" x14ac:dyDescent="0.45">
      <c r="A202">
        <v>1.93</v>
      </c>
      <c r="B202">
        <v>1.95</v>
      </c>
      <c r="C202">
        <v>4.4000000000000004</v>
      </c>
      <c r="D202">
        <v>8.2200000000000006</v>
      </c>
      <c r="E202">
        <v>57.39</v>
      </c>
      <c r="F202">
        <v>1.04</v>
      </c>
      <c r="G202">
        <v>3.92</v>
      </c>
    </row>
    <row r="203" spans="1:7" x14ac:dyDescent="0.45">
      <c r="A203">
        <v>0.25</v>
      </c>
      <c r="B203">
        <v>0.22</v>
      </c>
      <c r="C203">
        <v>1.78</v>
      </c>
      <c r="D203">
        <v>6.42</v>
      </c>
      <c r="E203">
        <v>122.22</v>
      </c>
      <c r="F203">
        <v>0.34</v>
      </c>
      <c r="G203">
        <v>4.45</v>
      </c>
    </row>
    <row r="204" spans="1:7" x14ac:dyDescent="0.45">
      <c r="A204">
        <v>0.48</v>
      </c>
      <c r="B204">
        <v>0.85</v>
      </c>
      <c r="C204">
        <v>1.5</v>
      </c>
      <c r="D204">
        <v>9.52</v>
      </c>
      <c r="E204">
        <v>281.08</v>
      </c>
      <c r="F204">
        <v>0.61</v>
      </c>
      <c r="G204">
        <v>3.47</v>
      </c>
    </row>
    <row r="205" spans="1:7" x14ac:dyDescent="0.45">
      <c r="A205">
        <v>2.7</v>
      </c>
      <c r="B205">
        <v>0.08</v>
      </c>
      <c r="C205">
        <v>4.8499999999999996</v>
      </c>
      <c r="D205">
        <v>7.9</v>
      </c>
      <c r="E205">
        <v>113.18</v>
      </c>
      <c r="F205">
        <v>0.64</v>
      </c>
      <c r="G205">
        <v>3.33</v>
      </c>
    </row>
    <row r="206" spans="1:7" x14ac:dyDescent="0.45">
      <c r="A206">
        <v>1.82</v>
      </c>
      <c r="B206">
        <v>1.48</v>
      </c>
      <c r="C206">
        <v>1.43</v>
      </c>
      <c r="D206">
        <v>4.54</v>
      </c>
      <c r="E206">
        <v>199.22</v>
      </c>
      <c r="F206">
        <v>0.32</v>
      </c>
      <c r="G206">
        <v>6.41</v>
      </c>
    </row>
    <row r="207" spans="1:7" x14ac:dyDescent="0.45">
      <c r="A207">
        <v>0.03</v>
      </c>
      <c r="B207">
        <v>1.84</v>
      </c>
      <c r="C207">
        <v>2.91</v>
      </c>
      <c r="D207">
        <v>9.69</v>
      </c>
      <c r="E207">
        <v>76.53</v>
      </c>
      <c r="F207">
        <v>0.41</v>
      </c>
      <c r="G207">
        <v>3</v>
      </c>
    </row>
    <row r="208" spans="1:7" x14ac:dyDescent="0.45">
      <c r="A208">
        <v>0.3</v>
      </c>
      <c r="B208">
        <v>0.56000000000000005</v>
      </c>
      <c r="C208">
        <v>3.34</v>
      </c>
      <c r="D208">
        <v>5.55</v>
      </c>
      <c r="E208">
        <v>38.11</v>
      </c>
      <c r="F208">
        <v>1.58</v>
      </c>
      <c r="G208">
        <v>4.6500000000000004</v>
      </c>
    </row>
    <row r="209" spans="1:7" x14ac:dyDescent="0.45">
      <c r="A209">
        <v>1.99</v>
      </c>
      <c r="B209">
        <v>1.72</v>
      </c>
      <c r="C209">
        <v>3.17</v>
      </c>
      <c r="D209">
        <v>6.02</v>
      </c>
      <c r="E209">
        <v>17.559999999999999</v>
      </c>
      <c r="F209">
        <v>0.33</v>
      </c>
      <c r="G209">
        <v>5.3</v>
      </c>
    </row>
    <row r="210" spans="1:7" x14ac:dyDescent="0.45">
      <c r="A210">
        <v>0.02</v>
      </c>
      <c r="B210">
        <v>0.57999999999999996</v>
      </c>
      <c r="C210">
        <v>1.34</v>
      </c>
      <c r="D210">
        <v>6.41</v>
      </c>
      <c r="E210">
        <v>91.62</v>
      </c>
      <c r="F210">
        <v>0.06</v>
      </c>
      <c r="G210">
        <v>4.66</v>
      </c>
    </row>
    <row r="211" spans="1:7" x14ac:dyDescent="0.45">
      <c r="A211">
        <v>0.48</v>
      </c>
      <c r="B211">
        <v>1.82</v>
      </c>
      <c r="C211">
        <v>1.23</v>
      </c>
      <c r="D211">
        <v>4.3099999999999996</v>
      </c>
      <c r="E211">
        <v>47.3</v>
      </c>
      <c r="F211">
        <v>1.26</v>
      </c>
      <c r="G211">
        <v>6.73</v>
      </c>
    </row>
    <row r="212" spans="1:7" x14ac:dyDescent="0.45">
      <c r="A212">
        <v>1.65</v>
      </c>
      <c r="B212">
        <v>1.51</v>
      </c>
      <c r="C212">
        <v>1.42</v>
      </c>
      <c r="D212">
        <v>6.98</v>
      </c>
      <c r="E212">
        <v>52.2</v>
      </c>
      <c r="F212">
        <v>1.95</v>
      </c>
      <c r="G212">
        <v>6.31</v>
      </c>
    </row>
    <row r="213" spans="1:7" x14ac:dyDescent="0.45">
      <c r="A213">
        <v>2.08</v>
      </c>
      <c r="B213">
        <v>1.61</v>
      </c>
      <c r="C213">
        <v>3.34</v>
      </c>
      <c r="D213">
        <v>4.74</v>
      </c>
      <c r="E213">
        <v>228.23</v>
      </c>
      <c r="F213">
        <v>0.66</v>
      </c>
      <c r="G213">
        <v>5.43</v>
      </c>
    </row>
    <row r="214" spans="1:7" x14ac:dyDescent="0.45">
      <c r="A214">
        <v>1.96</v>
      </c>
      <c r="B214">
        <v>0.04</v>
      </c>
      <c r="C214">
        <v>3.18</v>
      </c>
      <c r="D214">
        <v>6.41</v>
      </c>
      <c r="E214">
        <v>4.75</v>
      </c>
      <c r="F214">
        <v>0.24</v>
      </c>
      <c r="G214">
        <v>17.87</v>
      </c>
    </row>
    <row r="215" spans="1:7" x14ac:dyDescent="0.45">
      <c r="A215">
        <v>0.67</v>
      </c>
      <c r="B215">
        <v>1.93</v>
      </c>
      <c r="C215">
        <v>1.93</v>
      </c>
      <c r="D215">
        <v>6.1</v>
      </c>
      <c r="E215">
        <v>167.34</v>
      </c>
      <c r="F215">
        <v>1.1399999999999999</v>
      </c>
      <c r="G215">
        <v>15.57</v>
      </c>
    </row>
    <row r="216" spans="1:7" x14ac:dyDescent="0.45">
      <c r="A216">
        <v>2.14</v>
      </c>
      <c r="B216">
        <v>1.45</v>
      </c>
      <c r="C216">
        <v>3.55</v>
      </c>
      <c r="D216">
        <v>8.64</v>
      </c>
      <c r="E216">
        <v>113.84</v>
      </c>
      <c r="F216">
        <v>1.81</v>
      </c>
      <c r="G216">
        <v>4.42</v>
      </c>
    </row>
    <row r="217" spans="1:7" x14ac:dyDescent="0.45">
      <c r="A217">
        <v>0.71</v>
      </c>
      <c r="B217">
        <v>0.61</v>
      </c>
      <c r="C217">
        <v>4.28</v>
      </c>
      <c r="D217">
        <v>8.82</v>
      </c>
      <c r="E217">
        <v>151.96</v>
      </c>
      <c r="F217">
        <v>1.57</v>
      </c>
      <c r="G217">
        <v>3</v>
      </c>
    </row>
    <row r="218" spans="1:7" x14ac:dyDescent="0.45">
      <c r="A218">
        <v>0.98</v>
      </c>
      <c r="B218">
        <v>1.66</v>
      </c>
      <c r="C218">
        <v>1.17</v>
      </c>
      <c r="D218">
        <v>4.92</v>
      </c>
      <c r="E218">
        <v>168.85</v>
      </c>
      <c r="F218">
        <v>1.25</v>
      </c>
      <c r="G218">
        <v>6.48</v>
      </c>
    </row>
    <row r="219" spans="1:7" x14ac:dyDescent="0.45">
      <c r="A219">
        <v>2.2400000000000002</v>
      </c>
      <c r="B219">
        <v>0.56000000000000005</v>
      </c>
      <c r="C219">
        <v>2.99</v>
      </c>
      <c r="D219">
        <v>6.2</v>
      </c>
      <c r="E219">
        <v>94.01</v>
      </c>
      <c r="F219">
        <v>0.63</v>
      </c>
      <c r="G219">
        <v>5.08</v>
      </c>
    </row>
    <row r="220" spans="1:7" x14ac:dyDescent="0.45">
      <c r="A220">
        <v>1.95</v>
      </c>
      <c r="B220">
        <v>1.75</v>
      </c>
      <c r="C220">
        <v>3.76</v>
      </c>
      <c r="D220">
        <v>6.24</v>
      </c>
      <c r="E220">
        <v>88.53</v>
      </c>
      <c r="F220">
        <v>1.08</v>
      </c>
      <c r="G220">
        <v>5</v>
      </c>
    </row>
    <row r="221" spans="1:7" x14ac:dyDescent="0.45">
      <c r="A221">
        <v>2.5499999999999998</v>
      </c>
      <c r="B221">
        <v>0.23</v>
      </c>
      <c r="C221">
        <v>2.0099999999999998</v>
      </c>
      <c r="D221">
        <v>4.91</v>
      </c>
      <c r="E221">
        <v>220.02</v>
      </c>
      <c r="F221">
        <v>0.18</v>
      </c>
      <c r="G221">
        <v>5.81</v>
      </c>
    </row>
    <row r="222" spans="1:7" x14ac:dyDescent="0.45">
      <c r="A222">
        <v>1.97</v>
      </c>
      <c r="B222">
        <v>1.41</v>
      </c>
      <c r="C222">
        <v>2.23</v>
      </c>
      <c r="D222">
        <v>8.7899999999999991</v>
      </c>
      <c r="E222">
        <v>261.38</v>
      </c>
      <c r="F222">
        <v>1.36</v>
      </c>
      <c r="G222">
        <v>4.58</v>
      </c>
    </row>
    <row r="223" spans="1:7" x14ac:dyDescent="0.45">
      <c r="A223">
        <v>1.7</v>
      </c>
      <c r="B223">
        <v>1.08</v>
      </c>
      <c r="C223">
        <v>3.45</v>
      </c>
      <c r="D223">
        <v>8.24</v>
      </c>
      <c r="E223">
        <v>57.77</v>
      </c>
      <c r="F223">
        <v>1.45</v>
      </c>
      <c r="G223">
        <v>4.2699999999999996</v>
      </c>
    </row>
    <row r="224" spans="1:7" x14ac:dyDescent="0.45">
      <c r="A224">
        <v>0.28000000000000003</v>
      </c>
      <c r="B224">
        <v>0.19</v>
      </c>
      <c r="C224">
        <v>4.59</v>
      </c>
      <c r="D224">
        <v>5.14</v>
      </c>
      <c r="E224">
        <v>29.29</v>
      </c>
      <c r="F224">
        <v>1.93</v>
      </c>
      <c r="G224">
        <v>4.0999999999999996</v>
      </c>
    </row>
    <row r="225" spans="1:7" x14ac:dyDescent="0.45">
      <c r="A225">
        <v>1.1000000000000001</v>
      </c>
      <c r="B225">
        <v>0.48</v>
      </c>
      <c r="C225">
        <v>4.24</v>
      </c>
      <c r="D225">
        <v>6.2</v>
      </c>
      <c r="E225">
        <v>269.33999999999997</v>
      </c>
      <c r="F225">
        <v>0.52</v>
      </c>
      <c r="G225">
        <v>3.34</v>
      </c>
    </row>
    <row r="226" spans="1:7" x14ac:dyDescent="0.45">
      <c r="A226">
        <v>0.8</v>
      </c>
      <c r="B226">
        <v>0.02</v>
      </c>
      <c r="C226">
        <v>3.33</v>
      </c>
      <c r="D226">
        <v>4.63</v>
      </c>
      <c r="E226">
        <v>104.97</v>
      </c>
      <c r="F226">
        <v>0.04</v>
      </c>
      <c r="G226">
        <v>4.3600000000000003</v>
      </c>
    </row>
    <row r="227" spans="1:7" x14ac:dyDescent="0.45">
      <c r="A227">
        <v>0.73</v>
      </c>
      <c r="B227">
        <v>0.94</v>
      </c>
      <c r="C227">
        <v>3.92</v>
      </c>
      <c r="D227">
        <v>7.77</v>
      </c>
      <c r="E227">
        <v>165.4</v>
      </c>
      <c r="F227">
        <v>1.0900000000000001</v>
      </c>
      <c r="G227">
        <v>3.29</v>
      </c>
    </row>
    <row r="228" spans="1:7" x14ac:dyDescent="0.45">
      <c r="A228">
        <v>2.92</v>
      </c>
      <c r="B228">
        <v>0.6</v>
      </c>
      <c r="C228">
        <v>2.46</v>
      </c>
      <c r="D228">
        <v>4.7300000000000004</v>
      </c>
      <c r="E228">
        <v>107.86</v>
      </c>
      <c r="F228">
        <v>1.41</v>
      </c>
      <c r="G228">
        <v>6.62</v>
      </c>
    </row>
    <row r="229" spans="1:7" x14ac:dyDescent="0.45">
      <c r="A229">
        <v>1.18</v>
      </c>
      <c r="B229">
        <v>1.2</v>
      </c>
      <c r="C229">
        <v>3.56</v>
      </c>
      <c r="D229">
        <v>9.92</v>
      </c>
      <c r="E229">
        <v>37.74</v>
      </c>
      <c r="F229">
        <v>1.58</v>
      </c>
      <c r="G229">
        <v>3.4</v>
      </c>
    </row>
    <row r="230" spans="1:7" x14ac:dyDescent="0.45">
      <c r="A230">
        <v>2.68</v>
      </c>
      <c r="B230">
        <v>0.59</v>
      </c>
      <c r="C230">
        <v>2.86</v>
      </c>
      <c r="D230">
        <v>8.68</v>
      </c>
      <c r="E230">
        <v>176.8</v>
      </c>
      <c r="F230">
        <v>0.39</v>
      </c>
      <c r="G230">
        <v>4.13</v>
      </c>
    </row>
    <row r="231" spans="1:7" x14ac:dyDescent="0.45">
      <c r="A231">
        <v>1.89</v>
      </c>
      <c r="B231">
        <v>0.6</v>
      </c>
      <c r="C231">
        <v>1.76</v>
      </c>
      <c r="D231">
        <v>6.34</v>
      </c>
      <c r="E231">
        <v>157.54</v>
      </c>
      <c r="F231">
        <v>0.52</v>
      </c>
      <c r="G231">
        <v>5.43</v>
      </c>
    </row>
    <row r="232" spans="1:7" x14ac:dyDescent="0.45">
      <c r="A232">
        <v>2.38</v>
      </c>
      <c r="B232">
        <v>1.49</v>
      </c>
      <c r="C232">
        <v>3.81</v>
      </c>
      <c r="D232">
        <v>7.47</v>
      </c>
      <c r="E232">
        <v>60.9</v>
      </c>
      <c r="F232">
        <v>1.03</v>
      </c>
      <c r="G232">
        <v>4.6500000000000004</v>
      </c>
    </row>
    <row r="233" spans="1:7" x14ac:dyDescent="0.45">
      <c r="A233">
        <v>1.51</v>
      </c>
      <c r="B233">
        <v>0.1</v>
      </c>
      <c r="C233">
        <v>3.23</v>
      </c>
      <c r="D233">
        <v>9.4700000000000006</v>
      </c>
      <c r="E233">
        <v>135.56</v>
      </c>
      <c r="F233">
        <v>0.66</v>
      </c>
      <c r="G233">
        <v>3.05</v>
      </c>
    </row>
    <row r="234" spans="1:7" x14ac:dyDescent="0.45">
      <c r="A234">
        <v>1.73</v>
      </c>
      <c r="B234">
        <v>1.81</v>
      </c>
      <c r="C234">
        <v>2.4300000000000002</v>
      </c>
      <c r="D234">
        <v>7.32</v>
      </c>
      <c r="E234">
        <v>239.08</v>
      </c>
      <c r="F234">
        <v>1.72</v>
      </c>
      <c r="G234">
        <v>5.23</v>
      </c>
    </row>
    <row r="235" spans="1:7" x14ac:dyDescent="0.45">
      <c r="A235">
        <v>1.48</v>
      </c>
      <c r="B235">
        <v>1.7</v>
      </c>
      <c r="C235">
        <v>4.6500000000000004</v>
      </c>
      <c r="D235">
        <v>5.05</v>
      </c>
      <c r="E235">
        <v>177.13</v>
      </c>
      <c r="F235">
        <v>0.95</v>
      </c>
      <c r="G235">
        <v>4.47</v>
      </c>
    </row>
    <row r="236" spans="1:7" x14ac:dyDescent="0.45">
      <c r="A236">
        <v>0.59</v>
      </c>
      <c r="B236">
        <v>1.34</v>
      </c>
      <c r="C236">
        <v>1.08</v>
      </c>
      <c r="D236">
        <v>6.27</v>
      </c>
      <c r="E236">
        <v>29.08</v>
      </c>
      <c r="F236">
        <v>1.6</v>
      </c>
      <c r="G236">
        <v>6.12</v>
      </c>
    </row>
    <row r="237" spans="1:7" x14ac:dyDescent="0.45">
      <c r="A237">
        <v>2.17</v>
      </c>
      <c r="B237">
        <v>1.19</v>
      </c>
      <c r="C237">
        <v>2.2599999999999998</v>
      </c>
      <c r="D237">
        <v>9.06</v>
      </c>
      <c r="E237">
        <v>164.41</v>
      </c>
      <c r="F237">
        <v>1.1599999999999999</v>
      </c>
      <c r="G237">
        <v>4.5999999999999996</v>
      </c>
    </row>
    <row r="238" spans="1:7" x14ac:dyDescent="0.45">
      <c r="A238">
        <v>0.84</v>
      </c>
      <c r="B238">
        <v>1.78</v>
      </c>
      <c r="C238">
        <v>1.23</v>
      </c>
      <c r="D238">
        <v>7.87</v>
      </c>
      <c r="E238">
        <v>210.82</v>
      </c>
      <c r="F238">
        <v>1.55</v>
      </c>
      <c r="G238">
        <v>5.27</v>
      </c>
    </row>
    <row r="239" spans="1:7" x14ac:dyDescent="0.45">
      <c r="A239">
        <v>7.0000000000000007E-2</v>
      </c>
      <c r="B239">
        <v>0.37</v>
      </c>
      <c r="C239">
        <v>4.07</v>
      </c>
      <c r="D239">
        <v>7.9</v>
      </c>
      <c r="E239">
        <v>237.81</v>
      </c>
      <c r="F239">
        <v>0.67</v>
      </c>
      <c r="G239">
        <v>3</v>
      </c>
    </row>
    <row r="240" spans="1:7" x14ac:dyDescent="0.45">
      <c r="A240">
        <v>1.94</v>
      </c>
      <c r="B240">
        <v>0.16</v>
      </c>
      <c r="C240">
        <v>3.81</v>
      </c>
      <c r="D240">
        <v>9.1999999999999993</v>
      </c>
      <c r="E240">
        <v>188.74</v>
      </c>
      <c r="F240">
        <v>1.66</v>
      </c>
      <c r="G240">
        <v>3.34</v>
      </c>
    </row>
    <row r="241" spans="1:7" x14ac:dyDescent="0.45">
      <c r="A241">
        <v>0.53</v>
      </c>
      <c r="B241">
        <v>0.48</v>
      </c>
      <c r="C241">
        <v>2.33</v>
      </c>
      <c r="D241">
        <v>9.36</v>
      </c>
      <c r="E241">
        <v>45.8</v>
      </c>
      <c r="F241">
        <v>0.55000000000000004</v>
      </c>
      <c r="G241">
        <v>3.4</v>
      </c>
    </row>
    <row r="242" spans="1:7" x14ac:dyDescent="0.45">
      <c r="A242">
        <v>2.82</v>
      </c>
      <c r="B242">
        <v>1.59</v>
      </c>
      <c r="C242">
        <v>3.7</v>
      </c>
      <c r="D242">
        <v>9.52</v>
      </c>
      <c r="E242">
        <v>213.05</v>
      </c>
      <c r="F242">
        <v>1.0900000000000001</v>
      </c>
      <c r="G242">
        <v>3.87</v>
      </c>
    </row>
    <row r="243" spans="1:7" x14ac:dyDescent="0.45">
      <c r="A243">
        <v>2.86</v>
      </c>
      <c r="B243">
        <v>7.0000000000000007E-2</v>
      </c>
      <c r="C243">
        <v>2.58</v>
      </c>
      <c r="D243">
        <v>4.57</v>
      </c>
      <c r="E243">
        <v>203.2</v>
      </c>
      <c r="F243">
        <v>0.43</v>
      </c>
      <c r="G243">
        <v>5.84</v>
      </c>
    </row>
    <row r="244" spans="1:7" x14ac:dyDescent="0.45">
      <c r="A244">
        <v>2.74</v>
      </c>
      <c r="B244">
        <v>1.17</v>
      </c>
      <c r="C244">
        <v>4.03</v>
      </c>
      <c r="D244">
        <v>7.26</v>
      </c>
      <c r="E244">
        <v>7.33</v>
      </c>
      <c r="F244">
        <v>0.95</v>
      </c>
      <c r="G244">
        <v>4.76</v>
      </c>
    </row>
    <row r="245" spans="1:7" x14ac:dyDescent="0.45">
      <c r="A245">
        <v>1.1100000000000001</v>
      </c>
      <c r="B245">
        <v>1.99</v>
      </c>
      <c r="C245">
        <v>2.82</v>
      </c>
      <c r="D245">
        <v>8.44</v>
      </c>
      <c r="E245">
        <v>123.52</v>
      </c>
      <c r="F245">
        <v>0.64</v>
      </c>
      <c r="G245">
        <v>4.09</v>
      </c>
    </row>
    <row r="246" spans="1:7" x14ac:dyDescent="0.45">
      <c r="A246">
        <v>0.05</v>
      </c>
      <c r="B246">
        <v>1.71</v>
      </c>
      <c r="C246">
        <v>2.65</v>
      </c>
      <c r="D246">
        <v>8.5399999999999991</v>
      </c>
      <c r="E246">
        <v>99.89</v>
      </c>
      <c r="F246">
        <v>0.53</v>
      </c>
      <c r="G246">
        <v>3.54</v>
      </c>
    </row>
    <row r="247" spans="1:7" x14ac:dyDescent="0.45">
      <c r="A247">
        <v>2.78</v>
      </c>
      <c r="B247">
        <v>1.04</v>
      </c>
      <c r="C247">
        <v>4.74</v>
      </c>
      <c r="D247">
        <v>7.64</v>
      </c>
      <c r="E247">
        <v>200.82</v>
      </c>
      <c r="F247">
        <v>1.93</v>
      </c>
      <c r="G247">
        <v>4.17</v>
      </c>
    </row>
    <row r="248" spans="1:7" x14ac:dyDescent="0.45">
      <c r="A248">
        <v>1.28</v>
      </c>
      <c r="B248">
        <v>0.13</v>
      </c>
      <c r="C248">
        <v>2</v>
      </c>
      <c r="D248">
        <v>5</v>
      </c>
      <c r="E248">
        <v>64.84</v>
      </c>
      <c r="F248">
        <v>0.32</v>
      </c>
      <c r="G248">
        <v>5.48</v>
      </c>
    </row>
    <row r="249" spans="1:7" x14ac:dyDescent="0.45">
      <c r="A249">
        <v>2.9</v>
      </c>
      <c r="B249">
        <v>1.66</v>
      </c>
      <c r="C249">
        <v>1.48</v>
      </c>
      <c r="D249">
        <v>8.7799999999999994</v>
      </c>
      <c r="E249">
        <v>177.26</v>
      </c>
      <c r="F249">
        <v>1.57</v>
      </c>
      <c r="G249">
        <v>5.82</v>
      </c>
    </row>
    <row r="250" spans="1:7" x14ac:dyDescent="0.45">
      <c r="A250">
        <v>2.89</v>
      </c>
      <c r="B250">
        <v>1.2</v>
      </c>
      <c r="C250">
        <v>3.34</v>
      </c>
      <c r="D250">
        <v>8.32</v>
      </c>
      <c r="E250">
        <v>273.95999999999998</v>
      </c>
      <c r="F250">
        <v>1.97</v>
      </c>
      <c r="G250">
        <v>4.71</v>
      </c>
    </row>
    <row r="251" spans="1:7" x14ac:dyDescent="0.45">
      <c r="A251">
        <v>2.56</v>
      </c>
      <c r="B251">
        <v>0.23</v>
      </c>
      <c r="C251">
        <v>4.88</v>
      </c>
      <c r="D251">
        <v>4.5199999999999996</v>
      </c>
      <c r="E251">
        <v>239.34</v>
      </c>
      <c r="F251">
        <v>0.04</v>
      </c>
      <c r="G251">
        <v>4.1500000000000004</v>
      </c>
    </row>
    <row r="252" spans="1:7" x14ac:dyDescent="0.45">
      <c r="A252">
        <v>0.88</v>
      </c>
      <c r="B252">
        <v>0.19</v>
      </c>
      <c r="C252">
        <v>2.5099999999999998</v>
      </c>
      <c r="D252">
        <v>6.78</v>
      </c>
      <c r="E252">
        <v>276.44</v>
      </c>
      <c r="F252">
        <v>1.4</v>
      </c>
      <c r="G252">
        <v>4.29</v>
      </c>
    </row>
    <row r="253" spans="1:7" x14ac:dyDescent="0.45">
      <c r="A253">
        <v>1.1599999999999999</v>
      </c>
      <c r="B253">
        <v>1.82</v>
      </c>
      <c r="C253">
        <v>1.25</v>
      </c>
      <c r="D253">
        <v>5.04</v>
      </c>
      <c r="E253">
        <v>293.55</v>
      </c>
      <c r="F253">
        <v>0.51</v>
      </c>
      <c r="G253">
        <v>15.69</v>
      </c>
    </row>
    <row r="254" spans="1:7" x14ac:dyDescent="0.45">
      <c r="A254">
        <v>2.5499999999999998</v>
      </c>
      <c r="B254">
        <v>1.34</v>
      </c>
      <c r="C254">
        <v>2.36</v>
      </c>
      <c r="D254">
        <v>6.02</v>
      </c>
      <c r="E254">
        <v>3.2</v>
      </c>
      <c r="F254">
        <v>0.08</v>
      </c>
      <c r="G254">
        <v>0.54</v>
      </c>
    </row>
    <row r="255" spans="1:7" x14ac:dyDescent="0.45">
      <c r="A255">
        <v>0.95</v>
      </c>
      <c r="B255">
        <v>1.66</v>
      </c>
      <c r="C255">
        <v>3.02</v>
      </c>
      <c r="D255">
        <v>4.1100000000000003</v>
      </c>
      <c r="E255">
        <v>186.82</v>
      </c>
      <c r="F255">
        <v>0.81</v>
      </c>
      <c r="G255">
        <v>5.47</v>
      </c>
    </row>
    <row r="256" spans="1:7" x14ac:dyDescent="0.45">
      <c r="A256">
        <v>0.51</v>
      </c>
      <c r="B256">
        <v>1.76</v>
      </c>
      <c r="C256">
        <v>1.65</v>
      </c>
      <c r="D256">
        <v>6.4</v>
      </c>
      <c r="E256">
        <v>123.85</v>
      </c>
      <c r="F256">
        <v>1.87</v>
      </c>
      <c r="G256">
        <v>19.809999999999999</v>
      </c>
    </row>
    <row r="257" spans="1:7" x14ac:dyDescent="0.45">
      <c r="A257">
        <v>1.67</v>
      </c>
      <c r="B257">
        <v>1.1399999999999999</v>
      </c>
      <c r="C257">
        <v>3.63</v>
      </c>
      <c r="D257">
        <v>7.3</v>
      </c>
      <c r="E257">
        <v>257.95999999999998</v>
      </c>
      <c r="F257">
        <v>0.02</v>
      </c>
      <c r="G257">
        <v>3.57</v>
      </c>
    </row>
    <row r="258" spans="1:7" x14ac:dyDescent="0.45">
      <c r="A258">
        <v>2.81</v>
      </c>
      <c r="B258">
        <v>1.03</v>
      </c>
      <c r="C258">
        <v>4.99</v>
      </c>
      <c r="D258">
        <v>7.72</v>
      </c>
      <c r="E258">
        <v>75.540000000000006</v>
      </c>
      <c r="F258">
        <v>1.18</v>
      </c>
      <c r="G258">
        <v>3.95</v>
      </c>
    </row>
    <row r="259" spans="1:7" x14ac:dyDescent="0.45">
      <c r="A259">
        <v>2.09</v>
      </c>
      <c r="B259">
        <v>0.86</v>
      </c>
      <c r="C259">
        <v>2.81</v>
      </c>
      <c r="D259">
        <v>7.98</v>
      </c>
      <c r="E259">
        <v>294.31</v>
      </c>
      <c r="F259">
        <v>1</v>
      </c>
      <c r="G259">
        <v>4.24</v>
      </c>
    </row>
    <row r="260" spans="1:7" x14ac:dyDescent="0.45">
      <c r="A260">
        <v>1.71</v>
      </c>
      <c r="B260">
        <v>0.63</v>
      </c>
      <c r="C260">
        <v>2.42</v>
      </c>
      <c r="D260">
        <v>9.02</v>
      </c>
      <c r="E260">
        <v>184.11</v>
      </c>
      <c r="F260">
        <v>1.75</v>
      </c>
      <c r="G260">
        <v>4.32</v>
      </c>
    </row>
    <row r="261" spans="1:7" x14ac:dyDescent="0.45">
      <c r="A261">
        <v>0.28999999999999998</v>
      </c>
      <c r="B261">
        <v>0.87</v>
      </c>
      <c r="C261">
        <v>2.6</v>
      </c>
      <c r="D261">
        <v>5.29</v>
      </c>
      <c r="E261">
        <v>238.06</v>
      </c>
      <c r="F261">
        <v>0.17</v>
      </c>
      <c r="G261">
        <v>4.32</v>
      </c>
    </row>
    <row r="262" spans="1:7" x14ac:dyDescent="0.45">
      <c r="A262">
        <v>1.85</v>
      </c>
      <c r="B262">
        <v>1.55</v>
      </c>
      <c r="C262">
        <v>1.46</v>
      </c>
      <c r="D262">
        <v>4.72</v>
      </c>
      <c r="E262">
        <v>25.68</v>
      </c>
      <c r="F262">
        <v>1.36</v>
      </c>
      <c r="G262">
        <v>7.12</v>
      </c>
    </row>
    <row r="263" spans="1:7" x14ac:dyDescent="0.45">
      <c r="A263">
        <v>2.97</v>
      </c>
      <c r="B263">
        <v>1.2</v>
      </c>
      <c r="C263">
        <v>4.53</v>
      </c>
      <c r="D263">
        <v>9.11</v>
      </c>
      <c r="E263">
        <v>55.04</v>
      </c>
      <c r="F263">
        <v>1.36</v>
      </c>
      <c r="G263">
        <v>3.92</v>
      </c>
    </row>
    <row r="264" spans="1:7" x14ac:dyDescent="0.45">
      <c r="A264">
        <v>0.42</v>
      </c>
      <c r="B264">
        <v>1.79</v>
      </c>
      <c r="C264">
        <v>2.66</v>
      </c>
      <c r="D264">
        <v>4.9400000000000004</v>
      </c>
      <c r="E264">
        <v>227.52</v>
      </c>
      <c r="F264">
        <v>1.34</v>
      </c>
      <c r="G264">
        <v>5.26</v>
      </c>
    </row>
    <row r="265" spans="1:7" x14ac:dyDescent="0.45">
      <c r="A265">
        <v>1.55</v>
      </c>
      <c r="B265">
        <v>0.89</v>
      </c>
      <c r="C265">
        <v>2.5499999999999998</v>
      </c>
      <c r="D265">
        <v>9.85</v>
      </c>
      <c r="E265">
        <v>6.6</v>
      </c>
      <c r="F265">
        <v>1.88</v>
      </c>
      <c r="G265">
        <v>4.3099999999999996</v>
      </c>
    </row>
    <row r="266" spans="1:7" x14ac:dyDescent="0.45">
      <c r="A266">
        <v>2.63</v>
      </c>
      <c r="B266">
        <v>1.21</v>
      </c>
      <c r="C266">
        <v>3.64</v>
      </c>
      <c r="D266">
        <v>9.06</v>
      </c>
      <c r="E266">
        <v>245.06</v>
      </c>
      <c r="F266">
        <v>1.65</v>
      </c>
      <c r="G266">
        <v>4.04</v>
      </c>
    </row>
    <row r="267" spans="1:7" x14ac:dyDescent="0.45">
      <c r="A267">
        <v>2.2200000000000002</v>
      </c>
      <c r="B267">
        <v>1.26</v>
      </c>
      <c r="C267">
        <v>2.77</v>
      </c>
      <c r="D267">
        <v>7.01</v>
      </c>
      <c r="E267">
        <v>4.18</v>
      </c>
      <c r="F267">
        <v>0.08</v>
      </c>
      <c r="G267">
        <v>5.05</v>
      </c>
    </row>
    <row r="268" spans="1:7" x14ac:dyDescent="0.45">
      <c r="A268">
        <v>2.09</v>
      </c>
      <c r="B268">
        <v>1.18</v>
      </c>
      <c r="C268">
        <v>3.59</v>
      </c>
      <c r="D268">
        <v>9.89</v>
      </c>
      <c r="E268">
        <v>197.14</v>
      </c>
      <c r="F268">
        <v>0.94</v>
      </c>
      <c r="G268">
        <v>3.27</v>
      </c>
    </row>
    <row r="269" spans="1:7" x14ac:dyDescent="0.45">
      <c r="A269">
        <v>2.11</v>
      </c>
      <c r="B269">
        <v>1.41</v>
      </c>
      <c r="C269">
        <v>1.25</v>
      </c>
      <c r="D269">
        <v>4.58</v>
      </c>
      <c r="E269">
        <v>109.53</v>
      </c>
      <c r="F269">
        <v>0.8</v>
      </c>
      <c r="G269">
        <v>7</v>
      </c>
    </row>
    <row r="270" spans="1:7" x14ac:dyDescent="0.45">
      <c r="A270">
        <v>1.08</v>
      </c>
      <c r="B270">
        <v>0.47</v>
      </c>
      <c r="C270">
        <v>4.25</v>
      </c>
      <c r="D270">
        <v>5.82</v>
      </c>
      <c r="E270">
        <v>183.45</v>
      </c>
      <c r="F270">
        <v>0.62</v>
      </c>
      <c r="G270">
        <v>3.68</v>
      </c>
    </row>
    <row r="271" spans="1:7" x14ac:dyDescent="0.45">
      <c r="A271">
        <v>0.88</v>
      </c>
      <c r="B271">
        <v>1.02</v>
      </c>
      <c r="C271">
        <v>4.76</v>
      </c>
      <c r="D271">
        <v>7.83</v>
      </c>
      <c r="E271">
        <v>208.81</v>
      </c>
      <c r="F271">
        <v>0.9</v>
      </c>
      <c r="G271">
        <v>3</v>
      </c>
    </row>
    <row r="272" spans="1:7" x14ac:dyDescent="0.45">
      <c r="A272">
        <v>2.4300000000000002</v>
      </c>
      <c r="B272">
        <v>0.21</v>
      </c>
      <c r="C272">
        <v>3.6</v>
      </c>
      <c r="D272">
        <v>6.1</v>
      </c>
      <c r="E272">
        <v>102.74</v>
      </c>
      <c r="F272">
        <v>0.77</v>
      </c>
      <c r="G272">
        <v>4.78</v>
      </c>
    </row>
    <row r="273" spans="1:7" x14ac:dyDescent="0.45">
      <c r="A273">
        <v>2.4300000000000002</v>
      </c>
      <c r="B273">
        <v>0.77</v>
      </c>
      <c r="C273">
        <v>4.82</v>
      </c>
      <c r="D273">
        <v>9.57</v>
      </c>
      <c r="E273">
        <v>32.39</v>
      </c>
      <c r="F273">
        <v>0.86</v>
      </c>
      <c r="G273">
        <v>3.01</v>
      </c>
    </row>
    <row r="274" spans="1:7" x14ac:dyDescent="0.45">
      <c r="A274">
        <v>2.6</v>
      </c>
      <c r="B274">
        <v>0.98</v>
      </c>
      <c r="C274">
        <v>1.61</v>
      </c>
      <c r="D274">
        <v>4.3899999999999997</v>
      </c>
      <c r="E274">
        <v>20.89</v>
      </c>
      <c r="F274">
        <v>1.96</v>
      </c>
      <c r="G274">
        <v>7.61</v>
      </c>
    </row>
    <row r="275" spans="1:7" x14ac:dyDescent="0.45">
      <c r="A275">
        <v>2.74</v>
      </c>
      <c r="B275">
        <v>1.3</v>
      </c>
      <c r="C275">
        <v>2.91</v>
      </c>
      <c r="D275">
        <v>7.3</v>
      </c>
      <c r="E275">
        <v>176.68</v>
      </c>
      <c r="F275">
        <v>0.18</v>
      </c>
      <c r="G275">
        <v>4.8099999999999996</v>
      </c>
    </row>
    <row r="276" spans="1:7" x14ac:dyDescent="0.45">
      <c r="A276">
        <v>1.53</v>
      </c>
      <c r="B276">
        <v>1.9</v>
      </c>
      <c r="C276">
        <v>3.41</v>
      </c>
      <c r="D276">
        <v>7.55</v>
      </c>
      <c r="E276">
        <v>156.19999999999999</v>
      </c>
      <c r="F276">
        <v>1.84</v>
      </c>
      <c r="G276">
        <v>4.6900000000000004</v>
      </c>
    </row>
    <row r="277" spans="1:7" x14ac:dyDescent="0.45">
      <c r="A277">
        <v>1.5</v>
      </c>
      <c r="B277">
        <v>1.2</v>
      </c>
      <c r="C277">
        <v>3.33</v>
      </c>
      <c r="D277">
        <v>7.92</v>
      </c>
      <c r="E277">
        <v>222.66</v>
      </c>
      <c r="F277">
        <v>0.96</v>
      </c>
      <c r="G277">
        <v>3.88</v>
      </c>
    </row>
    <row r="278" spans="1:7" x14ac:dyDescent="0.45">
      <c r="A278">
        <v>2.39</v>
      </c>
      <c r="B278">
        <v>1.49</v>
      </c>
      <c r="C278">
        <v>2.61</v>
      </c>
      <c r="D278">
        <v>5.53</v>
      </c>
      <c r="E278">
        <v>152.91999999999999</v>
      </c>
      <c r="F278">
        <v>1.25</v>
      </c>
      <c r="G278">
        <v>6.06</v>
      </c>
    </row>
    <row r="279" spans="1:7" x14ac:dyDescent="0.45">
      <c r="A279">
        <v>1.95</v>
      </c>
      <c r="B279">
        <v>1.01</v>
      </c>
      <c r="C279">
        <v>2.35</v>
      </c>
      <c r="D279">
        <v>6.19</v>
      </c>
      <c r="E279">
        <v>126.73</v>
      </c>
      <c r="F279">
        <v>1.66</v>
      </c>
      <c r="G279">
        <v>5.8</v>
      </c>
    </row>
    <row r="280" spans="1:7" x14ac:dyDescent="0.45">
      <c r="A280">
        <v>2.11</v>
      </c>
      <c r="B280">
        <v>1.27</v>
      </c>
      <c r="C280">
        <v>1.51</v>
      </c>
      <c r="D280">
        <v>9.06</v>
      </c>
      <c r="E280">
        <v>119.43</v>
      </c>
      <c r="F280">
        <v>0.72</v>
      </c>
      <c r="G280">
        <v>4.96</v>
      </c>
    </row>
    <row r="281" spans="1:7" x14ac:dyDescent="0.45">
      <c r="A281">
        <v>2.39</v>
      </c>
      <c r="B281">
        <v>0.14000000000000001</v>
      </c>
      <c r="C281">
        <v>2.57</v>
      </c>
      <c r="D281">
        <v>5.17</v>
      </c>
      <c r="E281">
        <v>7.93</v>
      </c>
      <c r="F281">
        <v>0.86</v>
      </c>
      <c r="G281">
        <v>5.96</v>
      </c>
    </row>
    <row r="282" spans="1:7" x14ac:dyDescent="0.45">
      <c r="A282">
        <v>2.67</v>
      </c>
      <c r="B282">
        <v>0.51</v>
      </c>
      <c r="C282">
        <v>1.65</v>
      </c>
      <c r="D282">
        <v>8.9600000000000009</v>
      </c>
      <c r="E282">
        <v>100.67</v>
      </c>
      <c r="F282">
        <v>0.82</v>
      </c>
      <c r="G282">
        <v>13.8</v>
      </c>
    </row>
    <row r="283" spans="1:7" x14ac:dyDescent="0.45">
      <c r="A283">
        <v>1.01</v>
      </c>
      <c r="B283">
        <v>0.72</v>
      </c>
      <c r="C283">
        <v>3.94</v>
      </c>
      <c r="D283">
        <v>7.38</v>
      </c>
      <c r="E283">
        <v>292.81</v>
      </c>
      <c r="F283">
        <v>0.75</v>
      </c>
      <c r="G283">
        <v>3.12</v>
      </c>
    </row>
    <row r="284" spans="1:7" x14ac:dyDescent="0.45">
      <c r="A284">
        <v>1.1299999999999999</v>
      </c>
      <c r="B284">
        <v>0.94</v>
      </c>
      <c r="C284">
        <v>1.84</v>
      </c>
      <c r="D284">
        <v>8.57</v>
      </c>
      <c r="E284">
        <v>262.07</v>
      </c>
      <c r="F284">
        <v>1.85</v>
      </c>
      <c r="G284">
        <v>4.53</v>
      </c>
    </row>
    <row r="285" spans="1:7" x14ac:dyDescent="0.45">
      <c r="A285">
        <v>0.28000000000000003</v>
      </c>
      <c r="B285">
        <v>0.09</v>
      </c>
      <c r="C285">
        <v>1.23</v>
      </c>
      <c r="D285">
        <v>8.2799999999999994</v>
      </c>
      <c r="E285">
        <v>98.81</v>
      </c>
      <c r="F285">
        <v>1.66</v>
      </c>
      <c r="G285">
        <v>9.19</v>
      </c>
    </row>
    <row r="286" spans="1:7" x14ac:dyDescent="0.45">
      <c r="A286">
        <v>1.73</v>
      </c>
      <c r="B286">
        <v>0.28000000000000003</v>
      </c>
      <c r="C286">
        <v>3.21</v>
      </c>
      <c r="D286">
        <v>5.25</v>
      </c>
      <c r="E286">
        <v>176.34</v>
      </c>
      <c r="F286">
        <v>0.22</v>
      </c>
      <c r="G286">
        <v>4.66</v>
      </c>
    </row>
    <row r="287" spans="1:7" x14ac:dyDescent="0.45">
      <c r="A287">
        <v>0.11</v>
      </c>
      <c r="B287">
        <v>0.55000000000000004</v>
      </c>
      <c r="C287">
        <v>3.38</v>
      </c>
      <c r="D287">
        <v>7.41</v>
      </c>
      <c r="E287">
        <v>254.19</v>
      </c>
      <c r="F287">
        <v>0.22</v>
      </c>
      <c r="G287">
        <v>3</v>
      </c>
    </row>
    <row r="288" spans="1:7" x14ac:dyDescent="0.45">
      <c r="A288">
        <v>1.4</v>
      </c>
      <c r="B288">
        <v>1.94</v>
      </c>
      <c r="C288">
        <v>4.49</v>
      </c>
      <c r="D288">
        <v>9.2100000000000009</v>
      </c>
      <c r="E288">
        <v>132.38</v>
      </c>
      <c r="F288">
        <v>0.86</v>
      </c>
      <c r="G288">
        <v>3</v>
      </c>
    </row>
    <row r="289" spans="1:7" x14ac:dyDescent="0.45">
      <c r="A289">
        <v>1.63</v>
      </c>
      <c r="B289">
        <v>0.66</v>
      </c>
      <c r="C289">
        <v>3.31</v>
      </c>
      <c r="D289">
        <v>6.59</v>
      </c>
      <c r="E289">
        <v>5.39</v>
      </c>
      <c r="F289">
        <v>0.2</v>
      </c>
      <c r="G289">
        <v>4.46</v>
      </c>
    </row>
    <row r="290" spans="1:7" x14ac:dyDescent="0.45">
      <c r="A290">
        <v>0.86</v>
      </c>
      <c r="B290">
        <v>0.96</v>
      </c>
      <c r="C290">
        <v>2.38</v>
      </c>
      <c r="D290">
        <v>9.8000000000000007</v>
      </c>
      <c r="E290">
        <v>22.35</v>
      </c>
      <c r="F290">
        <v>1.24</v>
      </c>
      <c r="G290">
        <v>3.82</v>
      </c>
    </row>
    <row r="291" spans="1:7" x14ac:dyDescent="0.45">
      <c r="A291">
        <v>1.77</v>
      </c>
      <c r="B291">
        <v>0.39</v>
      </c>
      <c r="C291">
        <v>4.21</v>
      </c>
      <c r="D291">
        <v>6.71</v>
      </c>
      <c r="E291">
        <v>153.12</v>
      </c>
      <c r="F291">
        <v>0.28999999999999998</v>
      </c>
      <c r="G291">
        <v>6.9</v>
      </c>
    </row>
    <row r="292" spans="1:7" x14ac:dyDescent="0.45">
      <c r="A292">
        <v>0.09</v>
      </c>
      <c r="B292">
        <v>1.22</v>
      </c>
      <c r="C292">
        <v>3.16</v>
      </c>
      <c r="D292">
        <v>4.8600000000000003</v>
      </c>
      <c r="E292">
        <v>290.83</v>
      </c>
      <c r="F292">
        <v>1.04</v>
      </c>
      <c r="G292">
        <v>4.41</v>
      </c>
    </row>
    <row r="293" spans="1:7" x14ac:dyDescent="0.45">
      <c r="A293">
        <v>0.11</v>
      </c>
      <c r="B293">
        <v>0.56000000000000005</v>
      </c>
      <c r="C293">
        <v>1.32</v>
      </c>
      <c r="D293">
        <v>6.34</v>
      </c>
      <c r="E293">
        <v>207.96</v>
      </c>
      <c r="F293">
        <v>0.01</v>
      </c>
      <c r="G293">
        <v>4.4800000000000004</v>
      </c>
    </row>
    <row r="294" spans="1:7" x14ac:dyDescent="0.45">
      <c r="A294">
        <v>2.4700000000000002</v>
      </c>
      <c r="B294">
        <v>0.41</v>
      </c>
      <c r="C294">
        <v>3.26</v>
      </c>
      <c r="D294">
        <v>9.7100000000000009</v>
      </c>
      <c r="E294">
        <v>21.27</v>
      </c>
      <c r="F294">
        <v>0.63</v>
      </c>
      <c r="G294">
        <v>3.73</v>
      </c>
    </row>
    <row r="295" spans="1:7" x14ac:dyDescent="0.45">
      <c r="A295">
        <v>1.08</v>
      </c>
      <c r="B295">
        <v>1.03</v>
      </c>
      <c r="C295">
        <v>4.63</v>
      </c>
      <c r="D295">
        <v>5.92</v>
      </c>
      <c r="E295">
        <v>56.81</v>
      </c>
      <c r="F295">
        <v>1.35</v>
      </c>
      <c r="G295">
        <v>4.13</v>
      </c>
    </row>
    <row r="296" spans="1:7" x14ac:dyDescent="0.45">
      <c r="A296">
        <v>0.38</v>
      </c>
      <c r="B296">
        <v>0.01</v>
      </c>
      <c r="C296">
        <v>2.59</v>
      </c>
      <c r="D296">
        <v>9.2100000000000009</v>
      </c>
      <c r="E296">
        <v>231.4</v>
      </c>
      <c r="F296">
        <v>0.97</v>
      </c>
      <c r="G296">
        <v>1.1000000000000001</v>
      </c>
    </row>
    <row r="297" spans="1:7" x14ac:dyDescent="0.45">
      <c r="A297">
        <v>1.57</v>
      </c>
      <c r="B297">
        <v>0.02</v>
      </c>
      <c r="C297">
        <v>2.19</v>
      </c>
      <c r="D297">
        <v>9.2899999999999991</v>
      </c>
      <c r="E297">
        <v>252.43</v>
      </c>
      <c r="F297">
        <v>1.96</v>
      </c>
      <c r="G297">
        <v>10.97</v>
      </c>
    </row>
    <row r="298" spans="1:7" x14ac:dyDescent="0.45">
      <c r="A298">
        <v>2.31</v>
      </c>
      <c r="B298">
        <v>0.44</v>
      </c>
      <c r="C298">
        <v>1.57</v>
      </c>
      <c r="D298">
        <v>6.1</v>
      </c>
      <c r="E298">
        <v>185.31</v>
      </c>
      <c r="F298">
        <v>1.75</v>
      </c>
      <c r="G298">
        <v>6.23</v>
      </c>
    </row>
    <row r="299" spans="1:7" x14ac:dyDescent="0.45">
      <c r="A299">
        <v>0.65</v>
      </c>
      <c r="B299">
        <v>7.0000000000000007E-2</v>
      </c>
      <c r="C299">
        <v>1.61</v>
      </c>
      <c r="D299">
        <v>4.5</v>
      </c>
      <c r="E299">
        <v>193.33</v>
      </c>
      <c r="F299">
        <v>0.72</v>
      </c>
      <c r="G299">
        <v>5.48</v>
      </c>
    </row>
    <row r="300" spans="1:7" x14ac:dyDescent="0.45">
      <c r="A300">
        <v>1.87</v>
      </c>
      <c r="B300">
        <v>0.22</v>
      </c>
      <c r="C300">
        <v>2.73</v>
      </c>
      <c r="D300">
        <v>8.35</v>
      </c>
      <c r="E300">
        <v>8.5</v>
      </c>
      <c r="F300">
        <v>0.09</v>
      </c>
      <c r="G300">
        <v>4.04</v>
      </c>
    </row>
    <row r="301" spans="1:7" x14ac:dyDescent="0.45">
      <c r="A301">
        <v>0.26</v>
      </c>
      <c r="B301">
        <v>0.68</v>
      </c>
      <c r="C301">
        <v>3.38</v>
      </c>
      <c r="D301">
        <v>5.87</v>
      </c>
      <c r="E301">
        <v>248.56</v>
      </c>
      <c r="F301">
        <v>1.69</v>
      </c>
      <c r="G301">
        <v>4.1399999999999997</v>
      </c>
    </row>
    <row r="302" spans="1:7" x14ac:dyDescent="0.45">
      <c r="A302">
        <v>0.16</v>
      </c>
      <c r="B302">
        <v>1.61</v>
      </c>
      <c r="C302">
        <v>1.32</v>
      </c>
      <c r="D302">
        <v>8.6999999999999993</v>
      </c>
      <c r="E302">
        <v>236.48</v>
      </c>
      <c r="F302">
        <v>1.82</v>
      </c>
      <c r="G302">
        <v>4.55</v>
      </c>
    </row>
    <row r="303" spans="1:7" x14ac:dyDescent="0.45">
      <c r="A303">
        <v>1.59</v>
      </c>
      <c r="B303">
        <v>1.1399999999999999</v>
      </c>
      <c r="C303">
        <v>4.76</v>
      </c>
      <c r="D303">
        <v>6.66</v>
      </c>
      <c r="E303">
        <v>77.709999999999994</v>
      </c>
      <c r="F303">
        <v>1.64</v>
      </c>
      <c r="G303">
        <v>2.2400000000000002</v>
      </c>
    </row>
    <row r="304" spans="1:7" x14ac:dyDescent="0.45">
      <c r="A304">
        <v>1.62</v>
      </c>
      <c r="B304">
        <v>1.03</v>
      </c>
      <c r="C304">
        <v>4.0199999999999996</v>
      </c>
      <c r="D304">
        <v>6.91</v>
      </c>
      <c r="E304">
        <v>212.6</v>
      </c>
      <c r="F304">
        <v>0.26</v>
      </c>
      <c r="G304">
        <v>3.62</v>
      </c>
    </row>
    <row r="305" spans="1:7" x14ac:dyDescent="0.45">
      <c r="A305">
        <v>1.91</v>
      </c>
      <c r="B305">
        <v>0.59</v>
      </c>
      <c r="C305">
        <v>3.35</v>
      </c>
      <c r="D305">
        <v>8.67</v>
      </c>
      <c r="E305">
        <v>64.459999999999994</v>
      </c>
      <c r="F305">
        <v>2</v>
      </c>
      <c r="G305">
        <v>4.33</v>
      </c>
    </row>
    <row r="306" spans="1:7" x14ac:dyDescent="0.45">
      <c r="A306">
        <v>2.1800000000000002</v>
      </c>
      <c r="B306">
        <v>1.86</v>
      </c>
      <c r="C306">
        <v>4.3099999999999996</v>
      </c>
      <c r="D306">
        <v>6.29</v>
      </c>
      <c r="E306">
        <v>12.1</v>
      </c>
      <c r="F306">
        <v>0.52</v>
      </c>
      <c r="G306">
        <v>4.7300000000000004</v>
      </c>
    </row>
    <row r="307" spans="1:7" x14ac:dyDescent="0.45">
      <c r="A307">
        <v>2.93</v>
      </c>
      <c r="B307">
        <v>0.79</v>
      </c>
      <c r="C307">
        <v>1.32</v>
      </c>
      <c r="D307">
        <v>6.66</v>
      </c>
      <c r="E307">
        <v>60.34</v>
      </c>
      <c r="F307">
        <v>1.45</v>
      </c>
      <c r="G307">
        <v>6.71</v>
      </c>
    </row>
    <row r="308" spans="1:7" x14ac:dyDescent="0.45">
      <c r="A308">
        <v>1.55</v>
      </c>
      <c r="B308">
        <v>0.17</v>
      </c>
      <c r="C308">
        <v>2.91</v>
      </c>
      <c r="D308">
        <v>6.26</v>
      </c>
      <c r="E308">
        <v>53.59</v>
      </c>
      <c r="F308">
        <v>1.82</v>
      </c>
      <c r="G308">
        <v>5.2</v>
      </c>
    </row>
    <row r="309" spans="1:7" x14ac:dyDescent="0.45">
      <c r="A309">
        <v>0.97</v>
      </c>
      <c r="B309">
        <v>1.23</v>
      </c>
      <c r="C309">
        <v>3.52</v>
      </c>
      <c r="D309">
        <v>6.2</v>
      </c>
      <c r="E309">
        <v>101.32</v>
      </c>
      <c r="F309">
        <v>0.47</v>
      </c>
      <c r="G309">
        <v>4.25</v>
      </c>
    </row>
    <row r="310" spans="1:7" x14ac:dyDescent="0.45">
      <c r="A310">
        <v>2.39</v>
      </c>
      <c r="B310">
        <v>0.23</v>
      </c>
      <c r="C310">
        <v>4.3099999999999996</v>
      </c>
      <c r="D310">
        <v>7.16</v>
      </c>
      <c r="E310">
        <v>125.53</v>
      </c>
      <c r="F310">
        <v>1.82</v>
      </c>
      <c r="G310">
        <v>4.29</v>
      </c>
    </row>
    <row r="311" spans="1:7" x14ac:dyDescent="0.45">
      <c r="A311">
        <v>0.81</v>
      </c>
      <c r="B311">
        <v>0.69</v>
      </c>
      <c r="C311">
        <v>4.13</v>
      </c>
      <c r="D311">
        <v>8.85</v>
      </c>
      <c r="E311">
        <v>152.56</v>
      </c>
      <c r="F311">
        <v>0.62</v>
      </c>
      <c r="G311">
        <v>3</v>
      </c>
    </row>
    <row r="312" spans="1:7" x14ac:dyDescent="0.45">
      <c r="A312">
        <v>1.32</v>
      </c>
      <c r="B312">
        <v>1.01</v>
      </c>
      <c r="C312">
        <v>2.11</v>
      </c>
      <c r="D312">
        <v>6.17</v>
      </c>
      <c r="E312">
        <v>143.03</v>
      </c>
      <c r="F312">
        <v>1.95</v>
      </c>
      <c r="G312">
        <v>5.72</v>
      </c>
    </row>
    <row r="313" spans="1:7" x14ac:dyDescent="0.45">
      <c r="A313">
        <v>0.24</v>
      </c>
      <c r="B313">
        <v>1.75</v>
      </c>
      <c r="C313">
        <v>4.76</v>
      </c>
      <c r="D313">
        <v>7.15</v>
      </c>
      <c r="E313">
        <v>81.2</v>
      </c>
      <c r="F313">
        <v>0.56000000000000005</v>
      </c>
      <c r="G313">
        <v>3</v>
      </c>
    </row>
    <row r="314" spans="1:7" x14ac:dyDescent="0.45">
      <c r="A314">
        <v>0.08</v>
      </c>
      <c r="B314">
        <v>0.99</v>
      </c>
      <c r="C314">
        <v>1.5</v>
      </c>
      <c r="D314">
        <v>8.02</v>
      </c>
      <c r="E314">
        <v>8.75</v>
      </c>
      <c r="F314">
        <v>1.91</v>
      </c>
      <c r="G314">
        <v>4.9800000000000004</v>
      </c>
    </row>
    <row r="315" spans="1:7" x14ac:dyDescent="0.45">
      <c r="A315">
        <v>2.89</v>
      </c>
      <c r="B315">
        <v>1.4</v>
      </c>
      <c r="C315">
        <v>4.5</v>
      </c>
      <c r="D315">
        <v>5.62</v>
      </c>
      <c r="E315">
        <v>181.53</v>
      </c>
      <c r="F315">
        <v>0.11</v>
      </c>
      <c r="G315">
        <v>4.5999999999999996</v>
      </c>
    </row>
    <row r="316" spans="1:7" x14ac:dyDescent="0.45">
      <c r="A316">
        <v>2.5099999999999998</v>
      </c>
      <c r="B316">
        <v>1.99</v>
      </c>
      <c r="C316">
        <v>4.88</v>
      </c>
      <c r="D316">
        <v>5.67</v>
      </c>
      <c r="E316">
        <v>118.72</v>
      </c>
      <c r="F316">
        <v>1.42</v>
      </c>
      <c r="G316">
        <v>4.99</v>
      </c>
    </row>
    <row r="317" spans="1:7" x14ac:dyDescent="0.45">
      <c r="A317">
        <v>2.09</v>
      </c>
      <c r="B317">
        <v>0.26</v>
      </c>
      <c r="C317">
        <v>1.71</v>
      </c>
      <c r="D317">
        <v>9.6</v>
      </c>
      <c r="E317">
        <v>89.6</v>
      </c>
      <c r="F317">
        <v>1.06</v>
      </c>
      <c r="G317">
        <v>6.68</v>
      </c>
    </row>
    <row r="318" spans="1:7" x14ac:dyDescent="0.45">
      <c r="A318">
        <v>1.23</v>
      </c>
      <c r="B318">
        <v>0.55000000000000004</v>
      </c>
      <c r="C318">
        <v>3.89</v>
      </c>
      <c r="D318">
        <v>8.34</v>
      </c>
      <c r="E318">
        <v>260.08</v>
      </c>
      <c r="F318">
        <v>0.96</v>
      </c>
      <c r="G318">
        <v>3</v>
      </c>
    </row>
    <row r="319" spans="1:7" x14ac:dyDescent="0.45">
      <c r="A319">
        <v>0.52</v>
      </c>
      <c r="B319">
        <v>0.79</v>
      </c>
      <c r="C319">
        <v>1.1599999999999999</v>
      </c>
      <c r="D319">
        <v>7.46</v>
      </c>
      <c r="E319">
        <v>224.02</v>
      </c>
      <c r="F319">
        <v>0.45</v>
      </c>
      <c r="G319">
        <v>4.55</v>
      </c>
    </row>
    <row r="320" spans="1:7" x14ac:dyDescent="0.45">
      <c r="A320">
        <v>0.47</v>
      </c>
      <c r="B320">
        <v>0.84</v>
      </c>
      <c r="C320">
        <v>2.62</v>
      </c>
      <c r="D320">
        <v>7.89</v>
      </c>
      <c r="E320">
        <v>257.33</v>
      </c>
      <c r="F320">
        <v>1.41</v>
      </c>
      <c r="G320">
        <v>3.81</v>
      </c>
    </row>
    <row r="321" spans="1:7" x14ac:dyDescent="0.45">
      <c r="A321">
        <v>0.75</v>
      </c>
      <c r="B321">
        <v>0.82</v>
      </c>
      <c r="C321">
        <v>3.07</v>
      </c>
      <c r="D321">
        <v>4.18</v>
      </c>
      <c r="E321">
        <v>148.49</v>
      </c>
      <c r="F321">
        <v>0.38</v>
      </c>
      <c r="G321">
        <v>4.96</v>
      </c>
    </row>
    <row r="322" spans="1:7" x14ac:dyDescent="0.45">
      <c r="A322">
        <v>1.65</v>
      </c>
      <c r="B322">
        <v>1.82</v>
      </c>
      <c r="C322">
        <v>3.32</v>
      </c>
      <c r="D322">
        <v>7.71</v>
      </c>
      <c r="E322">
        <v>39.28</v>
      </c>
      <c r="F322">
        <v>1.1100000000000001</v>
      </c>
      <c r="G322">
        <v>4.66</v>
      </c>
    </row>
    <row r="323" spans="1:7" x14ac:dyDescent="0.45">
      <c r="A323">
        <v>2.14</v>
      </c>
      <c r="B323">
        <v>1.43</v>
      </c>
      <c r="C323">
        <v>4.74</v>
      </c>
      <c r="D323">
        <v>7.06</v>
      </c>
      <c r="E323">
        <v>208.87</v>
      </c>
      <c r="F323">
        <v>0.51</v>
      </c>
      <c r="G323">
        <v>3.62</v>
      </c>
    </row>
    <row r="324" spans="1:7" x14ac:dyDescent="0.45">
      <c r="A324">
        <v>1.98</v>
      </c>
      <c r="B324">
        <v>1.22</v>
      </c>
      <c r="C324">
        <v>3.69</v>
      </c>
      <c r="D324">
        <v>7.27</v>
      </c>
      <c r="E324">
        <v>61.82</v>
      </c>
      <c r="F324">
        <v>1.91</v>
      </c>
      <c r="G324">
        <v>4.87</v>
      </c>
    </row>
    <row r="325" spans="1:7" x14ac:dyDescent="0.45">
      <c r="A325">
        <v>0.84</v>
      </c>
      <c r="B325">
        <v>0.62</v>
      </c>
      <c r="C325">
        <v>2.93</v>
      </c>
      <c r="D325">
        <v>6.16</v>
      </c>
      <c r="E325">
        <v>132.37</v>
      </c>
      <c r="F325">
        <v>0.06</v>
      </c>
      <c r="G325">
        <v>4.1399999999999997</v>
      </c>
    </row>
    <row r="326" spans="1:7" x14ac:dyDescent="0.45">
      <c r="A326">
        <v>2.86</v>
      </c>
      <c r="B326">
        <v>1.65</v>
      </c>
      <c r="C326">
        <v>4.24</v>
      </c>
      <c r="D326">
        <v>4.49</v>
      </c>
      <c r="E326">
        <v>19.5</v>
      </c>
      <c r="F326">
        <v>0.4</v>
      </c>
      <c r="G326">
        <v>5.71</v>
      </c>
    </row>
    <row r="327" spans="1:7" x14ac:dyDescent="0.45">
      <c r="A327">
        <v>2.21</v>
      </c>
      <c r="B327">
        <v>1.91</v>
      </c>
      <c r="C327">
        <v>4.8</v>
      </c>
      <c r="D327">
        <v>5.16</v>
      </c>
      <c r="E327">
        <v>247.59</v>
      </c>
      <c r="F327">
        <v>0.48</v>
      </c>
      <c r="G327">
        <v>4.43</v>
      </c>
    </row>
    <row r="328" spans="1:7" x14ac:dyDescent="0.45">
      <c r="A328">
        <v>1.66</v>
      </c>
      <c r="B328">
        <v>1.64</v>
      </c>
      <c r="C328">
        <v>1.0900000000000001</v>
      </c>
      <c r="D328">
        <v>9.6999999999999993</v>
      </c>
      <c r="E328">
        <v>37.78</v>
      </c>
      <c r="F328">
        <v>0.83</v>
      </c>
      <c r="G328">
        <v>5.04</v>
      </c>
    </row>
    <row r="329" spans="1:7" x14ac:dyDescent="0.45">
      <c r="A329">
        <v>1.84</v>
      </c>
      <c r="B329">
        <v>0</v>
      </c>
      <c r="C329">
        <v>4.93</v>
      </c>
      <c r="D329">
        <v>6.45</v>
      </c>
      <c r="E329">
        <v>270.93</v>
      </c>
      <c r="F329">
        <v>0.47</v>
      </c>
      <c r="G329">
        <v>3.03</v>
      </c>
    </row>
    <row r="330" spans="1:7" x14ac:dyDescent="0.45">
      <c r="A330">
        <v>1.26</v>
      </c>
      <c r="B330">
        <v>1.27</v>
      </c>
      <c r="C330">
        <v>1.34</v>
      </c>
      <c r="D330">
        <v>6.8</v>
      </c>
      <c r="E330">
        <v>259.27</v>
      </c>
      <c r="F330">
        <v>0.98</v>
      </c>
      <c r="G330">
        <v>5.36</v>
      </c>
    </row>
    <row r="331" spans="1:7" x14ac:dyDescent="0.45">
      <c r="A331">
        <v>0.74</v>
      </c>
      <c r="B331">
        <v>0.1</v>
      </c>
      <c r="C331">
        <v>4.26</v>
      </c>
      <c r="D331">
        <v>4.32</v>
      </c>
      <c r="E331">
        <v>139.37</v>
      </c>
      <c r="F331">
        <v>1.74</v>
      </c>
      <c r="G331">
        <v>4.53</v>
      </c>
    </row>
    <row r="332" spans="1:7" x14ac:dyDescent="0.45">
      <c r="A332">
        <v>1.07</v>
      </c>
      <c r="B332">
        <v>0.52</v>
      </c>
      <c r="C332">
        <v>2.12</v>
      </c>
      <c r="D332">
        <v>4.2300000000000004</v>
      </c>
      <c r="E332">
        <v>223.31</v>
      </c>
      <c r="F332">
        <v>1.42</v>
      </c>
      <c r="G332">
        <v>5.85</v>
      </c>
    </row>
    <row r="333" spans="1:7" x14ac:dyDescent="0.45">
      <c r="A333">
        <v>2.27</v>
      </c>
      <c r="B333">
        <v>0.12</v>
      </c>
      <c r="C333">
        <v>1.53</v>
      </c>
      <c r="D333">
        <v>8.3000000000000007</v>
      </c>
      <c r="E333">
        <v>185.83</v>
      </c>
      <c r="F333">
        <v>1.1599999999999999</v>
      </c>
      <c r="G333">
        <v>5.03</v>
      </c>
    </row>
    <row r="334" spans="1:7" x14ac:dyDescent="0.45">
      <c r="A334">
        <v>0.04</v>
      </c>
      <c r="B334">
        <v>1.21</v>
      </c>
      <c r="C334">
        <v>2.76</v>
      </c>
      <c r="D334">
        <v>7.23</v>
      </c>
      <c r="E334">
        <v>240.92</v>
      </c>
      <c r="F334">
        <v>0.18</v>
      </c>
      <c r="G334">
        <v>11.92</v>
      </c>
    </row>
    <row r="335" spans="1:7" x14ac:dyDescent="0.45">
      <c r="A335">
        <v>0.35</v>
      </c>
      <c r="B335">
        <v>1.37</v>
      </c>
      <c r="C335">
        <v>3.58</v>
      </c>
      <c r="D335">
        <v>7.05</v>
      </c>
      <c r="E335">
        <v>129.54</v>
      </c>
      <c r="F335">
        <v>1.39</v>
      </c>
      <c r="G335">
        <v>3.91</v>
      </c>
    </row>
    <row r="336" spans="1:7" x14ac:dyDescent="0.45">
      <c r="A336">
        <v>0.14000000000000001</v>
      </c>
      <c r="B336">
        <v>0.23</v>
      </c>
      <c r="C336">
        <v>2.52</v>
      </c>
      <c r="D336">
        <v>5.46</v>
      </c>
      <c r="E336">
        <v>235.74</v>
      </c>
      <c r="F336">
        <v>0.33</v>
      </c>
      <c r="G336">
        <v>4.0999999999999996</v>
      </c>
    </row>
    <row r="337" spans="1:7" x14ac:dyDescent="0.45">
      <c r="A337">
        <v>0.12</v>
      </c>
      <c r="B337">
        <v>0.77</v>
      </c>
      <c r="C337">
        <v>1.22</v>
      </c>
      <c r="D337">
        <v>8.4700000000000006</v>
      </c>
      <c r="E337">
        <v>138.74</v>
      </c>
      <c r="F337">
        <v>1.57</v>
      </c>
      <c r="G337">
        <v>4.5199999999999996</v>
      </c>
    </row>
    <row r="338" spans="1:7" x14ac:dyDescent="0.45">
      <c r="A338">
        <v>2.57</v>
      </c>
      <c r="B338">
        <v>0.91</v>
      </c>
      <c r="C338">
        <v>3.4</v>
      </c>
      <c r="D338">
        <v>5.01</v>
      </c>
      <c r="E338">
        <v>282.29000000000002</v>
      </c>
      <c r="F338">
        <v>0.5</v>
      </c>
      <c r="G338">
        <v>5.15</v>
      </c>
    </row>
    <row r="339" spans="1:7" x14ac:dyDescent="0.45">
      <c r="A339">
        <v>2.11</v>
      </c>
      <c r="B339">
        <v>0.74</v>
      </c>
      <c r="C339">
        <v>4.6100000000000003</v>
      </c>
      <c r="D339">
        <v>5.14</v>
      </c>
      <c r="E339">
        <v>145.91</v>
      </c>
      <c r="F339">
        <v>0.83</v>
      </c>
      <c r="G339">
        <v>4.5</v>
      </c>
    </row>
    <row r="340" spans="1:7" x14ac:dyDescent="0.45">
      <c r="A340">
        <v>1.42</v>
      </c>
      <c r="B340">
        <v>0.24</v>
      </c>
      <c r="C340">
        <v>2.5299999999999998</v>
      </c>
      <c r="D340">
        <v>6.76</v>
      </c>
      <c r="E340">
        <v>138.79</v>
      </c>
      <c r="F340">
        <v>0.7</v>
      </c>
      <c r="G340">
        <v>4.5599999999999996</v>
      </c>
    </row>
    <row r="341" spans="1:7" x14ac:dyDescent="0.45">
      <c r="A341">
        <v>0.28999999999999998</v>
      </c>
      <c r="B341">
        <v>0.84</v>
      </c>
      <c r="C341">
        <v>1.87</v>
      </c>
      <c r="D341">
        <v>5.72</v>
      </c>
      <c r="E341">
        <v>235.52</v>
      </c>
      <c r="F341">
        <v>1.72</v>
      </c>
      <c r="G341">
        <v>5.2</v>
      </c>
    </row>
    <row r="342" spans="1:7" x14ac:dyDescent="0.45">
      <c r="A342">
        <v>1.47</v>
      </c>
      <c r="B342">
        <v>1.5</v>
      </c>
      <c r="C342">
        <v>2.77</v>
      </c>
      <c r="D342">
        <v>5.48</v>
      </c>
      <c r="E342">
        <v>246.47</v>
      </c>
      <c r="F342">
        <v>0.25</v>
      </c>
      <c r="G342">
        <v>4.9400000000000004</v>
      </c>
    </row>
    <row r="343" spans="1:7" x14ac:dyDescent="0.45">
      <c r="A343">
        <v>1.42</v>
      </c>
      <c r="B343">
        <v>0.14000000000000001</v>
      </c>
      <c r="C343">
        <v>1.19</v>
      </c>
      <c r="D343">
        <v>7.87</v>
      </c>
      <c r="E343">
        <v>166.35</v>
      </c>
      <c r="F343">
        <v>1.1299999999999999</v>
      </c>
      <c r="G343">
        <v>5.01</v>
      </c>
    </row>
    <row r="344" spans="1:7" x14ac:dyDescent="0.45">
      <c r="A344">
        <v>0.52</v>
      </c>
      <c r="B344">
        <v>0.16</v>
      </c>
      <c r="C344">
        <v>4.28</v>
      </c>
      <c r="D344">
        <v>7.91</v>
      </c>
      <c r="E344">
        <v>53.94</v>
      </c>
      <c r="F344">
        <v>0.28000000000000003</v>
      </c>
      <c r="G344">
        <v>3</v>
      </c>
    </row>
    <row r="345" spans="1:7" x14ac:dyDescent="0.45">
      <c r="A345">
        <v>1.3</v>
      </c>
      <c r="B345">
        <v>0.71</v>
      </c>
      <c r="C345">
        <v>4.3099999999999996</v>
      </c>
      <c r="D345">
        <v>8.9499999999999993</v>
      </c>
      <c r="E345">
        <v>140.33000000000001</v>
      </c>
      <c r="F345">
        <v>1.41</v>
      </c>
      <c r="G345">
        <v>3</v>
      </c>
    </row>
    <row r="346" spans="1:7" x14ac:dyDescent="0.45">
      <c r="A346">
        <v>1.2</v>
      </c>
      <c r="B346">
        <v>1.88</v>
      </c>
      <c r="C346">
        <v>3.35</v>
      </c>
      <c r="D346">
        <v>6.51</v>
      </c>
      <c r="E346">
        <v>290.42</v>
      </c>
      <c r="F346">
        <v>1.81</v>
      </c>
      <c r="G346">
        <v>4.6900000000000004</v>
      </c>
    </row>
    <row r="347" spans="1:7" x14ac:dyDescent="0.45">
      <c r="A347">
        <v>1.85</v>
      </c>
      <c r="B347">
        <v>1.34</v>
      </c>
      <c r="C347">
        <v>2.41</v>
      </c>
      <c r="D347">
        <v>4.4400000000000004</v>
      </c>
      <c r="E347">
        <v>225.9</v>
      </c>
      <c r="F347">
        <v>0.87</v>
      </c>
      <c r="G347">
        <v>6</v>
      </c>
    </row>
    <row r="348" spans="1:7" x14ac:dyDescent="0.45">
      <c r="A348">
        <v>1.91</v>
      </c>
      <c r="B348">
        <v>1.36</v>
      </c>
      <c r="C348">
        <v>4.2</v>
      </c>
      <c r="D348">
        <v>5.64</v>
      </c>
      <c r="E348">
        <v>243.35</v>
      </c>
      <c r="F348">
        <v>0.98</v>
      </c>
      <c r="G348">
        <v>4.49</v>
      </c>
    </row>
    <row r="349" spans="1:7" x14ac:dyDescent="0.45">
      <c r="A349">
        <v>0.14000000000000001</v>
      </c>
      <c r="B349">
        <v>0.72</v>
      </c>
      <c r="C349">
        <v>3.22</v>
      </c>
      <c r="D349">
        <v>9.8800000000000008</v>
      </c>
      <c r="E349">
        <v>9.85</v>
      </c>
      <c r="F349">
        <v>1.85</v>
      </c>
      <c r="G349">
        <v>3.12</v>
      </c>
    </row>
    <row r="350" spans="1:7" x14ac:dyDescent="0.45">
      <c r="A350">
        <v>1.1200000000000001</v>
      </c>
      <c r="B350">
        <v>1.19</v>
      </c>
      <c r="C350">
        <v>4.3</v>
      </c>
      <c r="D350">
        <v>7.58</v>
      </c>
      <c r="E350">
        <v>140.36000000000001</v>
      </c>
      <c r="F350">
        <v>1.04</v>
      </c>
      <c r="G350">
        <v>3.44</v>
      </c>
    </row>
    <row r="351" spans="1:7" x14ac:dyDescent="0.45">
      <c r="A351">
        <v>1.88</v>
      </c>
      <c r="B351">
        <v>0.02</v>
      </c>
      <c r="C351">
        <v>3.53</v>
      </c>
      <c r="D351">
        <v>8.26</v>
      </c>
      <c r="E351">
        <v>193.99</v>
      </c>
      <c r="F351">
        <v>0.98</v>
      </c>
      <c r="G351">
        <v>3.53</v>
      </c>
    </row>
    <row r="352" spans="1:7" x14ac:dyDescent="0.45">
      <c r="A352">
        <v>1.51</v>
      </c>
      <c r="B352">
        <v>1.27</v>
      </c>
      <c r="C352">
        <v>4.1399999999999997</v>
      </c>
      <c r="D352">
        <v>4.04</v>
      </c>
      <c r="E352">
        <v>249.01</v>
      </c>
      <c r="F352">
        <v>1.1599999999999999</v>
      </c>
      <c r="G352">
        <v>16.63</v>
      </c>
    </row>
    <row r="353" spans="1:7" x14ac:dyDescent="0.45">
      <c r="A353">
        <v>2.57</v>
      </c>
      <c r="B353">
        <v>1.83</v>
      </c>
      <c r="C353">
        <v>3.39</v>
      </c>
      <c r="D353">
        <v>7.11</v>
      </c>
      <c r="E353">
        <v>14.78</v>
      </c>
      <c r="F353">
        <v>1.38</v>
      </c>
      <c r="G353">
        <v>5.48</v>
      </c>
    </row>
    <row r="354" spans="1:7" x14ac:dyDescent="0.45">
      <c r="A354">
        <v>1.98</v>
      </c>
      <c r="B354">
        <v>1.23</v>
      </c>
      <c r="C354">
        <v>2.66</v>
      </c>
      <c r="D354">
        <v>4.2300000000000004</v>
      </c>
      <c r="E354">
        <v>255.73</v>
      </c>
      <c r="F354">
        <v>0.21</v>
      </c>
      <c r="G354">
        <v>5.64</v>
      </c>
    </row>
    <row r="355" spans="1:7" x14ac:dyDescent="0.45">
      <c r="A355">
        <v>0.49</v>
      </c>
      <c r="B355">
        <v>1.75</v>
      </c>
      <c r="C355">
        <v>4.83</v>
      </c>
      <c r="D355">
        <v>7.42</v>
      </c>
      <c r="E355">
        <v>164.52</v>
      </c>
      <c r="F355">
        <v>1.64</v>
      </c>
      <c r="G355">
        <v>3.23</v>
      </c>
    </row>
    <row r="356" spans="1:7" x14ac:dyDescent="0.45">
      <c r="A356">
        <v>0.21</v>
      </c>
      <c r="B356">
        <v>1.45</v>
      </c>
      <c r="C356">
        <v>3.16</v>
      </c>
      <c r="D356">
        <v>9.52</v>
      </c>
      <c r="E356">
        <v>59.19</v>
      </c>
      <c r="F356">
        <v>0.87</v>
      </c>
      <c r="G356">
        <v>3.07</v>
      </c>
    </row>
    <row r="357" spans="1:7" x14ac:dyDescent="0.45">
      <c r="A357">
        <v>1.93</v>
      </c>
      <c r="B357">
        <v>0.24</v>
      </c>
      <c r="C357">
        <v>3.42</v>
      </c>
      <c r="D357">
        <v>9.81</v>
      </c>
      <c r="E357">
        <v>95.18</v>
      </c>
      <c r="F357">
        <v>0.14000000000000001</v>
      </c>
      <c r="G357">
        <v>3</v>
      </c>
    </row>
    <row r="358" spans="1:7" x14ac:dyDescent="0.45">
      <c r="A358">
        <v>0.08</v>
      </c>
      <c r="B358">
        <v>1.8</v>
      </c>
      <c r="C358">
        <v>1.88</v>
      </c>
      <c r="D358">
        <v>7.24</v>
      </c>
      <c r="E358">
        <v>84.58</v>
      </c>
      <c r="F358">
        <v>1.57</v>
      </c>
      <c r="G358">
        <v>5.01</v>
      </c>
    </row>
    <row r="359" spans="1:7" x14ac:dyDescent="0.45">
      <c r="A359">
        <v>1.76</v>
      </c>
      <c r="B359">
        <v>0.13</v>
      </c>
      <c r="C359">
        <v>3.5</v>
      </c>
      <c r="D359">
        <v>6.75</v>
      </c>
      <c r="E359">
        <v>159.26</v>
      </c>
      <c r="F359">
        <v>0.75</v>
      </c>
      <c r="G359">
        <v>4.0999999999999996</v>
      </c>
    </row>
    <row r="360" spans="1:7" x14ac:dyDescent="0.45">
      <c r="A360">
        <v>2.82</v>
      </c>
      <c r="B360">
        <v>1.07</v>
      </c>
      <c r="C360">
        <v>3.29</v>
      </c>
      <c r="D360">
        <v>9.67</v>
      </c>
      <c r="E360">
        <v>15.51</v>
      </c>
      <c r="F360">
        <v>0.2</v>
      </c>
      <c r="G360">
        <v>3.94</v>
      </c>
    </row>
    <row r="361" spans="1:7" x14ac:dyDescent="0.45">
      <c r="A361">
        <v>1.73</v>
      </c>
      <c r="B361">
        <v>0.28000000000000003</v>
      </c>
      <c r="C361">
        <v>1.74</v>
      </c>
      <c r="D361">
        <v>8.0399999999999991</v>
      </c>
      <c r="E361">
        <v>47.56</v>
      </c>
      <c r="F361">
        <v>1.27</v>
      </c>
      <c r="G361">
        <v>5.0999999999999996</v>
      </c>
    </row>
    <row r="362" spans="1:7" x14ac:dyDescent="0.45">
      <c r="A362">
        <v>1.1599999999999999</v>
      </c>
      <c r="B362">
        <v>0.02</v>
      </c>
      <c r="C362">
        <v>1.24</v>
      </c>
      <c r="D362">
        <v>4.3899999999999997</v>
      </c>
      <c r="E362">
        <v>243.81</v>
      </c>
      <c r="F362">
        <v>1.76</v>
      </c>
      <c r="G362">
        <v>6.3</v>
      </c>
    </row>
    <row r="363" spans="1:7" x14ac:dyDescent="0.45">
      <c r="A363">
        <v>1.93</v>
      </c>
      <c r="B363">
        <v>0.84</v>
      </c>
      <c r="C363">
        <v>3.42</v>
      </c>
      <c r="D363">
        <v>6.79</v>
      </c>
      <c r="E363">
        <v>39.78</v>
      </c>
      <c r="F363">
        <v>1.78</v>
      </c>
      <c r="G363">
        <v>5.08</v>
      </c>
    </row>
    <row r="364" spans="1:7" x14ac:dyDescent="0.45">
      <c r="A364">
        <v>1.37</v>
      </c>
      <c r="B364">
        <v>0.59</v>
      </c>
      <c r="C364">
        <v>4.05</v>
      </c>
      <c r="D364">
        <v>5.44</v>
      </c>
      <c r="E364">
        <v>70.02</v>
      </c>
      <c r="F364">
        <v>1.92</v>
      </c>
      <c r="G364">
        <v>4.88</v>
      </c>
    </row>
    <row r="365" spans="1:7" x14ac:dyDescent="0.45">
      <c r="A365">
        <v>1.64</v>
      </c>
      <c r="B365">
        <v>0.97</v>
      </c>
      <c r="C365">
        <v>3.09</v>
      </c>
      <c r="D365">
        <v>6.82</v>
      </c>
      <c r="E365">
        <v>136.01</v>
      </c>
      <c r="F365">
        <v>1.74</v>
      </c>
      <c r="G365">
        <v>4.95</v>
      </c>
    </row>
    <row r="366" spans="1:7" x14ac:dyDescent="0.45">
      <c r="A366">
        <v>2.82</v>
      </c>
      <c r="B366">
        <v>1.1499999999999999</v>
      </c>
      <c r="C366">
        <v>1.91</v>
      </c>
      <c r="D366">
        <v>6.73</v>
      </c>
      <c r="E366">
        <v>155.13999999999999</v>
      </c>
      <c r="F366">
        <v>0</v>
      </c>
      <c r="G366">
        <v>5.61</v>
      </c>
    </row>
    <row r="367" spans="1:7" x14ac:dyDescent="0.45">
      <c r="A367">
        <v>1.1599999999999999</v>
      </c>
      <c r="B367">
        <v>0.09</v>
      </c>
      <c r="C367">
        <v>3.67</v>
      </c>
      <c r="D367">
        <v>7.49</v>
      </c>
      <c r="E367">
        <v>229.08</v>
      </c>
      <c r="F367">
        <v>0.76</v>
      </c>
      <c r="G367">
        <v>3.25</v>
      </c>
    </row>
    <row r="368" spans="1:7" x14ac:dyDescent="0.45">
      <c r="A368">
        <v>2.88</v>
      </c>
      <c r="B368">
        <v>0.25</v>
      </c>
      <c r="C368">
        <v>1.32</v>
      </c>
      <c r="D368">
        <v>6.14</v>
      </c>
      <c r="E368">
        <v>134.19999999999999</v>
      </c>
      <c r="F368">
        <v>1.64</v>
      </c>
      <c r="G368">
        <v>6.65</v>
      </c>
    </row>
    <row r="369" spans="1:7" x14ac:dyDescent="0.45">
      <c r="A369">
        <v>2.72</v>
      </c>
      <c r="B369">
        <v>1.1200000000000001</v>
      </c>
      <c r="C369">
        <v>2.77</v>
      </c>
      <c r="D369">
        <v>4.99</v>
      </c>
      <c r="E369">
        <v>236.96</v>
      </c>
      <c r="F369">
        <v>0.73</v>
      </c>
      <c r="G369">
        <v>5.86</v>
      </c>
    </row>
    <row r="370" spans="1:7" x14ac:dyDescent="0.45">
      <c r="A370">
        <v>0.59</v>
      </c>
      <c r="B370">
        <v>0.69</v>
      </c>
      <c r="C370">
        <v>1.65</v>
      </c>
      <c r="D370">
        <v>7.02</v>
      </c>
      <c r="E370">
        <v>185.5</v>
      </c>
      <c r="F370">
        <v>1.2</v>
      </c>
      <c r="G370">
        <v>4.8099999999999996</v>
      </c>
    </row>
    <row r="371" spans="1:7" x14ac:dyDescent="0.45">
      <c r="A371">
        <v>0.21</v>
      </c>
      <c r="B371">
        <v>1.46</v>
      </c>
      <c r="C371">
        <v>1.74</v>
      </c>
      <c r="D371">
        <v>8.98</v>
      </c>
      <c r="E371">
        <v>33.93</v>
      </c>
      <c r="F371">
        <v>1.21</v>
      </c>
      <c r="G371">
        <v>4.32</v>
      </c>
    </row>
    <row r="372" spans="1:7" x14ac:dyDescent="0.45">
      <c r="A372">
        <v>0.3</v>
      </c>
      <c r="B372">
        <v>1.3</v>
      </c>
      <c r="C372">
        <v>1.81</v>
      </c>
      <c r="D372">
        <v>7.98</v>
      </c>
      <c r="E372">
        <v>46.9</v>
      </c>
      <c r="F372">
        <v>0.73</v>
      </c>
      <c r="G372">
        <v>4.46</v>
      </c>
    </row>
    <row r="373" spans="1:7" x14ac:dyDescent="0.45">
      <c r="A373">
        <v>0.05</v>
      </c>
      <c r="B373">
        <v>1.69</v>
      </c>
      <c r="C373">
        <v>2.5499999999999998</v>
      </c>
      <c r="D373">
        <v>6.03</v>
      </c>
      <c r="E373">
        <v>131.11000000000001</v>
      </c>
      <c r="F373">
        <v>1.81</v>
      </c>
      <c r="G373">
        <v>5.05</v>
      </c>
    </row>
    <row r="374" spans="1:7" x14ac:dyDescent="0.45">
      <c r="A374">
        <v>0.28000000000000003</v>
      </c>
      <c r="B374">
        <v>1.38</v>
      </c>
      <c r="C374">
        <v>1.2</v>
      </c>
      <c r="D374">
        <v>9.61</v>
      </c>
      <c r="E374">
        <v>119.07</v>
      </c>
      <c r="F374">
        <v>1.01</v>
      </c>
      <c r="G374">
        <v>4.16</v>
      </c>
    </row>
    <row r="375" spans="1:7" x14ac:dyDescent="0.45">
      <c r="A375">
        <v>2.0499999999999998</v>
      </c>
      <c r="B375">
        <v>0.86</v>
      </c>
      <c r="C375">
        <v>2.59</v>
      </c>
      <c r="D375">
        <v>9.4700000000000006</v>
      </c>
      <c r="E375">
        <v>223.06</v>
      </c>
      <c r="F375">
        <v>0.93</v>
      </c>
      <c r="G375">
        <v>3.87</v>
      </c>
    </row>
    <row r="376" spans="1:7" x14ac:dyDescent="0.45">
      <c r="A376">
        <v>0.21</v>
      </c>
      <c r="B376">
        <v>1.35</v>
      </c>
      <c r="C376">
        <v>3.05</v>
      </c>
      <c r="D376">
        <v>5.26</v>
      </c>
      <c r="E376">
        <v>174.22</v>
      </c>
      <c r="F376">
        <v>2</v>
      </c>
      <c r="G376">
        <v>5.03</v>
      </c>
    </row>
    <row r="377" spans="1:7" x14ac:dyDescent="0.45">
      <c r="A377">
        <v>0.96</v>
      </c>
      <c r="B377">
        <v>0.55000000000000004</v>
      </c>
      <c r="C377">
        <v>2.93</v>
      </c>
      <c r="D377">
        <v>4.24</v>
      </c>
      <c r="E377">
        <v>116.44</v>
      </c>
      <c r="F377">
        <v>0.99</v>
      </c>
      <c r="G377">
        <v>5.35</v>
      </c>
    </row>
    <row r="378" spans="1:7" x14ac:dyDescent="0.45">
      <c r="A378">
        <v>2.5299999999999998</v>
      </c>
      <c r="B378">
        <v>0.61</v>
      </c>
      <c r="C378">
        <v>2.5299999999999998</v>
      </c>
      <c r="D378">
        <v>8.4499999999999993</v>
      </c>
      <c r="E378">
        <v>51.23</v>
      </c>
      <c r="F378">
        <v>0.36</v>
      </c>
      <c r="G378">
        <v>4.59</v>
      </c>
    </row>
    <row r="379" spans="1:7" x14ac:dyDescent="0.45">
      <c r="A379">
        <v>7.0000000000000007E-2</v>
      </c>
      <c r="B379">
        <v>1.58</v>
      </c>
      <c r="C379">
        <v>4.3600000000000003</v>
      </c>
      <c r="D379">
        <v>8.9700000000000006</v>
      </c>
      <c r="E379">
        <v>68.05</v>
      </c>
      <c r="F379">
        <v>1.03</v>
      </c>
      <c r="G379">
        <v>3</v>
      </c>
    </row>
    <row r="380" spans="1:7" x14ac:dyDescent="0.45">
      <c r="A380">
        <v>2.44</v>
      </c>
      <c r="B380">
        <v>0.89</v>
      </c>
      <c r="C380">
        <v>1.58</v>
      </c>
      <c r="D380">
        <v>9.81</v>
      </c>
      <c r="E380">
        <v>172.65</v>
      </c>
      <c r="F380">
        <v>1.63</v>
      </c>
      <c r="G380">
        <v>4.92</v>
      </c>
    </row>
    <row r="381" spans="1:7" x14ac:dyDescent="0.45">
      <c r="A381">
        <v>0.85</v>
      </c>
      <c r="B381">
        <v>1.6</v>
      </c>
      <c r="C381">
        <v>3.02</v>
      </c>
      <c r="D381">
        <v>9.34</v>
      </c>
      <c r="E381">
        <v>127.03</v>
      </c>
      <c r="F381">
        <v>1.55</v>
      </c>
      <c r="G381">
        <v>3.72</v>
      </c>
    </row>
    <row r="382" spans="1:7" x14ac:dyDescent="0.45">
      <c r="A382">
        <v>0.35</v>
      </c>
      <c r="B382">
        <v>1.64</v>
      </c>
      <c r="C382">
        <v>1.25</v>
      </c>
      <c r="D382">
        <v>7.6</v>
      </c>
      <c r="E382">
        <v>154.47999999999999</v>
      </c>
      <c r="F382">
        <v>1.58</v>
      </c>
      <c r="G382">
        <v>5.2</v>
      </c>
    </row>
    <row r="383" spans="1:7" x14ac:dyDescent="0.45">
      <c r="A383">
        <v>2.09</v>
      </c>
      <c r="B383">
        <v>1.72</v>
      </c>
      <c r="C383">
        <v>1.28</v>
      </c>
      <c r="D383">
        <v>7.18</v>
      </c>
      <c r="E383">
        <v>51.2</v>
      </c>
      <c r="F383">
        <v>1.42</v>
      </c>
      <c r="G383">
        <v>6.39</v>
      </c>
    </row>
    <row r="384" spans="1:7" x14ac:dyDescent="0.45">
      <c r="A384">
        <v>1.89</v>
      </c>
      <c r="B384">
        <v>1.83</v>
      </c>
      <c r="C384">
        <v>3.3</v>
      </c>
      <c r="D384">
        <v>4.17</v>
      </c>
      <c r="E384">
        <v>198.87</v>
      </c>
      <c r="F384">
        <v>0.51</v>
      </c>
      <c r="G384">
        <v>5.65</v>
      </c>
    </row>
    <row r="385" spans="1:7" x14ac:dyDescent="0.45">
      <c r="A385">
        <v>2.63</v>
      </c>
      <c r="B385">
        <v>0.86</v>
      </c>
      <c r="C385">
        <v>3.26</v>
      </c>
      <c r="D385">
        <v>5.48</v>
      </c>
      <c r="E385">
        <v>255.76</v>
      </c>
      <c r="F385">
        <v>1.72</v>
      </c>
      <c r="G385">
        <v>5.6</v>
      </c>
    </row>
    <row r="386" spans="1:7" x14ac:dyDescent="0.45">
      <c r="A386">
        <v>2.21</v>
      </c>
      <c r="B386">
        <v>0.64</v>
      </c>
      <c r="C386">
        <v>4.51</v>
      </c>
      <c r="D386">
        <v>6.76</v>
      </c>
      <c r="E386">
        <v>77.38</v>
      </c>
      <c r="F386">
        <v>1.79</v>
      </c>
      <c r="G386">
        <v>4.45</v>
      </c>
    </row>
    <row r="387" spans="1:7" x14ac:dyDescent="0.45">
      <c r="A387">
        <v>2.41</v>
      </c>
      <c r="B387">
        <v>1.1599999999999999</v>
      </c>
      <c r="C387">
        <v>3.23</v>
      </c>
      <c r="D387">
        <v>7.77</v>
      </c>
      <c r="E387">
        <v>147.44999999999999</v>
      </c>
      <c r="F387">
        <v>0.39</v>
      </c>
      <c r="G387">
        <v>4.37</v>
      </c>
    </row>
    <row r="388" spans="1:7" x14ac:dyDescent="0.45">
      <c r="A388">
        <v>0.85</v>
      </c>
      <c r="B388">
        <v>0.74</v>
      </c>
      <c r="C388">
        <v>4.84</v>
      </c>
      <c r="D388">
        <v>7.34</v>
      </c>
      <c r="E388">
        <v>292.66000000000003</v>
      </c>
      <c r="F388">
        <v>0.26</v>
      </c>
      <c r="G388">
        <v>3</v>
      </c>
    </row>
    <row r="389" spans="1:7" x14ac:dyDescent="0.45">
      <c r="A389">
        <v>0.53</v>
      </c>
      <c r="B389">
        <v>1.2</v>
      </c>
      <c r="C389">
        <v>1.19</v>
      </c>
      <c r="D389">
        <v>8.4600000000000009</v>
      </c>
      <c r="E389">
        <v>99.97</v>
      </c>
      <c r="F389">
        <v>1.95</v>
      </c>
      <c r="G389">
        <v>5.1100000000000003</v>
      </c>
    </row>
    <row r="390" spans="1:7" x14ac:dyDescent="0.45">
      <c r="A390">
        <v>2.25</v>
      </c>
      <c r="B390">
        <v>1.41</v>
      </c>
      <c r="C390">
        <v>1.39</v>
      </c>
      <c r="D390">
        <v>5.68</v>
      </c>
      <c r="E390">
        <v>178.51</v>
      </c>
      <c r="F390">
        <v>1.74</v>
      </c>
      <c r="G390">
        <v>6.78</v>
      </c>
    </row>
    <row r="391" spans="1:7" x14ac:dyDescent="0.45">
      <c r="A391">
        <v>2.42</v>
      </c>
      <c r="B391">
        <v>1.38</v>
      </c>
      <c r="C391">
        <v>1.18</v>
      </c>
      <c r="D391">
        <v>7.39</v>
      </c>
      <c r="E391">
        <v>27.06</v>
      </c>
      <c r="F391">
        <v>1.79</v>
      </c>
      <c r="G391">
        <v>6.62</v>
      </c>
    </row>
    <row r="392" spans="1:7" x14ac:dyDescent="0.45">
      <c r="A392">
        <v>2.97</v>
      </c>
      <c r="B392">
        <v>0.75</v>
      </c>
      <c r="C392">
        <v>1.74</v>
      </c>
      <c r="D392">
        <v>4.53</v>
      </c>
      <c r="E392">
        <v>181.8</v>
      </c>
      <c r="F392">
        <v>1.77</v>
      </c>
      <c r="G392">
        <v>7.2</v>
      </c>
    </row>
    <row r="393" spans="1:7" x14ac:dyDescent="0.45">
      <c r="A393">
        <v>1.24</v>
      </c>
      <c r="B393">
        <v>0.33</v>
      </c>
      <c r="C393">
        <v>3.17</v>
      </c>
      <c r="D393">
        <v>6.48</v>
      </c>
      <c r="E393">
        <v>26.89</v>
      </c>
      <c r="F393">
        <v>1.08</v>
      </c>
      <c r="G393">
        <v>4.5999999999999996</v>
      </c>
    </row>
    <row r="394" spans="1:7" x14ac:dyDescent="0.45">
      <c r="A394">
        <v>1.1200000000000001</v>
      </c>
      <c r="B394">
        <v>0.86</v>
      </c>
      <c r="C394">
        <v>3.58</v>
      </c>
      <c r="D394">
        <v>8.5</v>
      </c>
      <c r="E394">
        <v>287.77</v>
      </c>
      <c r="F394">
        <v>1.29</v>
      </c>
      <c r="G394">
        <v>3.21</v>
      </c>
    </row>
    <row r="395" spans="1:7" x14ac:dyDescent="0.45">
      <c r="A395">
        <v>2.33</v>
      </c>
      <c r="B395">
        <v>0.28999999999999998</v>
      </c>
      <c r="C395">
        <v>1.18</v>
      </c>
      <c r="D395">
        <v>8.16</v>
      </c>
      <c r="E395">
        <v>214.7</v>
      </c>
      <c r="F395">
        <v>1.0900000000000001</v>
      </c>
      <c r="G395">
        <v>5.29</v>
      </c>
    </row>
    <row r="396" spans="1:7" x14ac:dyDescent="0.45">
      <c r="A396">
        <v>1.02</v>
      </c>
      <c r="B396">
        <v>1.78</v>
      </c>
      <c r="C396">
        <v>4.78</v>
      </c>
      <c r="D396">
        <v>9.94</v>
      </c>
      <c r="E396">
        <v>236.45</v>
      </c>
      <c r="F396">
        <v>0.1</v>
      </c>
      <c r="G396">
        <v>3</v>
      </c>
    </row>
    <row r="397" spans="1:7" x14ac:dyDescent="0.45">
      <c r="A397">
        <v>2.79</v>
      </c>
      <c r="B397">
        <v>0.69</v>
      </c>
      <c r="C397">
        <v>4.37</v>
      </c>
      <c r="D397">
        <v>5.67</v>
      </c>
      <c r="E397">
        <v>211.23</v>
      </c>
      <c r="F397">
        <v>1.49</v>
      </c>
      <c r="G397">
        <v>4.8899999999999997</v>
      </c>
    </row>
    <row r="398" spans="1:7" x14ac:dyDescent="0.45">
      <c r="A398">
        <v>2.58</v>
      </c>
      <c r="B398">
        <v>0.31</v>
      </c>
      <c r="C398">
        <v>2.19</v>
      </c>
      <c r="D398">
        <v>6.99</v>
      </c>
      <c r="E398">
        <v>176.92</v>
      </c>
      <c r="F398">
        <v>1.01</v>
      </c>
      <c r="G398">
        <v>5.32</v>
      </c>
    </row>
    <row r="399" spans="1:7" x14ac:dyDescent="0.45">
      <c r="A399">
        <v>1.29</v>
      </c>
      <c r="B399">
        <v>0.05</v>
      </c>
      <c r="C399">
        <v>1.31</v>
      </c>
      <c r="D399">
        <v>5.98</v>
      </c>
      <c r="E399">
        <v>134.97</v>
      </c>
      <c r="F399">
        <v>1.3</v>
      </c>
      <c r="G399">
        <v>5.73</v>
      </c>
    </row>
    <row r="400" spans="1:7" x14ac:dyDescent="0.45">
      <c r="A400">
        <v>2.25</v>
      </c>
      <c r="B400">
        <v>1.29</v>
      </c>
      <c r="C400">
        <v>1.68</v>
      </c>
      <c r="D400">
        <v>6.64</v>
      </c>
      <c r="E400">
        <v>257.51</v>
      </c>
      <c r="F400">
        <v>1.01</v>
      </c>
      <c r="G400">
        <v>5.74</v>
      </c>
    </row>
    <row r="401" spans="1:7" x14ac:dyDescent="0.45">
      <c r="A401">
        <v>2.2599999999999998</v>
      </c>
      <c r="B401">
        <v>1.27</v>
      </c>
      <c r="C401">
        <v>1.51</v>
      </c>
      <c r="D401">
        <v>9.14</v>
      </c>
      <c r="E401">
        <v>287.05</v>
      </c>
      <c r="F401">
        <v>0.98</v>
      </c>
      <c r="G401">
        <v>4.7699999999999996</v>
      </c>
    </row>
    <row r="402" spans="1:7" x14ac:dyDescent="0.45">
      <c r="A402">
        <v>0.31</v>
      </c>
      <c r="B402">
        <v>0.68</v>
      </c>
      <c r="C402">
        <v>1.49</v>
      </c>
      <c r="D402">
        <v>8.11</v>
      </c>
      <c r="E402">
        <v>149.71</v>
      </c>
      <c r="F402">
        <v>0.34</v>
      </c>
      <c r="G402">
        <v>4.0599999999999996</v>
      </c>
    </row>
    <row r="403" spans="1:7" x14ac:dyDescent="0.45">
      <c r="A403">
        <v>2.71</v>
      </c>
      <c r="B403">
        <v>0.14000000000000001</v>
      </c>
      <c r="C403">
        <v>3.07</v>
      </c>
      <c r="D403">
        <v>9.2899999999999991</v>
      </c>
      <c r="E403">
        <v>279.45999999999998</v>
      </c>
      <c r="F403">
        <v>0.56000000000000005</v>
      </c>
      <c r="G403">
        <v>3.5</v>
      </c>
    </row>
    <row r="404" spans="1:7" x14ac:dyDescent="0.45">
      <c r="A404">
        <v>1.52</v>
      </c>
      <c r="B404">
        <v>0.82</v>
      </c>
      <c r="C404">
        <v>1.98</v>
      </c>
      <c r="D404">
        <v>5.22</v>
      </c>
      <c r="E404">
        <v>175</v>
      </c>
      <c r="F404">
        <v>0.32</v>
      </c>
      <c r="G404">
        <v>5.51</v>
      </c>
    </row>
    <row r="405" spans="1:7" x14ac:dyDescent="0.45">
      <c r="A405">
        <v>2.48</v>
      </c>
      <c r="B405">
        <v>0.62</v>
      </c>
      <c r="C405">
        <v>2.4300000000000002</v>
      </c>
      <c r="D405">
        <v>9.24</v>
      </c>
      <c r="E405">
        <v>161.52000000000001</v>
      </c>
      <c r="F405">
        <v>0.39</v>
      </c>
      <c r="G405">
        <v>4.0999999999999996</v>
      </c>
    </row>
    <row r="406" spans="1:7" x14ac:dyDescent="0.45">
      <c r="A406">
        <v>0.96</v>
      </c>
      <c r="B406">
        <v>1.35</v>
      </c>
      <c r="C406">
        <v>4.96</v>
      </c>
      <c r="D406">
        <v>4.3600000000000003</v>
      </c>
      <c r="E406">
        <v>136.34</v>
      </c>
      <c r="F406">
        <v>1.95</v>
      </c>
      <c r="G406">
        <v>4.67</v>
      </c>
    </row>
    <row r="407" spans="1:7" x14ac:dyDescent="0.45">
      <c r="A407">
        <v>2.69</v>
      </c>
      <c r="B407">
        <v>1.21</v>
      </c>
      <c r="C407">
        <v>3.74</v>
      </c>
      <c r="D407">
        <v>9.33</v>
      </c>
      <c r="E407">
        <v>62.79</v>
      </c>
      <c r="F407">
        <v>0.31</v>
      </c>
      <c r="G407">
        <v>3.73</v>
      </c>
    </row>
    <row r="408" spans="1:7" x14ac:dyDescent="0.45">
      <c r="A408">
        <v>1.17</v>
      </c>
      <c r="B408">
        <v>0.73</v>
      </c>
      <c r="C408">
        <v>4.8</v>
      </c>
      <c r="D408">
        <v>5.97</v>
      </c>
      <c r="E408">
        <v>1.1200000000000001</v>
      </c>
      <c r="F408">
        <v>0.54</v>
      </c>
      <c r="G408">
        <v>3.75</v>
      </c>
    </row>
    <row r="409" spans="1:7" x14ac:dyDescent="0.45">
      <c r="A409">
        <v>0.03</v>
      </c>
      <c r="B409">
        <v>0.44</v>
      </c>
      <c r="C409">
        <v>1.57</v>
      </c>
      <c r="D409">
        <v>5.89</v>
      </c>
      <c r="E409">
        <v>72.45</v>
      </c>
      <c r="F409">
        <v>1.18</v>
      </c>
      <c r="G409">
        <v>5.18</v>
      </c>
    </row>
    <row r="410" spans="1:7" x14ac:dyDescent="0.45">
      <c r="A410">
        <v>2.72</v>
      </c>
      <c r="B410">
        <v>1.98</v>
      </c>
      <c r="C410">
        <v>2.5299999999999998</v>
      </c>
      <c r="D410">
        <v>7.07</v>
      </c>
      <c r="E410">
        <v>152.91999999999999</v>
      </c>
      <c r="F410">
        <v>1.22</v>
      </c>
      <c r="G410">
        <v>5.79</v>
      </c>
    </row>
    <row r="411" spans="1:7" x14ac:dyDescent="0.45">
      <c r="A411">
        <v>0.27</v>
      </c>
      <c r="B411">
        <v>0.91</v>
      </c>
      <c r="C411">
        <v>3.22</v>
      </c>
      <c r="D411">
        <v>9.64</v>
      </c>
      <c r="E411">
        <v>113.99</v>
      </c>
      <c r="F411">
        <v>0.31</v>
      </c>
      <c r="G411">
        <v>3</v>
      </c>
    </row>
    <row r="412" spans="1:7" x14ac:dyDescent="0.45">
      <c r="A412">
        <v>0.96</v>
      </c>
      <c r="B412">
        <v>1.38</v>
      </c>
      <c r="C412">
        <v>1.31</v>
      </c>
      <c r="D412">
        <v>4.29</v>
      </c>
      <c r="E412">
        <v>134.55000000000001</v>
      </c>
      <c r="F412">
        <v>1.59</v>
      </c>
      <c r="G412">
        <v>6.76</v>
      </c>
    </row>
    <row r="413" spans="1:7" x14ac:dyDescent="0.45">
      <c r="A413">
        <v>2.85</v>
      </c>
      <c r="B413">
        <v>0.28000000000000003</v>
      </c>
      <c r="C413">
        <v>1.02</v>
      </c>
      <c r="D413">
        <v>6.11</v>
      </c>
      <c r="E413">
        <v>294.19</v>
      </c>
      <c r="F413">
        <v>1.57</v>
      </c>
      <c r="G413">
        <v>6.49</v>
      </c>
    </row>
    <row r="414" spans="1:7" x14ac:dyDescent="0.45">
      <c r="A414">
        <v>2.85</v>
      </c>
      <c r="B414">
        <v>0.97</v>
      </c>
      <c r="C414">
        <v>3.68</v>
      </c>
      <c r="D414">
        <v>9.14</v>
      </c>
      <c r="E414">
        <v>105.08</v>
      </c>
      <c r="F414">
        <v>0.47</v>
      </c>
      <c r="G414">
        <v>3.83</v>
      </c>
    </row>
    <row r="415" spans="1:7" x14ac:dyDescent="0.45">
      <c r="A415">
        <v>1.72</v>
      </c>
      <c r="B415">
        <v>0.06</v>
      </c>
      <c r="C415">
        <v>3.57</v>
      </c>
      <c r="D415">
        <v>6.38</v>
      </c>
      <c r="E415">
        <v>135.65</v>
      </c>
      <c r="F415">
        <v>0.57999999999999996</v>
      </c>
      <c r="G415">
        <v>4.1399999999999997</v>
      </c>
    </row>
    <row r="416" spans="1:7" x14ac:dyDescent="0.45">
      <c r="A416">
        <v>1.9</v>
      </c>
      <c r="B416">
        <v>1.01</v>
      </c>
      <c r="C416">
        <v>2.64</v>
      </c>
      <c r="D416">
        <v>5.19</v>
      </c>
      <c r="E416">
        <v>40.049999999999997</v>
      </c>
      <c r="F416">
        <v>1.88</v>
      </c>
      <c r="G416">
        <v>6.26</v>
      </c>
    </row>
    <row r="417" spans="1:7" x14ac:dyDescent="0.45">
      <c r="A417">
        <v>1.35</v>
      </c>
      <c r="B417">
        <v>1.93</v>
      </c>
      <c r="C417">
        <v>2.96</v>
      </c>
      <c r="D417">
        <v>6.55</v>
      </c>
      <c r="E417">
        <v>14.39</v>
      </c>
      <c r="F417">
        <v>1.65</v>
      </c>
      <c r="G417">
        <v>5.49</v>
      </c>
    </row>
    <row r="418" spans="1:7" x14ac:dyDescent="0.45">
      <c r="A418">
        <v>0.88</v>
      </c>
      <c r="B418">
        <v>0.77</v>
      </c>
      <c r="C418">
        <v>2.66</v>
      </c>
      <c r="D418">
        <v>6.31</v>
      </c>
      <c r="E418">
        <v>232.62</v>
      </c>
      <c r="F418">
        <v>1.4</v>
      </c>
      <c r="G418">
        <v>4.6500000000000004</v>
      </c>
    </row>
    <row r="419" spans="1:7" x14ac:dyDescent="0.45">
      <c r="A419">
        <v>0.99</v>
      </c>
      <c r="B419">
        <v>0.08</v>
      </c>
      <c r="C419">
        <v>1.1000000000000001</v>
      </c>
      <c r="D419">
        <v>9.49</v>
      </c>
      <c r="E419">
        <v>171.2</v>
      </c>
      <c r="F419">
        <v>0.16</v>
      </c>
      <c r="G419">
        <v>3.78</v>
      </c>
    </row>
    <row r="420" spans="1:7" x14ac:dyDescent="0.45">
      <c r="A420">
        <v>2.02</v>
      </c>
      <c r="B420">
        <v>0.06</v>
      </c>
      <c r="C420">
        <v>2.34</v>
      </c>
      <c r="D420">
        <v>8.57</v>
      </c>
      <c r="E420">
        <v>228.21</v>
      </c>
      <c r="F420">
        <v>0.84</v>
      </c>
      <c r="G420">
        <v>4.08</v>
      </c>
    </row>
    <row r="421" spans="1:7" x14ac:dyDescent="0.45">
      <c r="A421">
        <v>2.2599999999999998</v>
      </c>
      <c r="B421">
        <v>0.78</v>
      </c>
      <c r="C421">
        <v>1.71</v>
      </c>
      <c r="D421">
        <v>7.03</v>
      </c>
      <c r="E421">
        <v>44.96</v>
      </c>
      <c r="F421">
        <v>1.1200000000000001</v>
      </c>
      <c r="G421">
        <v>12.33</v>
      </c>
    </row>
    <row r="422" spans="1:7" x14ac:dyDescent="0.45">
      <c r="A422">
        <v>2.37</v>
      </c>
      <c r="B422">
        <v>0.32</v>
      </c>
      <c r="C422">
        <v>1.39</v>
      </c>
      <c r="D422">
        <v>9.93</v>
      </c>
      <c r="E422">
        <v>171.55</v>
      </c>
      <c r="F422">
        <v>0.37</v>
      </c>
      <c r="G422">
        <v>4.28</v>
      </c>
    </row>
    <row r="423" spans="1:7" x14ac:dyDescent="0.45">
      <c r="A423">
        <v>2.37</v>
      </c>
      <c r="B423">
        <v>0.05</v>
      </c>
      <c r="C423">
        <v>4.83</v>
      </c>
      <c r="D423">
        <v>6.79</v>
      </c>
      <c r="E423">
        <v>76.09</v>
      </c>
      <c r="F423">
        <v>0.9</v>
      </c>
      <c r="G423">
        <v>3.79</v>
      </c>
    </row>
    <row r="424" spans="1:7" x14ac:dyDescent="0.45">
      <c r="A424">
        <v>0.27</v>
      </c>
      <c r="B424">
        <v>1.51</v>
      </c>
      <c r="C424">
        <v>3.4</v>
      </c>
      <c r="D424">
        <v>4.3499999999999996</v>
      </c>
      <c r="E424">
        <v>68.42</v>
      </c>
      <c r="F424">
        <v>1.2</v>
      </c>
      <c r="G424">
        <v>5.15</v>
      </c>
    </row>
    <row r="425" spans="1:7" x14ac:dyDescent="0.45">
      <c r="A425">
        <v>1.48</v>
      </c>
      <c r="B425">
        <v>0.92</v>
      </c>
      <c r="C425">
        <v>3.91</v>
      </c>
      <c r="D425">
        <v>5.57</v>
      </c>
      <c r="E425">
        <v>3.46</v>
      </c>
      <c r="F425">
        <v>0.65</v>
      </c>
      <c r="G425">
        <v>4.7</v>
      </c>
    </row>
    <row r="426" spans="1:7" x14ac:dyDescent="0.45">
      <c r="A426">
        <v>0.17</v>
      </c>
      <c r="B426">
        <v>0.57999999999999996</v>
      </c>
      <c r="C426">
        <v>2.2599999999999998</v>
      </c>
      <c r="D426">
        <v>6.62</v>
      </c>
      <c r="E426">
        <v>39.1</v>
      </c>
      <c r="F426">
        <v>1.56</v>
      </c>
      <c r="G426">
        <v>4.8</v>
      </c>
    </row>
    <row r="427" spans="1:7" x14ac:dyDescent="0.45">
      <c r="A427">
        <v>1.65</v>
      </c>
      <c r="B427">
        <v>1.8</v>
      </c>
      <c r="C427">
        <v>2.57</v>
      </c>
      <c r="D427">
        <v>4.9400000000000004</v>
      </c>
      <c r="E427">
        <v>92.78</v>
      </c>
      <c r="F427">
        <v>1.68</v>
      </c>
      <c r="G427">
        <v>6.33</v>
      </c>
    </row>
    <row r="428" spans="1:7" x14ac:dyDescent="0.45">
      <c r="A428">
        <v>1.32</v>
      </c>
      <c r="B428">
        <v>0.23</v>
      </c>
      <c r="C428">
        <v>1.95</v>
      </c>
      <c r="D428">
        <v>9.69</v>
      </c>
      <c r="E428">
        <v>35.06</v>
      </c>
      <c r="F428">
        <v>0.65</v>
      </c>
      <c r="G428">
        <v>3.87</v>
      </c>
    </row>
    <row r="429" spans="1:7" x14ac:dyDescent="0.45">
      <c r="A429">
        <v>2.66</v>
      </c>
      <c r="B429">
        <v>1.91</v>
      </c>
      <c r="C429">
        <v>1.39</v>
      </c>
      <c r="D429">
        <v>8.6</v>
      </c>
      <c r="E429">
        <v>295.76</v>
      </c>
      <c r="F429">
        <v>1.68</v>
      </c>
      <c r="G429">
        <v>5.71</v>
      </c>
    </row>
    <row r="430" spans="1:7" x14ac:dyDescent="0.45">
      <c r="A430">
        <v>1.05</v>
      </c>
      <c r="B430">
        <v>0.63</v>
      </c>
      <c r="C430">
        <v>1.72</v>
      </c>
      <c r="D430">
        <v>5.61</v>
      </c>
      <c r="E430">
        <v>92.59</v>
      </c>
      <c r="F430">
        <v>0.21</v>
      </c>
      <c r="G430">
        <v>5.34</v>
      </c>
    </row>
    <row r="431" spans="1:7" x14ac:dyDescent="0.45">
      <c r="A431">
        <v>0.35</v>
      </c>
      <c r="B431">
        <v>1.78</v>
      </c>
      <c r="C431">
        <v>4.1900000000000004</v>
      </c>
      <c r="D431">
        <v>7.54</v>
      </c>
      <c r="E431">
        <v>39.1</v>
      </c>
      <c r="F431">
        <v>1.68</v>
      </c>
      <c r="G431">
        <v>3.77</v>
      </c>
    </row>
    <row r="432" spans="1:7" x14ac:dyDescent="0.45">
      <c r="A432">
        <v>0.43</v>
      </c>
      <c r="B432">
        <v>1.21</v>
      </c>
      <c r="C432">
        <v>3.71</v>
      </c>
      <c r="D432">
        <v>8.33</v>
      </c>
      <c r="E432">
        <v>59.72</v>
      </c>
      <c r="F432">
        <v>0.31</v>
      </c>
      <c r="G432">
        <v>3.02</v>
      </c>
    </row>
    <row r="433" spans="1:7" x14ac:dyDescent="0.45">
      <c r="A433">
        <v>2.2799999999999998</v>
      </c>
      <c r="B433">
        <v>1.65</v>
      </c>
      <c r="C433">
        <v>3.19</v>
      </c>
      <c r="D433">
        <v>9.65</v>
      </c>
      <c r="E433">
        <v>176.31</v>
      </c>
      <c r="F433">
        <v>0.17</v>
      </c>
      <c r="G433">
        <v>3.58</v>
      </c>
    </row>
    <row r="434" spans="1:7" x14ac:dyDescent="0.45">
      <c r="A434">
        <v>1.85</v>
      </c>
      <c r="B434">
        <v>1.97</v>
      </c>
      <c r="C434">
        <v>2.9</v>
      </c>
      <c r="D434">
        <v>9.2899999999999991</v>
      </c>
      <c r="E434">
        <v>19.21</v>
      </c>
      <c r="F434">
        <v>1.28</v>
      </c>
      <c r="G434">
        <v>4.53</v>
      </c>
    </row>
    <row r="435" spans="1:7" x14ac:dyDescent="0.45">
      <c r="A435">
        <v>0.3</v>
      </c>
      <c r="B435">
        <v>0.57999999999999996</v>
      </c>
      <c r="C435">
        <v>4.6900000000000004</v>
      </c>
      <c r="D435">
        <v>7.09</v>
      </c>
      <c r="E435">
        <v>258.73</v>
      </c>
      <c r="F435">
        <v>0.94</v>
      </c>
      <c r="G435">
        <v>3</v>
      </c>
    </row>
    <row r="436" spans="1:7" x14ac:dyDescent="0.45">
      <c r="A436">
        <v>0.25</v>
      </c>
      <c r="B436">
        <v>1.92</v>
      </c>
      <c r="C436">
        <v>1.29</v>
      </c>
      <c r="D436">
        <v>8.65</v>
      </c>
      <c r="E436">
        <v>288.45</v>
      </c>
      <c r="F436">
        <v>1.82</v>
      </c>
      <c r="G436">
        <v>4.62</v>
      </c>
    </row>
    <row r="437" spans="1:7" x14ac:dyDescent="0.45">
      <c r="A437">
        <v>2.1</v>
      </c>
      <c r="B437">
        <v>0.78</v>
      </c>
      <c r="C437">
        <v>2.12</v>
      </c>
      <c r="D437">
        <v>7.37</v>
      </c>
      <c r="E437">
        <v>74.02</v>
      </c>
      <c r="F437">
        <v>0.73</v>
      </c>
      <c r="G437">
        <v>5.21</v>
      </c>
    </row>
    <row r="438" spans="1:7" x14ac:dyDescent="0.45">
      <c r="A438">
        <v>0.22</v>
      </c>
      <c r="B438">
        <v>0.77</v>
      </c>
      <c r="C438">
        <v>2.4</v>
      </c>
      <c r="D438">
        <v>7.32</v>
      </c>
      <c r="E438">
        <v>135.03</v>
      </c>
      <c r="F438">
        <v>0.56999999999999995</v>
      </c>
      <c r="G438">
        <v>3.93</v>
      </c>
    </row>
    <row r="439" spans="1:7" x14ac:dyDescent="0.45">
      <c r="A439">
        <v>2.4700000000000002</v>
      </c>
      <c r="B439">
        <v>0.68</v>
      </c>
      <c r="C439">
        <v>4.13</v>
      </c>
      <c r="D439">
        <v>4.6900000000000004</v>
      </c>
      <c r="E439">
        <v>6.64</v>
      </c>
      <c r="F439">
        <v>1</v>
      </c>
      <c r="G439">
        <v>5.47</v>
      </c>
    </row>
    <row r="440" spans="1:7" x14ac:dyDescent="0.45">
      <c r="A440">
        <v>2.12</v>
      </c>
      <c r="B440">
        <v>1.08</v>
      </c>
      <c r="C440">
        <v>4.97</v>
      </c>
      <c r="D440">
        <v>4.76</v>
      </c>
      <c r="E440">
        <v>192.21</v>
      </c>
      <c r="F440">
        <v>0.91</v>
      </c>
      <c r="G440">
        <v>4.4800000000000004</v>
      </c>
    </row>
    <row r="441" spans="1:7" x14ac:dyDescent="0.45">
      <c r="A441">
        <v>0.24</v>
      </c>
      <c r="B441">
        <v>0.31</v>
      </c>
      <c r="C441">
        <v>1.96</v>
      </c>
      <c r="D441">
        <v>7.18</v>
      </c>
      <c r="E441">
        <v>124.18</v>
      </c>
      <c r="F441">
        <v>0.69</v>
      </c>
      <c r="G441">
        <v>4.1900000000000004</v>
      </c>
    </row>
    <row r="442" spans="1:7" x14ac:dyDescent="0.45">
      <c r="A442">
        <v>0.25</v>
      </c>
      <c r="B442">
        <v>1.1100000000000001</v>
      </c>
      <c r="C442">
        <v>4.5</v>
      </c>
      <c r="D442">
        <v>5.61</v>
      </c>
      <c r="E442">
        <v>81.02</v>
      </c>
      <c r="F442">
        <v>1.39</v>
      </c>
      <c r="G442">
        <v>3.91</v>
      </c>
    </row>
    <row r="443" spans="1:7" x14ac:dyDescent="0.45">
      <c r="A443">
        <v>2.96</v>
      </c>
      <c r="B443">
        <v>1.08</v>
      </c>
      <c r="C443">
        <v>4.32</v>
      </c>
      <c r="D443">
        <v>4.13</v>
      </c>
      <c r="E443">
        <v>62.05</v>
      </c>
      <c r="F443">
        <v>1.52</v>
      </c>
      <c r="G443">
        <v>6.04</v>
      </c>
    </row>
    <row r="444" spans="1:7" x14ac:dyDescent="0.45">
      <c r="A444">
        <v>1.1200000000000001</v>
      </c>
      <c r="B444">
        <v>1.52</v>
      </c>
      <c r="C444">
        <v>1.9</v>
      </c>
      <c r="D444">
        <v>8.34</v>
      </c>
      <c r="E444">
        <v>196.21</v>
      </c>
      <c r="F444">
        <v>1.71</v>
      </c>
      <c r="G444">
        <v>4.54</v>
      </c>
    </row>
    <row r="445" spans="1:7" x14ac:dyDescent="0.45">
      <c r="A445">
        <v>1.1100000000000001</v>
      </c>
      <c r="B445">
        <v>1.67</v>
      </c>
      <c r="C445">
        <v>2.6</v>
      </c>
      <c r="D445">
        <v>4.1900000000000004</v>
      </c>
      <c r="E445">
        <v>124.87</v>
      </c>
      <c r="F445">
        <v>1.95</v>
      </c>
      <c r="G445">
        <v>6.35</v>
      </c>
    </row>
    <row r="446" spans="1:7" x14ac:dyDescent="0.45">
      <c r="A446">
        <v>2.44</v>
      </c>
      <c r="B446">
        <v>0.88</v>
      </c>
      <c r="C446">
        <v>2.64</v>
      </c>
      <c r="D446">
        <v>7.57</v>
      </c>
      <c r="E446">
        <v>53.9</v>
      </c>
      <c r="F446">
        <v>0.53</v>
      </c>
      <c r="G446">
        <v>19.190000000000001</v>
      </c>
    </row>
    <row r="447" spans="1:7" x14ac:dyDescent="0.45">
      <c r="A447">
        <v>2.84</v>
      </c>
      <c r="B447">
        <v>0.6</v>
      </c>
      <c r="C447">
        <v>4.91</v>
      </c>
      <c r="D447">
        <v>7.24</v>
      </c>
      <c r="E447">
        <v>206.73</v>
      </c>
      <c r="F447">
        <v>1.43</v>
      </c>
      <c r="G447">
        <v>3.92</v>
      </c>
    </row>
    <row r="448" spans="1:7" x14ac:dyDescent="0.45">
      <c r="A448">
        <v>2.96</v>
      </c>
      <c r="B448">
        <v>0.52</v>
      </c>
      <c r="C448">
        <v>1.72</v>
      </c>
      <c r="D448">
        <v>9.81</v>
      </c>
      <c r="E448">
        <v>169.52</v>
      </c>
      <c r="F448">
        <v>0.79</v>
      </c>
      <c r="G448">
        <v>4.66</v>
      </c>
    </row>
    <row r="449" spans="1:7" x14ac:dyDescent="0.45">
      <c r="A449">
        <v>2.2599999999999998</v>
      </c>
      <c r="B449">
        <v>0.39</v>
      </c>
      <c r="C449">
        <v>4.2</v>
      </c>
      <c r="D449">
        <v>6.91</v>
      </c>
      <c r="E449">
        <v>257.60000000000002</v>
      </c>
      <c r="F449">
        <v>1.35</v>
      </c>
      <c r="G449">
        <v>3.99</v>
      </c>
    </row>
    <row r="450" spans="1:7" x14ac:dyDescent="0.45">
      <c r="A450">
        <v>1.1299999999999999</v>
      </c>
      <c r="B450">
        <v>0.12</v>
      </c>
      <c r="C450">
        <v>2.34</v>
      </c>
      <c r="D450">
        <v>4.38</v>
      </c>
      <c r="E450">
        <v>35.24</v>
      </c>
      <c r="F450">
        <v>0.95</v>
      </c>
      <c r="G450">
        <v>5.75</v>
      </c>
    </row>
    <row r="451" spans="1:7" x14ac:dyDescent="0.45">
      <c r="A451">
        <v>0.25</v>
      </c>
      <c r="B451">
        <v>0.68</v>
      </c>
      <c r="C451">
        <v>3.92</v>
      </c>
      <c r="D451">
        <v>7.31</v>
      </c>
      <c r="E451">
        <v>235.7</v>
      </c>
      <c r="F451">
        <v>1.99</v>
      </c>
      <c r="G451">
        <v>3.38</v>
      </c>
    </row>
    <row r="452" spans="1:7" x14ac:dyDescent="0.45">
      <c r="A452">
        <v>2.33</v>
      </c>
      <c r="B452">
        <v>0.54</v>
      </c>
      <c r="C452">
        <v>2.68</v>
      </c>
      <c r="D452">
        <v>9.0500000000000007</v>
      </c>
      <c r="E452">
        <v>202.06</v>
      </c>
      <c r="F452">
        <v>1.46</v>
      </c>
      <c r="G452">
        <v>4.28</v>
      </c>
    </row>
    <row r="453" spans="1:7" x14ac:dyDescent="0.45">
      <c r="A453">
        <v>1.68</v>
      </c>
      <c r="B453">
        <v>1.93</v>
      </c>
      <c r="C453">
        <v>3.31</v>
      </c>
      <c r="D453">
        <v>9.98</v>
      </c>
      <c r="E453">
        <v>34.5</v>
      </c>
      <c r="F453">
        <v>1.9</v>
      </c>
      <c r="G453">
        <v>4.13</v>
      </c>
    </row>
    <row r="454" spans="1:7" x14ac:dyDescent="0.45">
      <c r="A454">
        <v>1.27</v>
      </c>
      <c r="B454">
        <v>1.1200000000000001</v>
      </c>
      <c r="C454">
        <v>4.33</v>
      </c>
      <c r="D454">
        <v>6.58</v>
      </c>
      <c r="E454">
        <v>208.45</v>
      </c>
      <c r="F454">
        <v>1.67</v>
      </c>
      <c r="G454">
        <v>3.99</v>
      </c>
    </row>
    <row r="455" spans="1:7" x14ac:dyDescent="0.45">
      <c r="A455">
        <v>2.72</v>
      </c>
      <c r="B455">
        <v>0.69</v>
      </c>
      <c r="C455">
        <v>4.22</v>
      </c>
      <c r="D455">
        <v>5.92</v>
      </c>
      <c r="E455">
        <v>132.46</v>
      </c>
      <c r="F455">
        <v>1.81</v>
      </c>
      <c r="G455">
        <v>5.13</v>
      </c>
    </row>
    <row r="456" spans="1:7" x14ac:dyDescent="0.45">
      <c r="A456">
        <v>0.33</v>
      </c>
      <c r="B456">
        <v>1.1599999999999999</v>
      </c>
      <c r="C456">
        <v>4.47</v>
      </c>
      <c r="D456">
        <v>9.44</v>
      </c>
      <c r="E456">
        <v>283.5</v>
      </c>
      <c r="F456">
        <v>1.63</v>
      </c>
      <c r="G456">
        <v>3</v>
      </c>
    </row>
    <row r="457" spans="1:7" x14ac:dyDescent="0.45">
      <c r="A457">
        <v>1.48</v>
      </c>
      <c r="B457">
        <v>0.28000000000000003</v>
      </c>
      <c r="C457">
        <v>1.24</v>
      </c>
      <c r="D457">
        <v>5.15</v>
      </c>
      <c r="E457">
        <v>42.48</v>
      </c>
      <c r="F457">
        <v>0.92</v>
      </c>
      <c r="G457">
        <v>6.3</v>
      </c>
    </row>
    <row r="458" spans="1:7" x14ac:dyDescent="0.45">
      <c r="A458">
        <v>0.03</v>
      </c>
      <c r="B458">
        <v>0.89</v>
      </c>
      <c r="C458">
        <v>3.77</v>
      </c>
      <c r="D458">
        <v>7.69</v>
      </c>
      <c r="E458">
        <v>192.85</v>
      </c>
      <c r="F458">
        <v>0.5</v>
      </c>
      <c r="G458">
        <v>3</v>
      </c>
    </row>
    <row r="459" spans="1:7" x14ac:dyDescent="0.45">
      <c r="A459">
        <v>1.41</v>
      </c>
      <c r="B459">
        <v>1.25</v>
      </c>
      <c r="C459">
        <v>1.56</v>
      </c>
      <c r="D459">
        <v>6.43</v>
      </c>
      <c r="E459">
        <v>114.59</v>
      </c>
      <c r="F459">
        <v>0.74</v>
      </c>
      <c r="G459">
        <v>5.64</v>
      </c>
    </row>
    <row r="460" spans="1:7" x14ac:dyDescent="0.45">
      <c r="A460">
        <v>0.17</v>
      </c>
      <c r="B460">
        <v>0.98</v>
      </c>
      <c r="C460">
        <v>2.66</v>
      </c>
      <c r="D460">
        <v>4.25</v>
      </c>
      <c r="E460">
        <v>287.04000000000002</v>
      </c>
      <c r="F460">
        <v>0.04</v>
      </c>
      <c r="G460">
        <v>4.5199999999999996</v>
      </c>
    </row>
    <row r="461" spans="1:7" x14ac:dyDescent="0.45">
      <c r="A461">
        <v>0.36</v>
      </c>
      <c r="B461">
        <v>0.8</v>
      </c>
      <c r="C461">
        <v>3.19</v>
      </c>
      <c r="D461">
        <v>6.08</v>
      </c>
      <c r="E461">
        <v>98.99</v>
      </c>
      <c r="F461">
        <v>1.05</v>
      </c>
      <c r="G461">
        <v>4.3</v>
      </c>
    </row>
    <row r="462" spans="1:7" x14ac:dyDescent="0.45">
      <c r="A462">
        <v>0.35</v>
      </c>
      <c r="B462">
        <v>1.99</v>
      </c>
      <c r="C462">
        <v>2.61</v>
      </c>
      <c r="D462">
        <v>5.59</v>
      </c>
      <c r="E462">
        <v>288.66000000000003</v>
      </c>
      <c r="F462">
        <v>1.01</v>
      </c>
      <c r="G462">
        <v>4.8</v>
      </c>
    </row>
    <row r="463" spans="1:7" x14ac:dyDescent="0.45">
      <c r="A463">
        <v>1.95</v>
      </c>
      <c r="B463">
        <v>1.76</v>
      </c>
      <c r="C463">
        <v>3.08</v>
      </c>
      <c r="D463">
        <v>8.1199999999999992</v>
      </c>
      <c r="E463">
        <v>270.45</v>
      </c>
      <c r="F463">
        <v>1.05</v>
      </c>
      <c r="G463">
        <v>4.29</v>
      </c>
    </row>
    <row r="464" spans="1:7" x14ac:dyDescent="0.45">
      <c r="A464">
        <v>2.2400000000000002</v>
      </c>
      <c r="B464">
        <v>1.25</v>
      </c>
      <c r="C464">
        <v>4.99</v>
      </c>
      <c r="D464">
        <v>9.69</v>
      </c>
      <c r="E464">
        <v>81.11</v>
      </c>
      <c r="F464">
        <v>1.95</v>
      </c>
      <c r="G464">
        <v>3.24</v>
      </c>
    </row>
    <row r="465" spans="1:7" x14ac:dyDescent="0.45">
      <c r="A465">
        <v>1.75</v>
      </c>
      <c r="B465">
        <v>1.1399999999999999</v>
      </c>
      <c r="C465">
        <v>1.54</v>
      </c>
      <c r="D465">
        <v>5.61</v>
      </c>
      <c r="E465">
        <v>241.06</v>
      </c>
      <c r="F465">
        <v>1.82</v>
      </c>
      <c r="G465">
        <v>3.48</v>
      </c>
    </row>
    <row r="466" spans="1:7" x14ac:dyDescent="0.45">
      <c r="A466">
        <v>2.89</v>
      </c>
      <c r="B466">
        <v>1.24</v>
      </c>
      <c r="C466">
        <v>3.7</v>
      </c>
      <c r="D466">
        <v>8.8699999999999992</v>
      </c>
      <c r="E466">
        <v>298.68</v>
      </c>
      <c r="F466">
        <v>0.32</v>
      </c>
      <c r="G466">
        <v>3.58</v>
      </c>
    </row>
    <row r="467" spans="1:7" x14ac:dyDescent="0.45">
      <c r="A467">
        <v>1.1200000000000001</v>
      </c>
      <c r="B467">
        <v>0.4</v>
      </c>
      <c r="C467">
        <v>2.58</v>
      </c>
      <c r="D467">
        <v>4.33</v>
      </c>
      <c r="E467">
        <v>75.8</v>
      </c>
      <c r="F467">
        <v>0.74</v>
      </c>
      <c r="G467">
        <v>5.54</v>
      </c>
    </row>
    <row r="468" spans="1:7" x14ac:dyDescent="0.45">
      <c r="A468">
        <v>0.86</v>
      </c>
      <c r="B468">
        <v>0.79</v>
      </c>
      <c r="C468">
        <v>1.53</v>
      </c>
      <c r="D468">
        <v>7.23</v>
      </c>
      <c r="E468">
        <v>131.03</v>
      </c>
      <c r="F468">
        <v>0.85</v>
      </c>
      <c r="G468">
        <v>4.93</v>
      </c>
    </row>
    <row r="469" spans="1:7" x14ac:dyDescent="0.45">
      <c r="A469">
        <v>2.61</v>
      </c>
      <c r="B469">
        <v>0.08</v>
      </c>
      <c r="C469">
        <v>1.63</v>
      </c>
      <c r="D469">
        <v>4.42</v>
      </c>
      <c r="E469">
        <v>156.05000000000001</v>
      </c>
      <c r="F469">
        <v>0.72</v>
      </c>
      <c r="G469">
        <v>6.56</v>
      </c>
    </row>
    <row r="470" spans="1:7" x14ac:dyDescent="0.45">
      <c r="A470">
        <v>0.67</v>
      </c>
      <c r="B470">
        <v>0.95</v>
      </c>
      <c r="C470">
        <v>4.8</v>
      </c>
      <c r="D470">
        <v>9.6</v>
      </c>
      <c r="E470">
        <v>88.48</v>
      </c>
      <c r="F470">
        <v>1.6</v>
      </c>
      <c r="G470">
        <v>3</v>
      </c>
    </row>
    <row r="471" spans="1:7" x14ac:dyDescent="0.45">
      <c r="A471">
        <v>2.89</v>
      </c>
      <c r="B471">
        <v>1.0900000000000001</v>
      </c>
      <c r="C471">
        <v>4.5199999999999996</v>
      </c>
      <c r="D471">
        <v>8.6</v>
      </c>
      <c r="E471">
        <v>4.58</v>
      </c>
      <c r="F471">
        <v>1.05</v>
      </c>
      <c r="G471">
        <v>4.03</v>
      </c>
    </row>
    <row r="472" spans="1:7" x14ac:dyDescent="0.45">
      <c r="A472">
        <v>0.04</v>
      </c>
      <c r="B472">
        <v>0.46</v>
      </c>
      <c r="C472">
        <v>4.63</v>
      </c>
      <c r="D472">
        <v>7.95</v>
      </c>
      <c r="E472">
        <v>66.040000000000006</v>
      </c>
      <c r="F472">
        <v>1.1399999999999999</v>
      </c>
      <c r="G472">
        <v>3</v>
      </c>
    </row>
    <row r="473" spans="1:7" x14ac:dyDescent="0.45">
      <c r="A473">
        <v>2.91</v>
      </c>
      <c r="B473">
        <v>1.93</v>
      </c>
      <c r="C473">
        <v>4.97</v>
      </c>
      <c r="D473">
        <v>8.94</v>
      </c>
      <c r="E473">
        <v>84.58</v>
      </c>
      <c r="F473">
        <v>1.71</v>
      </c>
      <c r="G473">
        <v>3.99</v>
      </c>
    </row>
    <row r="474" spans="1:7" x14ac:dyDescent="0.45">
      <c r="A474">
        <v>0.13</v>
      </c>
      <c r="B474">
        <v>1.82</v>
      </c>
      <c r="C474">
        <v>1.83</v>
      </c>
      <c r="D474">
        <v>7.89</v>
      </c>
      <c r="E474">
        <v>133.08000000000001</v>
      </c>
      <c r="F474">
        <v>1.61</v>
      </c>
      <c r="G474">
        <v>4.7300000000000004</v>
      </c>
    </row>
    <row r="475" spans="1:7" x14ac:dyDescent="0.45">
      <c r="A475">
        <v>2.67</v>
      </c>
      <c r="B475">
        <v>1.44</v>
      </c>
      <c r="C475">
        <v>2.42</v>
      </c>
      <c r="D475">
        <v>9.81</v>
      </c>
      <c r="E475">
        <v>51.33</v>
      </c>
      <c r="F475">
        <v>0.26</v>
      </c>
      <c r="G475">
        <v>4.3899999999999997</v>
      </c>
    </row>
    <row r="476" spans="1:7" x14ac:dyDescent="0.45">
      <c r="A476">
        <v>1.58</v>
      </c>
      <c r="B476">
        <v>1.07</v>
      </c>
      <c r="C476">
        <v>3.68</v>
      </c>
      <c r="D476">
        <v>8.2799999999999994</v>
      </c>
      <c r="E476">
        <v>261.98</v>
      </c>
      <c r="F476">
        <v>1.43</v>
      </c>
      <c r="G476">
        <v>3.64</v>
      </c>
    </row>
    <row r="477" spans="1:7" x14ac:dyDescent="0.45">
      <c r="A477">
        <v>2.98</v>
      </c>
      <c r="B477">
        <v>1.74</v>
      </c>
      <c r="C477">
        <v>2.94</v>
      </c>
      <c r="D477">
        <v>9.5500000000000007</v>
      </c>
      <c r="E477">
        <v>211.47</v>
      </c>
      <c r="F477">
        <v>0.87</v>
      </c>
      <c r="G477">
        <v>4.3499999999999996</v>
      </c>
    </row>
    <row r="478" spans="1:7" x14ac:dyDescent="0.45">
      <c r="A478">
        <v>0.22</v>
      </c>
      <c r="B478">
        <v>0.26</v>
      </c>
      <c r="C478">
        <v>2.67</v>
      </c>
      <c r="D478">
        <v>7.1</v>
      </c>
      <c r="E478">
        <v>25.56</v>
      </c>
      <c r="F478">
        <v>0.59</v>
      </c>
      <c r="G478">
        <v>3.93</v>
      </c>
    </row>
    <row r="479" spans="1:7" x14ac:dyDescent="0.45">
      <c r="A479">
        <v>1.66</v>
      </c>
      <c r="B479">
        <v>1.58</v>
      </c>
      <c r="C479">
        <v>2.4300000000000002</v>
      </c>
      <c r="D479">
        <v>4.7</v>
      </c>
      <c r="E479">
        <v>195.03</v>
      </c>
      <c r="F479">
        <v>0.1</v>
      </c>
      <c r="G479">
        <v>5.62</v>
      </c>
    </row>
    <row r="480" spans="1:7" x14ac:dyDescent="0.45">
      <c r="A480">
        <v>2.91</v>
      </c>
      <c r="B480">
        <v>0.25</v>
      </c>
      <c r="C480">
        <v>3.38</v>
      </c>
      <c r="D480">
        <v>7.17</v>
      </c>
      <c r="E480">
        <v>196.1</v>
      </c>
      <c r="F480">
        <v>0.97</v>
      </c>
      <c r="G480">
        <v>4.63</v>
      </c>
    </row>
    <row r="481" spans="1:7" x14ac:dyDescent="0.45">
      <c r="A481">
        <v>1.57</v>
      </c>
      <c r="B481">
        <v>1.59</v>
      </c>
      <c r="C481">
        <v>3.3</v>
      </c>
      <c r="D481">
        <v>4.76</v>
      </c>
      <c r="E481">
        <v>286.87</v>
      </c>
      <c r="F481">
        <v>0.71</v>
      </c>
      <c r="G481">
        <v>5.09</v>
      </c>
    </row>
    <row r="482" spans="1:7" x14ac:dyDescent="0.45">
      <c r="A482">
        <v>1.89</v>
      </c>
      <c r="B482">
        <v>0.55000000000000004</v>
      </c>
      <c r="C482">
        <v>1.65</v>
      </c>
      <c r="D482">
        <v>7.55</v>
      </c>
      <c r="E482">
        <v>0.91</v>
      </c>
      <c r="F482">
        <v>0.5</v>
      </c>
      <c r="G482">
        <v>5.3</v>
      </c>
    </row>
    <row r="483" spans="1:7" x14ac:dyDescent="0.45">
      <c r="A483">
        <v>2.09</v>
      </c>
      <c r="B483">
        <v>1.75</v>
      </c>
      <c r="C483">
        <v>2.89</v>
      </c>
      <c r="D483">
        <v>6.89</v>
      </c>
      <c r="E483">
        <v>74.38</v>
      </c>
      <c r="F483">
        <v>1.39</v>
      </c>
      <c r="G483">
        <v>5.49</v>
      </c>
    </row>
    <row r="484" spans="1:7" x14ac:dyDescent="0.45">
      <c r="A484">
        <v>1.36</v>
      </c>
      <c r="B484">
        <v>1.89</v>
      </c>
      <c r="C484">
        <v>3.21</v>
      </c>
      <c r="D484">
        <v>7.74</v>
      </c>
      <c r="E484">
        <v>278.33999999999997</v>
      </c>
      <c r="F484">
        <v>1.54</v>
      </c>
      <c r="G484">
        <v>4.28</v>
      </c>
    </row>
    <row r="485" spans="1:7" x14ac:dyDescent="0.45">
      <c r="A485">
        <v>1.88</v>
      </c>
      <c r="B485">
        <v>0.3</v>
      </c>
      <c r="C485">
        <v>3.28</v>
      </c>
      <c r="D485">
        <v>4.0599999999999996</v>
      </c>
      <c r="E485">
        <v>279.64</v>
      </c>
      <c r="F485">
        <v>0.49</v>
      </c>
      <c r="G485">
        <v>5.07</v>
      </c>
    </row>
    <row r="486" spans="1:7" x14ac:dyDescent="0.45">
      <c r="A486">
        <v>1.75</v>
      </c>
      <c r="B486">
        <v>0.93</v>
      </c>
      <c r="C486">
        <v>1.84</v>
      </c>
      <c r="D486">
        <v>5.17</v>
      </c>
      <c r="E486">
        <v>216.18</v>
      </c>
      <c r="F486">
        <v>0.1</v>
      </c>
      <c r="G486">
        <v>5.59</v>
      </c>
    </row>
    <row r="487" spans="1:7" x14ac:dyDescent="0.45">
      <c r="A487">
        <v>2.7</v>
      </c>
      <c r="B487">
        <v>1.96</v>
      </c>
      <c r="C487">
        <v>3.97</v>
      </c>
      <c r="D487">
        <v>6.95</v>
      </c>
      <c r="E487">
        <v>229.73</v>
      </c>
      <c r="F487">
        <v>1.7</v>
      </c>
      <c r="G487">
        <v>5</v>
      </c>
    </row>
    <row r="488" spans="1:7" x14ac:dyDescent="0.45">
      <c r="A488">
        <v>0.14000000000000001</v>
      </c>
      <c r="B488">
        <v>0.97</v>
      </c>
      <c r="C488">
        <v>1.1000000000000001</v>
      </c>
      <c r="D488">
        <v>9.6999999999999993</v>
      </c>
      <c r="E488">
        <v>27.44</v>
      </c>
      <c r="F488">
        <v>0.02</v>
      </c>
      <c r="G488">
        <v>3.77</v>
      </c>
    </row>
    <row r="489" spans="1:7" x14ac:dyDescent="0.45">
      <c r="A489">
        <v>0.84</v>
      </c>
      <c r="B489">
        <v>1.73</v>
      </c>
      <c r="C489">
        <v>2.42</v>
      </c>
      <c r="D489">
        <v>6.3</v>
      </c>
      <c r="E489">
        <v>154.16</v>
      </c>
      <c r="F489">
        <v>1.87</v>
      </c>
      <c r="G489">
        <v>5.41</v>
      </c>
    </row>
    <row r="490" spans="1:7" x14ac:dyDescent="0.45">
      <c r="A490">
        <v>2.85</v>
      </c>
      <c r="B490">
        <v>1.18</v>
      </c>
      <c r="C490">
        <v>4.12</v>
      </c>
      <c r="D490">
        <v>6.55</v>
      </c>
      <c r="E490">
        <v>69.47</v>
      </c>
      <c r="F490">
        <v>1.26</v>
      </c>
      <c r="G490">
        <v>5.05</v>
      </c>
    </row>
    <row r="491" spans="1:7" x14ac:dyDescent="0.45">
      <c r="A491">
        <v>2.67</v>
      </c>
      <c r="B491">
        <v>0.75</v>
      </c>
      <c r="C491">
        <v>3.26</v>
      </c>
      <c r="D491">
        <v>8.2899999999999991</v>
      </c>
      <c r="E491">
        <v>54.37</v>
      </c>
      <c r="F491">
        <v>0.64</v>
      </c>
      <c r="G491">
        <v>4.4400000000000004</v>
      </c>
    </row>
    <row r="492" spans="1:7" x14ac:dyDescent="0.45">
      <c r="A492">
        <v>1.37</v>
      </c>
      <c r="B492">
        <v>0.56999999999999995</v>
      </c>
      <c r="C492">
        <v>2.04</v>
      </c>
      <c r="D492">
        <v>7.62</v>
      </c>
      <c r="E492">
        <v>243.09</v>
      </c>
      <c r="F492">
        <v>0.49</v>
      </c>
      <c r="G492">
        <v>4.29</v>
      </c>
    </row>
    <row r="493" spans="1:7" x14ac:dyDescent="0.45">
      <c r="A493">
        <v>1.86</v>
      </c>
      <c r="B493">
        <v>0.41</v>
      </c>
      <c r="C493">
        <v>3.78</v>
      </c>
      <c r="D493">
        <v>5.79</v>
      </c>
      <c r="E493">
        <v>40.51</v>
      </c>
      <c r="F493">
        <v>0.02</v>
      </c>
      <c r="G493">
        <v>4.4000000000000004</v>
      </c>
    </row>
    <row r="494" spans="1:7" x14ac:dyDescent="0.45">
      <c r="A494">
        <v>0.83</v>
      </c>
      <c r="B494">
        <v>1.52</v>
      </c>
      <c r="C494">
        <v>3.27</v>
      </c>
      <c r="D494">
        <v>6.46</v>
      </c>
      <c r="E494">
        <v>140.6</v>
      </c>
      <c r="F494">
        <v>0.47</v>
      </c>
      <c r="G494">
        <v>4.2300000000000004</v>
      </c>
    </row>
    <row r="495" spans="1:7" x14ac:dyDescent="0.45">
      <c r="A495">
        <v>0.56000000000000005</v>
      </c>
      <c r="B495">
        <v>0.77</v>
      </c>
      <c r="C495">
        <v>4.18</v>
      </c>
      <c r="D495">
        <v>5.31</v>
      </c>
      <c r="E495">
        <v>281.57</v>
      </c>
      <c r="F495">
        <v>0.28000000000000003</v>
      </c>
      <c r="G495">
        <v>3.43</v>
      </c>
    </row>
    <row r="496" spans="1:7" x14ac:dyDescent="0.45">
      <c r="A496">
        <v>1.39</v>
      </c>
      <c r="B496">
        <v>1.02</v>
      </c>
      <c r="C496">
        <v>3.94</v>
      </c>
      <c r="D496">
        <v>9.8000000000000007</v>
      </c>
      <c r="E496">
        <v>55.75</v>
      </c>
      <c r="F496">
        <v>1.22</v>
      </c>
      <c r="G496">
        <v>3.09</v>
      </c>
    </row>
    <row r="497" spans="1:7" x14ac:dyDescent="0.45">
      <c r="A497">
        <v>1.06</v>
      </c>
      <c r="B497">
        <v>0.98</v>
      </c>
      <c r="C497">
        <v>3.44</v>
      </c>
      <c r="D497">
        <v>4.78</v>
      </c>
      <c r="E497">
        <v>293.39999999999998</v>
      </c>
      <c r="F497">
        <v>0.33</v>
      </c>
      <c r="G497">
        <v>4.3899999999999997</v>
      </c>
    </row>
    <row r="498" spans="1:7" x14ac:dyDescent="0.45">
      <c r="A498">
        <v>1.75</v>
      </c>
      <c r="B498">
        <v>1.1499999999999999</v>
      </c>
      <c r="C498">
        <v>2.95</v>
      </c>
      <c r="D498">
        <v>6.23</v>
      </c>
      <c r="E498">
        <v>298.29000000000002</v>
      </c>
      <c r="F498">
        <v>1.06</v>
      </c>
      <c r="G498">
        <v>4.79</v>
      </c>
    </row>
    <row r="499" spans="1:7" x14ac:dyDescent="0.45">
      <c r="A499">
        <v>0.23</v>
      </c>
      <c r="B499">
        <v>1.73</v>
      </c>
      <c r="C499">
        <v>1.53</v>
      </c>
      <c r="D499">
        <v>4.16</v>
      </c>
      <c r="E499">
        <v>166.69</v>
      </c>
      <c r="F499">
        <v>1.18</v>
      </c>
      <c r="G499">
        <v>6.19</v>
      </c>
    </row>
    <row r="500" spans="1:7" x14ac:dyDescent="0.45">
      <c r="A500">
        <v>2.92</v>
      </c>
      <c r="B500">
        <v>1.96</v>
      </c>
      <c r="C500">
        <v>2.0499999999999998</v>
      </c>
      <c r="D500">
        <v>5.33</v>
      </c>
      <c r="E500">
        <v>51.04</v>
      </c>
      <c r="F500">
        <v>0.6</v>
      </c>
      <c r="G500">
        <v>6.82</v>
      </c>
    </row>
    <row r="501" spans="1:7" x14ac:dyDescent="0.45">
      <c r="A501">
        <v>2.96</v>
      </c>
      <c r="B501">
        <v>0.82</v>
      </c>
      <c r="C501">
        <v>2.68</v>
      </c>
      <c r="D501">
        <v>8.68</v>
      </c>
      <c r="E501">
        <v>94.83</v>
      </c>
      <c r="F501">
        <v>7.0000000000000007E-2</v>
      </c>
      <c r="G501">
        <v>4.4800000000000004</v>
      </c>
    </row>
    <row r="502" spans="1:7" x14ac:dyDescent="0.45">
      <c r="A502">
        <v>2.09</v>
      </c>
      <c r="B502">
        <v>1.66</v>
      </c>
      <c r="C502">
        <v>3.4</v>
      </c>
      <c r="D502">
        <v>5.21</v>
      </c>
      <c r="E502">
        <v>127.35</v>
      </c>
      <c r="F502">
        <v>7.0000000000000007E-2</v>
      </c>
      <c r="G502">
        <v>5.19</v>
      </c>
    </row>
    <row r="503" spans="1:7" x14ac:dyDescent="0.45">
      <c r="A503">
        <v>1.61</v>
      </c>
      <c r="B503">
        <v>1.53</v>
      </c>
      <c r="C503">
        <v>3.05</v>
      </c>
      <c r="D503">
        <v>4.4800000000000004</v>
      </c>
      <c r="E503">
        <v>92.8</v>
      </c>
      <c r="F503">
        <v>0.05</v>
      </c>
      <c r="G503">
        <v>5.48</v>
      </c>
    </row>
    <row r="504" spans="1:7" x14ac:dyDescent="0.45">
      <c r="A504">
        <v>0.93</v>
      </c>
      <c r="B504">
        <v>1.1499999999999999</v>
      </c>
      <c r="C504">
        <v>2.15</v>
      </c>
      <c r="D504">
        <v>6.85</v>
      </c>
      <c r="E504">
        <v>84.19</v>
      </c>
      <c r="F504">
        <v>1.48</v>
      </c>
      <c r="G504">
        <v>5.2</v>
      </c>
    </row>
    <row r="505" spans="1:7" x14ac:dyDescent="0.45">
      <c r="A505">
        <v>2.44</v>
      </c>
      <c r="B505">
        <v>1.91</v>
      </c>
      <c r="C505">
        <v>1.03</v>
      </c>
      <c r="D505">
        <v>4.0599999999999996</v>
      </c>
      <c r="E505">
        <v>291.67</v>
      </c>
      <c r="F505">
        <v>0.64</v>
      </c>
      <c r="G505">
        <v>7.22</v>
      </c>
    </row>
    <row r="506" spans="1:7" x14ac:dyDescent="0.45">
      <c r="A506">
        <v>2.0499999999999998</v>
      </c>
      <c r="B506">
        <v>0.4</v>
      </c>
      <c r="C506">
        <v>2.98</v>
      </c>
      <c r="D506">
        <v>4.51</v>
      </c>
      <c r="E506">
        <v>46.01</v>
      </c>
      <c r="F506">
        <v>1.59</v>
      </c>
      <c r="G506">
        <v>6.1</v>
      </c>
    </row>
    <row r="507" spans="1:7" x14ac:dyDescent="0.45">
      <c r="A507">
        <v>0.49</v>
      </c>
      <c r="B507">
        <v>0.22</v>
      </c>
      <c r="C507">
        <v>2.14</v>
      </c>
      <c r="D507">
        <v>8.85</v>
      </c>
      <c r="E507">
        <v>220</v>
      </c>
      <c r="F507">
        <v>0.86</v>
      </c>
      <c r="G507">
        <v>3.39</v>
      </c>
    </row>
    <row r="508" spans="1:7" x14ac:dyDescent="0.45">
      <c r="A508">
        <v>2.73</v>
      </c>
      <c r="B508">
        <v>1.71</v>
      </c>
      <c r="C508">
        <v>3.94</v>
      </c>
      <c r="D508">
        <v>8.6300000000000008</v>
      </c>
      <c r="E508">
        <v>0.12</v>
      </c>
      <c r="F508">
        <v>0.91</v>
      </c>
      <c r="G508">
        <v>4.43</v>
      </c>
    </row>
    <row r="509" spans="1:7" x14ac:dyDescent="0.45">
      <c r="A509">
        <v>2.4700000000000002</v>
      </c>
      <c r="B509">
        <v>0.88</v>
      </c>
      <c r="C509">
        <v>1.1000000000000001</v>
      </c>
      <c r="D509">
        <v>9.49</v>
      </c>
      <c r="E509">
        <v>178.85</v>
      </c>
      <c r="F509">
        <v>1.03</v>
      </c>
      <c r="G509">
        <v>5.0999999999999996</v>
      </c>
    </row>
    <row r="510" spans="1:7" x14ac:dyDescent="0.45">
      <c r="A510">
        <v>2.85</v>
      </c>
      <c r="B510">
        <v>1.69</v>
      </c>
      <c r="C510">
        <v>3.34</v>
      </c>
      <c r="D510">
        <v>9.1300000000000008</v>
      </c>
      <c r="E510">
        <v>274.77999999999997</v>
      </c>
      <c r="F510">
        <v>1.43</v>
      </c>
      <c r="G510">
        <v>4.3</v>
      </c>
    </row>
    <row r="511" spans="1:7" x14ac:dyDescent="0.45">
      <c r="A511">
        <v>2.1800000000000002</v>
      </c>
      <c r="B511">
        <v>1.79</v>
      </c>
      <c r="C511">
        <v>4.7699999999999996</v>
      </c>
      <c r="D511">
        <v>8.1</v>
      </c>
      <c r="E511">
        <v>86.38</v>
      </c>
      <c r="F511">
        <v>0.55000000000000004</v>
      </c>
      <c r="G511">
        <v>3.57</v>
      </c>
    </row>
    <row r="512" spans="1:7" x14ac:dyDescent="0.45">
      <c r="A512">
        <v>1.84</v>
      </c>
      <c r="B512">
        <v>0.12</v>
      </c>
      <c r="C512">
        <v>1.7</v>
      </c>
      <c r="D512">
        <v>4.3099999999999996</v>
      </c>
      <c r="E512">
        <v>55.66</v>
      </c>
      <c r="F512">
        <v>0.24</v>
      </c>
      <c r="G512">
        <v>6.2</v>
      </c>
    </row>
    <row r="513" spans="1:7" x14ac:dyDescent="0.45">
      <c r="A513">
        <v>1.25</v>
      </c>
      <c r="B513">
        <v>1.77</v>
      </c>
      <c r="C513">
        <v>2.89</v>
      </c>
      <c r="D513">
        <v>8.6999999999999993</v>
      </c>
      <c r="E513">
        <v>195.5</v>
      </c>
      <c r="F513">
        <v>1.1100000000000001</v>
      </c>
      <c r="G513">
        <v>4</v>
      </c>
    </row>
    <row r="514" spans="1:7" x14ac:dyDescent="0.45">
      <c r="A514">
        <v>2.8</v>
      </c>
      <c r="B514">
        <v>0.9</v>
      </c>
      <c r="C514">
        <v>1.37</v>
      </c>
      <c r="D514">
        <v>9.07</v>
      </c>
      <c r="E514">
        <v>213.78</v>
      </c>
      <c r="F514">
        <v>0.65</v>
      </c>
      <c r="G514">
        <v>5.05</v>
      </c>
    </row>
    <row r="515" spans="1:7" x14ac:dyDescent="0.45">
      <c r="A515">
        <v>2.6</v>
      </c>
      <c r="B515">
        <v>1.02</v>
      </c>
      <c r="C515">
        <v>3.5</v>
      </c>
      <c r="D515">
        <v>8.7899999999999991</v>
      </c>
      <c r="E515">
        <v>206.41</v>
      </c>
      <c r="F515">
        <v>0.88</v>
      </c>
      <c r="G515">
        <v>3.93</v>
      </c>
    </row>
    <row r="516" spans="1:7" x14ac:dyDescent="0.45">
      <c r="A516">
        <v>0.14000000000000001</v>
      </c>
      <c r="B516">
        <v>1.25</v>
      </c>
      <c r="C516">
        <v>3.2</v>
      </c>
      <c r="D516">
        <v>7.05</v>
      </c>
      <c r="E516">
        <v>95.8</v>
      </c>
      <c r="F516">
        <v>1.29</v>
      </c>
      <c r="G516">
        <v>4.03</v>
      </c>
    </row>
    <row r="517" spans="1:7" x14ac:dyDescent="0.45">
      <c r="A517">
        <v>0.08</v>
      </c>
      <c r="B517">
        <v>1.85</v>
      </c>
      <c r="C517">
        <v>2.63</v>
      </c>
      <c r="D517">
        <v>5.4</v>
      </c>
      <c r="E517">
        <v>75.66</v>
      </c>
      <c r="F517">
        <v>0.99</v>
      </c>
      <c r="G517">
        <v>5.0999999999999996</v>
      </c>
    </row>
    <row r="518" spans="1:7" x14ac:dyDescent="0.45">
      <c r="A518">
        <v>1.1299999999999999</v>
      </c>
      <c r="B518">
        <v>0.04</v>
      </c>
      <c r="C518">
        <v>3.09</v>
      </c>
      <c r="D518">
        <v>9.07</v>
      </c>
      <c r="E518">
        <v>286.77999999999997</v>
      </c>
      <c r="F518">
        <v>1.24</v>
      </c>
      <c r="G518">
        <v>2.16</v>
      </c>
    </row>
    <row r="519" spans="1:7" x14ac:dyDescent="0.45">
      <c r="A519">
        <v>2.4300000000000002</v>
      </c>
      <c r="B519">
        <v>0.95</v>
      </c>
      <c r="C519">
        <v>4.59</v>
      </c>
      <c r="D519">
        <v>8.36</v>
      </c>
      <c r="E519">
        <v>276.99</v>
      </c>
      <c r="F519">
        <v>1.0900000000000001</v>
      </c>
      <c r="G519">
        <v>3.28</v>
      </c>
    </row>
    <row r="520" spans="1:7" x14ac:dyDescent="0.45">
      <c r="A520">
        <v>2.96</v>
      </c>
      <c r="B520">
        <v>1.38</v>
      </c>
      <c r="C520">
        <v>1.79</v>
      </c>
      <c r="D520">
        <v>9.8800000000000008</v>
      </c>
      <c r="E520">
        <v>137.19</v>
      </c>
      <c r="F520">
        <v>1.48</v>
      </c>
      <c r="G520">
        <v>5.19</v>
      </c>
    </row>
    <row r="521" spans="1:7" x14ac:dyDescent="0.45">
      <c r="A521">
        <v>0.45</v>
      </c>
      <c r="B521">
        <v>1.45</v>
      </c>
      <c r="C521">
        <v>1.0900000000000001</v>
      </c>
      <c r="D521">
        <v>4.93</v>
      </c>
      <c r="E521">
        <v>253.86</v>
      </c>
      <c r="F521">
        <v>1.41</v>
      </c>
      <c r="G521">
        <v>6.09</v>
      </c>
    </row>
    <row r="522" spans="1:7" x14ac:dyDescent="0.45">
      <c r="A522">
        <v>1.78</v>
      </c>
      <c r="B522">
        <v>1.39</v>
      </c>
      <c r="C522">
        <v>4.45</v>
      </c>
      <c r="D522">
        <v>5.35</v>
      </c>
      <c r="E522">
        <v>135.69999999999999</v>
      </c>
      <c r="F522">
        <v>1.07</v>
      </c>
      <c r="G522">
        <v>4.6500000000000004</v>
      </c>
    </row>
    <row r="523" spans="1:7" x14ac:dyDescent="0.45">
      <c r="A523">
        <v>1.1399999999999999</v>
      </c>
      <c r="B523">
        <v>0.27</v>
      </c>
      <c r="C523">
        <v>3.31</v>
      </c>
      <c r="D523">
        <v>5.27</v>
      </c>
      <c r="E523">
        <v>127.32</v>
      </c>
      <c r="F523">
        <v>1.36</v>
      </c>
      <c r="G523">
        <v>4.8499999999999996</v>
      </c>
    </row>
    <row r="524" spans="1:7" x14ac:dyDescent="0.45">
      <c r="A524">
        <v>2.91</v>
      </c>
      <c r="B524">
        <v>0.6</v>
      </c>
      <c r="C524">
        <v>4.5599999999999996</v>
      </c>
      <c r="D524">
        <v>8.76</v>
      </c>
      <c r="E524">
        <v>47.03</v>
      </c>
      <c r="F524">
        <v>1.75</v>
      </c>
      <c r="G524">
        <v>4</v>
      </c>
    </row>
    <row r="525" spans="1:7" x14ac:dyDescent="0.45">
      <c r="A525">
        <v>2.5299999999999998</v>
      </c>
      <c r="B525">
        <v>0.72</v>
      </c>
      <c r="C525">
        <v>3.39</v>
      </c>
      <c r="D525">
        <v>5.12</v>
      </c>
      <c r="E525">
        <v>127.92</v>
      </c>
      <c r="F525">
        <v>0.86</v>
      </c>
      <c r="G525">
        <v>5.49</v>
      </c>
    </row>
    <row r="526" spans="1:7" x14ac:dyDescent="0.45">
      <c r="A526">
        <v>2.5099999999999998</v>
      </c>
      <c r="B526">
        <v>1.61</v>
      </c>
      <c r="C526">
        <v>4.24</v>
      </c>
      <c r="D526">
        <v>4.4000000000000004</v>
      </c>
      <c r="E526">
        <v>161.22999999999999</v>
      </c>
      <c r="F526">
        <v>0.83</v>
      </c>
      <c r="G526">
        <v>5.44</v>
      </c>
    </row>
    <row r="527" spans="1:7" x14ac:dyDescent="0.45">
      <c r="A527">
        <v>1.41</v>
      </c>
      <c r="B527">
        <v>0.56000000000000005</v>
      </c>
      <c r="C527">
        <v>2.72</v>
      </c>
      <c r="D527">
        <v>9.99</v>
      </c>
      <c r="E527">
        <v>6.75</v>
      </c>
      <c r="F527">
        <v>1.53</v>
      </c>
      <c r="G527">
        <v>3.84</v>
      </c>
    </row>
    <row r="528" spans="1:7" x14ac:dyDescent="0.45">
      <c r="A528">
        <v>1.24</v>
      </c>
      <c r="B528">
        <v>0.42</v>
      </c>
      <c r="C528">
        <v>4</v>
      </c>
      <c r="D528">
        <v>4.1500000000000004</v>
      </c>
      <c r="E528">
        <v>133.22999999999999</v>
      </c>
      <c r="F528">
        <v>1.17</v>
      </c>
      <c r="G528">
        <v>4.8899999999999997</v>
      </c>
    </row>
    <row r="529" spans="1:7" x14ac:dyDescent="0.45">
      <c r="A529">
        <v>0.82</v>
      </c>
      <c r="B529">
        <v>1.91</v>
      </c>
      <c r="C529">
        <v>4.6500000000000004</v>
      </c>
      <c r="D529">
        <v>9.01</v>
      </c>
      <c r="E529">
        <v>234.41</v>
      </c>
      <c r="F529">
        <v>0.14000000000000001</v>
      </c>
      <c r="G529">
        <v>3</v>
      </c>
    </row>
    <row r="530" spans="1:7" x14ac:dyDescent="0.45">
      <c r="A530">
        <v>0.17</v>
      </c>
      <c r="B530">
        <v>0.02</v>
      </c>
      <c r="C530">
        <v>3.29</v>
      </c>
      <c r="D530">
        <v>6.19</v>
      </c>
      <c r="E530">
        <v>204.01</v>
      </c>
      <c r="F530">
        <v>1.78</v>
      </c>
      <c r="G530">
        <v>3.94</v>
      </c>
    </row>
    <row r="531" spans="1:7" x14ac:dyDescent="0.45">
      <c r="A531">
        <v>2.59</v>
      </c>
      <c r="B531">
        <v>2</v>
      </c>
      <c r="C531">
        <v>1.72</v>
      </c>
      <c r="D531">
        <v>9.0500000000000007</v>
      </c>
      <c r="E531">
        <v>190.55</v>
      </c>
      <c r="F531">
        <v>0.06</v>
      </c>
      <c r="G531">
        <v>4.8899999999999997</v>
      </c>
    </row>
    <row r="532" spans="1:7" x14ac:dyDescent="0.45">
      <c r="A532">
        <v>2.44</v>
      </c>
      <c r="B532">
        <v>1.35</v>
      </c>
      <c r="C532">
        <v>2.08</v>
      </c>
      <c r="D532">
        <v>7.33</v>
      </c>
      <c r="E532">
        <v>272.87</v>
      </c>
      <c r="F532">
        <v>1.5</v>
      </c>
      <c r="G532">
        <v>5.5</v>
      </c>
    </row>
    <row r="533" spans="1:7" x14ac:dyDescent="0.45">
      <c r="A533">
        <v>3</v>
      </c>
      <c r="B533">
        <v>1.66</v>
      </c>
      <c r="C533">
        <v>1.79</v>
      </c>
      <c r="D533">
        <v>9.41</v>
      </c>
      <c r="E533">
        <v>5.41</v>
      </c>
      <c r="F533">
        <v>1.52</v>
      </c>
      <c r="G533">
        <v>5.76</v>
      </c>
    </row>
    <row r="534" spans="1:7" x14ac:dyDescent="0.45">
      <c r="A534">
        <v>2.99</v>
      </c>
      <c r="B534">
        <v>0.59</v>
      </c>
      <c r="C534">
        <v>1.99</v>
      </c>
      <c r="D534">
        <v>9.56</v>
      </c>
      <c r="E534">
        <v>167.11</v>
      </c>
      <c r="F534">
        <v>1.91</v>
      </c>
      <c r="G534">
        <v>5.08</v>
      </c>
    </row>
    <row r="535" spans="1:7" x14ac:dyDescent="0.45">
      <c r="A535">
        <v>1.67</v>
      </c>
      <c r="B535">
        <v>0.03</v>
      </c>
      <c r="C535">
        <v>2.23</v>
      </c>
      <c r="D535">
        <v>4.05</v>
      </c>
      <c r="E535">
        <v>236.2</v>
      </c>
      <c r="F535">
        <v>0.11</v>
      </c>
      <c r="G535">
        <v>5.46</v>
      </c>
    </row>
    <row r="536" spans="1:7" x14ac:dyDescent="0.45">
      <c r="A536">
        <v>2.31</v>
      </c>
      <c r="B536">
        <v>1.48</v>
      </c>
      <c r="C536">
        <v>3.22</v>
      </c>
      <c r="D536">
        <v>4.45</v>
      </c>
      <c r="E536">
        <v>162.4</v>
      </c>
      <c r="F536">
        <v>1.19</v>
      </c>
      <c r="G536">
        <v>6.04</v>
      </c>
    </row>
    <row r="537" spans="1:7" x14ac:dyDescent="0.45">
      <c r="A537">
        <v>2.83</v>
      </c>
      <c r="B537">
        <v>1.67</v>
      </c>
      <c r="C537">
        <v>3.35</v>
      </c>
      <c r="D537">
        <v>5.5</v>
      </c>
      <c r="E537">
        <v>97.17</v>
      </c>
      <c r="F537">
        <v>0.86</v>
      </c>
      <c r="G537">
        <v>5.86</v>
      </c>
    </row>
    <row r="538" spans="1:7" x14ac:dyDescent="0.45">
      <c r="A538">
        <v>2.5499999999999998</v>
      </c>
      <c r="B538">
        <v>1.48</v>
      </c>
      <c r="C538">
        <v>2.71</v>
      </c>
      <c r="D538">
        <v>8.02</v>
      </c>
      <c r="E538">
        <v>40.880000000000003</v>
      </c>
      <c r="F538">
        <v>0.66</v>
      </c>
      <c r="G538">
        <v>5.07</v>
      </c>
    </row>
    <row r="539" spans="1:7" x14ac:dyDescent="0.45">
      <c r="A539">
        <v>0.74</v>
      </c>
      <c r="B539">
        <v>0.28999999999999998</v>
      </c>
      <c r="C539">
        <v>3.46</v>
      </c>
      <c r="D539">
        <v>9.33</v>
      </c>
      <c r="E539">
        <v>266.27</v>
      </c>
      <c r="F539">
        <v>0.18</v>
      </c>
      <c r="G539">
        <v>3</v>
      </c>
    </row>
    <row r="540" spans="1:7" x14ac:dyDescent="0.45">
      <c r="A540">
        <v>1.35</v>
      </c>
      <c r="B540">
        <v>1.51</v>
      </c>
      <c r="C540">
        <v>1.33</v>
      </c>
      <c r="D540">
        <v>6.76</v>
      </c>
      <c r="E540">
        <v>141.22999999999999</v>
      </c>
      <c r="F540">
        <v>1.1299999999999999</v>
      </c>
      <c r="G540">
        <v>5.8</v>
      </c>
    </row>
    <row r="541" spans="1:7" x14ac:dyDescent="0.45">
      <c r="A541">
        <v>0.39</v>
      </c>
      <c r="B541">
        <v>1.54</v>
      </c>
      <c r="C541">
        <v>1.35</v>
      </c>
      <c r="D541">
        <v>7.64</v>
      </c>
      <c r="E541">
        <v>263.43</v>
      </c>
      <c r="F541">
        <v>0.96</v>
      </c>
      <c r="G541">
        <v>4.6500000000000004</v>
      </c>
    </row>
    <row r="542" spans="1:7" x14ac:dyDescent="0.45">
      <c r="A542">
        <v>2.86</v>
      </c>
      <c r="B542">
        <v>1.32</v>
      </c>
      <c r="C542">
        <v>1.69</v>
      </c>
      <c r="D542">
        <v>5.13</v>
      </c>
      <c r="E542">
        <v>175.76</v>
      </c>
      <c r="F542">
        <v>0.21</v>
      </c>
      <c r="G542">
        <v>6.49</v>
      </c>
    </row>
    <row r="543" spans="1:7" x14ac:dyDescent="0.45">
      <c r="A543">
        <v>1.82</v>
      </c>
      <c r="B543">
        <v>1.53</v>
      </c>
      <c r="C543">
        <v>3.07</v>
      </c>
      <c r="D543">
        <v>8.83</v>
      </c>
      <c r="E543">
        <v>202.26</v>
      </c>
      <c r="F543">
        <v>1.22</v>
      </c>
      <c r="G543">
        <v>4.08</v>
      </c>
    </row>
    <row r="544" spans="1:7" x14ac:dyDescent="0.45">
      <c r="A544">
        <v>0.69</v>
      </c>
      <c r="B544">
        <v>1.69</v>
      </c>
      <c r="C544">
        <v>1.86</v>
      </c>
      <c r="D544">
        <v>9.8000000000000007</v>
      </c>
      <c r="E544">
        <v>241.28</v>
      </c>
      <c r="F544">
        <v>1.48</v>
      </c>
      <c r="G544">
        <v>3.93</v>
      </c>
    </row>
    <row r="545" spans="1:7" x14ac:dyDescent="0.45">
      <c r="A545">
        <v>2.02</v>
      </c>
      <c r="B545">
        <v>1.23</v>
      </c>
      <c r="C545">
        <v>2.13</v>
      </c>
      <c r="D545">
        <v>5.61</v>
      </c>
      <c r="E545">
        <v>197.75</v>
      </c>
      <c r="F545">
        <v>1.53</v>
      </c>
      <c r="G545">
        <v>6.07</v>
      </c>
    </row>
    <row r="546" spans="1:7" x14ac:dyDescent="0.45">
      <c r="A546">
        <v>1.85</v>
      </c>
      <c r="B546">
        <v>0.18</v>
      </c>
      <c r="C546">
        <v>2.6</v>
      </c>
      <c r="D546">
        <v>6.97</v>
      </c>
      <c r="E546">
        <v>119.42</v>
      </c>
      <c r="F546">
        <v>1.81</v>
      </c>
      <c r="G546">
        <v>18.350000000000001</v>
      </c>
    </row>
    <row r="547" spans="1:7" x14ac:dyDescent="0.45">
      <c r="A547">
        <v>1.07</v>
      </c>
      <c r="B547">
        <v>0.98</v>
      </c>
      <c r="C547">
        <v>4.25</v>
      </c>
      <c r="D547">
        <v>4.5199999999999996</v>
      </c>
      <c r="E547">
        <v>154.09</v>
      </c>
      <c r="F547">
        <v>0.82</v>
      </c>
      <c r="G547">
        <v>4.49</v>
      </c>
    </row>
    <row r="548" spans="1:7" x14ac:dyDescent="0.45">
      <c r="A548">
        <v>0.34</v>
      </c>
      <c r="B548">
        <v>0.16</v>
      </c>
      <c r="C548">
        <v>1.06</v>
      </c>
      <c r="D548">
        <v>7.35</v>
      </c>
      <c r="E548">
        <v>240.91</v>
      </c>
      <c r="F548">
        <v>1.91</v>
      </c>
      <c r="G548">
        <v>4.92</v>
      </c>
    </row>
    <row r="549" spans="1:7" x14ac:dyDescent="0.45">
      <c r="A549">
        <v>2.0099999999999998</v>
      </c>
      <c r="B549">
        <v>0.82</v>
      </c>
      <c r="C549">
        <v>3.6</v>
      </c>
      <c r="D549">
        <v>7.02</v>
      </c>
      <c r="E549">
        <v>112.1</v>
      </c>
      <c r="F549">
        <v>1.73</v>
      </c>
      <c r="G549">
        <v>4.75</v>
      </c>
    </row>
    <row r="550" spans="1:7" x14ac:dyDescent="0.45">
      <c r="A550">
        <v>1.56</v>
      </c>
      <c r="B550">
        <v>0.81</v>
      </c>
      <c r="C550">
        <v>3.68</v>
      </c>
      <c r="D550">
        <v>4.87</v>
      </c>
      <c r="E550">
        <v>116.44</v>
      </c>
      <c r="F550">
        <v>0.59</v>
      </c>
      <c r="G550">
        <v>4.87</v>
      </c>
    </row>
    <row r="551" spans="1:7" x14ac:dyDescent="0.45">
      <c r="A551">
        <v>2.3199999999999998</v>
      </c>
      <c r="B551">
        <v>0.13</v>
      </c>
      <c r="C551">
        <v>4.1900000000000004</v>
      </c>
      <c r="D551">
        <v>6.65</v>
      </c>
      <c r="E551">
        <v>28.71</v>
      </c>
      <c r="F551">
        <v>0.32</v>
      </c>
      <c r="G551">
        <v>4.0999999999999996</v>
      </c>
    </row>
    <row r="552" spans="1:7" x14ac:dyDescent="0.45">
      <c r="A552">
        <v>1.56</v>
      </c>
      <c r="B552">
        <v>0.7</v>
      </c>
      <c r="C552">
        <v>4.7300000000000004</v>
      </c>
      <c r="D552">
        <v>6</v>
      </c>
      <c r="E552">
        <v>274.38</v>
      </c>
      <c r="F552">
        <v>0.87</v>
      </c>
      <c r="G552">
        <v>3.55</v>
      </c>
    </row>
    <row r="553" spans="1:7" x14ac:dyDescent="0.45">
      <c r="A553">
        <v>2.56</v>
      </c>
      <c r="B553">
        <v>0.22</v>
      </c>
      <c r="C553">
        <v>1.08</v>
      </c>
      <c r="D553">
        <v>7.13</v>
      </c>
      <c r="E553">
        <v>27.31</v>
      </c>
      <c r="F553">
        <v>0.8</v>
      </c>
      <c r="G553">
        <v>6.11</v>
      </c>
    </row>
    <row r="554" spans="1:7" x14ac:dyDescent="0.45">
      <c r="A554">
        <v>1.66</v>
      </c>
      <c r="B554">
        <v>1.62</v>
      </c>
      <c r="C554">
        <v>1.62</v>
      </c>
      <c r="D554">
        <v>7.51</v>
      </c>
      <c r="E554">
        <v>194.46</v>
      </c>
      <c r="F554">
        <v>1.1499999999999999</v>
      </c>
      <c r="G554">
        <v>5.41</v>
      </c>
    </row>
    <row r="555" spans="1:7" x14ac:dyDescent="0.45">
      <c r="A555">
        <v>1.68</v>
      </c>
      <c r="B555">
        <v>1.9</v>
      </c>
      <c r="C555">
        <v>4.54</v>
      </c>
      <c r="D555">
        <v>4.05</v>
      </c>
      <c r="E555">
        <v>123.96</v>
      </c>
      <c r="F555">
        <v>1.17</v>
      </c>
      <c r="G555">
        <v>5.29</v>
      </c>
    </row>
    <row r="556" spans="1:7" x14ac:dyDescent="0.45">
      <c r="A556">
        <v>2.63</v>
      </c>
      <c r="B556">
        <v>0.14000000000000001</v>
      </c>
      <c r="C556">
        <v>2.83</v>
      </c>
      <c r="D556">
        <v>8.57</v>
      </c>
      <c r="E556">
        <v>121.69</v>
      </c>
      <c r="F556">
        <v>1.5</v>
      </c>
      <c r="G556">
        <v>4.59</v>
      </c>
    </row>
    <row r="557" spans="1:7" x14ac:dyDescent="0.45">
      <c r="A557">
        <v>1.21</v>
      </c>
      <c r="B557">
        <v>1.91</v>
      </c>
      <c r="C557">
        <v>3.26</v>
      </c>
      <c r="D557">
        <v>8.2799999999999994</v>
      </c>
      <c r="E557">
        <v>203.87</v>
      </c>
      <c r="F557">
        <v>1.02</v>
      </c>
      <c r="G557">
        <v>3.91</v>
      </c>
    </row>
    <row r="558" spans="1:7" x14ac:dyDescent="0.45">
      <c r="A558">
        <v>0.4</v>
      </c>
      <c r="B558">
        <v>1.05</v>
      </c>
      <c r="C558">
        <v>3.65</v>
      </c>
      <c r="D558">
        <v>6.2</v>
      </c>
      <c r="E558">
        <v>20.13</v>
      </c>
      <c r="F558">
        <v>0.21</v>
      </c>
      <c r="G558">
        <v>3.89</v>
      </c>
    </row>
    <row r="559" spans="1:7" x14ac:dyDescent="0.45">
      <c r="A559">
        <v>0.09</v>
      </c>
      <c r="B559">
        <v>0.6</v>
      </c>
      <c r="C559">
        <v>3.72</v>
      </c>
      <c r="D559">
        <v>4.32</v>
      </c>
      <c r="E559">
        <v>178.11</v>
      </c>
      <c r="F559">
        <v>1.72</v>
      </c>
      <c r="G559">
        <v>4.5999999999999996</v>
      </c>
    </row>
    <row r="560" spans="1:7" x14ac:dyDescent="0.45">
      <c r="A560">
        <v>2.27</v>
      </c>
      <c r="B560">
        <v>0.15</v>
      </c>
      <c r="C560">
        <v>4.7300000000000004</v>
      </c>
      <c r="D560">
        <v>8.5299999999999994</v>
      </c>
      <c r="E560">
        <v>231.61</v>
      </c>
      <c r="F560">
        <v>0.62</v>
      </c>
      <c r="G560">
        <v>3</v>
      </c>
    </row>
    <row r="561" spans="1:7" x14ac:dyDescent="0.45">
      <c r="A561">
        <v>1.86</v>
      </c>
      <c r="B561">
        <v>1</v>
      </c>
      <c r="C561">
        <v>4.99</v>
      </c>
      <c r="D561">
        <v>9.73</v>
      </c>
      <c r="E561">
        <v>248.46</v>
      </c>
      <c r="F561">
        <v>1.94</v>
      </c>
      <c r="G561">
        <v>3</v>
      </c>
    </row>
    <row r="562" spans="1:7" x14ac:dyDescent="0.45">
      <c r="A562">
        <v>2.11</v>
      </c>
      <c r="B562">
        <v>1.59</v>
      </c>
      <c r="C562">
        <v>3.88</v>
      </c>
      <c r="D562">
        <v>5.44</v>
      </c>
      <c r="E562">
        <v>51.16</v>
      </c>
      <c r="F562">
        <v>0.24</v>
      </c>
      <c r="G562">
        <v>5.0199999999999996</v>
      </c>
    </row>
    <row r="563" spans="1:7" x14ac:dyDescent="0.45">
      <c r="A563">
        <v>0.64</v>
      </c>
      <c r="B563">
        <v>1.41</v>
      </c>
      <c r="C563">
        <v>2.15</v>
      </c>
      <c r="D563">
        <v>5.94</v>
      </c>
      <c r="E563">
        <v>269.23</v>
      </c>
      <c r="F563">
        <v>1.92</v>
      </c>
      <c r="G563">
        <v>5.31</v>
      </c>
    </row>
    <row r="564" spans="1:7" x14ac:dyDescent="0.45">
      <c r="A564">
        <v>0.41</v>
      </c>
      <c r="B564">
        <v>0.1</v>
      </c>
      <c r="C564">
        <v>4.5199999999999996</v>
      </c>
      <c r="D564">
        <v>5.0999999999999996</v>
      </c>
      <c r="E564">
        <v>196.84</v>
      </c>
      <c r="F564">
        <v>0.18</v>
      </c>
      <c r="G564">
        <v>3.16</v>
      </c>
    </row>
    <row r="565" spans="1:7" x14ac:dyDescent="0.45">
      <c r="A565">
        <v>0.04</v>
      </c>
      <c r="B565">
        <v>0.15</v>
      </c>
      <c r="C565">
        <v>1.2</v>
      </c>
      <c r="D565">
        <v>7.46</v>
      </c>
      <c r="E565">
        <v>264.56</v>
      </c>
      <c r="F565">
        <v>0.46</v>
      </c>
      <c r="G565">
        <v>4.0199999999999996</v>
      </c>
    </row>
    <row r="566" spans="1:7" x14ac:dyDescent="0.45">
      <c r="A566">
        <v>1.05</v>
      </c>
      <c r="B566">
        <v>0.81</v>
      </c>
      <c r="C566">
        <v>1.92</v>
      </c>
      <c r="D566">
        <v>4.93</v>
      </c>
      <c r="E566">
        <v>145.58000000000001</v>
      </c>
      <c r="F566">
        <v>0.09</v>
      </c>
      <c r="G566">
        <v>5.39</v>
      </c>
    </row>
    <row r="567" spans="1:7" x14ac:dyDescent="0.45">
      <c r="A567">
        <v>1.77</v>
      </c>
      <c r="B567">
        <v>0.59</v>
      </c>
      <c r="C567">
        <v>4.59</v>
      </c>
      <c r="D567">
        <v>6.14</v>
      </c>
      <c r="E567">
        <v>162.61000000000001</v>
      </c>
      <c r="F567">
        <v>1.41</v>
      </c>
      <c r="G567">
        <v>4.09</v>
      </c>
    </row>
    <row r="568" spans="1:7" x14ac:dyDescent="0.45">
      <c r="A568">
        <v>1.18</v>
      </c>
      <c r="B568">
        <v>0.46</v>
      </c>
      <c r="C568">
        <v>2.02</v>
      </c>
      <c r="D568">
        <v>8.18</v>
      </c>
      <c r="E568">
        <v>275.70999999999998</v>
      </c>
      <c r="F568">
        <v>1.7</v>
      </c>
      <c r="G568">
        <v>4.37</v>
      </c>
    </row>
    <row r="569" spans="1:7" x14ac:dyDescent="0.45">
      <c r="A569">
        <v>1.31</v>
      </c>
      <c r="B569">
        <v>0.56000000000000005</v>
      </c>
      <c r="C569">
        <v>1.88</v>
      </c>
      <c r="D569">
        <v>7.36</v>
      </c>
      <c r="E569">
        <v>269.97000000000003</v>
      </c>
      <c r="F569">
        <v>0.87</v>
      </c>
      <c r="G569">
        <v>4.5599999999999996</v>
      </c>
    </row>
    <row r="570" spans="1:7" x14ac:dyDescent="0.45">
      <c r="A570">
        <v>2.71</v>
      </c>
      <c r="B570">
        <v>1.61</v>
      </c>
      <c r="C570">
        <v>1.55</v>
      </c>
      <c r="D570">
        <v>6.32</v>
      </c>
      <c r="E570">
        <v>134.44999999999999</v>
      </c>
      <c r="F570">
        <v>1.86</v>
      </c>
      <c r="G570">
        <v>6.86</v>
      </c>
    </row>
    <row r="571" spans="1:7" x14ac:dyDescent="0.45">
      <c r="A571">
        <v>1.04</v>
      </c>
      <c r="B571">
        <v>1.86</v>
      </c>
      <c r="C571">
        <v>4.4400000000000004</v>
      </c>
      <c r="D571">
        <v>6.52</v>
      </c>
      <c r="E571">
        <v>82.32</v>
      </c>
      <c r="F571">
        <v>1.18</v>
      </c>
      <c r="G571">
        <v>4.1100000000000003</v>
      </c>
    </row>
    <row r="572" spans="1:7" x14ac:dyDescent="0.45">
      <c r="A572">
        <v>1.54</v>
      </c>
      <c r="B572">
        <v>0.81</v>
      </c>
      <c r="C572">
        <v>3</v>
      </c>
      <c r="D572">
        <v>7.37</v>
      </c>
      <c r="E572">
        <v>117.95</v>
      </c>
      <c r="F572">
        <v>1.26</v>
      </c>
      <c r="G572">
        <v>4.53</v>
      </c>
    </row>
    <row r="573" spans="1:7" x14ac:dyDescent="0.45">
      <c r="A573">
        <v>2.35</v>
      </c>
      <c r="B573">
        <v>1.81</v>
      </c>
      <c r="C573">
        <v>3.7</v>
      </c>
      <c r="D573">
        <v>4.04</v>
      </c>
      <c r="E573">
        <v>116.33</v>
      </c>
      <c r="F573">
        <v>1.69</v>
      </c>
      <c r="G573">
        <v>6.33</v>
      </c>
    </row>
    <row r="574" spans="1:7" x14ac:dyDescent="0.45">
      <c r="A574">
        <v>1.19</v>
      </c>
      <c r="B574">
        <v>0.64</v>
      </c>
      <c r="C574">
        <v>1.96</v>
      </c>
      <c r="D574">
        <v>4.47</v>
      </c>
      <c r="E574">
        <v>86.06</v>
      </c>
      <c r="F574">
        <v>0.59</v>
      </c>
      <c r="G574">
        <v>5.89</v>
      </c>
    </row>
    <row r="575" spans="1:7" x14ac:dyDescent="0.45">
      <c r="A575">
        <v>1.87</v>
      </c>
      <c r="B575">
        <v>0.95</v>
      </c>
      <c r="C575">
        <v>4.03</v>
      </c>
      <c r="D575">
        <v>9.2899999999999991</v>
      </c>
      <c r="E575">
        <v>80.569999999999993</v>
      </c>
      <c r="F575">
        <v>0.71</v>
      </c>
      <c r="G575">
        <v>3.21</v>
      </c>
    </row>
    <row r="576" spans="1:7" x14ac:dyDescent="0.45">
      <c r="A576">
        <v>2.59</v>
      </c>
      <c r="B576">
        <v>0.45</v>
      </c>
      <c r="C576">
        <v>4.04</v>
      </c>
      <c r="D576">
        <v>4.47</v>
      </c>
      <c r="E576">
        <v>258.32</v>
      </c>
      <c r="F576">
        <v>1.81</v>
      </c>
      <c r="G576">
        <v>5.43</v>
      </c>
    </row>
    <row r="577" spans="1:7" x14ac:dyDescent="0.45">
      <c r="A577">
        <v>2.85</v>
      </c>
      <c r="B577">
        <v>1.28</v>
      </c>
      <c r="C577">
        <v>2.25</v>
      </c>
      <c r="D577">
        <v>8.24</v>
      </c>
      <c r="E577">
        <v>20.96</v>
      </c>
      <c r="F577">
        <v>1.8</v>
      </c>
      <c r="G577">
        <v>5.84</v>
      </c>
    </row>
    <row r="578" spans="1:7" x14ac:dyDescent="0.45">
      <c r="A578">
        <v>0.44</v>
      </c>
      <c r="B578">
        <v>1.96</v>
      </c>
      <c r="C578">
        <v>2.64</v>
      </c>
      <c r="D578">
        <v>9.52</v>
      </c>
      <c r="E578">
        <v>203.28</v>
      </c>
      <c r="F578">
        <v>1.95</v>
      </c>
      <c r="G578">
        <v>3.79</v>
      </c>
    </row>
    <row r="579" spans="1:7" x14ac:dyDescent="0.45">
      <c r="A579">
        <v>2.78</v>
      </c>
      <c r="B579">
        <v>1.21</v>
      </c>
      <c r="C579">
        <v>1.84</v>
      </c>
      <c r="D579">
        <v>5.62</v>
      </c>
      <c r="E579">
        <v>51.85</v>
      </c>
      <c r="F579">
        <v>1.8</v>
      </c>
      <c r="G579">
        <v>7.02</v>
      </c>
    </row>
    <row r="580" spans="1:7" x14ac:dyDescent="0.45">
      <c r="A580">
        <v>1.48</v>
      </c>
      <c r="B580">
        <v>0.72</v>
      </c>
      <c r="C580">
        <v>4.91</v>
      </c>
      <c r="D580">
        <v>6.22</v>
      </c>
      <c r="E580">
        <v>103.35</v>
      </c>
      <c r="F580">
        <v>0.25</v>
      </c>
      <c r="G580">
        <v>3.42</v>
      </c>
    </row>
    <row r="581" spans="1:7" x14ac:dyDescent="0.45">
      <c r="A581">
        <v>0.77</v>
      </c>
      <c r="B581">
        <v>1.3</v>
      </c>
      <c r="C581">
        <v>3.58</v>
      </c>
      <c r="D581">
        <v>7.41</v>
      </c>
      <c r="E581">
        <v>18.46</v>
      </c>
      <c r="F581">
        <v>1.65</v>
      </c>
      <c r="G581">
        <v>4.29</v>
      </c>
    </row>
    <row r="582" spans="1:7" x14ac:dyDescent="0.45">
      <c r="A582">
        <v>1.38</v>
      </c>
      <c r="B582">
        <v>0.25</v>
      </c>
      <c r="C582">
        <v>4.74</v>
      </c>
      <c r="D582">
        <v>9.2899999999999991</v>
      </c>
      <c r="E582">
        <v>80.989999999999995</v>
      </c>
      <c r="F582">
        <v>0.82</v>
      </c>
      <c r="G582">
        <v>3</v>
      </c>
    </row>
    <row r="583" spans="1:7" x14ac:dyDescent="0.45">
      <c r="A583">
        <v>2.94</v>
      </c>
      <c r="B583">
        <v>1.78</v>
      </c>
      <c r="C583">
        <v>2.21</v>
      </c>
      <c r="D583">
        <v>9.65</v>
      </c>
      <c r="E583">
        <v>230.53</v>
      </c>
      <c r="F583">
        <v>1.98</v>
      </c>
      <c r="G583">
        <v>5.15</v>
      </c>
    </row>
    <row r="584" spans="1:7" x14ac:dyDescent="0.45">
      <c r="A584">
        <v>1.48</v>
      </c>
      <c r="B584">
        <v>1.01</v>
      </c>
      <c r="C584">
        <v>4.13</v>
      </c>
      <c r="D584">
        <v>8.44</v>
      </c>
      <c r="E584">
        <v>265.5</v>
      </c>
      <c r="F584">
        <v>0.94</v>
      </c>
      <c r="G584">
        <v>3.03</v>
      </c>
    </row>
    <row r="585" spans="1:7" x14ac:dyDescent="0.45">
      <c r="A585">
        <v>0.99</v>
      </c>
      <c r="B585">
        <v>0.9</v>
      </c>
      <c r="C585">
        <v>4.0599999999999996</v>
      </c>
      <c r="D585">
        <v>4.5199999999999996</v>
      </c>
      <c r="E585">
        <v>66.459999999999994</v>
      </c>
      <c r="F585">
        <v>1.1100000000000001</v>
      </c>
      <c r="G585">
        <v>4.83</v>
      </c>
    </row>
    <row r="586" spans="1:7" x14ac:dyDescent="0.45">
      <c r="A586">
        <v>1.9</v>
      </c>
      <c r="B586">
        <v>1.17</v>
      </c>
      <c r="C586">
        <v>3.77</v>
      </c>
      <c r="D586">
        <v>8.01</v>
      </c>
      <c r="E586">
        <v>139.06</v>
      </c>
      <c r="F586">
        <v>1.06</v>
      </c>
      <c r="G586">
        <v>3.98</v>
      </c>
    </row>
    <row r="587" spans="1:7" x14ac:dyDescent="0.45">
      <c r="A587">
        <v>0.72</v>
      </c>
      <c r="B587">
        <v>1.25</v>
      </c>
      <c r="C587">
        <v>4.8600000000000003</v>
      </c>
      <c r="D587">
        <v>6.46</v>
      </c>
      <c r="E587">
        <v>141.1</v>
      </c>
      <c r="F587">
        <v>0.64</v>
      </c>
      <c r="G587">
        <v>3.21</v>
      </c>
    </row>
    <row r="588" spans="1:7" x14ac:dyDescent="0.45">
      <c r="A588">
        <v>0.23</v>
      </c>
      <c r="B588">
        <v>0.14000000000000001</v>
      </c>
      <c r="C588">
        <v>2.57</v>
      </c>
      <c r="D588">
        <v>6.82</v>
      </c>
      <c r="E588">
        <v>262.07</v>
      </c>
      <c r="F588">
        <v>0.15</v>
      </c>
      <c r="G588">
        <v>3.42</v>
      </c>
    </row>
    <row r="589" spans="1:7" x14ac:dyDescent="0.45">
      <c r="A589">
        <v>0.39</v>
      </c>
      <c r="B589">
        <v>1.37</v>
      </c>
      <c r="C589">
        <v>1.52</v>
      </c>
      <c r="D589">
        <v>4.29</v>
      </c>
      <c r="E589">
        <v>228.84</v>
      </c>
      <c r="F589">
        <v>1.79</v>
      </c>
      <c r="G589">
        <v>6.24</v>
      </c>
    </row>
    <row r="590" spans="1:7" x14ac:dyDescent="0.45">
      <c r="A590">
        <v>0.38</v>
      </c>
      <c r="B590">
        <v>0.48</v>
      </c>
      <c r="C590">
        <v>3.69</v>
      </c>
      <c r="D590">
        <v>5.15</v>
      </c>
      <c r="E590">
        <v>153.91999999999999</v>
      </c>
      <c r="F590">
        <v>1.61</v>
      </c>
      <c r="G590">
        <v>4.4000000000000004</v>
      </c>
    </row>
    <row r="591" spans="1:7" x14ac:dyDescent="0.45">
      <c r="A591">
        <v>0.46</v>
      </c>
      <c r="B591">
        <v>1.43</v>
      </c>
      <c r="C591">
        <v>3.92</v>
      </c>
      <c r="D591">
        <v>8.74</v>
      </c>
      <c r="E591">
        <v>201.22</v>
      </c>
      <c r="F591">
        <v>0.28000000000000003</v>
      </c>
      <c r="G591">
        <v>3</v>
      </c>
    </row>
    <row r="592" spans="1:7" x14ac:dyDescent="0.45">
      <c r="A592">
        <v>0.42</v>
      </c>
      <c r="B592">
        <v>1.65</v>
      </c>
      <c r="C592">
        <v>3.3</v>
      </c>
      <c r="D592">
        <v>6.72</v>
      </c>
      <c r="E592">
        <v>254.21</v>
      </c>
      <c r="F592">
        <v>1.55</v>
      </c>
      <c r="G592">
        <v>4.1500000000000004</v>
      </c>
    </row>
    <row r="593" spans="1:7" x14ac:dyDescent="0.45">
      <c r="A593">
        <v>1.92</v>
      </c>
      <c r="B593">
        <v>1.61</v>
      </c>
      <c r="C593">
        <v>1.83</v>
      </c>
      <c r="D593">
        <v>5.81</v>
      </c>
      <c r="E593">
        <v>2.86</v>
      </c>
      <c r="F593">
        <v>1.25</v>
      </c>
      <c r="G593">
        <v>4.7</v>
      </c>
    </row>
    <row r="594" spans="1:7" x14ac:dyDescent="0.45">
      <c r="A594">
        <v>0.55000000000000004</v>
      </c>
      <c r="B594">
        <v>1.1100000000000001</v>
      </c>
      <c r="C594">
        <v>3.02</v>
      </c>
      <c r="D594">
        <v>6.3</v>
      </c>
      <c r="E594">
        <v>120.87</v>
      </c>
      <c r="F594">
        <v>0.82</v>
      </c>
      <c r="G594">
        <v>4.3600000000000003</v>
      </c>
    </row>
    <row r="595" spans="1:7" x14ac:dyDescent="0.45">
      <c r="A595">
        <v>1.04</v>
      </c>
      <c r="B595">
        <v>1.04</v>
      </c>
      <c r="C595">
        <v>2.25</v>
      </c>
      <c r="D595">
        <v>9.1300000000000008</v>
      </c>
      <c r="E595">
        <v>272.17</v>
      </c>
      <c r="F595">
        <v>0.51</v>
      </c>
      <c r="G595">
        <v>3.49</v>
      </c>
    </row>
    <row r="596" spans="1:7" x14ac:dyDescent="0.45">
      <c r="A596">
        <v>2.69</v>
      </c>
      <c r="B596">
        <v>0.28999999999999998</v>
      </c>
      <c r="C596">
        <v>2.71</v>
      </c>
      <c r="D596">
        <v>8.49</v>
      </c>
      <c r="E596">
        <v>222.09</v>
      </c>
      <c r="F596">
        <v>1.72</v>
      </c>
      <c r="G596">
        <v>4.6500000000000004</v>
      </c>
    </row>
    <row r="597" spans="1:7" x14ac:dyDescent="0.45">
      <c r="A597">
        <v>1.42</v>
      </c>
      <c r="B597">
        <v>1.55</v>
      </c>
      <c r="C597">
        <v>3.58</v>
      </c>
      <c r="D597">
        <v>5.63</v>
      </c>
      <c r="E597">
        <v>162.85</v>
      </c>
      <c r="F597">
        <v>1.4</v>
      </c>
      <c r="G597">
        <v>5.01</v>
      </c>
    </row>
    <row r="598" spans="1:7" x14ac:dyDescent="0.45">
      <c r="A598">
        <v>2</v>
      </c>
      <c r="B598">
        <v>0.54</v>
      </c>
      <c r="C598">
        <v>3.98</v>
      </c>
      <c r="D598">
        <v>4.71</v>
      </c>
      <c r="E598">
        <v>158.88999999999999</v>
      </c>
      <c r="F598">
        <v>1.1000000000000001</v>
      </c>
      <c r="G598">
        <v>5.01</v>
      </c>
    </row>
    <row r="599" spans="1:7" x14ac:dyDescent="0.45">
      <c r="A599">
        <v>0.52</v>
      </c>
      <c r="B599">
        <v>0.99</v>
      </c>
      <c r="C599">
        <v>1.93</v>
      </c>
      <c r="D599">
        <v>5.51</v>
      </c>
      <c r="E599">
        <v>104.33</v>
      </c>
      <c r="F599">
        <v>1.22</v>
      </c>
      <c r="G599">
        <v>5.47</v>
      </c>
    </row>
    <row r="600" spans="1:7" x14ac:dyDescent="0.45">
      <c r="A600">
        <v>0.57999999999999996</v>
      </c>
      <c r="B600">
        <v>0.56999999999999995</v>
      </c>
      <c r="C600">
        <v>2.62</v>
      </c>
      <c r="D600">
        <v>9.52</v>
      </c>
      <c r="E600">
        <v>156.16</v>
      </c>
      <c r="F600">
        <v>0.18</v>
      </c>
      <c r="G600">
        <v>3</v>
      </c>
    </row>
    <row r="601" spans="1:7" x14ac:dyDescent="0.45">
      <c r="A601">
        <v>0.12</v>
      </c>
      <c r="B601">
        <v>0.27</v>
      </c>
      <c r="C601">
        <v>2.08</v>
      </c>
      <c r="D601">
        <v>7.49</v>
      </c>
      <c r="E601">
        <v>196.61</v>
      </c>
      <c r="F601">
        <v>0.95</v>
      </c>
      <c r="G601">
        <v>3.88</v>
      </c>
    </row>
    <row r="602" spans="1:7" x14ac:dyDescent="0.45">
      <c r="A602">
        <v>0.51</v>
      </c>
      <c r="B602">
        <v>1.26</v>
      </c>
      <c r="C602">
        <v>1.79</v>
      </c>
      <c r="D602">
        <v>7.2</v>
      </c>
      <c r="E602">
        <v>125.51</v>
      </c>
      <c r="F602">
        <v>0.39</v>
      </c>
      <c r="G602">
        <v>4.58</v>
      </c>
    </row>
    <row r="603" spans="1:7" x14ac:dyDescent="0.45">
      <c r="A603">
        <v>0.84</v>
      </c>
      <c r="B603">
        <v>0.11</v>
      </c>
      <c r="C603">
        <v>4.13</v>
      </c>
      <c r="D603">
        <v>7.58</v>
      </c>
      <c r="E603">
        <v>214.25</v>
      </c>
      <c r="F603">
        <v>0.42</v>
      </c>
      <c r="G603">
        <v>3</v>
      </c>
    </row>
    <row r="604" spans="1:7" x14ac:dyDescent="0.45">
      <c r="A604">
        <v>0.53</v>
      </c>
      <c r="B604">
        <v>1.5</v>
      </c>
      <c r="C604">
        <v>4.6399999999999997</v>
      </c>
      <c r="D604">
        <v>6.2</v>
      </c>
      <c r="E604">
        <v>258.37</v>
      </c>
      <c r="F604">
        <v>1.32</v>
      </c>
      <c r="G604">
        <v>3.46</v>
      </c>
    </row>
    <row r="605" spans="1:7" x14ac:dyDescent="0.45">
      <c r="A605">
        <v>0.27</v>
      </c>
      <c r="B605">
        <v>0.64</v>
      </c>
      <c r="C605">
        <v>2.48</v>
      </c>
      <c r="D605">
        <v>8.84</v>
      </c>
      <c r="E605">
        <v>46.41</v>
      </c>
      <c r="F605">
        <v>1.82</v>
      </c>
      <c r="G605">
        <v>3.94</v>
      </c>
    </row>
    <row r="606" spans="1:7" x14ac:dyDescent="0.45">
      <c r="A606">
        <v>0.36</v>
      </c>
      <c r="B606">
        <v>0</v>
      </c>
      <c r="C606">
        <v>4.01</v>
      </c>
      <c r="D606">
        <v>7.14</v>
      </c>
      <c r="E606">
        <v>135.46</v>
      </c>
      <c r="F606">
        <v>0.81</v>
      </c>
      <c r="G606">
        <v>3</v>
      </c>
    </row>
    <row r="607" spans="1:7" x14ac:dyDescent="0.45">
      <c r="A607">
        <v>1.38</v>
      </c>
      <c r="B607">
        <v>1.02</v>
      </c>
      <c r="C607">
        <v>4.59</v>
      </c>
      <c r="D607">
        <v>4.7</v>
      </c>
      <c r="E607">
        <v>122.41</v>
      </c>
      <c r="F607">
        <v>0.42</v>
      </c>
      <c r="G607">
        <v>4.29</v>
      </c>
    </row>
    <row r="608" spans="1:7" x14ac:dyDescent="0.45">
      <c r="A608">
        <v>0.62</v>
      </c>
      <c r="B608">
        <v>0.09</v>
      </c>
      <c r="C608">
        <v>4.38</v>
      </c>
      <c r="D608">
        <v>4.7699999999999996</v>
      </c>
      <c r="E608">
        <v>206.24</v>
      </c>
      <c r="F608">
        <v>1.3</v>
      </c>
      <c r="G608">
        <v>3.91</v>
      </c>
    </row>
    <row r="609" spans="1:7" x14ac:dyDescent="0.45">
      <c r="A609">
        <v>1.0900000000000001</v>
      </c>
      <c r="B609">
        <v>0.55000000000000004</v>
      </c>
      <c r="C609">
        <v>1.73</v>
      </c>
      <c r="D609">
        <v>7.22</v>
      </c>
      <c r="E609">
        <v>74.959999999999994</v>
      </c>
      <c r="F609">
        <v>1.74</v>
      </c>
      <c r="G609">
        <v>5.33</v>
      </c>
    </row>
    <row r="610" spans="1:7" x14ac:dyDescent="0.45">
      <c r="A610">
        <v>1.51</v>
      </c>
      <c r="B610">
        <v>1.41</v>
      </c>
      <c r="C610">
        <v>4.83</v>
      </c>
      <c r="D610">
        <v>9.6199999999999992</v>
      </c>
      <c r="E610">
        <v>192.08</v>
      </c>
      <c r="F610">
        <v>1.5</v>
      </c>
      <c r="G610">
        <v>3</v>
      </c>
    </row>
    <row r="611" spans="1:7" x14ac:dyDescent="0.45">
      <c r="A611">
        <v>2.0699999999999998</v>
      </c>
      <c r="B611">
        <v>0.13</v>
      </c>
      <c r="C611">
        <v>2.5099999999999998</v>
      </c>
      <c r="D611">
        <v>5.85</v>
      </c>
      <c r="E611">
        <v>263.25</v>
      </c>
      <c r="F611">
        <v>1.74</v>
      </c>
      <c r="G611">
        <v>5.4</v>
      </c>
    </row>
    <row r="612" spans="1:7" x14ac:dyDescent="0.45">
      <c r="A612">
        <v>0.12</v>
      </c>
      <c r="B612">
        <v>1.68</v>
      </c>
      <c r="C612">
        <v>2.36</v>
      </c>
      <c r="D612">
        <v>9.2200000000000006</v>
      </c>
      <c r="E612">
        <v>125.44</v>
      </c>
      <c r="F612">
        <v>1.07</v>
      </c>
      <c r="G612">
        <v>3.64</v>
      </c>
    </row>
    <row r="613" spans="1:7" x14ac:dyDescent="0.45">
      <c r="A613">
        <v>2.4</v>
      </c>
      <c r="B613">
        <v>0.01</v>
      </c>
      <c r="C613">
        <v>1.25</v>
      </c>
      <c r="D613">
        <v>8.58</v>
      </c>
      <c r="E613">
        <v>273.3</v>
      </c>
      <c r="F613">
        <v>1.5</v>
      </c>
      <c r="G613">
        <v>5.07</v>
      </c>
    </row>
    <row r="614" spans="1:7" x14ac:dyDescent="0.45">
      <c r="A614">
        <v>1.88</v>
      </c>
      <c r="B614">
        <v>0.49</v>
      </c>
      <c r="C614">
        <v>2.94</v>
      </c>
      <c r="D614">
        <v>5.49</v>
      </c>
      <c r="E614">
        <v>297.95</v>
      </c>
      <c r="F614">
        <v>0.28000000000000003</v>
      </c>
      <c r="G614">
        <v>4.6399999999999997</v>
      </c>
    </row>
    <row r="615" spans="1:7" x14ac:dyDescent="0.45">
      <c r="A615">
        <v>0.25</v>
      </c>
      <c r="B615">
        <v>1.48</v>
      </c>
      <c r="C615">
        <v>1.44</v>
      </c>
      <c r="D615">
        <v>4.22</v>
      </c>
      <c r="E615">
        <v>31.83</v>
      </c>
      <c r="F615">
        <v>0.7</v>
      </c>
      <c r="G615">
        <v>6.23</v>
      </c>
    </row>
    <row r="616" spans="1:7" x14ac:dyDescent="0.45">
      <c r="A616">
        <v>2.62</v>
      </c>
      <c r="B616">
        <v>0.63</v>
      </c>
      <c r="C616">
        <v>1.99</v>
      </c>
      <c r="D616">
        <v>4.6100000000000003</v>
      </c>
      <c r="E616">
        <v>69.92</v>
      </c>
      <c r="F616">
        <v>0.78</v>
      </c>
      <c r="G616">
        <v>6.63</v>
      </c>
    </row>
    <row r="617" spans="1:7" x14ac:dyDescent="0.45">
      <c r="A617">
        <v>2.76</v>
      </c>
      <c r="B617">
        <v>0.2</v>
      </c>
      <c r="C617">
        <v>2.27</v>
      </c>
      <c r="D617">
        <v>8.3699999999999992</v>
      </c>
      <c r="E617">
        <v>285.11</v>
      </c>
      <c r="F617">
        <v>1.02</v>
      </c>
      <c r="G617">
        <v>4.57</v>
      </c>
    </row>
    <row r="618" spans="1:7" x14ac:dyDescent="0.45">
      <c r="A618">
        <v>0.18</v>
      </c>
      <c r="B618">
        <v>0.72</v>
      </c>
      <c r="C618">
        <v>4.24</v>
      </c>
      <c r="D618">
        <v>5.2</v>
      </c>
      <c r="E618">
        <v>287.5</v>
      </c>
      <c r="F618">
        <v>1.86</v>
      </c>
      <c r="G618">
        <v>3.85</v>
      </c>
    </row>
    <row r="619" spans="1:7" x14ac:dyDescent="0.45">
      <c r="A619">
        <v>0.83</v>
      </c>
      <c r="B619">
        <v>0.54</v>
      </c>
      <c r="C619">
        <v>4.5</v>
      </c>
      <c r="D619">
        <v>6.23</v>
      </c>
      <c r="E619">
        <v>29.31</v>
      </c>
      <c r="F619">
        <v>1.75</v>
      </c>
      <c r="G619">
        <v>4.03</v>
      </c>
    </row>
    <row r="620" spans="1:7" x14ac:dyDescent="0.45">
      <c r="A620">
        <v>2.42</v>
      </c>
      <c r="B620">
        <v>1.69</v>
      </c>
      <c r="C620">
        <v>2.21</v>
      </c>
      <c r="D620">
        <v>7.01</v>
      </c>
      <c r="E620">
        <v>4.5</v>
      </c>
      <c r="F620">
        <v>0.27</v>
      </c>
      <c r="G620">
        <v>5.69</v>
      </c>
    </row>
    <row r="621" spans="1:7" x14ac:dyDescent="0.45">
      <c r="A621">
        <v>2.2400000000000002</v>
      </c>
      <c r="B621">
        <v>0.63</v>
      </c>
      <c r="C621">
        <v>4.43</v>
      </c>
      <c r="D621">
        <v>8.35</v>
      </c>
      <c r="E621">
        <v>48.33</v>
      </c>
      <c r="F621">
        <v>0.35</v>
      </c>
      <c r="G621">
        <v>3.35</v>
      </c>
    </row>
    <row r="622" spans="1:7" x14ac:dyDescent="0.45">
      <c r="A622">
        <v>0.55000000000000004</v>
      </c>
      <c r="B622">
        <v>1.58</v>
      </c>
      <c r="C622">
        <v>4.43</v>
      </c>
      <c r="D622">
        <v>4.68</v>
      </c>
      <c r="E622">
        <v>298.8</v>
      </c>
      <c r="F622">
        <v>0.72</v>
      </c>
      <c r="G622">
        <v>3.91</v>
      </c>
    </row>
    <row r="623" spans="1:7" x14ac:dyDescent="0.45">
      <c r="A623">
        <v>0.63</v>
      </c>
      <c r="B623">
        <v>1.78</v>
      </c>
      <c r="C623">
        <v>4.0599999999999996</v>
      </c>
      <c r="D623">
        <v>6.44</v>
      </c>
      <c r="E623">
        <v>54</v>
      </c>
      <c r="F623">
        <v>0.57999999999999996</v>
      </c>
      <c r="G623">
        <v>3.96</v>
      </c>
    </row>
    <row r="624" spans="1:7" x14ac:dyDescent="0.45">
      <c r="A624">
        <v>1.1100000000000001</v>
      </c>
      <c r="B624">
        <v>0.87</v>
      </c>
      <c r="C624">
        <v>1.59</v>
      </c>
      <c r="D624">
        <v>6.91</v>
      </c>
      <c r="E624">
        <v>150.76</v>
      </c>
      <c r="F624">
        <v>1.23</v>
      </c>
      <c r="G624">
        <v>5.29</v>
      </c>
    </row>
    <row r="625" spans="1:7" x14ac:dyDescent="0.45">
      <c r="A625">
        <v>1.45</v>
      </c>
      <c r="B625">
        <v>1.82</v>
      </c>
      <c r="C625">
        <v>3.76</v>
      </c>
      <c r="D625">
        <v>7.24</v>
      </c>
      <c r="E625">
        <v>254.53</v>
      </c>
      <c r="F625">
        <v>1.81</v>
      </c>
      <c r="G625">
        <v>4.33</v>
      </c>
    </row>
    <row r="626" spans="1:7" x14ac:dyDescent="0.45">
      <c r="A626">
        <v>1.85</v>
      </c>
      <c r="B626">
        <v>0.75</v>
      </c>
      <c r="C626">
        <v>4.78</v>
      </c>
      <c r="D626">
        <v>8.91</v>
      </c>
      <c r="E626">
        <v>6.12</v>
      </c>
      <c r="F626">
        <v>1.92</v>
      </c>
      <c r="G626">
        <v>3.47</v>
      </c>
    </row>
    <row r="627" spans="1:7" x14ac:dyDescent="0.45">
      <c r="A627">
        <v>1.1100000000000001</v>
      </c>
      <c r="B627">
        <v>1.93</v>
      </c>
      <c r="C627">
        <v>3.73</v>
      </c>
      <c r="D627">
        <v>5.03</v>
      </c>
      <c r="E627">
        <v>181.35</v>
      </c>
      <c r="F627">
        <v>1.31</v>
      </c>
      <c r="G627">
        <v>5.05</v>
      </c>
    </row>
    <row r="628" spans="1:7" x14ac:dyDescent="0.45">
      <c r="A628">
        <v>1.39</v>
      </c>
      <c r="B628">
        <v>0.18</v>
      </c>
      <c r="C628">
        <v>2.33</v>
      </c>
      <c r="D628">
        <v>8.85</v>
      </c>
      <c r="E628">
        <v>83.11</v>
      </c>
      <c r="F628">
        <v>1.68</v>
      </c>
      <c r="G628">
        <v>4.32</v>
      </c>
    </row>
    <row r="629" spans="1:7" x14ac:dyDescent="0.45">
      <c r="A629">
        <v>2.2400000000000002</v>
      </c>
      <c r="B629">
        <v>1.37</v>
      </c>
      <c r="C629">
        <v>3</v>
      </c>
      <c r="D629">
        <v>8.16</v>
      </c>
      <c r="E629">
        <v>258.7</v>
      </c>
      <c r="F629">
        <v>1.05</v>
      </c>
      <c r="G629">
        <v>4.37</v>
      </c>
    </row>
    <row r="630" spans="1:7" x14ac:dyDescent="0.45">
      <c r="A630">
        <v>0.11</v>
      </c>
      <c r="B630">
        <v>0.99</v>
      </c>
      <c r="C630">
        <v>3.58</v>
      </c>
      <c r="D630">
        <v>7.34</v>
      </c>
      <c r="E630">
        <v>85.04</v>
      </c>
      <c r="F630">
        <v>0.42</v>
      </c>
      <c r="G630">
        <v>3.27</v>
      </c>
    </row>
    <row r="631" spans="1:7" x14ac:dyDescent="0.45">
      <c r="A631">
        <v>0.76</v>
      </c>
      <c r="B631">
        <v>0.78</v>
      </c>
      <c r="C631">
        <v>3.04</v>
      </c>
      <c r="D631">
        <v>8.1999999999999993</v>
      </c>
      <c r="E631">
        <v>206.03</v>
      </c>
      <c r="F631">
        <v>1.05</v>
      </c>
      <c r="G631">
        <v>3.52</v>
      </c>
    </row>
    <row r="632" spans="1:7" x14ac:dyDescent="0.45">
      <c r="A632">
        <v>2.14</v>
      </c>
      <c r="B632">
        <v>1.27</v>
      </c>
      <c r="C632">
        <v>1.48</v>
      </c>
      <c r="D632">
        <v>6.47</v>
      </c>
      <c r="E632">
        <v>202.27</v>
      </c>
      <c r="F632">
        <v>1.1100000000000001</v>
      </c>
      <c r="G632">
        <v>6.01</v>
      </c>
    </row>
    <row r="633" spans="1:7" x14ac:dyDescent="0.45">
      <c r="A633">
        <v>2.69</v>
      </c>
      <c r="B633">
        <v>1.41</v>
      </c>
      <c r="C633">
        <v>2.25</v>
      </c>
      <c r="D633">
        <v>4.83</v>
      </c>
      <c r="E633">
        <v>66.45</v>
      </c>
      <c r="F633">
        <v>1.48</v>
      </c>
      <c r="G633">
        <v>6.95</v>
      </c>
    </row>
    <row r="634" spans="1:7" x14ac:dyDescent="0.45">
      <c r="A634">
        <v>1.54</v>
      </c>
      <c r="B634">
        <v>0.01</v>
      </c>
      <c r="C634">
        <v>4.21</v>
      </c>
      <c r="D634">
        <v>7.99</v>
      </c>
      <c r="E634">
        <v>10.44</v>
      </c>
      <c r="F634">
        <v>0.44</v>
      </c>
      <c r="G634">
        <v>3.21</v>
      </c>
    </row>
    <row r="635" spans="1:7" x14ac:dyDescent="0.45">
      <c r="A635">
        <v>1.6</v>
      </c>
      <c r="B635">
        <v>0.33</v>
      </c>
      <c r="C635">
        <v>4.45</v>
      </c>
      <c r="D635">
        <v>7.15</v>
      </c>
      <c r="E635">
        <v>122.77</v>
      </c>
      <c r="F635">
        <v>0.74</v>
      </c>
      <c r="G635">
        <v>3.42</v>
      </c>
    </row>
    <row r="636" spans="1:7" x14ac:dyDescent="0.45">
      <c r="A636">
        <v>0.32</v>
      </c>
      <c r="B636">
        <v>1.43</v>
      </c>
      <c r="C636">
        <v>1.55</v>
      </c>
      <c r="D636">
        <v>7.84</v>
      </c>
      <c r="E636">
        <v>86.76</v>
      </c>
      <c r="F636">
        <v>0.73</v>
      </c>
      <c r="G636">
        <v>4.6399999999999997</v>
      </c>
    </row>
    <row r="637" spans="1:7" x14ac:dyDescent="0.45">
      <c r="A637">
        <v>1.34</v>
      </c>
      <c r="B637">
        <v>1.33</v>
      </c>
      <c r="C637">
        <v>4.8099999999999996</v>
      </c>
      <c r="D637">
        <v>6.03</v>
      </c>
      <c r="E637">
        <v>242.69</v>
      </c>
      <c r="F637">
        <v>1.92</v>
      </c>
      <c r="G637">
        <v>4.05</v>
      </c>
    </row>
    <row r="638" spans="1:7" x14ac:dyDescent="0.45">
      <c r="A638">
        <v>1.6</v>
      </c>
      <c r="B638">
        <v>1.93</v>
      </c>
      <c r="C638">
        <v>2.3199999999999998</v>
      </c>
      <c r="D638">
        <v>9.44</v>
      </c>
      <c r="E638">
        <v>240.11</v>
      </c>
      <c r="F638">
        <v>0.89</v>
      </c>
      <c r="G638">
        <v>4.09</v>
      </c>
    </row>
    <row r="639" spans="1:7" x14ac:dyDescent="0.45">
      <c r="A639">
        <v>0.73</v>
      </c>
      <c r="B639">
        <v>1.52</v>
      </c>
      <c r="C639">
        <v>3.65</v>
      </c>
      <c r="D639">
        <v>7.52</v>
      </c>
      <c r="E639">
        <v>137.11000000000001</v>
      </c>
      <c r="F639">
        <v>1.51</v>
      </c>
      <c r="G639">
        <v>3.95</v>
      </c>
    </row>
    <row r="640" spans="1:7" x14ac:dyDescent="0.45">
      <c r="A640">
        <v>0.81</v>
      </c>
      <c r="B640">
        <v>1.9</v>
      </c>
      <c r="C640">
        <v>4.01</v>
      </c>
      <c r="D640">
        <v>4.51</v>
      </c>
      <c r="E640">
        <v>181.95</v>
      </c>
      <c r="F640">
        <v>1.5</v>
      </c>
      <c r="G640">
        <v>5</v>
      </c>
    </row>
    <row r="641" spans="1:7" x14ac:dyDescent="0.45">
      <c r="A641">
        <v>1.1299999999999999</v>
      </c>
      <c r="B641">
        <v>1.41</v>
      </c>
      <c r="C641">
        <v>4.25</v>
      </c>
      <c r="D641">
        <v>6.7</v>
      </c>
      <c r="E641">
        <v>181.28</v>
      </c>
      <c r="F641">
        <v>0.53</v>
      </c>
      <c r="G641">
        <v>3.61</v>
      </c>
    </row>
    <row r="642" spans="1:7" x14ac:dyDescent="0.45">
      <c r="A642">
        <v>0.06</v>
      </c>
      <c r="B642">
        <v>0.6</v>
      </c>
      <c r="C642">
        <v>4.78</v>
      </c>
      <c r="D642">
        <v>8.5399999999999991</v>
      </c>
      <c r="E642">
        <v>248.15</v>
      </c>
      <c r="F642">
        <v>1.1399999999999999</v>
      </c>
      <c r="G642">
        <v>3</v>
      </c>
    </row>
    <row r="643" spans="1:7" x14ac:dyDescent="0.45">
      <c r="A643">
        <v>0.97</v>
      </c>
      <c r="B643">
        <v>0.21</v>
      </c>
      <c r="C643">
        <v>2.25</v>
      </c>
      <c r="D643">
        <v>8.76</v>
      </c>
      <c r="E643">
        <v>127.5</v>
      </c>
      <c r="F643">
        <v>1.79</v>
      </c>
      <c r="G643">
        <v>4.16</v>
      </c>
    </row>
    <row r="644" spans="1:7" x14ac:dyDescent="0.45">
      <c r="A644">
        <v>0.63</v>
      </c>
      <c r="B644">
        <v>1.56</v>
      </c>
      <c r="C644">
        <v>4.43</v>
      </c>
      <c r="D644">
        <v>6.97</v>
      </c>
      <c r="E644">
        <v>82.63</v>
      </c>
      <c r="F644">
        <v>0.95</v>
      </c>
      <c r="G644">
        <v>3.55</v>
      </c>
    </row>
    <row r="645" spans="1:7" x14ac:dyDescent="0.45">
      <c r="A645">
        <v>0.98</v>
      </c>
      <c r="B645">
        <v>1.29</v>
      </c>
      <c r="C645">
        <v>1.53</v>
      </c>
      <c r="D645">
        <v>9.3699999999999992</v>
      </c>
      <c r="E645">
        <v>79.510000000000005</v>
      </c>
      <c r="F645">
        <v>1.89</v>
      </c>
      <c r="G645">
        <v>17.399999999999999</v>
      </c>
    </row>
    <row r="646" spans="1:7" x14ac:dyDescent="0.45">
      <c r="A646">
        <v>0.36</v>
      </c>
      <c r="B646">
        <v>0.1</v>
      </c>
      <c r="C646">
        <v>3.82</v>
      </c>
      <c r="D646">
        <v>5.61</v>
      </c>
      <c r="E646">
        <v>160.86000000000001</v>
      </c>
      <c r="F646">
        <v>0.43</v>
      </c>
      <c r="G646">
        <v>3.52</v>
      </c>
    </row>
    <row r="647" spans="1:7" x14ac:dyDescent="0.45">
      <c r="A647">
        <v>2.67</v>
      </c>
      <c r="B647">
        <v>0.72</v>
      </c>
      <c r="C647">
        <v>3.97</v>
      </c>
      <c r="D647">
        <v>6.46</v>
      </c>
      <c r="E647">
        <v>134.74</v>
      </c>
      <c r="F647">
        <v>0.15</v>
      </c>
      <c r="G647">
        <v>4.38</v>
      </c>
    </row>
    <row r="648" spans="1:7" x14ac:dyDescent="0.45">
      <c r="A648">
        <v>1.78</v>
      </c>
      <c r="B648">
        <v>1.91</v>
      </c>
      <c r="C648">
        <v>3.71</v>
      </c>
      <c r="D648">
        <v>9.39</v>
      </c>
      <c r="E648">
        <v>132.04</v>
      </c>
      <c r="F648">
        <v>1.78</v>
      </c>
      <c r="G648">
        <v>3.93</v>
      </c>
    </row>
    <row r="649" spans="1:7" x14ac:dyDescent="0.45">
      <c r="A649">
        <v>2.04</v>
      </c>
      <c r="B649">
        <v>1</v>
      </c>
      <c r="C649">
        <v>2.0099999999999998</v>
      </c>
      <c r="D649">
        <v>9.3800000000000008</v>
      </c>
      <c r="E649">
        <v>27.34</v>
      </c>
      <c r="F649">
        <v>1.7</v>
      </c>
      <c r="G649">
        <v>4.99</v>
      </c>
    </row>
    <row r="650" spans="1:7" x14ac:dyDescent="0.45">
      <c r="A650">
        <v>2.37</v>
      </c>
      <c r="B650">
        <v>0.87</v>
      </c>
      <c r="C650">
        <v>4.49</v>
      </c>
      <c r="D650">
        <v>8.11</v>
      </c>
      <c r="E650">
        <v>215.58</v>
      </c>
      <c r="F650">
        <v>1.99</v>
      </c>
      <c r="G650">
        <v>3.87</v>
      </c>
    </row>
    <row r="651" spans="1:7" x14ac:dyDescent="0.45">
      <c r="A651">
        <v>1.5</v>
      </c>
      <c r="B651">
        <v>0.92</v>
      </c>
      <c r="C651">
        <v>1.68</v>
      </c>
      <c r="D651">
        <v>9.15</v>
      </c>
      <c r="E651">
        <v>64.12</v>
      </c>
      <c r="F651">
        <v>1.36</v>
      </c>
      <c r="G651">
        <v>4.7699999999999996</v>
      </c>
    </row>
    <row r="652" spans="1:7" x14ac:dyDescent="0.45">
      <c r="A652">
        <v>0.26</v>
      </c>
      <c r="B652">
        <v>0.42</v>
      </c>
      <c r="C652">
        <v>1.21</v>
      </c>
      <c r="D652">
        <v>4.53</v>
      </c>
      <c r="E652">
        <v>59.09</v>
      </c>
      <c r="F652">
        <v>1.87</v>
      </c>
      <c r="G652">
        <v>6.35</v>
      </c>
    </row>
    <row r="653" spans="1:7" x14ac:dyDescent="0.45">
      <c r="A653">
        <v>1.61</v>
      </c>
      <c r="B653">
        <v>0.74</v>
      </c>
      <c r="C653">
        <v>3.87</v>
      </c>
      <c r="D653">
        <v>9.19</v>
      </c>
      <c r="E653">
        <v>123.83</v>
      </c>
      <c r="F653">
        <v>1.65</v>
      </c>
      <c r="G653">
        <v>3.44</v>
      </c>
    </row>
    <row r="654" spans="1:7" x14ac:dyDescent="0.45">
      <c r="A654">
        <v>1.76</v>
      </c>
      <c r="B654">
        <v>0.74</v>
      </c>
      <c r="C654">
        <v>2.9</v>
      </c>
      <c r="D654">
        <v>5.92</v>
      </c>
      <c r="E654">
        <v>68.33</v>
      </c>
      <c r="F654">
        <v>1.69</v>
      </c>
      <c r="G654">
        <v>5.53</v>
      </c>
    </row>
    <row r="655" spans="1:7" x14ac:dyDescent="0.45">
      <c r="A655">
        <v>2.2400000000000002</v>
      </c>
      <c r="B655">
        <v>0.1</v>
      </c>
      <c r="C655">
        <v>4.4000000000000004</v>
      </c>
      <c r="D655">
        <v>5.07</v>
      </c>
      <c r="E655">
        <v>175.16</v>
      </c>
      <c r="F655">
        <v>1.1399999999999999</v>
      </c>
      <c r="G655">
        <v>4.59</v>
      </c>
    </row>
    <row r="656" spans="1:7" x14ac:dyDescent="0.45">
      <c r="A656">
        <v>1.29</v>
      </c>
      <c r="B656">
        <v>1.54</v>
      </c>
      <c r="C656">
        <v>2.5299999999999998</v>
      </c>
      <c r="D656">
        <v>5.44</v>
      </c>
      <c r="E656">
        <v>111.44</v>
      </c>
      <c r="F656">
        <v>0.76</v>
      </c>
      <c r="G656">
        <v>5.49</v>
      </c>
    </row>
    <row r="657" spans="1:7" x14ac:dyDescent="0.45">
      <c r="A657">
        <v>0.38</v>
      </c>
      <c r="B657">
        <v>0.83</v>
      </c>
      <c r="C657">
        <v>1.67</v>
      </c>
      <c r="D657">
        <v>6.51</v>
      </c>
      <c r="E657">
        <v>134.66999999999999</v>
      </c>
      <c r="F657">
        <v>1.87</v>
      </c>
      <c r="G657">
        <v>5.31</v>
      </c>
    </row>
    <row r="658" spans="1:7" x14ac:dyDescent="0.45">
      <c r="A658">
        <v>0.85</v>
      </c>
      <c r="B658">
        <v>1.64</v>
      </c>
      <c r="C658">
        <v>4.3499999999999996</v>
      </c>
      <c r="D658">
        <v>5.51</v>
      </c>
      <c r="E658">
        <v>161.15</v>
      </c>
      <c r="F658">
        <v>0.86</v>
      </c>
      <c r="G658">
        <v>4.12</v>
      </c>
    </row>
    <row r="659" spans="1:7" x14ac:dyDescent="0.45">
      <c r="A659">
        <v>1.0900000000000001</v>
      </c>
      <c r="B659">
        <v>1.7</v>
      </c>
      <c r="C659">
        <v>3.2</v>
      </c>
      <c r="D659">
        <v>5.92</v>
      </c>
      <c r="E659">
        <v>61.06</v>
      </c>
      <c r="F659">
        <v>1.08</v>
      </c>
      <c r="G659">
        <v>5.08</v>
      </c>
    </row>
    <row r="660" spans="1:7" x14ac:dyDescent="0.45">
      <c r="A660">
        <v>1.94</v>
      </c>
      <c r="B660">
        <v>0.42</v>
      </c>
      <c r="C660">
        <v>1.76</v>
      </c>
      <c r="D660">
        <v>4.8099999999999996</v>
      </c>
      <c r="E660">
        <v>46.73</v>
      </c>
      <c r="F660">
        <v>0.89</v>
      </c>
      <c r="G660">
        <v>6.38</v>
      </c>
    </row>
    <row r="661" spans="1:7" x14ac:dyDescent="0.45">
      <c r="A661">
        <v>1.71</v>
      </c>
      <c r="B661">
        <v>1.31</v>
      </c>
      <c r="C661">
        <v>3.88</v>
      </c>
      <c r="D661">
        <v>5.78</v>
      </c>
      <c r="E661">
        <v>264.13</v>
      </c>
      <c r="F661">
        <v>1.1299999999999999</v>
      </c>
      <c r="G661">
        <v>4.53</v>
      </c>
    </row>
    <row r="662" spans="1:7" x14ac:dyDescent="0.45">
      <c r="A662">
        <v>1.07</v>
      </c>
      <c r="B662">
        <v>0.94</v>
      </c>
      <c r="C662">
        <v>3.04</v>
      </c>
      <c r="D662">
        <v>7.43</v>
      </c>
      <c r="E662">
        <v>130.12</v>
      </c>
      <c r="F662">
        <v>0.94</v>
      </c>
      <c r="G662">
        <v>4.1399999999999997</v>
      </c>
    </row>
    <row r="663" spans="1:7" x14ac:dyDescent="0.45">
      <c r="A663">
        <v>2.96</v>
      </c>
      <c r="B663">
        <v>1.76</v>
      </c>
      <c r="C663">
        <v>3.42</v>
      </c>
      <c r="D663">
        <v>6.65</v>
      </c>
      <c r="E663">
        <v>123.63</v>
      </c>
      <c r="F663">
        <v>0.1</v>
      </c>
      <c r="G663">
        <v>5.09</v>
      </c>
    </row>
    <row r="664" spans="1:7" x14ac:dyDescent="0.45">
      <c r="A664">
        <v>1.82</v>
      </c>
      <c r="B664">
        <v>0.43</v>
      </c>
      <c r="C664">
        <v>2.84</v>
      </c>
      <c r="D664">
        <v>6.08</v>
      </c>
      <c r="E664">
        <v>10.68</v>
      </c>
      <c r="F664">
        <v>1.76</v>
      </c>
      <c r="G664">
        <v>5.59</v>
      </c>
    </row>
    <row r="665" spans="1:7" x14ac:dyDescent="0.45">
      <c r="A665">
        <v>0.71</v>
      </c>
      <c r="B665">
        <v>1.36</v>
      </c>
      <c r="C665">
        <v>4.3099999999999996</v>
      </c>
      <c r="D665">
        <v>8.48</v>
      </c>
      <c r="E665">
        <v>149.38999999999999</v>
      </c>
      <c r="F665">
        <v>0.89</v>
      </c>
      <c r="G665">
        <v>3</v>
      </c>
    </row>
    <row r="666" spans="1:7" x14ac:dyDescent="0.45">
      <c r="A666">
        <v>0.31</v>
      </c>
      <c r="B666">
        <v>1.22</v>
      </c>
      <c r="C666">
        <v>4.32</v>
      </c>
      <c r="D666">
        <v>9.36</v>
      </c>
      <c r="E666">
        <v>166.25</v>
      </c>
      <c r="F666">
        <v>1.18</v>
      </c>
      <c r="G666">
        <v>3</v>
      </c>
    </row>
    <row r="667" spans="1:7" x14ac:dyDescent="0.45">
      <c r="A667">
        <v>0.46</v>
      </c>
      <c r="B667">
        <v>0.59</v>
      </c>
      <c r="C667">
        <v>3.84</v>
      </c>
      <c r="D667">
        <v>8.5399999999999991</v>
      </c>
      <c r="E667">
        <v>167.65</v>
      </c>
      <c r="F667">
        <v>0.28000000000000003</v>
      </c>
      <c r="G667">
        <v>3</v>
      </c>
    </row>
    <row r="668" spans="1:7" x14ac:dyDescent="0.45">
      <c r="A668">
        <v>0.74</v>
      </c>
      <c r="B668">
        <v>0.27</v>
      </c>
      <c r="C668">
        <v>1.42</v>
      </c>
      <c r="D668">
        <v>5.99</v>
      </c>
      <c r="E668">
        <v>212.11</v>
      </c>
      <c r="F668">
        <v>0.01</v>
      </c>
      <c r="G668">
        <v>4.78</v>
      </c>
    </row>
    <row r="669" spans="1:7" x14ac:dyDescent="0.45">
      <c r="A669">
        <v>0.48</v>
      </c>
      <c r="B669">
        <v>1.3</v>
      </c>
      <c r="C669">
        <v>4.3600000000000003</v>
      </c>
      <c r="D669">
        <v>8.4700000000000006</v>
      </c>
      <c r="E669">
        <v>53.24</v>
      </c>
      <c r="F669">
        <v>0.49</v>
      </c>
      <c r="G669">
        <v>3</v>
      </c>
    </row>
    <row r="670" spans="1:7" x14ac:dyDescent="0.45">
      <c r="A670">
        <v>0.56000000000000005</v>
      </c>
      <c r="B670">
        <v>1.48</v>
      </c>
      <c r="C670">
        <v>3.68</v>
      </c>
      <c r="D670">
        <v>4.91</v>
      </c>
      <c r="E670">
        <v>75.67</v>
      </c>
      <c r="F670">
        <v>1.41</v>
      </c>
      <c r="G670">
        <v>4.96</v>
      </c>
    </row>
    <row r="671" spans="1:7" x14ac:dyDescent="0.45">
      <c r="A671">
        <v>0.86</v>
      </c>
      <c r="B671">
        <v>0.63</v>
      </c>
      <c r="C671">
        <v>3.79</v>
      </c>
      <c r="D671">
        <v>4.78</v>
      </c>
      <c r="E671">
        <v>243.22</v>
      </c>
      <c r="F671">
        <v>0.2</v>
      </c>
      <c r="G671">
        <v>4.03</v>
      </c>
    </row>
    <row r="672" spans="1:7" x14ac:dyDescent="0.45">
      <c r="A672">
        <v>0.52</v>
      </c>
      <c r="B672">
        <v>1.29</v>
      </c>
      <c r="C672">
        <v>2.4500000000000002</v>
      </c>
      <c r="D672">
        <v>6.07</v>
      </c>
      <c r="E672">
        <v>284.14999999999998</v>
      </c>
      <c r="F672">
        <v>1.82</v>
      </c>
      <c r="G672">
        <v>4.91</v>
      </c>
    </row>
    <row r="673" spans="1:7" x14ac:dyDescent="0.45">
      <c r="A673">
        <v>2.69</v>
      </c>
      <c r="B673">
        <v>0.79</v>
      </c>
      <c r="C673">
        <v>4.5199999999999996</v>
      </c>
      <c r="D673">
        <v>8.85</v>
      </c>
      <c r="E673">
        <v>40.78</v>
      </c>
      <c r="F673">
        <v>0.43</v>
      </c>
      <c r="G673">
        <v>3.68</v>
      </c>
    </row>
    <row r="674" spans="1:7" x14ac:dyDescent="0.45">
      <c r="A674">
        <v>0.24</v>
      </c>
      <c r="B674">
        <v>1.43</v>
      </c>
      <c r="C674">
        <v>3.9</v>
      </c>
      <c r="D674">
        <v>5.48</v>
      </c>
      <c r="E674">
        <v>149.29</v>
      </c>
      <c r="F674">
        <v>0.41</v>
      </c>
      <c r="G674">
        <v>3.88</v>
      </c>
    </row>
    <row r="675" spans="1:7" x14ac:dyDescent="0.45">
      <c r="A675">
        <v>1.57</v>
      </c>
      <c r="B675">
        <v>0.4</v>
      </c>
      <c r="C675">
        <v>1.45</v>
      </c>
      <c r="D675">
        <v>4.38</v>
      </c>
      <c r="E675">
        <v>64.25</v>
      </c>
      <c r="F675">
        <v>0.36</v>
      </c>
      <c r="G675">
        <v>6.3</v>
      </c>
    </row>
    <row r="676" spans="1:7" x14ac:dyDescent="0.45">
      <c r="A676">
        <v>1.23</v>
      </c>
      <c r="B676">
        <v>1.78</v>
      </c>
      <c r="C676">
        <v>2.63</v>
      </c>
      <c r="D676">
        <v>4.79</v>
      </c>
      <c r="E676">
        <v>18.02</v>
      </c>
      <c r="F676">
        <v>0.03</v>
      </c>
      <c r="G676">
        <v>5.63</v>
      </c>
    </row>
    <row r="677" spans="1:7" x14ac:dyDescent="0.45">
      <c r="A677">
        <v>2.95</v>
      </c>
      <c r="B677">
        <v>0.56999999999999995</v>
      </c>
      <c r="C677">
        <v>4.55</v>
      </c>
      <c r="D677">
        <v>9.15</v>
      </c>
      <c r="E677">
        <v>97.65</v>
      </c>
      <c r="F677">
        <v>1.54</v>
      </c>
      <c r="G677">
        <v>3.68</v>
      </c>
    </row>
    <row r="678" spans="1:7" x14ac:dyDescent="0.45">
      <c r="A678">
        <v>0.34</v>
      </c>
      <c r="B678">
        <v>0.74</v>
      </c>
      <c r="C678">
        <v>1.19</v>
      </c>
      <c r="D678">
        <v>7.8</v>
      </c>
      <c r="E678">
        <v>43.11</v>
      </c>
      <c r="F678">
        <v>1.75</v>
      </c>
      <c r="G678">
        <v>5.17</v>
      </c>
    </row>
    <row r="679" spans="1:7" x14ac:dyDescent="0.45">
      <c r="A679">
        <v>1.19</v>
      </c>
      <c r="B679">
        <v>0.12</v>
      </c>
      <c r="C679">
        <v>4.8499999999999996</v>
      </c>
      <c r="D679">
        <v>5.52</v>
      </c>
      <c r="E679">
        <v>212.98</v>
      </c>
      <c r="F679">
        <v>1.23</v>
      </c>
      <c r="G679">
        <v>3.58</v>
      </c>
    </row>
    <row r="680" spans="1:7" x14ac:dyDescent="0.45">
      <c r="A680">
        <v>2.91</v>
      </c>
      <c r="B680">
        <v>0.22</v>
      </c>
      <c r="C680">
        <v>3.72</v>
      </c>
      <c r="D680">
        <v>7.33</v>
      </c>
      <c r="E680">
        <v>160.12</v>
      </c>
      <c r="F680">
        <v>0.38</v>
      </c>
      <c r="G680">
        <v>4.1900000000000004</v>
      </c>
    </row>
    <row r="681" spans="1:7" x14ac:dyDescent="0.45">
      <c r="A681">
        <v>2.6</v>
      </c>
      <c r="B681">
        <v>1.03</v>
      </c>
      <c r="C681">
        <v>3.53</v>
      </c>
      <c r="D681">
        <v>7.17</v>
      </c>
      <c r="E681">
        <v>43.15</v>
      </c>
      <c r="F681">
        <v>0.56999999999999995</v>
      </c>
      <c r="G681">
        <v>4.76</v>
      </c>
    </row>
    <row r="682" spans="1:7" x14ac:dyDescent="0.45">
      <c r="A682">
        <v>2.4500000000000002</v>
      </c>
      <c r="B682">
        <v>0.54</v>
      </c>
      <c r="C682">
        <v>2.08</v>
      </c>
      <c r="D682">
        <v>7.93</v>
      </c>
      <c r="E682">
        <v>2.77</v>
      </c>
      <c r="F682">
        <v>0.95</v>
      </c>
      <c r="G682">
        <v>5.34</v>
      </c>
    </row>
    <row r="683" spans="1:7" x14ac:dyDescent="0.45">
      <c r="A683">
        <v>0.77</v>
      </c>
      <c r="B683">
        <v>1.67</v>
      </c>
      <c r="C683">
        <v>2</v>
      </c>
      <c r="D683">
        <v>5.4</v>
      </c>
      <c r="E683">
        <v>242.45</v>
      </c>
      <c r="F683">
        <v>1.91</v>
      </c>
      <c r="G683">
        <v>5.81</v>
      </c>
    </row>
    <row r="684" spans="1:7" x14ac:dyDescent="0.45">
      <c r="A684">
        <v>0.51</v>
      </c>
      <c r="B684">
        <v>0.03</v>
      </c>
      <c r="C684">
        <v>4.7699999999999996</v>
      </c>
      <c r="D684">
        <v>9.19</v>
      </c>
      <c r="E684">
        <v>52.86</v>
      </c>
      <c r="F684">
        <v>0.49</v>
      </c>
      <c r="G684">
        <v>3</v>
      </c>
    </row>
    <row r="685" spans="1:7" x14ac:dyDescent="0.45">
      <c r="A685">
        <v>2.0099999999999998</v>
      </c>
      <c r="B685">
        <v>0.76</v>
      </c>
      <c r="C685">
        <v>2.19</v>
      </c>
      <c r="D685">
        <v>5.86</v>
      </c>
      <c r="E685">
        <v>181.86</v>
      </c>
      <c r="F685">
        <v>1.46</v>
      </c>
      <c r="G685">
        <v>5.8</v>
      </c>
    </row>
    <row r="686" spans="1:7" x14ac:dyDescent="0.45">
      <c r="A686">
        <v>2.79</v>
      </c>
      <c r="B686">
        <v>0.67</v>
      </c>
      <c r="C686">
        <v>4.0999999999999996</v>
      </c>
      <c r="D686">
        <v>8.16</v>
      </c>
      <c r="E686">
        <v>101.08</v>
      </c>
      <c r="F686">
        <v>0.88</v>
      </c>
      <c r="G686">
        <v>4.0199999999999996</v>
      </c>
    </row>
    <row r="687" spans="1:7" x14ac:dyDescent="0.45">
      <c r="A687">
        <v>1.67</v>
      </c>
      <c r="B687">
        <v>0.04</v>
      </c>
      <c r="C687">
        <v>2.57</v>
      </c>
      <c r="D687">
        <v>4.0999999999999996</v>
      </c>
      <c r="E687">
        <v>175.65</v>
      </c>
      <c r="F687">
        <v>0.6</v>
      </c>
      <c r="G687">
        <v>5.55</v>
      </c>
    </row>
    <row r="688" spans="1:7" x14ac:dyDescent="0.45">
      <c r="A688">
        <v>1.71</v>
      </c>
      <c r="B688">
        <v>0.25</v>
      </c>
      <c r="C688">
        <v>1.56</v>
      </c>
      <c r="D688">
        <v>6.24</v>
      </c>
      <c r="E688">
        <v>94.7</v>
      </c>
      <c r="F688">
        <v>0.91</v>
      </c>
      <c r="G688">
        <v>5.67</v>
      </c>
    </row>
    <row r="689" spans="1:7" x14ac:dyDescent="0.45">
      <c r="A689">
        <v>0.84</v>
      </c>
      <c r="B689">
        <v>0.83</v>
      </c>
      <c r="C689">
        <v>1.04</v>
      </c>
      <c r="D689">
        <v>6.11</v>
      </c>
      <c r="E689">
        <v>26.08</v>
      </c>
      <c r="F689">
        <v>0.14000000000000001</v>
      </c>
      <c r="G689">
        <v>1.28</v>
      </c>
    </row>
    <row r="690" spans="1:7" x14ac:dyDescent="0.45">
      <c r="A690">
        <v>2.31</v>
      </c>
      <c r="B690">
        <v>0.99</v>
      </c>
      <c r="C690">
        <v>3.18</v>
      </c>
      <c r="D690">
        <v>7.26</v>
      </c>
      <c r="E690">
        <v>66.89</v>
      </c>
      <c r="F690">
        <v>1.6</v>
      </c>
      <c r="G690">
        <v>5.15</v>
      </c>
    </row>
    <row r="691" spans="1:7" x14ac:dyDescent="0.45">
      <c r="A691">
        <v>0.56000000000000005</v>
      </c>
      <c r="B691">
        <v>0.81</v>
      </c>
      <c r="C691">
        <v>4.9000000000000004</v>
      </c>
      <c r="D691">
        <v>4.4400000000000004</v>
      </c>
      <c r="E691">
        <v>56.42</v>
      </c>
      <c r="F691">
        <v>0.49</v>
      </c>
      <c r="G691">
        <v>3.89</v>
      </c>
    </row>
    <row r="692" spans="1:7" x14ac:dyDescent="0.45">
      <c r="A692">
        <v>0.97</v>
      </c>
      <c r="B692">
        <v>1.06</v>
      </c>
      <c r="C692">
        <v>2.48</v>
      </c>
      <c r="D692">
        <v>8.74</v>
      </c>
      <c r="E692">
        <v>128.41</v>
      </c>
      <c r="F692">
        <v>1.45</v>
      </c>
      <c r="G692">
        <v>4.1399999999999997</v>
      </c>
    </row>
    <row r="693" spans="1:7" x14ac:dyDescent="0.45">
      <c r="A693">
        <v>1.28</v>
      </c>
      <c r="B693">
        <v>1.19</v>
      </c>
      <c r="C693">
        <v>2.4300000000000002</v>
      </c>
      <c r="D693">
        <v>5.31</v>
      </c>
      <c r="E693">
        <v>197.49</v>
      </c>
      <c r="F693">
        <v>0.14000000000000001</v>
      </c>
      <c r="G693">
        <v>5.08</v>
      </c>
    </row>
    <row r="694" spans="1:7" x14ac:dyDescent="0.45">
      <c r="A694">
        <v>1.52</v>
      </c>
      <c r="B694">
        <v>0.02</v>
      </c>
      <c r="C694">
        <v>2.38</v>
      </c>
      <c r="D694">
        <v>8.06</v>
      </c>
      <c r="E694">
        <v>79.14</v>
      </c>
      <c r="F694">
        <v>1.91</v>
      </c>
      <c r="G694">
        <v>4.72</v>
      </c>
    </row>
    <row r="695" spans="1:7" x14ac:dyDescent="0.45">
      <c r="A695">
        <v>0.73</v>
      </c>
      <c r="B695">
        <v>0.93</v>
      </c>
      <c r="C695">
        <v>3.08</v>
      </c>
      <c r="D695">
        <v>8.82</v>
      </c>
      <c r="E695">
        <v>3.62</v>
      </c>
      <c r="F695">
        <v>0.39</v>
      </c>
      <c r="G695">
        <v>3.42</v>
      </c>
    </row>
    <row r="696" spans="1:7" x14ac:dyDescent="0.45">
      <c r="A696">
        <v>0.34</v>
      </c>
      <c r="B696">
        <v>1.93</v>
      </c>
      <c r="C696">
        <v>2.76</v>
      </c>
      <c r="D696">
        <v>7.37</v>
      </c>
      <c r="E696">
        <v>155.68</v>
      </c>
      <c r="F696">
        <v>1.77</v>
      </c>
      <c r="G696">
        <v>4.54</v>
      </c>
    </row>
    <row r="697" spans="1:7" x14ac:dyDescent="0.45">
      <c r="A697">
        <v>1.83</v>
      </c>
      <c r="B697">
        <v>1.04</v>
      </c>
      <c r="C697">
        <v>4.5199999999999996</v>
      </c>
      <c r="D697">
        <v>8.4499999999999993</v>
      </c>
      <c r="E697">
        <v>181.73</v>
      </c>
      <c r="F697">
        <v>1.62</v>
      </c>
      <c r="G697">
        <v>3.42</v>
      </c>
    </row>
    <row r="698" spans="1:7" x14ac:dyDescent="0.45">
      <c r="A698">
        <v>0.87</v>
      </c>
      <c r="B698">
        <v>1.36</v>
      </c>
      <c r="C698">
        <v>3.02</v>
      </c>
      <c r="D698">
        <v>7.97</v>
      </c>
      <c r="E698">
        <v>288.86</v>
      </c>
      <c r="F698">
        <v>1.94</v>
      </c>
      <c r="G698">
        <v>4.04</v>
      </c>
    </row>
    <row r="699" spans="1:7" x14ac:dyDescent="0.45">
      <c r="A699">
        <v>1.74</v>
      </c>
      <c r="B699">
        <v>0.62</v>
      </c>
      <c r="C699">
        <v>3.03</v>
      </c>
      <c r="D699">
        <v>6.13</v>
      </c>
      <c r="E699">
        <v>176.84</v>
      </c>
      <c r="F699">
        <v>0.96</v>
      </c>
      <c r="G699">
        <v>4.82</v>
      </c>
    </row>
    <row r="700" spans="1:7" x14ac:dyDescent="0.45">
      <c r="A700">
        <v>0.46</v>
      </c>
      <c r="B700">
        <v>1.55</v>
      </c>
      <c r="C700">
        <v>1.55</v>
      </c>
      <c r="D700">
        <v>8.85</v>
      </c>
      <c r="E700">
        <v>141.35</v>
      </c>
      <c r="F700">
        <v>1.45</v>
      </c>
      <c r="G700">
        <v>4.5199999999999996</v>
      </c>
    </row>
    <row r="701" spans="1:7" x14ac:dyDescent="0.45">
      <c r="A701">
        <v>1.44</v>
      </c>
      <c r="B701">
        <v>1.55</v>
      </c>
      <c r="C701">
        <v>4.93</v>
      </c>
      <c r="D701">
        <v>5.77</v>
      </c>
      <c r="E701">
        <v>172.02</v>
      </c>
      <c r="F701">
        <v>0.74</v>
      </c>
      <c r="G701">
        <v>3.87</v>
      </c>
    </row>
    <row r="702" spans="1:7" x14ac:dyDescent="0.45">
      <c r="A702">
        <v>1.6</v>
      </c>
      <c r="B702">
        <v>1.04</v>
      </c>
      <c r="C702">
        <v>2</v>
      </c>
      <c r="D702">
        <v>7.43</v>
      </c>
      <c r="E702">
        <v>278.37</v>
      </c>
      <c r="F702">
        <v>0.37</v>
      </c>
      <c r="G702">
        <v>4.53</v>
      </c>
    </row>
    <row r="703" spans="1:7" x14ac:dyDescent="0.45">
      <c r="A703">
        <v>0.16</v>
      </c>
      <c r="B703">
        <v>1.95</v>
      </c>
      <c r="C703">
        <v>1.29</v>
      </c>
      <c r="D703">
        <v>8.4700000000000006</v>
      </c>
      <c r="E703">
        <v>248.51</v>
      </c>
      <c r="F703">
        <v>0.89</v>
      </c>
      <c r="G703">
        <v>4.3600000000000003</v>
      </c>
    </row>
    <row r="704" spans="1:7" x14ac:dyDescent="0.45">
      <c r="A704">
        <v>1.01</v>
      </c>
      <c r="B704">
        <v>0.25</v>
      </c>
      <c r="C704">
        <v>3.65</v>
      </c>
      <c r="D704">
        <v>6.27</v>
      </c>
      <c r="E704">
        <v>96.89</v>
      </c>
      <c r="F704">
        <v>0.33</v>
      </c>
      <c r="G704">
        <v>3.82</v>
      </c>
    </row>
    <row r="705" spans="1:7" x14ac:dyDescent="0.45">
      <c r="A705">
        <v>0.4</v>
      </c>
      <c r="B705">
        <v>0.03</v>
      </c>
      <c r="C705">
        <v>3.38</v>
      </c>
      <c r="D705">
        <v>5.82</v>
      </c>
      <c r="E705">
        <v>71.180000000000007</v>
      </c>
      <c r="F705">
        <v>1.96</v>
      </c>
      <c r="G705">
        <v>4.49</v>
      </c>
    </row>
    <row r="706" spans="1:7" x14ac:dyDescent="0.45">
      <c r="A706">
        <v>0.19</v>
      </c>
      <c r="B706">
        <v>1.54</v>
      </c>
      <c r="C706">
        <v>2.66</v>
      </c>
      <c r="D706">
        <v>6.76</v>
      </c>
      <c r="E706">
        <v>78.790000000000006</v>
      </c>
      <c r="F706">
        <v>0.19</v>
      </c>
      <c r="G706">
        <v>4.18</v>
      </c>
    </row>
    <row r="707" spans="1:7" x14ac:dyDescent="0.45">
      <c r="A707">
        <v>2.97</v>
      </c>
      <c r="B707">
        <v>1.61</v>
      </c>
      <c r="C707">
        <v>2.69</v>
      </c>
      <c r="D707">
        <v>8.91</v>
      </c>
      <c r="E707">
        <v>151.33000000000001</v>
      </c>
      <c r="F707">
        <v>1.18</v>
      </c>
      <c r="G707">
        <v>4.96</v>
      </c>
    </row>
    <row r="708" spans="1:7" x14ac:dyDescent="0.45">
      <c r="A708">
        <v>0.97</v>
      </c>
      <c r="B708">
        <v>0.24</v>
      </c>
      <c r="C708">
        <v>4.1399999999999997</v>
      </c>
      <c r="D708">
        <v>9.58</v>
      </c>
      <c r="E708">
        <v>223.21</v>
      </c>
      <c r="F708">
        <v>1.25</v>
      </c>
      <c r="G708">
        <v>3</v>
      </c>
    </row>
    <row r="709" spans="1:7" x14ac:dyDescent="0.45">
      <c r="A709">
        <v>2.4300000000000002</v>
      </c>
      <c r="B709">
        <v>0.53</v>
      </c>
      <c r="C709">
        <v>1.78</v>
      </c>
      <c r="D709">
        <v>7.27</v>
      </c>
      <c r="E709">
        <v>150.97</v>
      </c>
      <c r="F709">
        <v>1.08</v>
      </c>
      <c r="G709">
        <v>5.53</v>
      </c>
    </row>
    <row r="710" spans="1:7" x14ac:dyDescent="0.45">
      <c r="A710">
        <v>0.76</v>
      </c>
      <c r="B710">
        <v>0.04</v>
      </c>
      <c r="C710">
        <v>4.28</v>
      </c>
      <c r="D710">
        <v>7.97</v>
      </c>
      <c r="E710">
        <v>20.34</v>
      </c>
      <c r="F710">
        <v>1.32</v>
      </c>
      <c r="G710">
        <v>3.12</v>
      </c>
    </row>
    <row r="711" spans="1:7" x14ac:dyDescent="0.45">
      <c r="A711">
        <v>2.04</v>
      </c>
      <c r="B711">
        <v>0.59</v>
      </c>
      <c r="C711">
        <v>3.59</v>
      </c>
      <c r="D711">
        <v>9.42</v>
      </c>
      <c r="E711">
        <v>217.07</v>
      </c>
      <c r="F711">
        <v>0.23</v>
      </c>
      <c r="G711">
        <v>3</v>
      </c>
    </row>
    <row r="712" spans="1:7" x14ac:dyDescent="0.45">
      <c r="A712">
        <v>2.2799999999999998</v>
      </c>
      <c r="B712">
        <v>1.55</v>
      </c>
      <c r="C712">
        <v>2.68</v>
      </c>
      <c r="D712">
        <v>4.59</v>
      </c>
      <c r="E712">
        <v>241.79</v>
      </c>
      <c r="F712">
        <v>1.1100000000000001</v>
      </c>
      <c r="G712">
        <v>6.12</v>
      </c>
    </row>
    <row r="713" spans="1:7" x14ac:dyDescent="0.45">
      <c r="A713">
        <v>1.79</v>
      </c>
      <c r="B713">
        <v>1.04</v>
      </c>
      <c r="C713">
        <v>2.83</v>
      </c>
      <c r="D713">
        <v>5.39</v>
      </c>
      <c r="E713">
        <v>86.85</v>
      </c>
      <c r="F713">
        <v>0.56999999999999995</v>
      </c>
      <c r="G713">
        <v>5.41</v>
      </c>
    </row>
    <row r="714" spans="1:7" x14ac:dyDescent="0.45">
      <c r="A714">
        <v>1.41</v>
      </c>
      <c r="B714">
        <v>0.7</v>
      </c>
      <c r="C714">
        <v>2.0299999999999998</v>
      </c>
      <c r="D714">
        <v>8.25</v>
      </c>
      <c r="E714">
        <v>199.24</v>
      </c>
      <c r="F714">
        <v>1.88</v>
      </c>
      <c r="G714">
        <v>4.75</v>
      </c>
    </row>
    <row r="715" spans="1:7" x14ac:dyDescent="0.45">
      <c r="A715">
        <v>1.24</v>
      </c>
      <c r="B715">
        <v>0.74</v>
      </c>
      <c r="C715">
        <v>4.01</v>
      </c>
      <c r="D715">
        <v>8.94</v>
      </c>
      <c r="E715">
        <v>127.98</v>
      </c>
      <c r="F715">
        <v>1.52</v>
      </c>
      <c r="G715">
        <v>3.21</v>
      </c>
    </row>
    <row r="716" spans="1:7" x14ac:dyDescent="0.45">
      <c r="A716">
        <v>1.05</v>
      </c>
      <c r="B716">
        <v>0</v>
      </c>
      <c r="C716">
        <v>3.05</v>
      </c>
      <c r="D716">
        <v>9.14</v>
      </c>
      <c r="E716">
        <v>266.74</v>
      </c>
      <c r="F716">
        <v>1.95</v>
      </c>
      <c r="G716">
        <v>3.29</v>
      </c>
    </row>
    <row r="717" spans="1:7" x14ac:dyDescent="0.45">
      <c r="A717">
        <v>2.79</v>
      </c>
      <c r="B717">
        <v>0.6</v>
      </c>
      <c r="C717">
        <v>2.2799999999999998</v>
      </c>
      <c r="D717">
        <v>6.49</v>
      </c>
      <c r="E717">
        <v>253.57</v>
      </c>
      <c r="F717">
        <v>0.08</v>
      </c>
      <c r="G717">
        <v>0.15</v>
      </c>
    </row>
    <row r="718" spans="1:7" x14ac:dyDescent="0.45">
      <c r="A718">
        <v>2.4900000000000002</v>
      </c>
      <c r="B718">
        <v>1.29</v>
      </c>
      <c r="C718">
        <v>3.38</v>
      </c>
      <c r="D718">
        <v>4.54</v>
      </c>
      <c r="E718">
        <v>157.63</v>
      </c>
      <c r="F718">
        <v>0.56999999999999995</v>
      </c>
      <c r="G718">
        <v>5.7</v>
      </c>
    </row>
    <row r="719" spans="1:7" x14ac:dyDescent="0.45">
      <c r="A719">
        <v>2.9</v>
      </c>
      <c r="B719">
        <v>1.95</v>
      </c>
      <c r="C719">
        <v>4.9800000000000004</v>
      </c>
      <c r="D719">
        <v>6.63</v>
      </c>
      <c r="E719">
        <v>207.45</v>
      </c>
      <c r="F719">
        <v>0.39</v>
      </c>
      <c r="G719">
        <v>4.1399999999999997</v>
      </c>
    </row>
    <row r="720" spans="1:7" x14ac:dyDescent="0.45">
      <c r="A720">
        <v>0.37</v>
      </c>
      <c r="B720">
        <v>1.69</v>
      </c>
      <c r="C720">
        <v>2.74</v>
      </c>
      <c r="D720">
        <v>5.38</v>
      </c>
      <c r="E720">
        <v>265</v>
      </c>
      <c r="F720">
        <v>0.02</v>
      </c>
      <c r="G720">
        <v>4.37</v>
      </c>
    </row>
    <row r="721" spans="1:7" x14ac:dyDescent="0.45">
      <c r="A721">
        <v>2.19</v>
      </c>
      <c r="B721">
        <v>0.05</v>
      </c>
      <c r="C721">
        <v>4.68</v>
      </c>
      <c r="D721">
        <v>5.75</v>
      </c>
      <c r="E721">
        <v>148.72</v>
      </c>
      <c r="F721">
        <v>0.48</v>
      </c>
      <c r="G721">
        <v>3.9</v>
      </c>
    </row>
    <row r="722" spans="1:7" x14ac:dyDescent="0.45">
      <c r="A722">
        <v>2.82</v>
      </c>
      <c r="B722">
        <v>1.8</v>
      </c>
      <c r="C722">
        <v>2.38</v>
      </c>
      <c r="D722">
        <v>8.6300000000000008</v>
      </c>
      <c r="E722">
        <v>93.98</v>
      </c>
      <c r="F722">
        <v>1.36</v>
      </c>
      <c r="G722">
        <v>5.43</v>
      </c>
    </row>
    <row r="723" spans="1:7" x14ac:dyDescent="0.45">
      <c r="A723">
        <v>0.54</v>
      </c>
      <c r="B723">
        <v>1.57</v>
      </c>
      <c r="C723">
        <v>1.22</v>
      </c>
      <c r="D723">
        <v>4.45</v>
      </c>
      <c r="E723">
        <v>226.1</v>
      </c>
      <c r="F723">
        <v>0.46</v>
      </c>
      <c r="G723">
        <v>5.96</v>
      </c>
    </row>
    <row r="724" spans="1:7" x14ac:dyDescent="0.45">
      <c r="A724">
        <v>0.2</v>
      </c>
      <c r="B724">
        <v>1.56</v>
      </c>
      <c r="C724">
        <v>1.82</v>
      </c>
      <c r="D724">
        <v>8.9700000000000006</v>
      </c>
      <c r="E724">
        <v>66.02</v>
      </c>
      <c r="F724">
        <v>1.02</v>
      </c>
      <c r="G724">
        <v>4.16</v>
      </c>
    </row>
    <row r="725" spans="1:7" x14ac:dyDescent="0.45">
      <c r="A725">
        <v>2.2200000000000002</v>
      </c>
      <c r="B725">
        <v>0.92</v>
      </c>
      <c r="C725">
        <v>2.67</v>
      </c>
      <c r="D725">
        <v>6.57</v>
      </c>
      <c r="E725">
        <v>116.56</v>
      </c>
      <c r="F725">
        <v>1.78</v>
      </c>
      <c r="G725">
        <v>5.63</v>
      </c>
    </row>
    <row r="726" spans="1:7" x14ac:dyDescent="0.45">
      <c r="A726">
        <v>1.72</v>
      </c>
      <c r="B726">
        <v>0.8</v>
      </c>
      <c r="C726">
        <v>1.88</v>
      </c>
      <c r="D726">
        <v>7.58</v>
      </c>
      <c r="E726">
        <v>259.72000000000003</v>
      </c>
      <c r="F726">
        <v>1.39</v>
      </c>
      <c r="G726">
        <v>4.9800000000000004</v>
      </c>
    </row>
    <row r="727" spans="1:7" x14ac:dyDescent="0.45">
      <c r="A727">
        <v>2.5299999999999998</v>
      </c>
      <c r="B727">
        <v>0.61</v>
      </c>
      <c r="C727">
        <v>1</v>
      </c>
      <c r="D727">
        <v>4.54</v>
      </c>
      <c r="E727">
        <v>217.33</v>
      </c>
      <c r="F727">
        <v>0.79</v>
      </c>
      <c r="G727">
        <v>6.91</v>
      </c>
    </row>
    <row r="728" spans="1:7" x14ac:dyDescent="0.45">
      <c r="A728">
        <v>0.42</v>
      </c>
      <c r="B728">
        <v>0.13</v>
      </c>
      <c r="C728">
        <v>4.66</v>
      </c>
      <c r="D728">
        <v>6.02</v>
      </c>
      <c r="E728">
        <v>121.14</v>
      </c>
      <c r="F728">
        <v>0.74</v>
      </c>
      <c r="G728">
        <v>3.1</v>
      </c>
    </row>
    <row r="729" spans="1:7" x14ac:dyDescent="0.45">
      <c r="A729">
        <v>2.39</v>
      </c>
      <c r="B729">
        <v>0.46</v>
      </c>
      <c r="C729">
        <v>4.38</v>
      </c>
      <c r="D729">
        <v>4.54</v>
      </c>
      <c r="E729">
        <v>64.42</v>
      </c>
      <c r="F729">
        <v>0.91</v>
      </c>
      <c r="G729">
        <v>5.12</v>
      </c>
    </row>
    <row r="730" spans="1:7" x14ac:dyDescent="0.45">
      <c r="A730">
        <v>0.6</v>
      </c>
      <c r="B730">
        <v>0.49</v>
      </c>
      <c r="C730">
        <v>3.97</v>
      </c>
      <c r="D730">
        <v>9.77</v>
      </c>
      <c r="E730">
        <v>106.79</v>
      </c>
      <c r="F730">
        <v>0.35</v>
      </c>
      <c r="G730">
        <v>3</v>
      </c>
    </row>
    <row r="731" spans="1:7" x14ac:dyDescent="0.45">
      <c r="A731">
        <v>0.49</v>
      </c>
      <c r="B731">
        <v>0.97</v>
      </c>
      <c r="C731">
        <v>1.67</v>
      </c>
      <c r="D731">
        <v>8.84</v>
      </c>
      <c r="E731">
        <v>85.23</v>
      </c>
      <c r="F731">
        <v>1.27</v>
      </c>
      <c r="G731">
        <v>4.34</v>
      </c>
    </row>
    <row r="732" spans="1:7" x14ac:dyDescent="0.45">
      <c r="A732">
        <v>0.49</v>
      </c>
      <c r="B732">
        <v>1.49</v>
      </c>
      <c r="C732">
        <v>1.48</v>
      </c>
      <c r="D732">
        <v>6.76</v>
      </c>
      <c r="E732">
        <v>52.83</v>
      </c>
      <c r="F732">
        <v>0.73</v>
      </c>
      <c r="G732">
        <v>5.29</v>
      </c>
    </row>
    <row r="733" spans="1:7" x14ac:dyDescent="0.45">
      <c r="A733">
        <v>2.44</v>
      </c>
      <c r="B733">
        <v>0.95</v>
      </c>
      <c r="C733">
        <v>1.27</v>
      </c>
      <c r="D733">
        <v>5.34</v>
      </c>
      <c r="E733">
        <v>223</v>
      </c>
      <c r="F733">
        <v>1.7</v>
      </c>
      <c r="G733">
        <v>5.82</v>
      </c>
    </row>
    <row r="734" spans="1:7" x14ac:dyDescent="0.45">
      <c r="A734">
        <v>2</v>
      </c>
      <c r="B734">
        <v>0.12</v>
      </c>
      <c r="C734">
        <v>3.9</v>
      </c>
      <c r="D734">
        <v>9.6</v>
      </c>
      <c r="E734">
        <v>75.62</v>
      </c>
      <c r="F734">
        <v>1.51</v>
      </c>
      <c r="G734">
        <v>3.31</v>
      </c>
    </row>
    <row r="735" spans="1:7" x14ac:dyDescent="0.45">
      <c r="A735">
        <v>1.57</v>
      </c>
      <c r="B735">
        <v>1.92</v>
      </c>
      <c r="C735">
        <v>4.72</v>
      </c>
      <c r="D735">
        <v>6.07</v>
      </c>
      <c r="E735">
        <v>136.25</v>
      </c>
      <c r="F735">
        <v>1.22</v>
      </c>
      <c r="G735">
        <v>4.32</v>
      </c>
    </row>
    <row r="736" spans="1:7" x14ac:dyDescent="0.45">
      <c r="A736">
        <v>1.08</v>
      </c>
      <c r="B736">
        <v>1.89</v>
      </c>
      <c r="C736">
        <v>2.72</v>
      </c>
      <c r="D736">
        <v>4.97</v>
      </c>
      <c r="E736">
        <v>115.76</v>
      </c>
      <c r="F736">
        <v>0.73</v>
      </c>
      <c r="G736">
        <v>5.55</v>
      </c>
    </row>
    <row r="737" spans="1:7" x14ac:dyDescent="0.45">
      <c r="A737">
        <v>2.63</v>
      </c>
      <c r="B737">
        <v>1.57</v>
      </c>
      <c r="C737">
        <v>1.48</v>
      </c>
      <c r="D737">
        <v>7.38</v>
      </c>
      <c r="E737">
        <v>294.62</v>
      </c>
      <c r="F737">
        <v>0.42</v>
      </c>
      <c r="G737">
        <v>5.52</v>
      </c>
    </row>
    <row r="738" spans="1:7" x14ac:dyDescent="0.45">
      <c r="A738">
        <v>1.18</v>
      </c>
      <c r="B738">
        <v>1.98</v>
      </c>
      <c r="C738">
        <v>3.05</v>
      </c>
      <c r="D738">
        <v>9.66</v>
      </c>
      <c r="E738">
        <v>117.33</v>
      </c>
      <c r="F738">
        <v>1.55</v>
      </c>
      <c r="G738">
        <v>3.88</v>
      </c>
    </row>
    <row r="739" spans="1:7" x14ac:dyDescent="0.45">
      <c r="A739">
        <v>2.4500000000000002</v>
      </c>
      <c r="B739">
        <v>1.0900000000000001</v>
      </c>
      <c r="C739">
        <v>2.4</v>
      </c>
      <c r="D739">
        <v>4.0199999999999996</v>
      </c>
      <c r="E739">
        <v>23.99</v>
      </c>
      <c r="F739">
        <v>0.97</v>
      </c>
      <c r="G739">
        <v>6.84</v>
      </c>
    </row>
    <row r="740" spans="1:7" x14ac:dyDescent="0.45">
      <c r="A740">
        <v>1.32</v>
      </c>
      <c r="B740">
        <v>1.93</v>
      </c>
      <c r="C740">
        <v>2.5</v>
      </c>
      <c r="D740">
        <v>5.43</v>
      </c>
      <c r="E740">
        <v>26.95</v>
      </c>
      <c r="F740">
        <v>0.45</v>
      </c>
      <c r="G740">
        <v>5.69</v>
      </c>
    </row>
    <row r="741" spans="1:7" x14ac:dyDescent="0.45">
      <c r="A741">
        <v>1.1299999999999999</v>
      </c>
      <c r="B741">
        <v>0.15</v>
      </c>
      <c r="C741">
        <v>3.49</v>
      </c>
      <c r="D741">
        <v>9.6300000000000008</v>
      </c>
      <c r="E741">
        <v>177.23</v>
      </c>
      <c r="F741">
        <v>0.39</v>
      </c>
      <c r="G741">
        <v>3</v>
      </c>
    </row>
    <row r="742" spans="1:7" x14ac:dyDescent="0.45">
      <c r="A742">
        <v>1.39</v>
      </c>
      <c r="B742">
        <v>0.73</v>
      </c>
      <c r="C742">
        <v>3.87</v>
      </c>
      <c r="D742">
        <v>5.03</v>
      </c>
      <c r="E742">
        <v>179.81</v>
      </c>
      <c r="F742">
        <v>0.33</v>
      </c>
      <c r="G742">
        <v>4.3499999999999996</v>
      </c>
    </row>
    <row r="743" spans="1:7" x14ac:dyDescent="0.45">
      <c r="A743">
        <v>0.9</v>
      </c>
      <c r="B743">
        <v>0.45</v>
      </c>
      <c r="C743">
        <v>1.44</v>
      </c>
      <c r="D743">
        <v>4.68</v>
      </c>
      <c r="E743">
        <v>125.63</v>
      </c>
      <c r="F743">
        <v>1.55</v>
      </c>
      <c r="G743">
        <v>6.22</v>
      </c>
    </row>
    <row r="744" spans="1:7" x14ac:dyDescent="0.45">
      <c r="A744">
        <v>2.2400000000000002</v>
      </c>
      <c r="B744">
        <v>0.39</v>
      </c>
      <c r="C744">
        <v>1.1399999999999999</v>
      </c>
      <c r="D744">
        <v>7.42</v>
      </c>
      <c r="E744">
        <v>129.55000000000001</v>
      </c>
      <c r="F744">
        <v>0.46</v>
      </c>
      <c r="G744">
        <v>5.51</v>
      </c>
    </row>
    <row r="745" spans="1:7" x14ac:dyDescent="0.45">
      <c r="A745">
        <v>1.51</v>
      </c>
      <c r="B745">
        <v>0.28000000000000003</v>
      </c>
      <c r="C745">
        <v>4.9800000000000004</v>
      </c>
      <c r="D745">
        <v>9.17</v>
      </c>
      <c r="E745">
        <v>16.18</v>
      </c>
      <c r="F745">
        <v>1.05</v>
      </c>
      <c r="G745">
        <v>3</v>
      </c>
    </row>
    <row r="746" spans="1:7" x14ac:dyDescent="0.45">
      <c r="A746">
        <v>0.7</v>
      </c>
      <c r="B746">
        <v>1.24</v>
      </c>
      <c r="C746">
        <v>1.93</v>
      </c>
      <c r="D746">
        <v>6.86</v>
      </c>
      <c r="E746">
        <v>154.96</v>
      </c>
      <c r="F746">
        <v>0.9</v>
      </c>
      <c r="G746">
        <v>4.87</v>
      </c>
    </row>
    <row r="747" spans="1:7" x14ac:dyDescent="0.45">
      <c r="A747">
        <v>2.7</v>
      </c>
      <c r="B747">
        <v>1.56</v>
      </c>
      <c r="C747">
        <v>1.22</v>
      </c>
      <c r="D747">
        <v>9.9700000000000006</v>
      </c>
      <c r="E747">
        <v>151.41999999999999</v>
      </c>
      <c r="F747">
        <v>1.1599999999999999</v>
      </c>
      <c r="G747">
        <v>5.26</v>
      </c>
    </row>
    <row r="748" spans="1:7" x14ac:dyDescent="0.45">
      <c r="A748">
        <v>1.1499999999999999</v>
      </c>
      <c r="B748">
        <v>1.1599999999999999</v>
      </c>
      <c r="C748">
        <v>1.76</v>
      </c>
      <c r="D748">
        <v>8.08</v>
      </c>
      <c r="E748">
        <v>44.86</v>
      </c>
      <c r="F748">
        <v>1.75</v>
      </c>
      <c r="G748">
        <v>5.25</v>
      </c>
    </row>
    <row r="749" spans="1:7" x14ac:dyDescent="0.45">
      <c r="A749">
        <v>1.63</v>
      </c>
      <c r="B749">
        <v>0.28999999999999998</v>
      </c>
      <c r="C749">
        <v>1.1599999999999999</v>
      </c>
      <c r="D749">
        <v>4.4400000000000004</v>
      </c>
      <c r="E749">
        <v>31.15</v>
      </c>
      <c r="F749">
        <v>1.74</v>
      </c>
      <c r="G749">
        <v>7.06</v>
      </c>
    </row>
    <row r="750" spans="1:7" x14ac:dyDescent="0.45">
      <c r="A750">
        <v>2.72</v>
      </c>
      <c r="B750">
        <v>1.62</v>
      </c>
      <c r="C750">
        <v>2.57</v>
      </c>
      <c r="D750">
        <v>9.9600000000000009</v>
      </c>
      <c r="E750">
        <v>37.07</v>
      </c>
      <c r="F750">
        <v>0.9</v>
      </c>
      <c r="G750">
        <v>11.52</v>
      </c>
    </row>
    <row r="751" spans="1:7" x14ac:dyDescent="0.45">
      <c r="A751">
        <v>1.87</v>
      </c>
      <c r="B751">
        <v>1.27</v>
      </c>
      <c r="C751">
        <v>4.21</v>
      </c>
      <c r="D751">
        <v>6.45</v>
      </c>
      <c r="E751">
        <v>30.31</v>
      </c>
      <c r="F751">
        <v>0.03</v>
      </c>
      <c r="G751">
        <v>4.16</v>
      </c>
    </row>
    <row r="752" spans="1:7" x14ac:dyDescent="0.45">
      <c r="A752">
        <v>0.35</v>
      </c>
      <c r="B752">
        <v>0.78</v>
      </c>
      <c r="C752">
        <v>2.36</v>
      </c>
      <c r="D752">
        <v>5.72</v>
      </c>
      <c r="E752">
        <v>182.91</v>
      </c>
      <c r="F752">
        <v>0.85</v>
      </c>
      <c r="G752">
        <v>4.68</v>
      </c>
    </row>
    <row r="753" spans="1:7" x14ac:dyDescent="0.45">
      <c r="A753">
        <v>2.82</v>
      </c>
      <c r="B753">
        <v>1.35</v>
      </c>
      <c r="C753">
        <v>2.78</v>
      </c>
      <c r="D753">
        <v>7.35</v>
      </c>
      <c r="E753">
        <v>58.94</v>
      </c>
      <c r="F753">
        <v>1.21</v>
      </c>
      <c r="G753">
        <v>5.57</v>
      </c>
    </row>
    <row r="754" spans="1:7" x14ac:dyDescent="0.45">
      <c r="A754">
        <v>1.88</v>
      </c>
      <c r="B754">
        <v>0.52</v>
      </c>
      <c r="C754">
        <v>3.7</v>
      </c>
      <c r="D754">
        <v>5.83</v>
      </c>
      <c r="E754">
        <v>75.430000000000007</v>
      </c>
      <c r="F754">
        <v>1.1200000000000001</v>
      </c>
      <c r="G754">
        <v>4.84</v>
      </c>
    </row>
    <row r="755" spans="1:7" x14ac:dyDescent="0.45">
      <c r="A755">
        <v>1</v>
      </c>
      <c r="B755">
        <v>0.69</v>
      </c>
      <c r="C755">
        <v>3.04</v>
      </c>
      <c r="D755">
        <v>4.5199999999999996</v>
      </c>
      <c r="E755">
        <v>52.07</v>
      </c>
      <c r="F755">
        <v>1.3</v>
      </c>
      <c r="G755">
        <v>5.49</v>
      </c>
    </row>
    <row r="756" spans="1:7" x14ac:dyDescent="0.45">
      <c r="A756">
        <v>0.42</v>
      </c>
      <c r="B756">
        <v>1.83</v>
      </c>
      <c r="C756">
        <v>4.45</v>
      </c>
      <c r="D756">
        <v>4.01</v>
      </c>
      <c r="E756">
        <v>287.35000000000002</v>
      </c>
      <c r="F756">
        <v>0.31</v>
      </c>
      <c r="G756">
        <v>4.03</v>
      </c>
    </row>
    <row r="757" spans="1:7" x14ac:dyDescent="0.45">
      <c r="A757">
        <v>2.38</v>
      </c>
      <c r="B757">
        <v>0.57999999999999996</v>
      </c>
      <c r="C757">
        <v>4.46</v>
      </c>
      <c r="D757">
        <v>6.7</v>
      </c>
      <c r="E757">
        <v>256.39</v>
      </c>
      <c r="F757">
        <v>1.29</v>
      </c>
      <c r="G757">
        <v>4.01</v>
      </c>
    </row>
    <row r="758" spans="1:7" x14ac:dyDescent="0.45">
      <c r="A758">
        <v>1.86</v>
      </c>
      <c r="B758">
        <v>0.94</v>
      </c>
      <c r="C758">
        <v>1.04</v>
      </c>
      <c r="D758">
        <v>9.02</v>
      </c>
      <c r="E758">
        <v>69.150000000000006</v>
      </c>
      <c r="F758">
        <v>0.37</v>
      </c>
      <c r="G758">
        <v>4.99</v>
      </c>
    </row>
    <row r="759" spans="1:7" x14ac:dyDescent="0.45">
      <c r="A759">
        <v>1.6</v>
      </c>
      <c r="B759">
        <v>1.78</v>
      </c>
      <c r="C759">
        <v>4.1100000000000003</v>
      </c>
      <c r="D759">
        <v>7.43</v>
      </c>
      <c r="E759">
        <v>98.27</v>
      </c>
      <c r="F759">
        <v>1.5</v>
      </c>
      <c r="G759">
        <v>4.3</v>
      </c>
    </row>
    <row r="760" spans="1:7" x14ac:dyDescent="0.45">
      <c r="A760">
        <v>2.68</v>
      </c>
      <c r="B760">
        <v>1.42</v>
      </c>
      <c r="C760">
        <v>2.84</v>
      </c>
      <c r="D760">
        <v>10</v>
      </c>
      <c r="E760">
        <v>62.97</v>
      </c>
      <c r="F760">
        <v>0.68</v>
      </c>
      <c r="G760">
        <v>4.21</v>
      </c>
    </row>
    <row r="761" spans="1:7" x14ac:dyDescent="0.45">
      <c r="A761">
        <v>2.37</v>
      </c>
      <c r="B761">
        <v>0.12</v>
      </c>
      <c r="C761">
        <v>4.96</v>
      </c>
      <c r="D761">
        <v>5.72</v>
      </c>
      <c r="E761">
        <v>147.56</v>
      </c>
      <c r="F761">
        <v>1.42</v>
      </c>
      <c r="G761">
        <v>4.2300000000000004</v>
      </c>
    </row>
    <row r="762" spans="1:7" x14ac:dyDescent="0.45">
      <c r="A762">
        <v>0.46</v>
      </c>
      <c r="B762">
        <v>0.28999999999999998</v>
      </c>
      <c r="C762">
        <v>2.93</v>
      </c>
      <c r="D762">
        <v>5.68</v>
      </c>
      <c r="E762">
        <v>5.88</v>
      </c>
      <c r="F762">
        <v>0.1</v>
      </c>
      <c r="G762">
        <v>4.32</v>
      </c>
    </row>
    <row r="763" spans="1:7" x14ac:dyDescent="0.45">
      <c r="A763">
        <v>0.94</v>
      </c>
      <c r="B763">
        <v>0.02</v>
      </c>
      <c r="C763">
        <v>4.95</v>
      </c>
      <c r="D763">
        <v>4.96</v>
      </c>
      <c r="E763">
        <v>201.41</v>
      </c>
      <c r="F763">
        <v>0.82</v>
      </c>
      <c r="G763">
        <v>3.45</v>
      </c>
    </row>
    <row r="764" spans="1:7" x14ac:dyDescent="0.45">
      <c r="A764">
        <v>0.75</v>
      </c>
      <c r="B764">
        <v>1.26</v>
      </c>
      <c r="C764">
        <v>4.0199999999999996</v>
      </c>
      <c r="D764">
        <v>4.9800000000000004</v>
      </c>
      <c r="E764">
        <v>156.94999999999999</v>
      </c>
      <c r="F764">
        <v>1.41</v>
      </c>
      <c r="G764">
        <v>4.5999999999999996</v>
      </c>
    </row>
    <row r="765" spans="1:7" x14ac:dyDescent="0.45">
      <c r="A765">
        <v>2.23</v>
      </c>
      <c r="B765">
        <v>0.9</v>
      </c>
      <c r="C765">
        <v>1.99</v>
      </c>
      <c r="D765">
        <v>5.71</v>
      </c>
      <c r="E765">
        <v>269.58999999999997</v>
      </c>
      <c r="F765">
        <v>0.45</v>
      </c>
      <c r="G765">
        <v>5.55</v>
      </c>
    </row>
    <row r="766" spans="1:7" x14ac:dyDescent="0.45">
      <c r="A766">
        <v>0.1</v>
      </c>
      <c r="B766">
        <v>0.27</v>
      </c>
      <c r="C766">
        <v>3.15</v>
      </c>
      <c r="D766">
        <v>8.76</v>
      </c>
      <c r="E766">
        <v>49.32</v>
      </c>
      <c r="F766">
        <v>1.59</v>
      </c>
      <c r="G766">
        <v>3.27</v>
      </c>
    </row>
    <row r="767" spans="1:7" x14ac:dyDescent="0.45">
      <c r="A767">
        <v>1.71</v>
      </c>
      <c r="B767">
        <v>1.92</v>
      </c>
      <c r="C767">
        <v>4.97</v>
      </c>
      <c r="D767">
        <v>9.43</v>
      </c>
      <c r="E767">
        <v>241.23</v>
      </c>
      <c r="F767">
        <v>1.26</v>
      </c>
      <c r="G767">
        <v>3</v>
      </c>
    </row>
    <row r="768" spans="1:7" x14ac:dyDescent="0.45">
      <c r="A768">
        <v>2.29</v>
      </c>
      <c r="B768">
        <v>1.06</v>
      </c>
      <c r="C768">
        <v>4.43</v>
      </c>
      <c r="D768">
        <v>9.85</v>
      </c>
      <c r="E768">
        <v>237.59</v>
      </c>
      <c r="F768">
        <v>1.18</v>
      </c>
      <c r="G768">
        <v>3</v>
      </c>
    </row>
    <row r="769" spans="1:7" x14ac:dyDescent="0.45">
      <c r="A769">
        <v>2.63</v>
      </c>
      <c r="B769">
        <v>0.48</v>
      </c>
      <c r="C769">
        <v>1.39</v>
      </c>
      <c r="D769">
        <v>5.39</v>
      </c>
      <c r="E769">
        <v>38.15</v>
      </c>
      <c r="F769">
        <v>0.71</v>
      </c>
      <c r="G769">
        <v>6.68</v>
      </c>
    </row>
    <row r="770" spans="1:7" x14ac:dyDescent="0.45">
      <c r="A770">
        <v>1.03</v>
      </c>
      <c r="B770">
        <v>1</v>
      </c>
      <c r="C770">
        <v>3.83</v>
      </c>
      <c r="D770">
        <v>9.2899999999999991</v>
      </c>
      <c r="E770">
        <v>119.57</v>
      </c>
      <c r="F770">
        <v>0.96</v>
      </c>
      <c r="G770">
        <v>3</v>
      </c>
    </row>
    <row r="771" spans="1:7" x14ac:dyDescent="0.45">
      <c r="A771">
        <v>2.46</v>
      </c>
      <c r="B771">
        <v>1.36</v>
      </c>
      <c r="C771">
        <v>2.38</v>
      </c>
      <c r="D771">
        <v>5.97</v>
      </c>
      <c r="E771">
        <v>51.05</v>
      </c>
      <c r="F771">
        <v>1.19</v>
      </c>
      <c r="G771">
        <v>6.2</v>
      </c>
    </row>
    <row r="772" spans="1:7" x14ac:dyDescent="0.45">
      <c r="A772">
        <v>0.33</v>
      </c>
      <c r="B772">
        <v>0.15</v>
      </c>
      <c r="C772">
        <v>1.03</v>
      </c>
      <c r="D772">
        <v>4.68</v>
      </c>
      <c r="E772">
        <v>76.42</v>
      </c>
      <c r="F772">
        <v>0.94</v>
      </c>
      <c r="G772">
        <v>5.94</v>
      </c>
    </row>
    <row r="773" spans="1:7" x14ac:dyDescent="0.45">
      <c r="A773">
        <v>2.54</v>
      </c>
      <c r="B773">
        <v>0.55000000000000004</v>
      </c>
      <c r="C773">
        <v>2.61</v>
      </c>
      <c r="D773">
        <v>9.2200000000000006</v>
      </c>
      <c r="E773">
        <v>78.97</v>
      </c>
      <c r="F773">
        <v>1.4</v>
      </c>
      <c r="G773">
        <v>4.58</v>
      </c>
    </row>
    <row r="774" spans="1:7" x14ac:dyDescent="0.45">
      <c r="A774">
        <v>0.38</v>
      </c>
      <c r="B774">
        <v>1.61</v>
      </c>
      <c r="C774">
        <v>1.94</v>
      </c>
      <c r="D774">
        <v>7.82</v>
      </c>
      <c r="E774">
        <v>166.87</v>
      </c>
      <c r="F774">
        <v>0.87</v>
      </c>
      <c r="G774">
        <v>4.4000000000000004</v>
      </c>
    </row>
    <row r="775" spans="1:7" x14ac:dyDescent="0.45">
      <c r="A775">
        <v>1.19</v>
      </c>
      <c r="B775">
        <v>0.92</v>
      </c>
      <c r="C775">
        <v>4.28</v>
      </c>
      <c r="D775">
        <v>4.99</v>
      </c>
      <c r="E775">
        <v>123.42</v>
      </c>
      <c r="F775">
        <v>0.4</v>
      </c>
      <c r="G775">
        <v>4.22</v>
      </c>
    </row>
    <row r="776" spans="1:7" x14ac:dyDescent="0.45">
      <c r="A776">
        <v>2.39</v>
      </c>
      <c r="B776">
        <v>1.0900000000000001</v>
      </c>
      <c r="C776">
        <v>2.35</v>
      </c>
      <c r="D776">
        <v>6.58</v>
      </c>
      <c r="E776">
        <v>284.32</v>
      </c>
      <c r="F776">
        <v>0.43</v>
      </c>
      <c r="G776">
        <v>5.08</v>
      </c>
    </row>
    <row r="777" spans="1:7" x14ac:dyDescent="0.45">
      <c r="A777">
        <v>0.45</v>
      </c>
      <c r="B777">
        <v>0.87</v>
      </c>
      <c r="C777">
        <v>4.3099999999999996</v>
      </c>
      <c r="D777">
        <v>5.72</v>
      </c>
      <c r="E777">
        <v>37.909999999999997</v>
      </c>
      <c r="F777">
        <v>0.01</v>
      </c>
      <c r="G777">
        <v>3.54</v>
      </c>
    </row>
    <row r="778" spans="1:7" x14ac:dyDescent="0.45">
      <c r="A778">
        <v>0.69</v>
      </c>
      <c r="B778">
        <v>0.09</v>
      </c>
      <c r="C778">
        <v>1</v>
      </c>
      <c r="D778">
        <v>8.42</v>
      </c>
      <c r="E778">
        <v>292.11</v>
      </c>
      <c r="F778">
        <v>0.6</v>
      </c>
      <c r="G778">
        <v>4.0599999999999996</v>
      </c>
    </row>
    <row r="779" spans="1:7" x14ac:dyDescent="0.45">
      <c r="A779">
        <v>2.17</v>
      </c>
      <c r="B779">
        <v>0.33</v>
      </c>
      <c r="C779">
        <v>2.23</v>
      </c>
      <c r="D779">
        <v>6.72</v>
      </c>
      <c r="E779">
        <v>69.19</v>
      </c>
      <c r="F779">
        <v>1.5</v>
      </c>
      <c r="G779">
        <v>5.62</v>
      </c>
    </row>
    <row r="780" spans="1:7" x14ac:dyDescent="0.45">
      <c r="A780">
        <v>2.16</v>
      </c>
      <c r="B780">
        <v>0.89</v>
      </c>
      <c r="C780">
        <v>1.96</v>
      </c>
      <c r="D780">
        <v>9.94</v>
      </c>
      <c r="E780">
        <v>231.86</v>
      </c>
      <c r="F780">
        <v>1.59</v>
      </c>
      <c r="G780">
        <v>4.37</v>
      </c>
    </row>
    <row r="781" spans="1:7" x14ac:dyDescent="0.45">
      <c r="A781">
        <v>1.92</v>
      </c>
      <c r="B781">
        <v>0.42</v>
      </c>
      <c r="C781">
        <v>1.93</v>
      </c>
      <c r="D781">
        <v>4.33</v>
      </c>
      <c r="E781">
        <v>101.69</v>
      </c>
      <c r="F781">
        <v>0.4</v>
      </c>
      <c r="G781">
        <v>6.15</v>
      </c>
    </row>
    <row r="782" spans="1:7" x14ac:dyDescent="0.45">
      <c r="A782">
        <v>2.08</v>
      </c>
      <c r="B782">
        <v>0.1</v>
      </c>
      <c r="C782">
        <v>1.27</v>
      </c>
      <c r="D782">
        <v>6.13</v>
      </c>
      <c r="E782">
        <v>42.92</v>
      </c>
      <c r="F782">
        <v>1.92</v>
      </c>
      <c r="G782">
        <v>6.54</v>
      </c>
    </row>
    <row r="783" spans="1:7" x14ac:dyDescent="0.45">
      <c r="A783">
        <v>1.63</v>
      </c>
      <c r="B783">
        <v>1.69</v>
      </c>
      <c r="C783">
        <v>1.75</v>
      </c>
      <c r="D783">
        <v>6.89</v>
      </c>
      <c r="E783">
        <v>257.37</v>
      </c>
      <c r="F783">
        <v>1</v>
      </c>
      <c r="G783">
        <v>5.4</v>
      </c>
    </row>
    <row r="784" spans="1:7" x14ac:dyDescent="0.45">
      <c r="A784">
        <v>0.76</v>
      </c>
      <c r="B784">
        <v>1.96</v>
      </c>
      <c r="C784">
        <v>3.22</v>
      </c>
      <c r="D784">
        <v>7.02</v>
      </c>
      <c r="E784">
        <v>92.66</v>
      </c>
      <c r="F784">
        <v>1.83</v>
      </c>
      <c r="G784">
        <v>4.7699999999999996</v>
      </c>
    </row>
    <row r="785" spans="1:7" x14ac:dyDescent="0.45">
      <c r="A785">
        <v>1.04</v>
      </c>
      <c r="B785">
        <v>1.59</v>
      </c>
      <c r="C785">
        <v>2.17</v>
      </c>
      <c r="D785">
        <v>5.9</v>
      </c>
      <c r="E785">
        <v>197.66</v>
      </c>
      <c r="F785">
        <v>1.41</v>
      </c>
      <c r="G785">
        <v>5.5</v>
      </c>
    </row>
    <row r="786" spans="1:7" x14ac:dyDescent="0.45">
      <c r="A786">
        <v>0.54</v>
      </c>
      <c r="B786">
        <v>1.71</v>
      </c>
      <c r="C786">
        <v>2.67</v>
      </c>
      <c r="D786">
        <v>8.3800000000000008</v>
      </c>
      <c r="E786">
        <v>169.93</v>
      </c>
      <c r="F786">
        <v>1.44</v>
      </c>
      <c r="G786">
        <v>4.07</v>
      </c>
    </row>
    <row r="787" spans="1:7" x14ac:dyDescent="0.45">
      <c r="A787">
        <v>2.73</v>
      </c>
      <c r="B787">
        <v>0.48</v>
      </c>
      <c r="C787">
        <v>2.5099999999999998</v>
      </c>
      <c r="D787">
        <v>9.25</v>
      </c>
      <c r="E787">
        <v>141.53</v>
      </c>
      <c r="F787">
        <v>0.17</v>
      </c>
      <c r="G787">
        <v>4.09</v>
      </c>
    </row>
    <row r="788" spans="1:7" x14ac:dyDescent="0.45">
      <c r="A788">
        <v>1.75</v>
      </c>
      <c r="B788">
        <v>1.92</v>
      </c>
      <c r="C788">
        <v>4.5</v>
      </c>
      <c r="D788">
        <v>9.6300000000000008</v>
      </c>
      <c r="E788">
        <v>148.75</v>
      </c>
      <c r="F788">
        <v>0.44</v>
      </c>
      <c r="G788">
        <v>3</v>
      </c>
    </row>
    <row r="789" spans="1:7" x14ac:dyDescent="0.45">
      <c r="A789">
        <v>1.2</v>
      </c>
      <c r="B789">
        <v>0.39</v>
      </c>
      <c r="C789">
        <v>4.62</v>
      </c>
      <c r="D789">
        <v>8.83</v>
      </c>
      <c r="E789">
        <v>219.67</v>
      </c>
      <c r="F789">
        <v>0.02</v>
      </c>
      <c r="G789">
        <v>3</v>
      </c>
    </row>
    <row r="790" spans="1:7" x14ac:dyDescent="0.45">
      <c r="A790">
        <v>1.39</v>
      </c>
      <c r="B790">
        <v>1.9</v>
      </c>
      <c r="C790">
        <v>2.97</v>
      </c>
      <c r="D790">
        <v>9.1</v>
      </c>
      <c r="E790">
        <v>26.33</v>
      </c>
      <c r="F790">
        <v>1.43</v>
      </c>
      <c r="G790">
        <v>4.3600000000000003</v>
      </c>
    </row>
    <row r="791" spans="1:7" x14ac:dyDescent="0.45">
      <c r="A791">
        <v>2.84</v>
      </c>
      <c r="B791">
        <v>1.99</v>
      </c>
      <c r="C791">
        <v>2.3199999999999998</v>
      </c>
      <c r="D791">
        <v>7.3</v>
      </c>
      <c r="E791">
        <v>200.45</v>
      </c>
      <c r="F791">
        <v>0.69</v>
      </c>
      <c r="G791">
        <v>5.58</v>
      </c>
    </row>
    <row r="792" spans="1:7" x14ac:dyDescent="0.45">
      <c r="A792">
        <v>0.46</v>
      </c>
      <c r="B792">
        <v>1.42</v>
      </c>
      <c r="C792">
        <v>1.43</v>
      </c>
      <c r="D792">
        <v>8.9600000000000009</v>
      </c>
      <c r="E792">
        <v>268.74</v>
      </c>
      <c r="F792">
        <v>1.57</v>
      </c>
      <c r="G792">
        <v>4.3</v>
      </c>
    </row>
    <row r="793" spans="1:7" x14ac:dyDescent="0.45">
      <c r="A793">
        <v>1.76</v>
      </c>
      <c r="B793">
        <v>1.96</v>
      </c>
      <c r="C793">
        <v>4.8099999999999996</v>
      </c>
      <c r="D793">
        <v>5.82</v>
      </c>
      <c r="E793">
        <v>17.34</v>
      </c>
      <c r="F793">
        <v>0.68</v>
      </c>
      <c r="G793">
        <v>4.49</v>
      </c>
    </row>
    <row r="794" spans="1:7" x14ac:dyDescent="0.45">
      <c r="A794">
        <v>1.52</v>
      </c>
      <c r="B794">
        <v>1.1399999999999999</v>
      </c>
      <c r="C794">
        <v>1.24</v>
      </c>
      <c r="D794">
        <v>6.39</v>
      </c>
      <c r="E794">
        <v>42.2</v>
      </c>
      <c r="F794">
        <v>1.64</v>
      </c>
      <c r="G794">
        <v>6.37</v>
      </c>
    </row>
    <row r="795" spans="1:7" x14ac:dyDescent="0.45">
      <c r="A795">
        <v>1.83</v>
      </c>
      <c r="B795">
        <v>0.52</v>
      </c>
      <c r="C795">
        <v>2.19</v>
      </c>
      <c r="D795">
        <v>5.9</v>
      </c>
      <c r="E795">
        <v>214.99</v>
      </c>
      <c r="F795">
        <v>0.26</v>
      </c>
      <c r="G795">
        <v>5.07</v>
      </c>
    </row>
    <row r="796" spans="1:7" x14ac:dyDescent="0.45">
      <c r="A796">
        <v>0.05</v>
      </c>
      <c r="B796">
        <v>0.87</v>
      </c>
      <c r="C796">
        <v>2.19</v>
      </c>
      <c r="D796">
        <v>6.8</v>
      </c>
      <c r="E796">
        <v>131.18</v>
      </c>
      <c r="F796">
        <v>0.35</v>
      </c>
      <c r="G796">
        <v>4.13</v>
      </c>
    </row>
    <row r="797" spans="1:7" x14ac:dyDescent="0.45">
      <c r="A797">
        <v>2.62</v>
      </c>
      <c r="B797">
        <v>1.19</v>
      </c>
      <c r="C797">
        <v>2.2799999999999998</v>
      </c>
      <c r="D797">
        <v>5.71</v>
      </c>
      <c r="E797">
        <v>121.06</v>
      </c>
      <c r="F797">
        <v>0.68</v>
      </c>
      <c r="G797">
        <v>6.04</v>
      </c>
    </row>
    <row r="798" spans="1:7" x14ac:dyDescent="0.45">
      <c r="A798">
        <v>2.8</v>
      </c>
      <c r="B798">
        <v>0.15</v>
      </c>
      <c r="C798">
        <v>1.66</v>
      </c>
      <c r="D798">
        <v>9.77</v>
      </c>
      <c r="E798">
        <v>41.09</v>
      </c>
      <c r="F798">
        <v>0.82</v>
      </c>
      <c r="G798">
        <v>4.79</v>
      </c>
    </row>
    <row r="799" spans="1:7" x14ac:dyDescent="0.45">
      <c r="A799">
        <v>1.7</v>
      </c>
      <c r="B799">
        <v>1.24</v>
      </c>
      <c r="C799">
        <v>4.13</v>
      </c>
      <c r="D799">
        <v>5.88</v>
      </c>
      <c r="E799">
        <v>152.03</v>
      </c>
      <c r="F799">
        <v>0.7</v>
      </c>
      <c r="G799">
        <v>4.37</v>
      </c>
    </row>
    <row r="800" spans="1:7" x14ac:dyDescent="0.45">
      <c r="A800">
        <v>2.09</v>
      </c>
      <c r="B800">
        <v>1.96</v>
      </c>
      <c r="C800">
        <v>1.49</v>
      </c>
      <c r="D800">
        <v>4.59</v>
      </c>
      <c r="E800">
        <v>37.96</v>
      </c>
      <c r="F800">
        <v>1.53</v>
      </c>
      <c r="G800">
        <v>7.44</v>
      </c>
    </row>
    <row r="801" spans="1:7" x14ac:dyDescent="0.45">
      <c r="A801">
        <v>2.77</v>
      </c>
      <c r="B801">
        <v>0.38</v>
      </c>
      <c r="C801">
        <v>3.54</v>
      </c>
      <c r="D801">
        <v>7.16</v>
      </c>
      <c r="E801">
        <v>142.99</v>
      </c>
      <c r="F801">
        <v>0.19</v>
      </c>
      <c r="G801">
        <v>4.3</v>
      </c>
    </row>
    <row r="802" spans="1:7" x14ac:dyDescent="0.45">
      <c r="A802">
        <v>2.12</v>
      </c>
      <c r="B802">
        <v>1.59</v>
      </c>
      <c r="C802">
        <v>1.5</v>
      </c>
      <c r="D802">
        <v>4.34</v>
      </c>
      <c r="E802">
        <v>229.08</v>
      </c>
      <c r="F802">
        <v>0.7</v>
      </c>
      <c r="G802">
        <v>6.72</v>
      </c>
    </row>
    <row r="803" spans="1:7" x14ac:dyDescent="0.45">
      <c r="A803">
        <v>0.46</v>
      </c>
      <c r="B803">
        <v>1.82</v>
      </c>
      <c r="C803">
        <v>1.28</v>
      </c>
      <c r="D803">
        <v>4.66</v>
      </c>
      <c r="E803">
        <v>77.48</v>
      </c>
      <c r="F803">
        <v>1.67</v>
      </c>
      <c r="G803">
        <v>6.66</v>
      </c>
    </row>
    <row r="804" spans="1:7" x14ac:dyDescent="0.45">
      <c r="A804">
        <v>1.73</v>
      </c>
      <c r="B804">
        <v>1.89</v>
      </c>
      <c r="C804">
        <v>4.6399999999999997</v>
      </c>
      <c r="D804">
        <v>5.32</v>
      </c>
      <c r="E804">
        <v>144.24</v>
      </c>
      <c r="F804">
        <v>0.13</v>
      </c>
      <c r="G804">
        <v>4.28</v>
      </c>
    </row>
    <row r="805" spans="1:7" x14ac:dyDescent="0.45">
      <c r="A805">
        <v>1.82</v>
      </c>
      <c r="B805">
        <v>1.92</v>
      </c>
      <c r="C805">
        <v>1.76</v>
      </c>
      <c r="D805">
        <v>6.79</v>
      </c>
      <c r="E805">
        <v>297.60000000000002</v>
      </c>
      <c r="F805">
        <v>1.88</v>
      </c>
      <c r="G805">
        <v>5.87</v>
      </c>
    </row>
    <row r="806" spans="1:7" x14ac:dyDescent="0.45">
      <c r="A806">
        <v>1.27</v>
      </c>
      <c r="B806">
        <v>1.04</v>
      </c>
      <c r="C806">
        <v>4.29</v>
      </c>
      <c r="D806">
        <v>6.6</v>
      </c>
      <c r="E806">
        <v>206</v>
      </c>
      <c r="F806">
        <v>1.97</v>
      </c>
      <c r="G806">
        <v>4.1100000000000003</v>
      </c>
    </row>
    <row r="807" spans="1:7" x14ac:dyDescent="0.45">
      <c r="A807">
        <v>2.21</v>
      </c>
      <c r="B807">
        <v>1.95</v>
      </c>
      <c r="C807">
        <v>3.18</v>
      </c>
      <c r="D807">
        <v>8.8000000000000007</v>
      </c>
      <c r="E807">
        <v>252.41</v>
      </c>
      <c r="F807">
        <v>0.18</v>
      </c>
      <c r="G807">
        <v>3.83</v>
      </c>
    </row>
    <row r="808" spans="1:7" x14ac:dyDescent="0.45">
      <c r="A808">
        <v>2.8</v>
      </c>
      <c r="B808">
        <v>1.51</v>
      </c>
      <c r="C808">
        <v>1.31</v>
      </c>
      <c r="D808">
        <v>8.44</v>
      </c>
      <c r="E808">
        <v>124.45</v>
      </c>
      <c r="F808">
        <v>0.57999999999999996</v>
      </c>
      <c r="G808">
        <v>5.67</v>
      </c>
    </row>
    <row r="809" spans="1:7" x14ac:dyDescent="0.45">
      <c r="A809">
        <v>2.78</v>
      </c>
      <c r="B809">
        <v>0.32</v>
      </c>
      <c r="C809">
        <v>4.82</v>
      </c>
      <c r="D809">
        <v>6.56</v>
      </c>
      <c r="E809">
        <v>230.36</v>
      </c>
      <c r="F809">
        <v>0.74</v>
      </c>
      <c r="G809">
        <v>3.81</v>
      </c>
    </row>
    <row r="810" spans="1:7" x14ac:dyDescent="0.45">
      <c r="A810">
        <v>1.35</v>
      </c>
      <c r="B810">
        <v>0.95</v>
      </c>
      <c r="C810">
        <v>1.99</v>
      </c>
      <c r="D810">
        <v>6</v>
      </c>
      <c r="E810">
        <v>12.15</v>
      </c>
      <c r="F810">
        <v>1.55</v>
      </c>
      <c r="G810">
        <v>5.96</v>
      </c>
    </row>
    <row r="811" spans="1:7" x14ac:dyDescent="0.45">
      <c r="A811">
        <v>0.34</v>
      </c>
      <c r="B811">
        <v>1.44</v>
      </c>
      <c r="C811">
        <v>4.4400000000000004</v>
      </c>
      <c r="D811">
        <v>5.9</v>
      </c>
      <c r="E811">
        <v>36.869999999999997</v>
      </c>
      <c r="F811">
        <v>1.19</v>
      </c>
      <c r="G811">
        <v>3.98</v>
      </c>
    </row>
    <row r="812" spans="1:7" x14ac:dyDescent="0.45">
      <c r="A812">
        <v>2.95</v>
      </c>
      <c r="B812">
        <v>0.49</v>
      </c>
      <c r="C812">
        <v>1.68</v>
      </c>
      <c r="D812">
        <v>8.64</v>
      </c>
      <c r="E812">
        <v>60.92</v>
      </c>
      <c r="F812">
        <v>1.29</v>
      </c>
      <c r="G812">
        <v>5.55</v>
      </c>
    </row>
    <row r="813" spans="1:7" x14ac:dyDescent="0.45">
      <c r="A813">
        <v>2.52</v>
      </c>
      <c r="B813">
        <v>1.28</v>
      </c>
      <c r="C813">
        <v>4.42</v>
      </c>
      <c r="D813">
        <v>4.3099999999999996</v>
      </c>
      <c r="E813">
        <v>120.59</v>
      </c>
      <c r="F813">
        <v>1.52</v>
      </c>
      <c r="G813">
        <v>5.63</v>
      </c>
    </row>
    <row r="814" spans="1:7" x14ac:dyDescent="0.45">
      <c r="A814">
        <v>0.37</v>
      </c>
      <c r="B814">
        <v>1.33</v>
      </c>
      <c r="C814">
        <v>1.05</v>
      </c>
      <c r="D814">
        <v>4.08</v>
      </c>
      <c r="E814">
        <v>253.72</v>
      </c>
      <c r="F814">
        <v>0.24</v>
      </c>
      <c r="G814">
        <v>5.91</v>
      </c>
    </row>
    <row r="815" spans="1:7" x14ac:dyDescent="0.45">
      <c r="A815">
        <v>2.76</v>
      </c>
      <c r="B815">
        <v>0.33</v>
      </c>
      <c r="C815">
        <v>3.05</v>
      </c>
      <c r="D815">
        <v>8.77</v>
      </c>
      <c r="E815">
        <v>103.88</v>
      </c>
      <c r="F815">
        <v>1.67</v>
      </c>
      <c r="G815">
        <v>4.5999999999999996</v>
      </c>
    </row>
    <row r="816" spans="1:7" x14ac:dyDescent="0.45">
      <c r="A816">
        <v>2.61</v>
      </c>
      <c r="B816">
        <v>1.1299999999999999</v>
      </c>
      <c r="C816">
        <v>4.08</v>
      </c>
      <c r="D816">
        <v>6.86</v>
      </c>
      <c r="E816">
        <v>196.39</v>
      </c>
      <c r="F816">
        <v>1.41</v>
      </c>
      <c r="G816">
        <v>4.62</v>
      </c>
    </row>
    <row r="817" spans="1:7" x14ac:dyDescent="0.45">
      <c r="A817">
        <v>1.56</v>
      </c>
      <c r="B817">
        <v>1.54</v>
      </c>
      <c r="C817">
        <v>4.74</v>
      </c>
      <c r="D817">
        <v>4.79</v>
      </c>
      <c r="E817">
        <v>212.79</v>
      </c>
      <c r="F817">
        <v>1.1499999999999999</v>
      </c>
      <c r="G817">
        <v>4.5199999999999996</v>
      </c>
    </row>
    <row r="818" spans="1:7" x14ac:dyDescent="0.45">
      <c r="A818">
        <v>1.77</v>
      </c>
      <c r="B818">
        <v>1</v>
      </c>
      <c r="C818">
        <v>4.6399999999999997</v>
      </c>
      <c r="D818">
        <v>5.41</v>
      </c>
      <c r="E818">
        <v>175.85</v>
      </c>
      <c r="F818">
        <v>1.78</v>
      </c>
      <c r="G818">
        <v>4.5999999999999996</v>
      </c>
    </row>
    <row r="819" spans="1:7" x14ac:dyDescent="0.45">
      <c r="A819">
        <v>1.2</v>
      </c>
      <c r="B819">
        <v>0.02</v>
      </c>
      <c r="C819">
        <v>4.28</v>
      </c>
      <c r="D819">
        <v>9.6</v>
      </c>
      <c r="E819">
        <v>107.17</v>
      </c>
      <c r="F819">
        <v>1.4</v>
      </c>
      <c r="G819">
        <v>3</v>
      </c>
    </row>
    <row r="820" spans="1:7" x14ac:dyDescent="0.45">
      <c r="A820">
        <v>0.16</v>
      </c>
      <c r="B820">
        <v>0.02</v>
      </c>
      <c r="C820">
        <v>4.55</v>
      </c>
      <c r="D820">
        <v>9.16</v>
      </c>
      <c r="E820">
        <v>173.12</v>
      </c>
      <c r="F820">
        <v>0.4</v>
      </c>
      <c r="G820">
        <v>3</v>
      </c>
    </row>
    <row r="821" spans="1:7" x14ac:dyDescent="0.45">
      <c r="A821">
        <v>1.01</v>
      </c>
      <c r="B821">
        <v>0.71</v>
      </c>
      <c r="C821">
        <v>1.8</v>
      </c>
      <c r="D821">
        <v>8.26</v>
      </c>
      <c r="E821">
        <v>102.68</v>
      </c>
      <c r="F821">
        <v>0.86</v>
      </c>
      <c r="G821">
        <v>4.47</v>
      </c>
    </row>
    <row r="822" spans="1:7" x14ac:dyDescent="0.45">
      <c r="A822">
        <v>2.41</v>
      </c>
      <c r="B822">
        <v>1.85</v>
      </c>
      <c r="C822">
        <v>2.14</v>
      </c>
      <c r="D822">
        <v>6.89</v>
      </c>
      <c r="E822">
        <v>25.16</v>
      </c>
      <c r="F822">
        <v>0.99</v>
      </c>
      <c r="G822">
        <v>6.07</v>
      </c>
    </row>
    <row r="823" spans="1:7" x14ac:dyDescent="0.45">
      <c r="A823">
        <v>0.01</v>
      </c>
      <c r="B823">
        <v>0.46</v>
      </c>
      <c r="C823">
        <v>2.16</v>
      </c>
      <c r="D823">
        <v>7.12</v>
      </c>
      <c r="E823">
        <v>297.83999999999997</v>
      </c>
      <c r="F823">
        <v>0.11</v>
      </c>
      <c r="G823">
        <v>3.45</v>
      </c>
    </row>
    <row r="824" spans="1:7" x14ac:dyDescent="0.45">
      <c r="A824">
        <v>1</v>
      </c>
      <c r="B824">
        <v>1.27</v>
      </c>
      <c r="C824">
        <v>2.5099999999999998</v>
      </c>
      <c r="D824">
        <v>9.85</v>
      </c>
      <c r="E824">
        <v>38.15</v>
      </c>
      <c r="F824">
        <v>1.91</v>
      </c>
      <c r="G824">
        <v>4.12</v>
      </c>
    </row>
    <row r="825" spans="1:7" x14ac:dyDescent="0.45">
      <c r="A825">
        <v>1.19</v>
      </c>
      <c r="B825">
        <v>0.44</v>
      </c>
      <c r="C825">
        <v>2.57</v>
      </c>
      <c r="D825">
        <v>9.7899999999999991</v>
      </c>
      <c r="E825">
        <v>21.7</v>
      </c>
      <c r="F825">
        <v>0.26</v>
      </c>
      <c r="G825">
        <v>3.33</v>
      </c>
    </row>
    <row r="826" spans="1:7" x14ac:dyDescent="0.45">
      <c r="A826">
        <v>1.61</v>
      </c>
      <c r="B826">
        <v>0.64</v>
      </c>
      <c r="C826">
        <v>3.18</v>
      </c>
      <c r="D826">
        <v>5.29</v>
      </c>
      <c r="E826">
        <v>263.56</v>
      </c>
      <c r="F826">
        <v>1.39</v>
      </c>
      <c r="G826">
        <v>5</v>
      </c>
    </row>
    <row r="827" spans="1:7" x14ac:dyDescent="0.45">
      <c r="A827">
        <v>2.76</v>
      </c>
      <c r="B827">
        <v>1.7</v>
      </c>
      <c r="C827">
        <v>1.64</v>
      </c>
      <c r="D827">
        <v>8.8699999999999992</v>
      </c>
      <c r="E827">
        <v>90.55</v>
      </c>
      <c r="F827">
        <v>1.01</v>
      </c>
      <c r="G827">
        <v>5.58</v>
      </c>
    </row>
    <row r="828" spans="1:7" x14ac:dyDescent="0.45">
      <c r="A828">
        <v>1.04</v>
      </c>
      <c r="B828">
        <v>1.46</v>
      </c>
      <c r="C828">
        <v>3.76</v>
      </c>
      <c r="D828">
        <v>5.18</v>
      </c>
      <c r="E828">
        <v>195.09</v>
      </c>
      <c r="F828">
        <v>0.05</v>
      </c>
      <c r="G828">
        <v>4.26</v>
      </c>
    </row>
    <row r="829" spans="1:7" x14ac:dyDescent="0.45">
      <c r="A829">
        <v>1.04</v>
      </c>
      <c r="B829">
        <v>0.19</v>
      </c>
      <c r="C829">
        <v>1.67</v>
      </c>
      <c r="D829">
        <v>5.28</v>
      </c>
      <c r="E829">
        <v>98.7</v>
      </c>
      <c r="F829">
        <v>1.85</v>
      </c>
      <c r="G829">
        <v>6.01</v>
      </c>
    </row>
    <row r="830" spans="1:7" x14ac:dyDescent="0.45">
      <c r="A830">
        <v>2.21</v>
      </c>
      <c r="B830">
        <v>0.86</v>
      </c>
      <c r="C830">
        <v>2.2400000000000002</v>
      </c>
      <c r="D830">
        <v>8.06</v>
      </c>
      <c r="E830">
        <v>117.44</v>
      </c>
      <c r="F830">
        <v>1.7</v>
      </c>
      <c r="G830">
        <v>3.65</v>
      </c>
    </row>
    <row r="831" spans="1:7" x14ac:dyDescent="0.45">
      <c r="A831">
        <v>1.36</v>
      </c>
      <c r="B831">
        <v>0.06</v>
      </c>
      <c r="C831">
        <v>3.01</v>
      </c>
      <c r="D831">
        <v>6.43</v>
      </c>
      <c r="E831">
        <v>78.63</v>
      </c>
      <c r="F831">
        <v>1.05</v>
      </c>
      <c r="G831">
        <v>4.58</v>
      </c>
    </row>
    <row r="832" spans="1:7" x14ac:dyDescent="0.45">
      <c r="A832">
        <v>0.67</v>
      </c>
      <c r="B832">
        <v>0.96</v>
      </c>
      <c r="C832">
        <v>4.1900000000000004</v>
      </c>
      <c r="D832">
        <v>9.59</v>
      </c>
      <c r="E832">
        <v>102.91</v>
      </c>
      <c r="F832">
        <v>0.46</v>
      </c>
      <c r="G832">
        <v>3</v>
      </c>
    </row>
    <row r="833" spans="1:7" x14ac:dyDescent="0.45">
      <c r="A833">
        <v>1.36</v>
      </c>
      <c r="B833">
        <v>1.32</v>
      </c>
      <c r="C833">
        <v>3.96</v>
      </c>
      <c r="D833">
        <v>4.53</v>
      </c>
      <c r="E833">
        <v>123.21</v>
      </c>
      <c r="F833">
        <v>0.24</v>
      </c>
      <c r="G833">
        <v>4.74</v>
      </c>
    </row>
    <row r="834" spans="1:7" x14ac:dyDescent="0.45">
      <c r="A834">
        <v>0.42</v>
      </c>
      <c r="B834">
        <v>0.24</v>
      </c>
      <c r="C834">
        <v>3.58</v>
      </c>
      <c r="D834">
        <v>7.07</v>
      </c>
      <c r="E834">
        <v>216.12</v>
      </c>
      <c r="F834">
        <v>0.73</v>
      </c>
      <c r="G834">
        <v>3.17</v>
      </c>
    </row>
    <row r="835" spans="1:7" x14ac:dyDescent="0.45">
      <c r="A835">
        <v>0.53</v>
      </c>
      <c r="B835">
        <v>0.57999999999999996</v>
      </c>
      <c r="C835">
        <v>1.62</v>
      </c>
      <c r="D835">
        <v>9.51</v>
      </c>
      <c r="E835">
        <v>153.46</v>
      </c>
      <c r="F835">
        <v>0.51</v>
      </c>
      <c r="G835">
        <v>13.16</v>
      </c>
    </row>
    <row r="836" spans="1:7" x14ac:dyDescent="0.45">
      <c r="A836">
        <v>1.5</v>
      </c>
      <c r="B836">
        <v>0.8</v>
      </c>
      <c r="C836">
        <v>3.19</v>
      </c>
      <c r="D836">
        <v>9.42</v>
      </c>
      <c r="E836">
        <v>283.07</v>
      </c>
      <c r="F836">
        <v>1.01</v>
      </c>
      <c r="G836">
        <v>3.15</v>
      </c>
    </row>
    <row r="837" spans="1:7" x14ac:dyDescent="0.45">
      <c r="A837">
        <v>1.26</v>
      </c>
      <c r="B837">
        <v>1.84</v>
      </c>
      <c r="C837">
        <v>1.35</v>
      </c>
      <c r="D837">
        <v>4.9400000000000004</v>
      </c>
      <c r="E837">
        <v>12.56</v>
      </c>
      <c r="F837">
        <v>1.93</v>
      </c>
      <c r="G837">
        <v>7.14</v>
      </c>
    </row>
    <row r="838" spans="1:7" x14ac:dyDescent="0.45">
      <c r="A838">
        <v>2.74</v>
      </c>
      <c r="B838">
        <v>1.99</v>
      </c>
      <c r="C838">
        <v>2.5099999999999998</v>
      </c>
      <c r="D838">
        <v>6.2</v>
      </c>
      <c r="E838">
        <v>150.91999999999999</v>
      </c>
      <c r="F838">
        <v>1.1499999999999999</v>
      </c>
      <c r="G838">
        <v>6.14</v>
      </c>
    </row>
    <row r="839" spans="1:7" x14ac:dyDescent="0.45">
      <c r="A839">
        <v>1.0900000000000001</v>
      </c>
      <c r="B839">
        <v>0.09</v>
      </c>
      <c r="C839">
        <v>2.65</v>
      </c>
      <c r="D839">
        <v>7.71</v>
      </c>
      <c r="E839">
        <v>175.27</v>
      </c>
      <c r="F839">
        <v>1.78</v>
      </c>
      <c r="G839">
        <v>4.26</v>
      </c>
    </row>
    <row r="840" spans="1:7" x14ac:dyDescent="0.45">
      <c r="A840">
        <v>1.74</v>
      </c>
      <c r="B840">
        <v>1.52</v>
      </c>
      <c r="C840">
        <v>1.1599999999999999</v>
      </c>
      <c r="D840">
        <v>4.96</v>
      </c>
      <c r="E840">
        <v>276.06</v>
      </c>
      <c r="F840">
        <v>1.3</v>
      </c>
      <c r="G840">
        <v>6.61</v>
      </c>
    </row>
    <row r="841" spans="1:7" x14ac:dyDescent="0.45">
      <c r="A841">
        <v>1.9</v>
      </c>
      <c r="B841">
        <v>0.74</v>
      </c>
      <c r="C841">
        <v>2.1</v>
      </c>
      <c r="D841">
        <v>9.81</v>
      </c>
      <c r="E841">
        <v>14.75</v>
      </c>
      <c r="F841">
        <v>0.95</v>
      </c>
      <c r="G841">
        <v>4.34</v>
      </c>
    </row>
    <row r="842" spans="1:7" x14ac:dyDescent="0.45">
      <c r="A842">
        <v>0.04</v>
      </c>
      <c r="B842">
        <v>0.78</v>
      </c>
      <c r="C842">
        <v>4.82</v>
      </c>
      <c r="D842">
        <v>9.49</v>
      </c>
      <c r="E842">
        <v>172.05</v>
      </c>
      <c r="F842">
        <v>1.71</v>
      </c>
      <c r="G842">
        <v>3</v>
      </c>
    </row>
    <row r="843" spans="1:7" x14ac:dyDescent="0.45">
      <c r="A843">
        <v>1.99</v>
      </c>
      <c r="B843">
        <v>1.51</v>
      </c>
      <c r="C843">
        <v>4.8099999999999996</v>
      </c>
      <c r="D843">
        <v>5</v>
      </c>
      <c r="E843">
        <v>256.08999999999997</v>
      </c>
      <c r="F843">
        <v>0.94</v>
      </c>
      <c r="G843">
        <v>4.43</v>
      </c>
    </row>
    <row r="844" spans="1:7" x14ac:dyDescent="0.45">
      <c r="A844">
        <v>0.53</v>
      </c>
      <c r="B844">
        <v>1.84</v>
      </c>
      <c r="C844">
        <v>2.41</v>
      </c>
      <c r="D844">
        <v>4.7300000000000004</v>
      </c>
      <c r="E844">
        <v>72.58</v>
      </c>
      <c r="F844">
        <v>1.74</v>
      </c>
      <c r="G844">
        <v>6.03</v>
      </c>
    </row>
    <row r="845" spans="1:7" x14ac:dyDescent="0.45">
      <c r="A845">
        <v>2.88</v>
      </c>
      <c r="B845">
        <v>1.9</v>
      </c>
      <c r="C845">
        <v>1.17</v>
      </c>
      <c r="D845">
        <v>4.51</v>
      </c>
      <c r="E845">
        <v>262.89</v>
      </c>
      <c r="F845">
        <v>0.57999999999999996</v>
      </c>
      <c r="G845">
        <v>7.21</v>
      </c>
    </row>
    <row r="846" spans="1:7" x14ac:dyDescent="0.45">
      <c r="A846">
        <v>0.45</v>
      </c>
      <c r="B846">
        <v>1.1499999999999999</v>
      </c>
      <c r="C846">
        <v>1.72</v>
      </c>
      <c r="D846">
        <v>9.4600000000000009</v>
      </c>
      <c r="E846">
        <v>5.71</v>
      </c>
      <c r="F846">
        <v>0.26</v>
      </c>
      <c r="G846">
        <v>3.85</v>
      </c>
    </row>
    <row r="847" spans="1:7" x14ac:dyDescent="0.45">
      <c r="A847">
        <v>1.24</v>
      </c>
      <c r="B847">
        <v>0.71</v>
      </c>
      <c r="C847">
        <v>2.57</v>
      </c>
      <c r="D847">
        <v>5.16</v>
      </c>
      <c r="E847">
        <v>219.74</v>
      </c>
      <c r="F847">
        <v>1.71</v>
      </c>
      <c r="G847">
        <v>5.47</v>
      </c>
    </row>
    <row r="848" spans="1:7" x14ac:dyDescent="0.45">
      <c r="A848">
        <v>0.26</v>
      </c>
      <c r="B848">
        <v>1.58</v>
      </c>
      <c r="C848">
        <v>4.79</v>
      </c>
      <c r="D848">
        <v>6.5</v>
      </c>
      <c r="E848">
        <v>279.93</v>
      </c>
      <c r="F848">
        <v>1.17</v>
      </c>
      <c r="G848">
        <v>3.04</v>
      </c>
    </row>
    <row r="849" spans="1:7" x14ac:dyDescent="0.45">
      <c r="A849">
        <v>2.99</v>
      </c>
      <c r="B849">
        <v>0.5</v>
      </c>
      <c r="C849">
        <v>1.56</v>
      </c>
      <c r="D849">
        <v>6.69</v>
      </c>
      <c r="E849">
        <v>197.16</v>
      </c>
      <c r="F849">
        <v>1.78</v>
      </c>
      <c r="G849">
        <v>6.35</v>
      </c>
    </row>
    <row r="850" spans="1:7" x14ac:dyDescent="0.45">
      <c r="A850">
        <v>1.51</v>
      </c>
      <c r="B850">
        <v>1.1299999999999999</v>
      </c>
      <c r="C850">
        <v>4.05</v>
      </c>
      <c r="D850">
        <v>7.59</v>
      </c>
      <c r="E850">
        <v>131.71</v>
      </c>
      <c r="F850">
        <v>1.88</v>
      </c>
      <c r="G850">
        <v>4.12</v>
      </c>
    </row>
    <row r="851" spans="1:7" x14ac:dyDescent="0.45">
      <c r="A851">
        <v>1.79</v>
      </c>
      <c r="B851">
        <v>0.72</v>
      </c>
      <c r="C851">
        <v>1.43</v>
      </c>
      <c r="D851">
        <v>4.43</v>
      </c>
      <c r="E851">
        <v>13.46</v>
      </c>
      <c r="F851">
        <v>0.11</v>
      </c>
      <c r="G851">
        <v>6.5</v>
      </c>
    </row>
    <row r="852" spans="1:7" x14ac:dyDescent="0.45">
      <c r="A852">
        <v>0.2</v>
      </c>
      <c r="B852">
        <v>1.31</v>
      </c>
      <c r="C852">
        <v>4.93</v>
      </c>
      <c r="D852">
        <v>5.36</v>
      </c>
      <c r="E852">
        <v>276.02999999999997</v>
      </c>
      <c r="F852">
        <v>1</v>
      </c>
      <c r="G852">
        <v>3.24</v>
      </c>
    </row>
    <row r="853" spans="1:7" x14ac:dyDescent="0.45">
      <c r="A853">
        <v>2.25</v>
      </c>
      <c r="B853">
        <v>0.48</v>
      </c>
      <c r="C853">
        <v>2.5299999999999998</v>
      </c>
      <c r="D853">
        <v>9.59</v>
      </c>
      <c r="E853">
        <v>141.09</v>
      </c>
      <c r="F853">
        <v>0.75</v>
      </c>
      <c r="G853">
        <v>3.93</v>
      </c>
    </row>
    <row r="854" spans="1:7" x14ac:dyDescent="0.45">
      <c r="A854">
        <v>0.63</v>
      </c>
      <c r="B854">
        <v>0.38</v>
      </c>
      <c r="C854">
        <v>4.0999999999999996</v>
      </c>
      <c r="D854">
        <v>9.4499999999999993</v>
      </c>
      <c r="E854">
        <v>8.6999999999999993</v>
      </c>
      <c r="F854">
        <v>1.25</v>
      </c>
      <c r="G854">
        <v>3</v>
      </c>
    </row>
    <row r="855" spans="1:7" x14ac:dyDescent="0.45">
      <c r="A855">
        <v>2.69</v>
      </c>
      <c r="B855">
        <v>1.84</v>
      </c>
      <c r="C855">
        <v>2.37</v>
      </c>
      <c r="D855">
        <v>8.69</v>
      </c>
      <c r="E855">
        <v>206.95</v>
      </c>
      <c r="F855">
        <v>1.59</v>
      </c>
      <c r="G855">
        <v>5.22</v>
      </c>
    </row>
    <row r="856" spans="1:7" x14ac:dyDescent="0.45">
      <c r="A856">
        <v>0.62</v>
      </c>
      <c r="B856">
        <v>0.2</v>
      </c>
      <c r="C856">
        <v>3.51</v>
      </c>
      <c r="D856">
        <v>4.12</v>
      </c>
      <c r="E856">
        <v>144.55000000000001</v>
      </c>
      <c r="F856">
        <v>0.56000000000000005</v>
      </c>
      <c r="G856">
        <v>4.55</v>
      </c>
    </row>
    <row r="857" spans="1:7" x14ac:dyDescent="0.45">
      <c r="A857">
        <v>0.56999999999999995</v>
      </c>
      <c r="B857">
        <v>1.01</v>
      </c>
      <c r="C857">
        <v>1.77</v>
      </c>
      <c r="D857">
        <v>5.96</v>
      </c>
      <c r="E857">
        <v>37.299999999999997</v>
      </c>
      <c r="F857">
        <v>1.1100000000000001</v>
      </c>
      <c r="G857">
        <v>5.51</v>
      </c>
    </row>
    <row r="858" spans="1:7" x14ac:dyDescent="0.45">
      <c r="A858">
        <v>0.11</v>
      </c>
      <c r="B858">
        <v>0.44</v>
      </c>
      <c r="C858">
        <v>1.58</v>
      </c>
      <c r="D858">
        <v>7.77</v>
      </c>
      <c r="E858">
        <v>64.28</v>
      </c>
      <c r="F858">
        <v>1.42</v>
      </c>
      <c r="G858">
        <v>4.57</v>
      </c>
    </row>
    <row r="859" spans="1:7" x14ac:dyDescent="0.45">
      <c r="A859">
        <v>1.42</v>
      </c>
      <c r="B859">
        <v>0.08</v>
      </c>
      <c r="C859">
        <v>4.75</v>
      </c>
      <c r="D859">
        <v>5.65</v>
      </c>
      <c r="E859">
        <v>19.350000000000001</v>
      </c>
      <c r="F859">
        <v>0.27</v>
      </c>
      <c r="G859">
        <v>3.69</v>
      </c>
    </row>
    <row r="860" spans="1:7" x14ac:dyDescent="0.45">
      <c r="A860">
        <v>1.69</v>
      </c>
      <c r="B860">
        <v>7.0000000000000007E-2</v>
      </c>
      <c r="C860">
        <v>4.67</v>
      </c>
      <c r="D860">
        <v>9.4600000000000009</v>
      </c>
      <c r="E860">
        <v>172.29</v>
      </c>
      <c r="F860">
        <v>1.63</v>
      </c>
      <c r="G860">
        <v>3</v>
      </c>
    </row>
    <row r="861" spans="1:7" x14ac:dyDescent="0.45">
      <c r="A861">
        <v>0.2</v>
      </c>
      <c r="B861">
        <v>0.35</v>
      </c>
      <c r="C861">
        <v>4.55</v>
      </c>
      <c r="D861">
        <v>7.8</v>
      </c>
      <c r="E861">
        <v>186.61</v>
      </c>
      <c r="F861">
        <v>1.21</v>
      </c>
      <c r="G861">
        <v>3</v>
      </c>
    </row>
    <row r="862" spans="1:7" x14ac:dyDescent="0.45">
      <c r="A862">
        <v>2.33</v>
      </c>
      <c r="B862">
        <v>1.73</v>
      </c>
      <c r="C862">
        <v>3.5</v>
      </c>
      <c r="D862">
        <v>4.43</v>
      </c>
      <c r="E862">
        <v>151.72</v>
      </c>
      <c r="F862">
        <v>1.9</v>
      </c>
      <c r="G862">
        <v>6.27</v>
      </c>
    </row>
    <row r="863" spans="1:7" x14ac:dyDescent="0.45">
      <c r="A863">
        <v>1.36</v>
      </c>
      <c r="B863">
        <v>0.56000000000000005</v>
      </c>
      <c r="C863">
        <v>4.2300000000000004</v>
      </c>
      <c r="D863">
        <v>9.4499999999999993</v>
      </c>
      <c r="E863">
        <v>245.13</v>
      </c>
      <c r="F863">
        <v>0.68</v>
      </c>
      <c r="G863">
        <v>3</v>
      </c>
    </row>
    <row r="864" spans="1:7" x14ac:dyDescent="0.45">
      <c r="A864">
        <v>1.57</v>
      </c>
      <c r="B864">
        <v>1.9</v>
      </c>
      <c r="C864">
        <v>1.28</v>
      </c>
      <c r="D864">
        <v>9.75</v>
      </c>
      <c r="E864">
        <v>258.3</v>
      </c>
      <c r="F864">
        <v>0.22</v>
      </c>
      <c r="G864">
        <v>4.26</v>
      </c>
    </row>
    <row r="865" spans="1:7" x14ac:dyDescent="0.45">
      <c r="A865">
        <v>1.32</v>
      </c>
      <c r="B865">
        <v>1.1599999999999999</v>
      </c>
      <c r="C865">
        <v>2.34</v>
      </c>
      <c r="D865">
        <v>4.47</v>
      </c>
      <c r="E865">
        <v>184.69</v>
      </c>
      <c r="F865">
        <v>1.01</v>
      </c>
      <c r="G865">
        <v>5.85</v>
      </c>
    </row>
    <row r="866" spans="1:7" x14ac:dyDescent="0.45">
      <c r="A866">
        <v>1.2</v>
      </c>
      <c r="B866">
        <v>0.87</v>
      </c>
      <c r="C866">
        <v>2.25</v>
      </c>
      <c r="D866">
        <v>7.19</v>
      </c>
      <c r="E866">
        <v>3.83</v>
      </c>
      <c r="F866">
        <v>0.17</v>
      </c>
      <c r="G866">
        <v>4.7</v>
      </c>
    </row>
    <row r="867" spans="1:7" x14ac:dyDescent="0.45">
      <c r="A867">
        <v>1.68</v>
      </c>
      <c r="B867">
        <v>1.1599999999999999</v>
      </c>
      <c r="C867">
        <v>3.54</v>
      </c>
      <c r="D867">
        <v>5.82</v>
      </c>
      <c r="E867">
        <v>208.57</v>
      </c>
      <c r="F867">
        <v>1.94</v>
      </c>
      <c r="G867">
        <v>5.09</v>
      </c>
    </row>
    <row r="868" spans="1:7" x14ac:dyDescent="0.45">
      <c r="A868">
        <v>0.47</v>
      </c>
      <c r="B868">
        <v>1.03</v>
      </c>
      <c r="C868">
        <v>2.42</v>
      </c>
      <c r="D868">
        <v>6.36</v>
      </c>
      <c r="E868">
        <v>125.4</v>
      </c>
      <c r="F868">
        <v>0.08</v>
      </c>
      <c r="G868">
        <v>4.33</v>
      </c>
    </row>
    <row r="869" spans="1:7" x14ac:dyDescent="0.45">
      <c r="A869">
        <v>0.55000000000000004</v>
      </c>
      <c r="B869">
        <v>1.52</v>
      </c>
      <c r="C869">
        <v>1.59</v>
      </c>
      <c r="D869">
        <v>5.08</v>
      </c>
      <c r="E869">
        <v>169.67</v>
      </c>
      <c r="F869">
        <v>1.51</v>
      </c>
      <c r="G869">
        <v>6.01</v>
      </c>
    </row>
    <row r="870" spans="1:7" x14ac:dyDescent="0.45">
      <c r="A870">
        <v>2.59</v>
      </c>
      <c r="B870">
        <v>0.56000000000000005</v>
      </c>
      <c r="C870">
        <v>3.39</v>
      </c>
      <c r="D870">
        <v>7.47</v>
      </c>
      <c r="E870">
        <v>194.72</v>
      </c>
      <c r="F870">
        <v>1.05</v>
      </c>
      <c r="G870">
        <v>4.47</v>
      </c>
    </row>
    <row r="871" spans="1:7" x14ac:dyDescent="0.45">
      <c r="A871">
        <v>2.84</v>
      </c>
      <c r="B871">
        <v>0.71</v>
      </c>
      <c r="C871">
        <v>4.26</v>
      </c>
      <c r="D871">
        <v>9.75</v>
      </c>
      <c r="E871">
        <v>105.07</v>
      </c>
      <c r="F871">
        <v>0.74</v>
      </c>
      <c r="G871">
        <v>3.26</v>
      </c>
    </row>
    <row r="872" spans="1:7" x14ac:dyDescent="0.45">
      <c r="A872">
        <v>1.1200000000000001</v>
      </c>
      <c r="B872">
        <v>1.79</v>
      </c>
      <c r="C872">
        <v>2.5299999999999998</v>
      </c>
      <c r="D872">
        <v>7.02</v>
      </c>
      <c r="E872">
        <v>275.13</v>
      </c>
      <c r="F872">
        <v>0.13</v>
      </c>
      <c r="G872">
        <v>4.2699999999999996</v>
      </c>
    </row>
    <row r="873" spans="1:7" x14ac:dyDescent="0.45">
      <c r="A873">
        <v>0.81</v>
      </c>
      <c r="B873">
        <v>1.89</v>
      </c>
      <c r="C873">
        <v>1.53</v>
      </c>
      <c r="D873">
        <v>4.5</v>
      </c>
      <c r="E873">
        <v>40.19</v>
      </c>
      <c r="F873">
        <v>1.24</v>
      </c>
      <c r="G873">
        <v>6.67</v>
      </c>
    </row>
    <row r="874" spans="1:7" x14ac:dyDescent="0.45">
      <c r="A874">
        <v>1.93</v>
      </c>
      <c r="B874">
        <v>1.79</v>
      </c>
      <c r="C874">
        <v>1.79</v>
      </c>
      <c r="D874">
        <v>7.72</v>
      </c>
      <c r="E874">
        <v>201.45</v>
      </c>
      <c r="F874">
        <v>1.17</v>
      </c>
      <c r="G874">
        <v>5.41</v>
      </c>
    </row>
    <row r="875" spans="1:7" x14ac:dyDescent="0.45">
      <c r="A875">
        <v>1.23</v>
      </c>
      <c r="B875">
        <v>0.84</v>
      </c>
      <c r="C875">
        <v>1.95</v>
      </c>
      <c r="D875">
        <v>6.04</v>
      </c>
      <c r="E875">
        <v>1.31</v>
      </c>
      <c r="F875">
        <v>0.56000000000000005</v>
      </c>
      <c r="G875">
        <v>5.5</v>
      </c>
    </row>
    <row r="876" spans="1:7" x14ac:dyDescent="0.45">
      <c r="A876">
        <v>0.08</v>
      </c>
      <c r="B876">
        <v>1.56</v>
      </c>
      <c r="C876">
        <v>2.2000000000000002</v>
      </c>
      <c r="D876">
        <v>9.14</v>
      </c>
      <c r="E876">
        <v>277.39999999999998</v>
      </c>
      <c r="F876">
        <v>1.82</v>
      </c>
      <c r="G876">
        <v>3.71</v>
      </c>
    </row>
    <row r="877" spans="1:7" x14ac:dyDescent="0.45">
      <c r="A877">
        <v>0.47</v>
      </c>
      <c r="B877">
        <v>0.95</v>
      </c>
      <c r="C877">
        <v>3.57</v>
      </c>
      <c r="D877">
        <v>6.61</v>
      </c>
      <c r="E877">
        <v>33.75</v>
      </c>
      <c r="F877">
        <v>0.61</v>
      </c>
      <c r="G877">
        <v>3.91</v>
      </c>
    </row>
    <row r="878" spans="1:7" x14ac:dyDescent="0.45">
      <c r="A878">
        <v>2.15</v>
      </c>
      <c r="B878">
        <v>1</v>
      </c>
      <c r="C878">
        <v>3.4</v>
      </c>
      <c r="D878">
        <v>5.16</v>
      </c>
      <c r="E878">
        <v>28.47</v>
      </c>
      <c r="F878">
        <v>0.9</v>
      </c>
      <c r="G878">
        <v>5.57</v>
      </c>
    </row>
    <row r="879" spans="1:7" x14ac:dyDescent="0.45">
      <c r="A879">
        <v>1.98</v>
      </c>
      <c r="B879">
        <v>0.41</v>
      </c>
      <c r="C879">
        <v>3.78</v>
      </c>
      <c r="D879">
        <v>5.15</v>
      </c>
      <c r="E879">
        <v>99.9</v>
      </c>
      <c r="F879">
        <v>1.0900000000000001</v>
      </c>
      <c r="G879">
        <v>5.0199999999999996</v>
      </c>
    </row>
    <row r="880" spans="1:7" x14ac:dyDescent="0.45">
      <c r="A880">
        <v>0.08</v>
      </c>
      <c r="B880">
        <v>1.18</v>
      </c>
      <c r="C880">
        <v>2.4500000000000002</v>
      </c>
      <c r="D880">
        <v>8.61</v>
      </c>
      <c r="E880">
        <v>112.07</v>
      </c>
      <c r="F880">
        <v>0.2</v>
      </c>
      <c r="G880">
        <v>3.34</v>
      </c>
    </row>
    <row r="881" spans="1:7" x14ac:dyDescent="0.45">
      <c r="A881">
        <v>0.67</v>
      </c>
      <c r="B881">
        <v>0.37</v>
      </c>
      <c r="C881">
        <v>4.3</v>
      </c>
      <c r="D881">
        <v>5.59</v>
      </c>
      <c r="E881">
        <v>64.290000000000006</v>
      </c>
      <c r="F881">
        <v>1.86</v>
      </c>
      <c r="G881">
        <v>4.25</v>
      </c>
    </row>
    <row r="882" spans="1:7" x14ac:dyDescent="0.45">
      <c r="A882">
        <v>0.69</v>
      </c>
      <c r="B882">
        <v>0.66</v>
      </c>
      <c r="C882">
        <v>1.82</v>
      </c>
      <c r="D882">
        <v>8.6</v>
      </c>
      <c r="E882">
        <v>175.54</v>
      </c>
      <c r="F882">
        <v>0.75</v>
      </c>
      <c r="G882">
        <v>3.96</v>
      </c>
    </row>
    <row r="883" spans="1:7" x14ac:dyDescent="0.45">
      <c r="A883">
        <v>2.02</v>
      </c>
      <c r="B883">
        <v>1.71</v>
      </c>
      <c r="C883">
        <v>2.88</v>
      </c>
      <c r="D883">
        <v>5.24</v>
      </c>
      <c r="E883">
        <v>132.87</v>
      </c>
      <c r="F883">
        <v>0.16</v>
      </c>
      <c r="G883">
        <v>5.5</v>
      </c>
    </row>
    <row r="884" spans="1:7" x14ac:dyDescent="0.45">
      <c r="A884">
        <v>0.06</v>
      </c>
      <c r="B884">
        <v>0.41</v>
      </c>
      <c r="C884">
        <v>4.2</v>
      </c>
      <c r="D884">
        <v>5.93</v>
      </c>
      <c r="E884">
        <v>10.25</v>
      </c>
      <c r="F884">
        <v>0.77</v>
      </c>
      <c r="G884">
        <v>3.55</v>
      </c>
    </row>
    <row r="885" spans="1:7" x14ac:dyDescent="0.45">
      <c r="A885">
        <v>0.31</v>
      </c>
      <c r="B885">
        <v>0.14000000000000001</v>
      </c>
      <c r="C885">
        <v>1.72</v>
      </c>
      <c r="D885">
        <v>6.79</v>
      </c>
      <c r="E885">
        <v>95.9</v>
      </c>
      <c r="F885">
        <v>1.2</v>
      </c>
      <c r="G885">
        <v>4.74</v>
      </c>
    </row>
    <row r="886" spans="1:7" x14ac:dyDescent="0.45">
      <c r="A886">
        <v>2.4</v>
      </c>
      <c r="B886">
        <v>0.14000000000000001</v>
      </c>
      <c r="C886">
        <v>1.44</v>
      </c>
      <c r="D886">
        <v>9.66</v>
      </c>
      <c r="E886">
        <v>243.13</v>
      </c>
      <c r="F886">
        <v>1.03</v>
      </c>
      <c r="G886">
        <v>4.4400000000000004</v>
      </c>
    </row>
    <row r="887" spans="1:7" x14ac:dyDescent="0.45">
      <c r="A887">
        <v>0.54</v>
      </c>
      <c r="B887">
        <v>1.88</v>
      </c>
      <c r="C887">
        <v>4.53</v>
      </c>
      <c r="D887">
        <v>9.59</v>
      </c>
      <c r="E887">
        <v>206.91</v>
      </c>
      <c r="F887">
        <v>1.39</v>
      </c>
      <c r="G887">
        <v>3</v>
      </c>
    </row>
    <row r="888" spans="1:7" x14ac:dyDescent="0.45">
      <c r="A888">
        <v>1.96</v>
      </c>
      <c r="B888">
        <v>1.01</v>
      </c>
      <c r="C888">
        <v>2.37</v>
      </c>
      <c r="D888">
        <v>5.24</v>
      </c>
      <c r="E888">
        <v>217.46</v>
      </c>
      <c r="F888">
        <v>0.11</v>
      </c>
      <c r="G888">
        <v>5.37</v>
      </c>
    </row>
    <row r="889" spans="1:7" x14ac:dyDescent="0.45">
      <c r="A889">
        <v>0.71</v>
      </c>
      <c r="B889">
        <v>0.82</v>
      </c>
      <c r="C889">
        <v>3.74</v>
      </c>
      <c r="D889">
        <v>6.15</v>
      </c>
      <c r="E889">
        <v>209.44</v>
      </c>
      <c r="F889">
        <v>0.56999999999999995</v>
      </c>
      <c r="G889">
        <v>3.71</v>
      </c>
    </row>
    <row r="890" spans="1:7" x14ac:dyDescent="0.45">
      <c r="A890">
        <v>0.3</v>
      </c>
      <c r="B890">
        <v>1.62</v>
      </c>
      <c r="C890">
        <v>1.1000000000000001</v>
      </c>
      <c r="D890">
        <v>4.9000000000000004</v>
      </c>
      <c r="E890">
        <v>93.29</v>
      </c>
      <c r="F890">
        <v>1.64</v>
      </c>
      <c r="G890">
        <v>6.49</v>
      </c>
    </row>
    <row r="891" spans="1:7" x14ac:dyDescent="0.45">
      <c r="A891">
        <v>0.73</v>
      </c>
      <c r="B891">
        <v>1.67</v>
      </c>
      <c r="C891">
        <v>3.76</v>
      </c>
      <c r="D891">
        <v>7.06</v>
      </c>
      <c r="E891">
        <v>29.9</v>
      </c>
      <c r="F891">
        <v>0.16</v>
      </c>
      <c r="G891">
        <v>3.79</v>
      </c>
    </row>
    <row r="892" spans="1:7" x14ac:dyDescent="0.45">
      <c r="A892">
        <v>2.17</v>
      </c>
      <c r="B892">
        <v>0.66</v>
      </c>
      <c r="C892">
        <v>2.2599999999999998</v>
      </c>
      <c r="D892">
        <v>6.76</v>
      </c>
      <c r="E892">
        <v>81.739999999999995</v>
      </c>
      <c r="F892">
        <v>1.71</v>
      </c>
      <c r="G892">
        <v>5.74</v>
      </c>
    </row>
    <row r="893" spans="1:7" x14ac:dyDescent="0.45">
      <c r="A893">
        <v>2.57</v>
      </c>
      <c r="B893">
        <v>1.39</v>
      </c>
      <c r="C893">
        <v>1.22</v>
      </c>
      <c r="D893">
        <v>9.4</v>
      </c>
      <c r="E893">
        <v>249.54</v>
      </c>
      <c r="F893">
        <v>0.18</v>
      </c>
      <c r="G893">
        <v>4.78</v>
      </c>
    </row>
    <row r="894" spans="1:7" x14ac:dyDescent="0.45">
      <c r="A894">
        <v>2.4900000000000002</v>
      </c>
      <c r="B894">
        <v>1.54</v>
      </c>
      <c r="C894">
        <v>3.44</v>
      </c>
      <c r="D894">
        <v>9.58</v>
      </c>
      <c r="E894">
        <v>294.14</v>
      </c>
      <c r="F894">
        <v>1.67</v>
      </c>
      <c r="G894">
        <v>3.89</v>
      </c>
    </row>
    <row r="895" spans="1:7" x14ac:dyDescent="0.45">
      <c r="A895">
        <v>1.19</v>
      </c>
      <c r="B895">
        <v>1.31</v>
      </c>
      <c r="C895">
        <v>1.96</v>
      </c>
      <c r="D895">
        <v>6.3</v>
      </c>
      <c r="E895">
        <v>148.15</v>
      </c>
      <c r="F895">
        <v>0.72</v>
      </c>
      <c r="G895">
        <v>5.28</v>
      </c>
    </row>
    <row r="896" spans="1:7" x14ac:dyDescent="0.45">
      <c r="A896">
        <v>2</v>
      </c>
      <c r="B896">
        <v>0.3</v>
      </c>
      <c r="C896">
        <v>2.5499999999999998</v>
      </c>
      <c r="D896">
        <v>6.95</v>
      </c>
      <c r="E896">
        <v>2.91</v>
      </c>
      <c r="F896">
        <v>1.22</v>
      </c>
      <c r="G896">
        <v>5.26</v>
      </c>
    </row>
    <row r="897" spans="1:7" x14ac:dyDescent="0.45">
      <c r="A897">
        <v>0.61</v>
      </c>
      <c r="B897">
        <v>1.75</v>
      </c>
      <c r="C897">
        <v>1.32</v>
      </c>
      <c r="D897">
        <v>9.3800000000000008</v>
      </c>
      <c r="E897">
        <v>42.01</v>
      </c>
      <c r="F897">
        <v>0.31</v>
      </c>
      <c r="G897">
        <v>4.33</v>
      </c>
    </row>
    <row r="898" spans="1:7" x14ac:dyDescent="0.45">
      <c r="A898">
        <v>0.88</v>
      </c>
      <c r="B898">
        <v>1.08</v>
      </c>
      <c r="C898">
        <v>1.59</v>
      </c>
      <c r="D898">
        <v>8.84</v>
      </c>
      <c r="E898">
        <v>96.62</v>
      </c>
      <c r="F898">
        <v>0.13</v>
      </c>
      <c r="G898">
        <v>4.13</v>
      </c>
    </row>
    <row r="899" spans="1:7" x14ac:dyDescent="0.45">
      <c r="A899">
        <v>2.69</v>
      </c>
      <c r="B899">
        <v>0.56000000000000005</v>
      </c>
      <c r="C899">
        <v>2.19</v>
      </c>
      <c r="D899">
        <v>4.0199999999999996</v>
      </c>
      <c r="E899">
        <v>173.58</v>
      </c>
      <c r="F899">
        <v>0.43</v>
      </c>
      <c r="G899">
        <v>6.42</v>
      </c>
    </row>
    <row r="900" spans="1:7" x14ac:dyDescent="0.45">
      <c r="A900">
        <v>0.04</v>
      </c>
      <c r="B900">
        <v>0.85</v>
      </c>
      <c r="C900">
        <v>1.36</v>
      </c>
      <c r="D900">
        <v>5.92</v>
      </c>
      <c r="E900">
        <v>22.53</v>
      </c>
      <c r="F900">
        <v>0.26</v>
      </c>
      <c r="G900">
        <v>5.15</v>
      </c>
    </row>
    <row r="901" spans="1:7" x14ac:dyDescent="0.45">
      <c r="A901">
        <v>0.26</v>
      </c>
      <c r="B901">
        <v>0.08</v>
      </c>
      <c r="C901">
        <v>4.6399999999999997</v>
      </c>
      <c r="D901">
        <v>6.53</v>
      </c>
      <c r="E901">
        <v>283.01</v>
      </c>
      <c r="F901">
        <v>0.62</v>
      </c>
      <c r="G901">
        <v>3</v>
      </c>
    </row>
    <row r="902" spans="1:7" x14ac:dyDescent="0.45">
      <c r="A902">
        <v>0.62</v>
      </c>
      <c r="B902">
        <v>0.26</v>
      </c>
      <c r="C902">
        <v>1.02</v>
      </c>
      <c r="D902">
        <v>5.38</v>
      </c>
      <c r="E902">
        <v>109.53</v>
      </c>
      <c r="F902">
        <v>1.03</v>
      </c>
      <c r="G902">
        <v>5.82</v>
      </c>
    </row>
    <row r="903" spans="1:7" x14ac:dyDescent="0.45">
      <c r="A903">
        <v>0.08</v>
      </c>
      <c r="B903">
        <v>1.53</v>
      </c>
      <c r="C903">
        <v>2.94</v>
      </c>
      <c r="D903">
        <v>5.2</v>
      </c>
      <c r="E903">
        <v>273.77999999999997</v>
      </c>
      <c r="F903">
        <v>1.18</v>
      </c>
      <c r="G903">
        <v>4.58</v>
      </c>
    </row>
    <row r="904" spans="1:7" x14ac:dyDescent="0.45">
      <c r="A904">
        <v>0.54</v>
      </c>
      <c r="B904">
        <v>0</v>
      </c>
      <c r="C904">
        <v>1.49</v>
      </c>
      <c r="D904">
        <v>4.2300000000000004</v>
      </c>
      <c r="E904">
        <v>234.16</v>
      </c>
      <c r="F904">
        <v>1.58</v>
      </c>
      <c r="G904">
        <v>5.85</v>
      </c>
    </row>
    <row r="905" spans="1:7" x14ac:dyDescent="0.45">
      <c r="A905">
        <v>1.75</v>
      </c>
      <c r="B905">
        <v>0.83</v>
      </c>
      <c r="C905">
        <v>2.23</v>
      </c>
      <c r="D905">
        <v>7.86</v>
      </c>
      <c r="E905">
        <v>226.63</v>
      </c>
      <c r="F905">
        <v>1.31</v>
      </c>
      <c r="G905">
        <v>4.71</v>
      </c>
    </row>
    <row r="906" spans="1:7" x14ac:dyDescent="0.45">
      <c r="A906">
        <v>1.26</v>
      </c>
      <c r="B906">
        <v>1.05</v>
      </c>
      <c r="C906">
        <v>4.7</v>
      </c>
      <c r="D906">
        <v>5.58</v>
      </c>
      <c r="E906">
        <v>182.02</v>
      </c>
      <c r="F906">
        <v>1.22</v>
      </c>
      <c r="G906">
        <v>4.0199999999999996</v>
      </c>
    </row>
    <row r="907" spans="1:7" x14ac:dyDescent="0.45">
      <c r="A907">
        <v>2.68</v>
      </c>
      <c r="B907">
        <v>0.11</v>
      </c>
      <c r="C907">
        <v>1.65</v>
      </c>
      <c r="D907">
        <v>4.3099999999999996</v>
      </c>
      <c r="E907">
        <v>188.04</v>
      </c>
      <c r="F907">
        <v>0.82</v>
      </c>
      <c r="G907">
        <v>6.61</v>
      </c>
    </row>
    <row r="908" spans="1:7" x14ac:dyDescent="0.45">
      <c r="A908">
        <v>2.4500000000000002</v>
      </c>
      <c r="B908">
        <v>1.95</v>
      </c>
      <c r="C908">
        <v>4.8600000000000003</v>
      </c>
      <c r="D908">
        <v>5.39</v>
      </c>
      <c r="E908">
        <v>191.4</v>
      </c>
      <c r="F908">
        <v>0.95</v>
      </c>
      <c r="G908">
        <v>17.579999999999998</v>
      </c>
    </row>
    <row r="909" spans="1:7" x14ac:dyDescent="0.45">
      <c r="A909">
        <v>1.03</v>
      </c>
      <c r="B909">
        <v>0.45</v>
      </c>
      <c r="C909">
        <v>1.82</v>
      </c>
      <c r="D909">
        <v>8.81</v>
      </c>
      <c r="E909">
        <v>188.62</v>
      </c>
      <c r="F909">
        <v>0.83</v>
      </c>
      <c r="G909">
        <v>3.99</v>
      </c>
    </row>
    <row r="910" spans="1:7" x14ac:dyDescent="0.45">
      <c r="A910">
        <v>0.78</v>
      </c>
      <c r="B910">
        <v>0.61</v>
      </c>
      <c r="C910">
        <v>3.97</v>
      </c>
      <c r="D910">
        <v>9.11</v>
      </c>
      <c r="E910">
        <v>166.12</v>
      </c>
      <c r="F910">
        <v>1.68</v>
      </c>
      <c r="G910">
        <v>3</v>
      </c>
    </row>
    <row r="911" spans="1:7" x14ac:dyDescent="0.45">
      <c r="A911">
        <v>1.1399999999999999</v>
      </c>
      <c r="B911">
        <v>0.61</v>
      </c>
      <c r="C911">
        <v>3.19</v>
      </c>
      <c r="D911">
        <v>6.9</v>
      </c>
      <c r="E911">
        <v>295.92</v>
      </c>
      <c r="F911">
        <v>0.46</v>
      </c>
      <c r="G911">
        <v>3.67</v>
      </c>
    </row>
    <row r="912" spans="1:7" x14ac:dyDescent="0.45">
      <c r="A912">
        <v>1.77</v>
      </c>
      <c r="B912">
        <v>0.46</v>
      </c>
      <c r="C912">
        <v>4.54</v>
      </c>
      <c r="D912">
        <v>6.5</v>
      </c>
      <c r="E912">
        <v>219.69</v>
      </c>
      <c r="F912">
        <v>0.01</v>
      </c>
      <c r="G912">
        <v>3.26</v>
      </c>
    </row>
    <row r="913" spans="1:7" x14ac:dyDescent="0.45">
      <c r="A913">
        <v>0.8</v>
      </c>
      <c r="B913">
        <v>0</v>
      </c>
      <c r="C913">
        <v>3.22</v>
      </c>
      <c r="D913">
        <v>9.8699999999999992</v>
      </c>
      <c r="E913">
        <v>233.08</v>
      </c>
      <c r="F913">
        <v>1.3</v>
      </c>
      <c r="G913">
        <v>3</v>
      </c>
    </row>
    <row r="914" spans="1:7" x14ac:dyDescent="0.45">
      <c r="A914">
        <v>1.87</v>
      </c>
      <c r="B914">
        <v>1.46</v>
      </c>
      <c r="C914">
        <v>3.14</v>
      </c>
      <c r="D914">
        <v>5.2</v>
      </c>
      <c r="E914">
        <v>261.74</v>
      </c>
      <c r="F914">
        <v>0.4</v>
      </c>
      <c r="G914">
        <v>13.18</v>
      </c>
    </row>
    <row r="915" spans="1:7" x14ac:dyDescent="0.45">
      <c r="A915">
        <v>1.23</v>
      </c>
      <c r="B915">
        <v>1.93</v>
      </c>
      <c r="C915">
        <v>1.78</v>
      </c>
      <c r="D915">
        <v>5.29</v>
      </c>
      <c r="E915">
        <v>64.69</v>
      </c>
      <c r="F915">
        <v>1.78</v>
      </c>
      <c r="G915">
        <v>6.59</v>
      </c>
    </row>
    <row r="916" spans="1:7" x14ac:dyDescent="0.45">
      <c r="A916">
        <v>1.66</v>
      </c>
      <c r="B916">
        <v>0.45</v>
      </c>
      <c r="C916">
        <v>1.66</v>
      </c>
      <c r="D916">
        <v>5.75</v>
      </c>
      <c r="E916">
        <v>25.14</v>
      </c>
      <c r="F916">
        <v>1.72</v>
      </c>
      <c r="G916">
        <v>6.31</v>
      </c>
    </row>
    <row r="917" spans="1:7" x14ac:dyDescent="0.45">
      <c r="A917">
        <v>1.31</v>
      </c>
      <c r="B917">
        <v>1.33</v>
      </c>
      <c r="C917">
        <v>4.67</v>
      </c>
      <c r="D917">
        <v>5.04</v>
      </c>
      <c r="E917">
        <v>144.87</v>
      </c>
      <c r="F917">
        <v>0.15</v>
      </c>
      <c r="G917">
        <v>4.01</v>
      </c>
    </row>
    <row r="918" spans="1:7" x14ac:dyDescent="0.45">
      <c r="A918">
        <v>0.88</v>
      </c>
      <c r="B918">
        <v>1.48</v>
      </c>
      <c r="C918">
        <v>2.31</v>
      </c>
      <c r="D918">
        <v>6.28</v>
      </c>
      <c r="E918">
        <v>154.22</v>
      </c>
      <c r="F918">
        <v>0.21</v>
      </c>
      <c r="G918">
        <v>4.76</v>
      </c>
    </row>
    <row r="919" spans="1:7" x14ac:dyDescent="0.45">
      <c r="A919">
        <v>2.85</v>
      </c>
      <c r="B919">
        <v>1.7</v>
      </c>
      <c r="C919">
        <v>2.4900000000000002</v>
      </c>
      <c r="D919">
        <v>9.4700000000000006</v>
      </c>
      <c r="E919">
        <v>248.75</v>
      </c>
      <c r="F919">
        <v>0.99</v>
      </c>
      <c r="G919">
        <v>2.4300000000000002</v>
      </c>
    </row>
    <row r="920" spans="1:7" x14ac:dyDescent="0.45">
      <c r="A920">
        <v>2.29</v>
      </c>
      <c r="B920">
        <v>0.85</v>
      </c>
      <c r="C920">
        <v>4.04</v>
      </c>
      <c r="D920">
        <v>7.69</v>
      </c>
      <c r="E920">
        <v>133.13999999999999</v>
      </c>
      <c r="F920">
        <v>1.22</v>
      </c>
      <c r="G920">
        <v>4.12</v>
      </c>
    </row>
    <row r="921" spans="1:7" x14ac:dyDescent="0.45">
      <c r="A921">
        <v>0.42</v>
      </c>
      <c r="B921">
        <v>0.61</v>
      </c>
      <c r="C921">
        <v>2.36</v>
      </c>
      <c r="D921">
        <v>6.47</v>
      </c>
      <c r="E921">
        <v>171.26</v>
      </c>
      <c r="F921">
        <v>0.55000000000000004</v>
      </c>
      <c r="G921">
        <v>4.2699999999999996</v>
      </c>
    </row>
    <row r="922" spans="1:7" x14ac:dyDescent="0.45">
      <c r="A922">
        <v>2.61</v>
      </c>
      <c r="B922">
        <v>0.65</v>
      </c>
      <c r="C922">
        <v>4.8099999999999996</v>
      </c>
      <c r="D922">
        <v>9.61</v>
      </c>
      <c r="E922">
        <v>158.12</v>
      </c>
      <c r="F922">
        <v>1.43</v>
      </c>
      <c r="G922">
        <v>3.03</v>
      </c>
    </row>
    <row r="923" spans="1:7" x14ac:dyDescent="0.45">
      <c r="A923">
        <v>1.46</v>
      </c>
      <c r="B923">
        <v>1.43</v>
      </c>
      <c r="C923">
        <v>3.95</v>
      </c>
      <c r="D923">
        <v>4.29</v>
      </c>
      <c r="E923">
        <v>11.46</v>
      </c>
      <c r="F923">
        <v>1.19</v>
      </c>
      <c r="G923">
        <v>5.53</v>
      </c>
    </row>
    <row r="924" spans="1:7" x14ac:dyDescent="0.45">
      <c r="A924">
        <v>2.68</v>
      </c>
      <c r="B924">
        <v>1.63</v>
      </c>
      <c r="C924">
        <v>3.39</v>
      </c>
      <c r="D924">
        <v>5.26</v>
      </c>
      <c r="E924">
        <v>184.56</v>
      </c>
      <c r="F924">
        <v>0.65</v>
      </c>
      <c r="G924">
        <v>5.58</v>
      </c>
    </row>
    <row r="925" spans="1:7" x14ac:dyDescent="0.45">
      <c r="A925">
        <v>2.4</v>
      </c>
      <c r="B925">
        <v>0.36</v>
      </c>
      <c r="C925">
        <v>4.5199999999999996</v>
      </c>
      <c r="D925">
        <v>7.4</v>
      </c>
      <c r="E925">
        <v>248.41</v>
      </c>
      <c r="F925">
        <v>0.05</v>
      </c>
      <c r="G925">
        <v>3.16</v>
      </c>
    </row>
    <row r="926" spans="1:7" x14ac:dyDescent="0.45">
      <c r="A926">
        <v>1.28</v>
      </c>
      <c r="B926">
        <v>0.74</v>
      </c>
      <c r="C926">
        <v>1.2</v>
      </c>
      <c r="D926">
        <v>7.69</v>
      </c>
      <c r="E926">
        <v>47.25</v>
      </c>
      <c r="F926">
        <v>1.5</v>
      </c>
      <c r="G926">
        <v>5.57</v>
      </c>
    </row>
    <row r="927" spans="1:7" x14ac:dyDescent="0.45">
      <c r="A927">
        <v>7.0000000000000007E-2</v>
      </c>
      <c r="B927">
        <v>1.8</v>
      </c>
      <c r="C927">
        <v>2.0299999999999998</v>
      </c>
      <c r="D927">
        <v>4.24</v>
      </c>
      <c r="E927">
        <v>178.3</v>
      </c>
      <c r="F927">
        <v>0.43</v>
      </c>
      <c r="G927">
        <v>5.48</v>
      </c>
    </row>
    <row r="928" spans="1:7" x14ac:dyDescent="0.45">
      <c r="A928">
        <v>0.81</v>
      </c>
      <c r="B928">
        <v>1.61</v>
      </c>
      <c r="C928">
        <v>2.86</v>
      </c>
      <c r="D928">
        <v>6.42</v>
      </c>
      <c r="E928">
        <v>178.08</v>
      </c>
      <c r="F928">
        <v>1.67</v>
      </c>
      <c r="G928">
        <v>4.92</v>
      </c>
    </row>
    <row r="929" spans="1:7" x14ac:dyDescent="0.45">
      <c r="A929">
        <v>1.62</v>
      </c>
      <c r="B929">
        <v>1.97</v>
      </c>
      <c r="C929">
        <v>1.91</v>
      </c>
      <c r="D929">
        <v>7.89</v>
      </c>
      <c r="E929">
        <v>49.26</v>
      </c>
      <c r="F929">
        <v>0.84</v>
      </c>
      <c r="G929">
        <v>5.34</v>
      </c>
    </row>
    <row r="930" spans="1:7" x14ac:dyDescent="0.45">
      <c r="A930">
        <v>1.9</v>
      </c>
      <c r="B930">
        <v>1.51</v>
      </c>
      <c r="C930">
        <v>3.98</v>
      </c>
      <c r="D930">
        <v>8.19</v>
      </c>
      <c r="E930">
        <v>37.04</v>
      </c>
      <c r="F930">
        <v>1.1499999999999999</v>
      </c>
      <c r="G930">
        <v>4.12</v>
      </c>
    </row>
    <row r="931" spans="1:7" x14ac:dyDescent="0.45">
      <c r="A931">
        <v>0.77</v>
      </c>
      <c r="B931">
        <v>0.79</v>
      </c>
      <c r="C931">
        <v>4.68</v>
      </c>
      <c r="D931">
        <v>7.83</v>
      </c>
      <c r="E931">
        <v>294.02</v>
      </c>
      <c r="F931">
        <v>1.75</v>
      </c>
      <c r="G931">
        <v>3</v>
      </c>
    </row>
    <row r="932" spans="1:7" x14ac:dyDescent="0.45">
      <c r="A932">
        <v>0.42</v>
      </c>
      <c r="B932">
        <v>1.18</v>
      </c>
      <c r="C932">
        <v>2.7</v>
      </c>
      <c r="D932">
        <v>5.92</v>
      </c>
      <c r="E932">
        <v>118.12</v>
      </c>
      <c r="F932">
        <v>1.73</v>
      </c>
      <c r="G932">
        <v>5.03</v>
      </c>
    </row>
    <row r="933" spans="1:7" x14ac:dyDescent="0.45">
      <c r="A933">
        <v>2.5</v>
      </c>
      <c r="B933">
        <v>1.32</v>
      </c>
      <c r="C933">
        <v>2.37</v>
      </c>
      <c r="D933">
        <v>4.5599999999999996</v>
      </c>
      <c r="E933">
        <v>68.23</v>
      </c>
      <c r="F933">
        <v>0.74</v>
      </c>
      <c r="G933">
        <v>6.56</v>
      </c>
    </row>
    <row r="934" spans="1:7" x14ac:dyDescent="0.45">
      <c r="A934">
        <v>2.95</v>
      </c>
      <c r="B934">
        <v>0.16</v>
      </c>
      <c r="C934">
        <v>4.8499999999999996</v>
      </c>
      <c r="D934">
        <v>6.56</v>
      </c>
      <c r="E934">
        <v>51.4</v>
      </c>
      <c r="F934">
        <v>0.42</v>
      </c>
      <c r="G934">
        <v>4.05</v>
      </c>
    </row>
    <row r="935" spans="1:7" x14ac:dyDescent="0.45">
      <c r="A935">
        <v>1.58</v>
      </c>
      <c r="B935">
        <v>1.0900000000000001</v>
      </c>
      <c r="C935">
        <v>2.78</v>
      </c>
      <c r="D935">
        <v>4.7699999999999996</v>
      </c>
      <c r="E935">
        <v>200.28</v>
      </c>
      <c r="F935">
        <v>1.55</v>
      </c>
      <c r="G935">
        <v>5.76</v>
      </c>
    </row>
    <row r="936" spans="1:7" x14ac:dyDescent="0.45">
      <c r="A936">
        <v>0.52</v>
      </c>
      <c r="B936">
        <v>1.42</v>
      </c>
      <c r="C936">
        <v>2.96</v>
      </c>
      <c r="D936">
        <v>9.69</v>
      </c>
      <c r="E936">
        <v>182.83</v>
      </c>
      <c r="F936">
        <v>0.87</v>
      </c>
      <c r="G936">
        <v>3.02</v>
      </c>
    </row>
    <row r="937" spans="1:7" x14ac:dyDescent="0.45">
      <c r="A937">
        <v>0.82</v>
      </c>
      <c r="B937">
        <v>0.33</v>
      </c>
      <c r="C937">
        <v>2.41</v>
      </c>
      <c r="D937">
        <v>6.85</v>
      </c>
      <c r="E937">
        <v>193.07</v>
      </c>
      <c r="F937">
        <v>0.38</v>
      </c>
      <c r="G937">
        <v>4.09</v>
      </c>
    </row>
    <row r="938" spans="1:7" x14ac:dyDescent="0.45">
      <c r="A938">
        <v>0.06</v>
      </c>
      <c r="B938">
        <v>1.56</v>
      </c>
      <c r="C938">
        <v>4.6399999999999997</v>
      </c>
      <c r="D938">
        <v>5.9</v>
      </c>
      <c r="E938">
        <v>26.4</v>
      </c>
      <c r="F938">
        <v>1.81</v>
      </c>
      <c r="G938">
        <v>4.03</v>
      </c>
    </row>
    <row r="939" spans="1:7" x14ac:dyDescent="0.45">
      <c r="A939">
        <v>2.74</v>
      </c>
      <c r="B939">
        <v>1.17</v>
      </c>
      <c r="C939">
        <v>3.28</v>
      </c>
      <c r="D939">
        <v>8.6</v>
      </c>
      <c r="E939">
        <v>268.06</v>
      </c>
      <c r="F939">
        <v>0.4</v>
      </c>
      <c r="G939">
        <v>3.94</v>
      </c>
    </row>
    <row r="940" spans="1:7" x14ac:dyDescent="0.45">
      <c r="A940">
        <v>0.35</v>
      </c>
      <c r="B940">
        <v>1.9</v>
      </c>
      <c r="C940">
        <v>4.05</v>
      </c>
      <c r="D940">
        <v>6.99</v>
      </c>
      <c r="E940">
        <v>116.78</v>
      </c>
      <c r="F940">
        <v>0.05</v>
      </c>
      <c r="G940">
        <v>3.31</v>
      </c>
    </row>
    <row r="941" spans="1:7" x14ac:dyDescent="0.45">
      <c r="A941">
        <v>1.73</v>
      </c>
      <c r="B941">
        <v>0.08</v>
      </c>
      <c r="C941">
        <v>4.25</v>
      </c>
      <c r="D941">
        <v>5.86</v>
      </c>
      <c r="E941">
        <v>94.01</v>
      </c>
      <c r="F941">
        <v>0.04</v>
      </c>
      <c r="G941">
        <v>3.82</v>
      </c>
    </row>
    <row r="942" spans="1:7" x14ac:dyDescent="0.45">
      <c r="A942">
        <v>0.82</v>
      </c>
      <c r="B942">
        <v>0.53</v>
      </c>
      <c r="C942">
        <v>2.37</v>
      </c>
      <c r="D942">
        <v>8.8699999999999992</v>
      </c>
      <c r="E942">
        <v>138.71</v>
      </c>
      <c r="F942">
        <v>1.24</v>
      </c>
      <c r="G942">
        <v>3.82</v>
      </c>
    </row>
    <row r="943" spans="1:7" x14ac:dyDescent="0.45">
      <c r="A943">
        <v>1.66</v>
      </c>
      <c r="B943">
        <v>1.2</v>
      </c>
      <c r="C943">
        <v>2.73</v>
      </c>
      <c r="D943">
        <v>9.1999999999999993</v>
      </c>
      <c r="E943">
        <v>117.02</v>
      </c>
      <c r="F943">
        <v>1.32</v>
      </c>
      <c r="G943">
        <v>4.17</v>
      </c>
    </row>
    <row r="944" spans="1:7" x14ac:dyDescent="0.45">
      <c r="A944">
        <v>1.95</v>
      </c>
      <c r="B944">
        <v>0.59</v>
      </c>
      <c r="C944">
        <v>4.3899999999999997</v>
      </c>
      <c r="D944">
        <v>8.0399999999999991</v>
      </c>
      <c r="E944">
        <v>259.07</v>
      </c>
      <c r="F944">
        <v>0.62</v>
      </c>
      <c r="G944">
        <v>3.03</v>
      </c>
    </row>
    <row r="945" spans="1:7" x14ac:dyDescent="0.45">
      <c r="A945">
        <v>2.4900000000000002</v>
      </c>
      <c r="B945">
        <v>1.43</v>
      </c>
      <c r="C945">
        <v>2.4500000000000002</v>
      </c>
      <c r="D945">
        <v>4.28</v>
      </c>
      <c r="E945">
        <v>278.77999999999997</v>
      </c>
      <c r="F945">
        <v>0.64</v>
      </c>
      <c r="G945">
        <v>6.19</v>
      </c>
    </row>
    <row r="946" spans="1:7" x14ac:dyDescent="0.45">
      <c r="A946">
        <v>0.62</v>
      </c>
      <c r="B946">
        <v>1.52</v>
      </c>
      <c r="C946">
        <v>4.18</v>
      </c>
      <c r="D946">
        <v>7.4</v>
      </c>
      <c r="E946">
        <v>91.04</v>
      </c>
      <c r="F946">
        <v>0.68</v>
      </c>
      <c r="G946">
        <v>3.39</v>
      </c>
    </row>
    <row r="947" spans="1:7" x14ac:dyDescent="0.45">
      <c r="A947">
        <v>0.03</v>
      </c>
      <c r="B947">
        <v>0.21</v>
      </c>
      <c r="C947">
        <v>4.76</v>
      </c>
      <c r="D947">
        <v>8.58</v>
      </c>
      <c r="E947">
        <v>259.18</v>
      </c>
      <c r="F947">
        <v>1.36</v>
      </c>
      <c r="G947">
        <v>3</v>
      </c>
    </row>
    <row r="948" spans="1:7" x14ac:dyDescent="0.45">
      <c r="A948">
        <v>0.41</v>
      </c>
      <c r="B948">
        <v>1.03</v>
      </c>
      <c r="C948">
        <v>3.49</v>
      </c>
      <c r="D948">
        <v>4.82</v>
      </c>
      <c r="E948">
        <v>234.46</v>
      </c>
      <c r="F948">
        <v>0.12</v>
      </c>
      <c r="G948">
        <v>4.07</v>
      </c>
    </row>
    <row r="949" spans="1:7" x14ac:dyDescent="0.45">
      <c r="A949">
        <v>2.7</v>
      </c>
      <c r="B949">
        <v>1.02</v>
      </c>
      <c r="C949">
        <v>3.97</v>
      </c>
      <c r="D949">
        <v>5.37</v>
      </c>
      <c r="E949">
        <v>279.24</v>
      </c>
      <c r="F949">
        <v>1.86</v>
      </c>
      <c r="G949">
        <v>5.31</v>
      </c>
    </row>
    <row r="950" spans="1:7" x14ac:dyDescent="0.45">
      <c r="A950">
        <v>2.62</v>
      </c>
      <c r="B950">
        <v>0.74</v>
      </c>
      <c r="C950">
        <v>4.22</v>
      </c>
      <c r="D950">
        <v>9.2899999999999991</v>
      </c>
      <c r="E950">
        <v>73.73</v>
      </c>
      <c r="F950">
        <v>0.45</v>
      </c>
      <c r="G950">
        <v>3.32</v>
      </c>
    </row>
    <row r="951" spans="1:7" x14ac:dyDescent="0.45">
      <c r="A951">
        <v>1.79</v>
      </c>
      <c r="B951">
        <v>1.87</v>
      </c>
      <c r="C951">
        <v>4.38</v>
      </c>
      <c r="D951">
        <v>4.12</v>
      </c>
      <c r="E951">
        <v>173.09</v>
      </c>
      <c r="F951">
        <v>2</v>
      </c>
      <c r="G951">
        <v>5.63</v>
      </c>
    </row>
    <row r="952" spans="1:7" x14ac:dyDescent="0.45">
      <c r="A952">
        <v>1.8</v>
      </c>
      <c r="B952">
        <v>1.66</v>
      </c>
      <c r="C952">
        <v>2.58</v>
      </c>
      <c r="D952">
        <v>8.52</v>
      </c>
      <c r="E952">
        <v>82.36</v>
      </c>
      <c r="F952">
        <v>0.34</v>
      </c>
      <c r="G952">
        <v>4.41</v>
      </c>
    </row>
    <row r="953" spans="1:7" x14ac:dyDescent="0.45">
      <c r="A953">
        <v>2</v>
      </c>
      <c r="B953">
        <v>1.39</v>
      </c>
      <c r="C953">
        <v>1.21</v>
      </c>
      <c r="D953">
        <v>6.84</v>
      </c>
      <c r="E953">
        <v>247.23</v>
      </c>
      <c r="F953">
        <v>1.54</v>
      </c>
      <c r="G953">
        <v>6.08</v>
      </c>
    </row>
    <row r="954" spans="1:7" x14ac:dyDescent="0.45">
      <c r="A954">
        <v>0.53</v>
      </c>
      <c r="B954">
        <v>1.43</v>
      </c>
      <c r="C954">
        <v>2.61</v>
      </c>
      <c r="D954">
        <v>6.68</v>
      </c>
      <c r="E954">
        <v>1.6</v>
      </c>
      <c r="F954">
        <v>0.45</v>
      </c>
      <c r="G954">
        <v>6.57</v>
      </c>
    </row>
    <row r="955" spans="1:7" x14ac:dyDescent="0.45">
      <c r="A955">
        <v>2.74</v>
      </c>
      <c r="B955">
        <v>0.92</v>
      </c>
      <c r="C955">
        <v>3.7</v>
      </c>
      <c r="D955">
        <v>4.04</v>
      </c>
      <c r="E955">
        <v>169.45</v>
      </c>
      <c r="F955">
        <v>0.16</v>
      </c>
      <c r="G955">
        <v>5.54</v>
      </c>
    </row>
    <row r="956" spans="1:7" x14ac:dyDescent="0.45">
      <c r="A956">
        <v>1.26</v>
      </c>
      <c r="B956">
        <v>1.84</v>
      </c>
      <c r="C956">
        <v>2.8</v>
      </c>
      <c r="D956">
        <v>8.92</v>
      </c>
      <c r="E956">
        <v>101.76</v>
      </c>
      <c r="F956">
        <v>1.75</v>
      </c>
      <c r="G956">
        <v>4.43</v>
      </c>
    </row>
    <row r="957" spans="1:7" x14ac:dyDescent="0.45">
      <c r="A957">
        <v>1.1499999999999999</v>
      </c>
      <c r="B957">
        <v>1.39</v>
      </c>
      <c r="C957">
        <v>4</v>
      </c>
      <c r="D957">
        <v>6.16</v>
      </c>
      <c r="E957">
        <v>96.81</v>
      </c>
      <c r="F957">
        <v>1.72</v>
      </c>
      <c r="G957">
        <v>4.62</v>
      </c>
    </row>
    <row r="958" spans="1:7" x14ac:dyDescent="0.45">
      <c r="A958">
        <v>1.56</v>
      </c>
      <c r="B958">
        <v>1.46</v>
      </c>
      <c r="C958">
        <v>2.4300000000000002</v>
      </c>
      <c r="D958">
        <v>7.24</v>
      </c>
      <c r="E958">
        <v>193.47</v>
      </c>
      <c r="F958">
        <v>0.81</v>
      </c>
      <c r="G958">
        <v>4.8</v>
      </c>
    </row>
    <row r="959" spans="1:7" x14ac:dyDescent="0.45">
      <c r="A959">
        <v>0.14000000000000001</v>
      </c>
      <c r="B959">
        <v>1.72</v>
      </c>
      <c r="C959">
        <v>3.54</v>
      </c>
      <c r="D959">
        <v>8.06</v>
      </c>
      <c r="E959">
        <v>255.45</v>
      </c>
      <c r="F959">
        <v>1.4</v>
      </c>
      <c r="G959">
        <v>3.29</v>
      </c>
    </row>
    <row r="960" spans="1:7" x14ac:dyDescent="0.45">
      <c r="A960">
        <v>0.5</v>
      </c>
      <c r="B960">
        <v>0.55000000000000004</v>
      </c>
      <c r="C960">
        <v>1.75</v>
      </c>
      <c r="D960">
        <v>8.2200000000000006</v>
      </c>
      <c r="E960">
        <v>182.76</v>
      </c>
      <c r="F960">
        <v>1.1100000000000001</v>
      </c>
      <c r="G960">
        <v>4.16</v>
      </c>
    </row>
    <row r="961" spans="1:7" x14ac:dyDescent="0.45">
      <c r="A961">
        <v>2.21</v>
      </c>
      <c r="B961">
        <v>1.61</v>
      </c>
      <c r="C961">
        <v>4</v>
      </c>
      <c r="D961">
        <v>9.74</v>
      </c>
      <c r="E961">
        <v>255.95</v>
      </c>
      <c r="F961">
        <v>1.71</v>
      </c>
      <c r="G961">
        <v>3.46</v>
      </c>
    </row>
    <row r="962" spans="1:7" x14ac:dyDescent="0.45">
      <c r="A962">
        <v>0.25</v>
      </c>
      <c r="B962">
        <v>0.39</v>
      </c>
      <c r="C962">
        <v>3.18</v>
      </c>
      <c r="D962">
        <v>7.19</v>
      </c>
      <c r="E962">
        <v>79.38</v>
      </c>
      <c r="F962">
        <v>0.63</v>
      </c>
      <c r="G962">
        <v>3.55</v>
      </c>
    </row>
    <row r="963" spans="1:7" x14ac:dyDescent="0.45">
      <c r="A963">
        <v>1.81</v>
      </c>
      <c r="B963">
        <v>0.69</v>
      </c>
      <c r="C963">
        <v>1.82</v>
      </c>
      <c r="D963">
        <v>6.4</v>
      </c>
      <c r="E963">
        <v>155.85</v>
      </c>
      <c r="F963">
        <v>1.05</v>
      </c>
      <c r="G963">
        <v>5.57</v>
      </c>
    </row>
    <row r="964" spans="1:7" x14ac:dyDescent="0.45">
      <c r="A964">
        <v>0.74</v>
      </c>
      <c r="B964">
        <v>0.67</v>
      </c>
      <c r="C964">
        <v>2.17</v>
      </c>
      <c r="D964">
        <v>9.7200000000000006</v>
      </c>
      <c r="E964">
        <v>135.16</v>
      </c>
      <c r="F964">
        <v>0.97</v>
      </c>
      <c r="G964">
        <v>3.5</v>
      </c>
    </row>
    <row r="965" spans="1:7" x14ac:dyDescent="0.45">
      <c r="A965">
        <v>1.17</v>
      </c>
      <c r="B965">
        <v>1.96</v>
      </c>
      <c r="C965">
        <v>3.99</v>
      </c>
      <c r="D965">
        <v>7.85</v>
      </c>
      <c r="E965">
        <v>3.49</v>
      </c>
      <c r="F965">
        <v>0.71</v>
      </c>
      <c r="G965">
        <v>3.92</v>
      </c>
    </row>
    <row r="966" spans="1:7" x14ac:dyDescent="0.45">
      <c r="A966">
        <v>0.87</v>
      </c>
      <c r="B966">
        <v>1.71</v>
      </c>
      <c r="C966">
        <v>2.93</v>
      </c>
      <c r="D966">
        <v>5.79</v>
      </c>
      <c r="E966">
        <v>167.04</v>
      </c>
      <c r="F966">
        <v>1.78</v>
      </c>
      <c r="G966">
        <v>5.25</v>
      </c>
    </row>
    <row r="967" spans="1:7" x14ac:dyDescent="0.45">
      <c r="A967">
        <v>1.07</v>
      </c>
      <c r="B967">
        <v>1.4</v>
      </c>
      <c r="C967">
        <v>1.86</v>
      </c>
      <c r="D967">
        <v>4.76</v>
      </c>
      <c r="E967">
        <v>198.46</v>
      </c>
      <c r="F967">
        <v>0.33</v>
      </c>
      <c r="G967">
        <v>5.67</v>
      </c>
    </row>
    <row r="968" spans="1:7" x14ac:dyDescent="0.45">
      <c r="A968">
        <v>2.16</v>
      </c>
      <c r="B968">
        <v>1.45</v>
      </c>
      <c r="C968">
        <v>4.87</v>
      </c>
      <c r="D968">
        <v>9.06</v>
      </c>
      <c r="E968">
        <v>177.57</v>
      </c>
      <c r="F968">
        <v>0.3</v>
      </c>
      <c r="G968">
        <v>3</v>
      </c>
    </row>
    <row r="969" spans="1:7" x14ac:dyDescent="0.45">
      <c r="A969">
        <v>0.89</v>
      </c>
      <c r="B969">
        <v>1.1200000000000001</v>
      </c>
      <c r="C969">
        <v>3.86</v>
      </c>
      <c r="D969">
        <v>6.17</v>
      </c>
      <c r="E969">
        <v>220.88</v>
      </c>
      <c r="F969">
        <v>1.1499999999999999</v>
      </c>
      <c r="G969">
        <v>4.0199999999999996</v>
      </c>
    </row>
    <row r="970" spans="1:7" x14ac:dyDescent="0.45">
      <c r="A970">
        <v>1.7</v>
      </c>
      <c r="B970">
        <v>1.89</v>
      </c>
      <c r="C970">
        <v>4.83</v>
      </c>
      <c r="D970">
        <v>7.96</v>
      </c>
      <c r="E970">
        <v>171.4</v>
      </c>
      <c r="F970">
        <v>1.31</v>
      </c>
      <c r="G970">
        <v>3.52</v>
      </c>
    </row>
    <row r="971" spans="1:7" x14ac:dyDescent="0.45">
      <c r="A971">
        <v>1.43</v>
      </c>
      <c r="B971">
        <v>0.99</v>
      </c>
      <c r="C971">
        <v>2.71</v>
      </c>
      <c r="D971">
        <v>6.82</v>
      </c>
      <c r="E971">
        <v>20.03</v>
      </c>
      <c r="F971">
        <v>0.39</v>
      </c>
      <c r="G971">
        <v>4.7699999999999996</v>
      </c>
    </row>
    <row r="972" spans="1:7" x14ac:dyDescent="0.45">
      <c r="A972">
        <v>1.99</v>
      </c>
      <c r="B972">
        <v>0.76</v>
      </c>
      <c r="C972">
        <v>2.9</v>
      </c>
      <c r="D972">
        <v>5.19</v>
      </c>
      <c r="E972">
        <v>34.93</v>
      </c>
      <c r="F972">
        <v>0.78</v>
      </c>
      <c r="G972">
        <v>5.65</v>
      </c>
    </row>
    <row r="973" spans="1:7" x14ac:dyDescent="0.45">
      <c r="A973">
        <v>2.81</v>
      </c>
      <c r="B973">
        <v>0.33</v>
      </c>
      <c r="C973">
        <v>4.59</v>
      </c>
      <c r="D973">
        <v>7.61</v>
      </c>
      <c r="E973">
        <v>178.94</v>
      </c>
      <c r="F973">
        <v>1.89</v>
      </c>
      <c r="G973">
        <v>4.0999999999999996</v>
      </c>
    </row>
    <row r="974" spans="1:7" x14ac:dyDescent="0.45">
      <c r="A974">
        <v>2.2000000000000002</v>
      </c>
      <c r="B974">
        <v>1.57</v>
      </c>
      <c r="C974">
        <v>3.1</v>
      </c>
      <c r="D974">
        <v>4.3600000000000003</v>
      </c>
      <c r="E974">
        <v>82.49</v>
      </c>
      <c r="F974">
        <v>0.49</v>
      </c>
      <c r="G974">
        <v>6</v>
      </c>
    </row>
    <row r="975" spans="1:7" x14ac:dyDescent="0.45">
      <c r="A975">
        <v>0.64</v>
      </c>
      <c r="B975">
        <v>1.47</v>
      </c>
      <c r="C975">
        <v>3.83</v>
      </c>
      <c r="D975">
        <v>6.48</v>
      </c>
      <c r="E975">
        <v>23.89</v>
      </c>
      <c r="F975">
        <v>1.34</v>
      </c>
      <c r="G975">
        <v>4.3600000000000003</v>
      </c>
    </row>
    <row r="976" spans="1:7" x14ac:dyDescent="0.45">
      <c r="A976">
        <v>0.09</v>
      </c>
      <c r="B976">
        <v>0.77</v>
      </c>
      <c r="C976">
        <v>2.0099999999999998</v>
      </c>
      <c r="D976">
        <v>7.28</v>
      </c>
      <c r="E976">
        <v>128.88</v>
      </c>
      <c r="F976">
        <v>1.48</v>
      </c>
      <c r="G976">
        <v>4.49</v>
      </c>
    </row>
    <row r="977" spans="1:7" x14ac:dyDescent="0.45">
      <c r="A977">
        <v>0.79</v>
      </c>
      <c r="B977">
        <v>0.05</v>
      </c>
      <c r="C977">
        <v>2.79</v>
      </c>
      <c r="D977">
        <v>6.62</v>
      </c>
      <c r="E977">
        <v>166.3</v>
      </c>
      <c r="F977">
        <v>0.9</v>
      </c>
      <c r="G977">
        <v>4.12</v>
      </c>
    </row>
    <row r="978" spans="1:7" x14ac:dyDescent="0.45">
      <c r="A978">
        <v>1.79</v>
      </c>
      <c r="B978">
        <v>1.68</v>
      </c>
      <c r="C978">
        <v>1.49</v>
      </c>
      <c r="D978">
        <v>8.49</v>
      </c>
      <c r="E978">
        <v>98.62</v>
      </c>
      <c r="F978">
        <v>1.88</v>
      </c>
      <c r="G978">
        <v>5.66</v>
      </c>
    </row>
    <row r="979" spans="1:7" x14ac:dyDescent="0.45">
      <c r="A979">
        <v>0.15</v>
      </c>
      <c r="B979">
        <v>0.02</v>
      </c>
      <c r="C979">
        <v>1.82</v>
      </c>
      <c r="D979">
        <v>8.9700000000000006</v>
      </c>
      <c r="E979">
        <v>216.13</v>
      </c>
      <c r="F979">
        <v>1.47</v>
      </c>
      <c r="G979">
        <v>3.56</v>
      </c>
    </row>
    <row r="980" spans="1:7" x14ac:dyDescent="0.45">
      <c r="A980">
        <v>1.49</v>
      </c>
      <c r="B980">
        <v>1.41</v>
      </c>
      <c r="C980">
        <v>1</v>
      </c>
      <c r="D980">
        <v>8.6300000000000008</v>
      </c>
      <c r="E980">
        <v>193.13</v>
      </c>
      <c r="F980">
        <v>0.92</v>
      </c>
      <c r="G980">
        <v>5.0999999999999996</v>
      </c>
    </row>
    <row r="981" spans="1:7" x14ac:dyDescent="0.45">
      <c r="A981">
        <v>1.79</v>
      </c>
      <c r="B981">
        <v>1.94</v>
      </c>
      <c r="C981">
        <v>1.1599999999999999</v>
      </c>
      <c r="D981">
        <v>4.2300000000000004</v>
      </c>
      <c r="E981">
        <v>99.85</v>
      </c>
      <c r="F981">
        <v>1.1399999999999999</v>
      </c>
      <c r="G981">
        <v>7.35</v>
      </c>
    </row>
    <row r="982" spans="1:7" x14ac:dyDescent="0.45">
      <c r="A982">
        <v>1</v>
      </c>
      <c r="B982">
        <v>0.88</v>
      </c>
      <c r="C982">
        <v>4.91</v>
      </c>
      <c r="D982">
        <v>5.16</v>
      </c>
      <c r="E982">
        <v>226.46</v>
      </c>
      <c r="F982">
        <v>1.39</v>
      </c>
      <c r="G982">
        <v>3.86</v>
      </c>
    </row>
    <row r="983" spans="1:7" x14ac:dyDescent="0.45">
      <c r="A983">
        <v>2.31</v>
      </c>
      <c r="B983">
        <v>0.47</v>
      </c>
      <c r="C983">
        <v>1.97</v>
      </c>
      <c r="D983">
        <v>7.22</v>
      </c>
      <c r="E983">
        <v>194.61</v>
      </c>
      <c r="F983">
        <v>1.18</v>
      </c>
      <c r="G983">
        <v>5.31</v>
      </c>
    </row>
    <row r="984" spans="1:7" x14ac:dyDescent="0.45">
      <c r="A984">
        <v>0.32</v>
      </c>
      <c r="B984">
        <v>1.41</v>
      </c>
      <c r="C984">
        <v>3.65</v>
      </c>
      <c r="D984">
        <v>9.61</v>
      </c>
      <c r="E984">
        <v>191.23</v>
      </c>
      <c r="F984">
        <v>1.76</v>
      </c>
      <c r="G984">
        <v>3</v>
      </c>
    </row>
    <row r="985" spans="1:7" x14ac:dyDescent="0.45">
      <c r="A985">
        <v>0.23</v>
      </c>
      <c r="B985">
        <v>1.63</v>
      </c>
      <c r="C985">
        <v>4.3600000000000003</v>
      </c>
      <c r="D985">
        <v>9.01</v>
      </c>
      <c r="E985">
        <v>166.03</v>
      </c>
      <c r="F985">
        <v>0.71</v>
      </c>
      <c r="G985">
        <v>3</v>
      </c>
    </row>
    <row r="986" spans="1:7" x14ac:dyDescent="0.45">
      <c r="A986">
        <v>2.1800000000000002</v>
      </c>
      <c r="B986">
        <v>1.0900000000000001</v>
      </c>
      <c r="C986">
        <v>3.2</v>
      </c>
      <c r="D986">
        <v>9.06</v>
      </c>
      <c r="E986">
        <v>3.42</v>
      </c>
      <c r="F986">
        <v>0.6</v>
      </c>
      <c r="G986">
        <v>4.1100000000000003</v>
      </c>
    </row>
    <row r="987" spans="1:7" x14ac:dyDescent="0.45">
      <c r="A987">
        <v>1.49</v>
      </c>
      <c r="B987">
        <v>1.93</v>
      </c>
      <c r="C987">
        <v>1.61</v>
      </c>
      <c r="D987">
        <v>5.82</v>
      </c>
      <c r="E987">
        <v>208.95</v>
      </c>
      <c r="F987">
        <v>0.43</v>
      </c>
      <c r="G987">
        <v>5.78</v>
      </c>
    </row>
    <row r="988" spans="1:7" x14ac:dyDescent="0.45">
      <c r="A988">
        <v>2.0699999999999998</v>
      </c>
      <c r="B988">
        <v>0.1</v>
      </c>
      <c r="C988">
        <v>3.91</v>
      </c>
      <c r="D988">
        <v>6.58</v>
      </c>
      <c r="E988">
        <v>112.81</v>
      </c>
      <c r="F988">
        <v>0.08</v>
      </c>
      <c r="G988">
        <v>3.89</v>
      </c>
    </row>
    <row r="989" spans="1:7" x14ac:dyDescent="0.45">
      <c r="A989">
        <v>1.3</v>
      </c>
      <c r="B989">
        <v>1.01</v>
      </c>
      <c r="C989">
        <v>3.4</v>
      </c>
      <c r="D989">
        <v>6.82</v>
      </c>
      <c r="E989">
        <v>282.77999999999997</v>
      </c>
      <c r="F989">
        <v>0.09</v>
      </c>
      <c r="G989">
        <v>3.66</v>
      </c>
    </row>
    <row r="990" spans="1:7" x14ac:dyDescent="0.45">
      <c r="A990">
        <v>0.74</v>
      </c>
      <c r="B990">
        <v>1.44</v>
      </c>
      <c r="C990">
        <v>3.93</v>
      </c>
      <c r="D990">
        <v>4.9400000000000004</v>
      </c>
      <c r="E990">
        <v>245.4</v>
      </c>
      <c r="F990">
        <v>1.74</v>
      </c>
      <c r="G990">
        <v>4.67</v>
      </c>
    </row>
    <row r="991" spans="1:7" x14ac:dyDescent="0.45">
      <c r="A991">
        <v>2.46</v>
      </c>
      <c r="B991">
        <v>1.73</v>
      </c>
      <c r="C991">
        <v>4.08</v>
      </c>
      <c r="D991">
        <v>4.1900000000000004</v>
      </c>
      <c r="E991">
        <v>176.31</v>
      </c>
      <c r="F991">
        <v>1.36</v>
      </c>
      <c r="G991">
        <v>5.82</v>
      </c>
    </row>
    <row r="992" spans="1:7" x14ac:dyDescent="0.45">
      <c r="A992">
        <v>2.4</v>
      </c>
      <c r="B992">
        <v>0.36</v>
      </c>
      <c r="C992">
        <v>4.9000000000000004</v>
      </c>
      <c r="D992">
        <v>9.68</v>
      </c>
      <c r="E992">
        <v>75.650000000000006</v>
      </c>
      <c r="F992">
        <v>1.32</v>
      </c>
      <c r="G992">
        <v>3</v>
      </c>
    </row>
    <row r="993" spans="1:7" x14ac:dyDescent="0.45">
      <c r="A993">
        <v>2.08</v>
      </c>
      <c r="B993">
        <v>1.6</v>
      </c>
      <c r="C993">
        <v>3.29</v>
      </c>
      <c r="D993">
        <v>5.44</v>
      </c>
      <c r="E993">
        <v>61.12</v>
      </c>
      <c r="F993">
        <v>1.23</v>
      </c>
      <c r="G993">
        <v>5.74</v>
      </c>
    </row>
    <row r="994" spans="1:7" x14ac:dyDescent="0.45">
      <c r="A994">
        <v>0.82</v>
      </c>
      <c r="B994">
        <v>1.1100000000000001</v>
      </c>
      <c r="C994">
        <v>2.37</v>
      </c>
      <c r="D994">
        <v>5.44</v>
      </c>
      <c r="E994">
        <v>102.12</v>
      </c>
      <c r="F994">
        <v>1.7</v>
      </c>
      <c r="G994">
        <v>5.62</v>
      </c>
    </row>
    <row r="995" spans="1:7" x14ac:dyDescent="0.45">
      <c r="A995">
        <v>1.77</v>
      </c>
      <c r="B995">
        <v>0.79</v>
      </c>
      <c r="C995">
        <v>3.59</v>
      </c>
      <c r="D995">
        <v>4.5</v>
      </c>
      <c r="E995">
        <v>142.97</v>
      </c>
      <c r="F995">
        <v>0.96</v>
      </c>
      <c r="G995">
        <v>5.27</v>
      </c>
    </row>
    <row r="996" spans="1:7" x14ac:dyDescent="0.45">
      <c r="A996">
        <v>1.08</v>
      </c>
      <c r="B996">
        <v>0.26</v>
      </c>
      <c r="C996">
        <v>1.27</v>
      </c>
      <c r="D996">
        <v>9.57</v>
      </c>
      <c r="E996">
        <v>88.82</v>
      </c>
      <c r="F996">
        <v>1.74</v>
      </c>
      <c r="G996">
        <v>4.55</v>
      </c>
    </row>
    <row r="997" spans="1:7" x14ac:dyDescent="0.45">
      <c r="A997">
        <v>0.27</v>
      </c>
      <c r="B997">
        <v>1.73</v>
      </c>
      <c r="C997">
        <v>4.59</v>
      </c>
      <c r="D997">
        <v>7.48</v>
      </c>
      <c r="E997">
        <v>154.47999999999999</v>
      </c>
      <c r="F997">
        <v>0.72</v>
      </c>
      <c r="G997">
        <v>3</v>
      </c>
    </row>
    <row r="998" spans="1:7" x14ac:dyDescent="0.45">
      <c r="A998">
        <v>2.75</v>
      </c>
      <c r="B998">
        <v>0.31</v>
      </c>
      <c r="C998">
        <v>1.48</v>
      </c>
      <c r="D998">
        <v>8</v>
      </c>
      <c r="E998">
        <v>49.61</v>
      </c>
      <c r="F998">
        <v>1.85</v>
      </c>
      <c r="G998">
        <v>6.02</v>
      </c>
    </row>
    <row r="999" spans="1:7" x14ac:dyDescent="0.45">
      <c r="A999">
        <v>0.41</v>
      </c>
      <c r="B999">
        <v>0.62</v>
      </c>
      <c r="C999">
        <v>2.31</v>
      </c>
      <c r="D999">
        <v>9.4700000000000006</v>
      </c>
      <c r="E999">
        <v>293.31</v>
      </c>
      <c r="F999">
        <v>1.4</v>
      </c>
      <c r="G999">
        <v>3.19</v>
      </c>
    </row>
    <row r="1000" spans="1:7" x14ac:dyDescent="0.45">
      <c r="A1000">
        <v>2.85</v>
      </c>
      <c r="B1000">
        <v>0.57999999999999996</v>
      </c>
      <c r="C1000">
        <v>4.26</v>
      </c>
      <c r="D1000">
        <v>6.07</v>
      </c>
      <c r="E1000">
        <v>32.380000000000003</v>
      </c>
      <c r="F1000">
        <v>0.51</v>
      </c>
      <c r="G1000">
        <v>4.75</v>
      </c>
    </row>
    <row r="1001" spans="1:7" x14ac:dyDescent="0.45">
      <c r="A1001">
        <v>1.34</v>
      </c>
      <c r="B1001">
        <v>1.74</v>
      </c>
      <c r="C1001">
        <v>3.39</v>
      </c>
      <c r="D1001">
        <v>7.73</v>
      </c>
      <c r="E1001">
        <v>279.58</v>
      </c>
      <c r="F1001">
        <v>1.1299999999999999</v>
      </c>
      <c r="G1001">
        <v>3.96</v>
      </c>
    </row>
    <row r="1002" spans="1:7" x14ac:dyDescent="0.45">
      <c r="A1002">
        <v>0.56000000000000005</v>
      </c>
      <c r="B1002">
        <v>1.35</v>
      </c>
      <c r="C1002">
        <v>2.57</v>
      </c>
      <c r="D1002">
        <v>4.2300000000000004</v>
      </c>
      <c r="E1002">
        <v>274.07</v>
      </c>
      <c r="F1002">
        <v>1.07</v>
      </c>
      <c r="G1002">
        <v>5.33</v>
      </c>
    </row>
    <row r="1003" spans="1:7" x14ac:dyDescent="0.45">
      <c r="A1003">
        <v>1.63</v>
      </c>
      <c r="B1003">
        <v>1.59</v>
      </c>
      <c r="C1003">
        <v>2.89</v>
      </c>
      <c r="D1003">
        <v>5.12</v>
      </c>
      <c r="E1003">
        <v>157.61000000000001</v>
      </c>
      <c r="F1003">
        <v>0.28000000000000003</v>
      </c>
      <c r="G1003">
        <v>5.31</v>
      </c>
    </row>
    <row r="1004" spans="1:7" x14ac:dyDescent="0.45">
      <c r="A1004">
        <v>2.62</v>
      </c>
      <c r="B1004">
        <v>0.5</v>
      </c>
      <c r="C1004">
        <v>4.42</v>
      </c>
      <c r="D1004">
        <v>8.99</v>
      </c>
      <c r="E1004">
        <v>217.47</v>
      </c>
      <c r="F1004">
        <v>1.18</v>
      </c>
      <c r="G1004">
        <v>3.25</v>
      </c>
    </row>
    <row r="1005" spans="1:7" x14ac:dyDescent="0.45">
      <c r="A1005">
        <v>2.2000000000000002</v>
      </c>
      <c r="B1005">
        <v>1.25</v>
      </c>
      <c r="C1005">
        <v>2.36</v>
      </c>
      <c r="D1005">
        <v>8.6</v>
      </c>
      <c r="E1005">
        <v>130.81</v>
      </c>
      <c r="F1005">
        <v>0.63</v>
      </c>
      <c r="G1005">
        <v>4.6100000000000003</v>
      </c>
    </row>
    <row r="1006" spans="1:7" x14ac:dyDescent="0.45">
      <c r="A1006">
        <v>2.42</v>
      </c>
      <c r="B1006">
        <v>1.1399999999999999</v>
      </c>
      <c r="C1006">
        <v>4.4800000000000004</v>
      </c>
      <c r="D1006">
        <v>6.1</v>
      </c>
      <c r="E1006">
        <v>189.01</v>
      </c>
      <c r="F1006">
        <v>0.1</v>
      </c>
      <c r="G1006">
        <v>4.09</v>
      </c>
    </row>
    <row r="1007" spans="1:7" x14ac:dyDescent="0.45">
      <c r="A1007">
        <v>1.98</v>
      </c>
      <c r="B1007">
        <v>1.67</v>
      </c>
      <c r="C1007">
        <v>1.35</v>
      </c>
      <c r="D1007">
        <v>6.26</v>
      </c>
      <c r="E1007">
        <v>102.17</v>
      </c>
      <c r="F1007">
        <v>1.9</v>
      </c>
      <c r="G1007">
        <v>6.73</v>
      </c>
    </row>
    <row r="1008" spans="1:7" x14ac:dyDescent="0.45">
      <c r="A1008">
        <v>2.08</v>
      </c>
      <c r="B1008">
        <v>1.81</v>
      </c>
      <c r="C1008">
        <v>4.1100000000000003</v>
      </c>
      <c r="D1008">
        <v>7.2</v>
      </c>
      <c r="E1008">
        <v>90.35</v>
      </c>
      <c r="F1008">
        <v>1.28</v>
      </c>
      <c r="G1008">
        <v>3.77</v>
      </c>
    </row>
    <row r="1009" spans="1:7" x14ac:dyDescent="0.45">
      <c r="A1009">
        <v>2.5499999999999998</v>
      </c>
      <c r="B1009">
        <v>0.02</v>
      </c>
      <c r="C1009">
        <v>4.3899999999999997</v>
      </c>
      <c r="D1009">
        <v>4</v>
      </c>
      <c r="E1009">
        <v>173.47</v>
      </c>
      <c r="F1009">
        <v>1.75</v>
      </c>
      <c r="G1009">
        <v>5.4</v>
      </c>
    </row>
    <row r="1010" spans="1:7" x14ac:dyDescent="0.45">
      <c r="A1010">
        <v>0.75</v>
      </c>
      <c r="B1010">
        <v>1.35</v>
      </c>
      <c r="C1010">
        <v>1.73</v>
      </c>
      <c r="D1010">
        <v>5.45</v>
      </c>
      <c r="E1010">
        <v>149.44</v>
      </c>
      <c r="F1010">
        <v>1.35</v>
      </c>
      <c r="G1010">
        <v>5.8</v>
      </c>
    </row>
    <row r="1011" spans="1:7" x14ac:dyDescent="0.45">
      <c r="A1011">
        <v>1.47</v>
      </c>
      <c r="B1011">
        <v>0.1</v>
      </c>
      <c r="C1011">
        <v>2.72</v>
      </c>
      <c r="D1011">
        <v>5.25</v>
      </c>
      <c r="E1011">
        <v>173.86</v>
      </c>
      <c r="F1011">
        <v>0.71</v>
      </c>
      <c r="G1011">
        <v>4.97</v>
      </c>
    </row>
    <row r="1012" spans="1:7" x14ac:dyDescent="0.45">
      <c r="A1012">
        <v>0.66</v>
      </c>
      <c r="B1012">
        <v>1.1000000000000001</v>
      </c>
      <c r="C1012">
        <v>1.66</v>
      </c>
      <c r="D1012">
        <v>5.5</v>
      </c>
      <c r="E1012">
        <v>86</v>
      </c>
      <c r="F1012">
        <v>1.03</v>
      </c>
      <c r="G1012">
        <v>5.7</v>
      </c>
    </row>
    <row r="1013" spans="1:7" x14ac:dyDescent="0.45">
      <c r="A1013">
        <v>2.96</v>
      </c>
      <c r="B1013">
        <v>0.57999999999999996</v>
      </c>
      <c r="C1013">
        <v>3.83</v>
      </c>
      <c r="D1013">
        <v>8.84</v>
      </c>
      <c r="E1013">
        <v>110.09</v>
      </c>
      <c r="F1013">
        <v>1.35</v>
      </c>
      <c r="G1013">
        <v>4.1399999999999997</v>
      </c>
    </row>
    <row r="1014" spans="1:7" x14ac:dyDescent="0.45">
      <c r="A1014">
        <v>2.83</v>
      </c>
      <c r="B1014">
        <v>0.61</v>
      </c>
      <c r="C1014">
        <v>3.14</v>
      </c>
      <c r="D1014">
        <v>5.68</v>
      </c>
      <c r="E1014">
        <v>25.17</v>
      </c>
      <c r="F1014">
        <v>1.92</v>
      </c>
      <c r="G1014">
        <v>8.58</v>
      </c>
    </row>
    <row r="1015" spans="1:7" x14ac:dyDescent="0.45">
      <c r="A1015">
        <v>0.12</v>
      </c>
      <c r="B1015">
        <v>0.71</v>
      </c>
      <c r="C1015">
        <v>3.54</v>
      </c>
      <c r="D1015">
        <v>5.15</v>
      </c>
      <c r="E1015">
        <v>15.68</v>
      </c>
      <c r="F1015">
        <v>0.51</v>
      </c>
      <c r="G1015">
        <v>4.26</v>
      </c>
    </row>
    <row r="1016" spans="1:7" x14ac:dyDescent="0.45">
      <c r="A1016">
        <v>2.12</v>
      </c>
      <c r="B1016">
        <v>1.24</v>
      </c>
      <c r="C1016">
        <v>1.79</v>
      </c>
      <c r="D1016">
        <v>7.03</v>
      </c>
      <c r="E1016">
        <v>76.040000000000006</v>
      </c>
      <c r="F1016">
        <v>1.75</v>
      </c>
      <c r="G1016">
        <v>6.09</v>
      </c>
    </row>
    <row r="1017" spans="1:7" x14ac:dyDescent="0.45">
      <c r="A1017">
        <v>2.78</v>
      </c>
      <c r="B1017">
        <v>0.67</v>
      </c>
      <c r="C1017">
        <v>1.85</v>
      </c>
      <c r="D1017">
        <v>9.19</v>
      </c>
      <c r="E1017">
        <v>22.27</v>
      </c>
      <c r="F1017">
        <v>1.85</v>
      </c>
      <c r="G1017">
        <v>15.1</v>
      </c>
    </row>
    <row r="1018" spans="1:7" x14ac:dyDescent="0.45">
      <c r="A1018">
        <v>0.54</v>
      </c>
      <c r="B1018">
        <v>1.47</v>
      </c>
      <c r="C1018">
        <v>1.17</v>
      </c>
      <c r="D1018">
        <v>5.45</v>
      </c>
      <c r="E1018">
        <v>31.13</v>
      </c>
      <c r="F1018">
        <v>1.34</v>
      </c>
      <c r="G1018">
        <v>6.3</v>
      </c>
    </row>
    <row r="1019" spans="1:7" x14ac:dyDescent="0.45">
      <c r="A1019">
        <v>1.7</v>
      </c>
      <c r="B1019">
        <v>0.81</v>
      </c>
      <c r="C1019">
        <v>2.29</v>
      </c>
      <c r="D1019">
        <v>4.47</v>
      </c>
      <c r="E1019">
        <v>243.88</v>
      </c>
      <c r="F1019">
        <v>1.86</v>
      </c>
      <c r="G1019">
        <v>6.19</v>
      </c>
    </row>
    <row r="1020" spans="1:7" x14ac:dyDescent="0.45">
      <c r="A1020">
        <v>2.75</v>
      </c>
      <c r="B1020">
        <v>0.14000000000000001</v>
      </c>
      <c r="C1020">
        <v>3.24</v>
      </c>
      <c r="D1020">
        <v>6.14</v>
      </c>
      <c r="E1020">
        <v>11.66</v>
      </c>
      <c r="F1020">
        <v>0.8</v>
      </c>
      <c r="G1020">
        <v>9.43</v>
      </c>
    </row>
    <row r="1021" spans="1:7" x14ac:dyDescent="0.45">
      <c r="A1021">
        <v>0.1</v>
      </c>
      <c r="B1021">
        <v>1.57</v>
      </c>
      <c r="C1021">
        <v>4.43</v>
      </c>
      <c r="D1021">
        <v>8.49</v>
      </c>
      <c r="E1021">
        <v>197.68</v>
      </c>
      <c r="F1021">
        <v>1.91</v>
      </c>
      <c r="G1021">
        <v>3</v>
      </c>
    </row>
    <row r="1022" spans="1:7" x14ac:dyDescent="0.45">
      <c r="A1022">
        <v>2.09</v>
      </c>
      <c r="B1022">
        <v>0.56999999999999995</v>
      </c>
      <c r="C1022">
        <v>3.67</v>
      </c>
      <c r="D1022">
        <v>7.3</v>
      </c>
      <c r="E1022">
        <v>81.77</v>
      </c>
      <c r="F1022">
        <v>1.41</v>
      </c>
      <c r="G1022">
        <v>4.49</v>
      </c>
    </row>
    <row r="1023" spans="1:7" x14ac:dyDescent="0.45">
      <c r="A1023">
        <v>0.89</v>
      </c>
      <c r="B1023">
        <v>0.87</v>
      </c>
      <c r="C1023">
        <v>2.74</v>
      </c>
      <c r="D1023">
        <v>8.9</v>
      </c>
      <c r="E1023">
        <v>261.45999999999998</v>
      </c>
      <c r="F1023">
        <v>0.08</v>
      </c>
      <c r="G1023">
        <v>3.01</v>
      </c>
    </row>
    <row r="1024" spans="1:7" x14ac:dyDescent="0.45">
      <c r="A1024">
        <v>2.77</v>
      </c>
      <c r="B1024">
        <v>1.37</v>
      </c>
      <c r="C1024">
        <v>4.8099999999999996</v>
      </c>
      <c r="D1024">
        <v>9.76</v>
      </c>
      <c r="E1024">
        <v>145.5</v>
      </c>
      <c r="F1024">
        <v>1.81</v>
      </c>
      <c r="G1024">
        <v>3.44</v>
      </c>
    </row>
    <row r="1025" spans="1:7" x14ac:dyDescent="0.45">
      <c r="A1025">
        <v>2.91</v>
      </c>
      <c r="B1025">
        <v>0.66</v>
      </c>
      <c r="C1025">
        <v>3.88</v>
      </c>
      <c r="D1025">
        <v>8.76</v>
      </c>
      <c r="E1025">
        <v>91.67</v>
      </c>
      <c r="F1025">
        <v>0.97</v>
      </c>
      <c r="G1025">
        <v>4.03</v>
      </c>
    </row>
    <row r="1026" spans="1:7" x14ac:dyDescent="0.45">
      <c r="A1026">
        <v>2.83</v>
      </c>
      <c r="B1026">
        <v>0.11</v>
      </c>
      <c r="C1026">
        <v>4.72</v>
      </c>
      <c r="D1026">
        <v>7.62</v>
      </c>
      <c r="E1026">
        <v>155.29</v>
      </c>
      <c r="F1026">
        <v>0.92</v>
      </c>
      <c r="G1026">
        <v>3.63</v>
      </c>
    </row>
    <row r="1027" spans="1:7" x14ac:dyDescent="0.45">
      <c r="A1027">
        <v>1.42</v>
      </c>
      <c r="B1027">
        <v>0.75</v>
      </c>
      <c r="C1027">
        <v>3.11</v>
      </c>
      <c r="D1027">
        <v>6.96</v>
      </c>
      <c r="E1027">
        <v>114.59</v>
      </c>
      <c r="F1027">
        <v>1.1299999999999999</v>
      </c>
      <c r="G1027">
        <v>4.51</v>
      </c>
    </row>
    <row r="1028" spans="1:7" x14ac:dyDescent="0.45">
      <c r="A1028">
        <v>2.59</v>
      </c>
      <c r="B1028">
        <v>1.89</v>
      </c>
      <c r="C1028">
        <v>2.04</v>
      </c>
      <c r="D1028">
        <v>4.24</v>
      </c>
      <c r="E1028">
        <v>169.29</v>
      </c>
      <c r="F1028">
        <v>0.3</v>
      </c>
      <c r="G1028">
        <v>6.72</v>
      </c>
    </row>
    <row r="1029" spans="1:7" x14ac:dyDescent="0.45">
      <c r="A1029">
        <v>2.5299999999999998</v>
      </c>
      <c r="B1029">
        <v>1.28</v>
      </c>
      <c r="C1029">
        <v>1.21</v>
      </c>
      <c r="D1029">
        <v>9.91</v>
      </c>
      <c r="E1029">
        <v>34.36</v>
      </c>
      <c r="F1029">
        <v>0.94</v>
      </c>
      <c r="G1029">
        <v>5.27</v>
      </c>
    </row>
    <row r="1030" spans="1:7" x14ac:dyDescent="0.45">
      <c r="A1030">
        <v>0.96</v>
      </c>
      <c r="B1030">
        <v>1.34</v>
      </c>
      <c r="C1030">
        <v>3.9</v>
      </c>
      <c r="D1030">
        <v>6.3</v>
      </c>
      <c r="E1030">
        <v>299.10000000000002</v>
      </c>
      <c r="F1030">
        <v>1.66</v>
      </c>
      <c r="G1030">
        <v>4.09</v>
      </c>
    </row>
    <row r="1031" spans="1:7" x14ac:dyDescent="0.45">
      <c r="A1031">
        <v>2.4900000000000002</v>
      </c>
      <c r="B1031">
        <v>1.26</v>
      </c>
      <c r="C1031">
        <v>1.49</v>
      </c>
      <c r="D1031">
        <v>4.91</v>
      </c>
      <c r="E1031">
        <v>127.67</v>
      </c>
      <c r="F1031">
        <v>0.03</v>
      </c>
      <c r="G1031">
        <v>6.52</v>
      </c>
    </row>
    <row r="1032" spans="1:7" x14ac:dyDescent="0.45">
      <c r="A1032">
        <v>0.11</v>
      </c>
      <c r="B1032">
        <v>0.4</v>
      </c>
      <c r="C1032">
        <v>2.21</v>
      </c>
      <c r="D1032">
        <v>8</v>
      </c>
      <c r="E1032">
        <v>104.47</v>
      </c>
      <c r="F1032">
        <v>0.55000000000000004</v>
      </c>
      <c r="G1032">
        <v>3.66</v>
      </c>
    </row>
    <row r="1033" spans="1:7" x14ac:dyDescent="0.45">
      <c r="A1033">
        <v>1.79</v>
      </c>
      <c r="B1033">
        <v>0.84</v>
      </c>
      <c r="C1033">
        <v>3.13</v>
      </c>
      <c r="D1033">
        <v>5.71</v>
      </c>
      <c r="E1033">
        <v>213.06</v>
      </c>
      <c r="F1033">
        <v>0</v>
      </c>
      <c r="G1033">
        <v>4.5599999999999996</v>
      </c>
    </row>
    <row r="1034" spans="1:7" x14ac:dyDescent="0.45">
      <c r="A1034">
        <v>0.69</v>
      </c>
      <c r="B1034">
        <v>1.5</v>
      </c>
      <c r="C1034">
        <v>3.26</v>
      </c>
      <c r="D1034">
        <v>7.51</v>
      </c>
      <c r="E1034">
        <v>109.17</v>
      </c>
      <c r="F1034">
        <v>0.83</v>
      </c>
      <c r="G1034">
        <v>3.95</v>
      </c>
    </row>
    <row r="1035" spans="1:7" x14ac:dyDescent="0.45">
      <c r="A1035">
        <v>0.36</v>
      </c>
      <c r="B1035">
        <v>0.2</v>
      </c>
      <c r="C1035">
        <v>3.4</v>
      </c>
      <c r="D1035">
        <v>7.52</v>
      </c>
      <c r="E1035">
        <v>249.98</v>
      </c>
      <c r="F1035">
        <v>1.46</v>
      </c>
      <c r="G1035">
        <v>3.28</v>
      </c>
    </row>
    <row r="1036" spans="1:7" x14ac:dyDescent="0.45">
      <c r="A1036">
        <v>0.23</v>
      </c>
      <c r="B1036">
        <v>0.56000000000000005</v>
      </c>
      <c r="C1036">
        <v>1.67</v>
      </c>
      <c r="D1036">
        <v>6.67</v>
      </c>
      <c r="E1036">
        <v>136.28</v>
      </c>
      <c r="F1036">
        <v>1.6</v>
      </c>
      <c r="G1036">
        <v>4.9800000000000004</v>
      </c>
    </row>
    <row r="1037" spans="1:7" x14ac:dyDescent="0.45">
      <c r="A1037">
        <v>2.09</v>
      </c>
      <c r="B1037">
        <v>0.55000000000000004</v>
      </c>
      <c r="C1037">
        <v>2.52</v>
      </c>
      <c r="D1037">
        <v>9.02</v>
      </c>
      <c r="E1037">
        <v>215.87</v>
      </c>
      <c r="F1037">
        <v>1.89</v>
      </c>
      <c r="G1037">
        <v>4.41</v>
      </c>
    </row>
    <row r="1038" spans="1:7" x14ac:dyDescent="0.45">
      <c r="A1038">
        <v>1.02</v>
      </c>
      <c r="B1038">
        <v>0.86</v>
      </c>
      <c r="C1038">
        <v>3.47</v>
      </c>
      <c r="D1038">
        <v>5.59</v>
      </c>
      <c r="E1038">
        <v>32.24</v>
      </c>
      <c r="F1038">
        <v>1.22</v>
      </c>
      <c r="G1038">
        <v>4.87</v>
      </c>
    </row>
    <row r="1039" spans="1:7" x14ac:dyDescent="0.45">
      <c r="A1039">
        <v>2.17</v>
      </c>
      <c r="B1039">
        <v>1.96</v>
      </c>
      <c r="C1039">
        <v>4.88</v>
      </c>
      <c r="D1039">
        <v>6.69</v>
      </c>
      <c r="E1039">
        <v>253.84</v>
      </c>
      <c r="F1039">
        <v>0.51</v>
      </c>
      <c r="G1039">
        <v>3.77</v>
      </c>
    </row>
    <row r="1040" spans="1:7" x14ac:dyDescent="0.45">
      <c r="A1040">
        <v>0.2</v>
      </c>
      <c r="B1040">
        <v>0.14000000000000001</v>
      </c>
      <c r="C1040">
        <v>3.91</v>
      </c>
      <c r="D1040">
        <v>7.23</v>
      </c>
      <c r="E1040">
        <v>220.72</v>
      </c>
      <c r="F1040">
        <v>1.85</v>
      </c>
      <c r="G1040">
        <v>3.2</v>
      </c>
    </row>
    <row r="1041" spans="1:7" x14ac:dyDescent="0.45">
      <c r="A1041">
        <v>0.95</v>
      </c>
      <c r="B1041">
        <v>1.04</v>
      </c>
      <c r="C1041">
        <v>4.6900000000000004</v>
      </c>
      <c r="D1041">
        <v>7.98</v>
      </c>
      <c r="E1041">
        <v>63.52</v>
      </c>
      <c r="F1041">
        <v>1.55</v>
      </c>
      <c r="G1041">
        <v>3.27</v>
      </c>
    </row>
    <row r="1042" spans="1:7" x14ac:dyDescent="0.45">
      <c r="A1042">
        <v>1.62</v>
      </c>
      <c r="B1042">
        <v>0.36</v>
      </c>
      <c r="C1042">
        <v>4.05</v>
      </c>
      <c r="D1042">
        <v>8.6999999999999993</v>
      </c>
      <c r="E1042">
        <v>43.59</v>
      </c>
      <c r="F1042">
        <v>1.1499999999999999</v>
      </c>
      <c r="G1042">
        <v>3.38</v>
      </c>
    </row>
    <row r="1043" spans="1:7" x14ac:dyDescent="0.45">
      <c r="A1043">
        <v>2.37</v>
      </c>
      <c r="B1043">
        <v>1.94</v>
      </c>
      <c r="C1043">
        <v>3.37</v>
      </c>
      <c r="D1043">
        <v>6.37</v>
      </c>
      <c r="E1043">
        <v>94.89</v>
      </c>
      <c r="F1043">
        <v>1.39</v>
      </c>
      <c r="G1043">
        <v>5.56</v>
      </c>
    </row>
    <row r="1044" spans="1:7" x14ac:dyDescent="0.45">
      <c r="A1044">
        <v>0.96</v>
      </c>
      <c r="B1044">
        <v>0.23</v>
      </c>
      <c r="C1044">
        <v>1.77</v>
      </c>
      <c r="D1044">
        <v>7.88</v>
      </c>
      <c r="E1044">
        <v>292.82</v>
      </c>
      <c r="F1044">
        <v>1.85</v>
      </c>
      <c r="G1044">
        <v>4.49</v>
      </c>
    </row>
    <row r="1045" spans="1:7" x14ac:dyDescent="0.45">
      <c r="A1045">
        <v>1.88</v>
      </c>
      <c r="B1045">
        <v>0.81</v>
      </c>
      <c r="C1045">
        <v>3.67</v>
      </c>
      <c r="D1045">
        <v>4.9000000000000004</v>
      </c>
      <c r="E1045">
        <v>77.05</v>
      </c>
      <c r="F1045">
        <v>1.42</v>
      </c>
      <c r="G1045">
        <v>5.43</v>
      </c>
    </row>
    <row r="1046" spans="1:7" x14ac:dyDescent="0.45">
      <c r="A1046">
        <v>2.66</v>
      </c>
      <c r="B1046">
        <v>1.48</v>
      </c>
      <c r="C1046">
        <v>3.49</v>
      </c>
      <c r="D1046">
        <v>9.6</v>
      </c>
      <c r="E1046">
        <v>136.84</v>
      </c>
      <c r="F1046">
        <v>0.74</v>
      </c>
      <c r="G1046">
        <v>3.86</v>
      </c>
    </row>
    <row r="1047" spans="1:7" x14ac:dyDescent="0.45">
      <c r="A1047">
        <v>1.85</v>
      </c>
      <c r="B1047">
        <v>1.41</v>
      </c>
      <c r="C1047">
        <v>3.41</v>
      </c>
      <c r="D1047">
        <v>6.3</v>
      </c>
      <c r="E1047">
        <v>9.01</v>
      </c>
      <c r="F1047">
        <v>1.43</v>
      </c>
      <c r="G1047">
        <v>5.34</v>
      </c>
    </row>
    <row r="1048" spans="1:7" x14ac:dyDescent="0.45">
      <c r="A1048">
        <v>0.7</v>
      </c>
      <c r="B1048">
        <v>0.85</v>
      </c>
      <c r="C1048">
        <v>2.96</v>
      </c>
      <c r="D1048">
        <v>8.3800000000000008</v>
      </c>
      <c r="E1048">
        <v>119.17</v>
      </c>
      <c r="F1048">
        <v>0.08</v>
      </c>
      <c r="G1048">
        <v>3.27</v>
      </c>
    </row>
    <row r="1049" spans="1:7" x14ac:dyDescent="0.45">
      <c r="A1049">
        <v>7.0000000000000007E-2</v>
      </c>
      <c r="B1049">
        <v>0.69</v>
      </c>
      <c r="C1049">
        <v>3.11</v>
      </c>
      <c r="D1049">
        <v>4.12</v>
      </c>
      <c r="E1049">
        <v>171.4</v>
      </c>
      <c r="F1049">
        <v>0.77</v>
      </c>
      <c r="G1049">
        <v>4.6900000000000004</v>
      </c>
    </row>
    <row r="1050" spans="1:7" x14ac:dyDescent="0.45">
      <c r="A1050">
        <v>2.61</v>
      </c>
      <c r="B1050">
        <v>0.8</v>
      </c>
      <c r="C1050">
        <v>2.34</v>
      </c>
      <c r="D1050">
        <v>5.23</v>
      </c>
      <c r="E1050">
        <v>285.94</v>
      </c>
      <c r="F1050">
        <v>0.81</v>
      </c>
      <c r="G1050">
        <v>5.8</v>
      </c>
    </row>
    <row r="1051" spans="1:7" x14ac:dyDescent="0.45">
      <c r="A1051">
        <v>0.06</v>
      </c>
      <c r="B1051">
        <v>0.53</v>
      </c>
      <c r="C1051">
        <v>3.08</v>
      </c>
      <c r="D1051">
        <v>6.92</v>
      </c>
      <c r="E1051">
        <v>155.02000000000001</v>
      </c>
      <c r="F1051">
        <v>0.33</v>
      </c>
      <c r="G1051">
        <v>3.39</v>
      </c>
    </row>
    <row r="1052" spans="1:7" x14ac:dyDescent="0.45">
      <c r="A1052">
        <v>2.62</v>
      </c>
      <c r="B1052">
        <v>0.41</v>
      </c>
      <c r="C1052">
        <v>1.79</v>
      </c>
      <c r="D1052">
        <v>9.27</v>
      </c>
      <c r="E1052">
        <v>245.73</v>
      </c>
      <c r="F1052">
        <v>0.05</v>
      </c>
      <c r="G1052">
        <v>4.18</v>
      </c>
    </row>
    <row r="1053" spans="1:7" x14ac:dyDescent="0.45">
      <c r="A1053">
        <v>1.59</v>
      </c>
      <c r="B1053">
        <v>0.97</v>
      </c>
      <c r="C1053">
        <v>4.22</v>
      </c>
      <c r="D1053">
        <v>7.16</v>
      </c>
      <c r="E1053">
        <v>164.14</v>
      </c>
      <c r="F1053">
        <v>0.27</v>
      </c>
      <c r="G1053">
        <v>3.47</v>
      </c>
    </row>
    <row r="1054" spans="1:7" x14ac:dyDescent="0.45">
      <c r="A1054">
        <v>2.82</v>
      </c>
      <c r="B1054">
        <v>0.54</v>
      </c>
      <c r="C1054">
        <v>1.74</v>
      </c>
      <c r="D1054">
        <v>9.58</v>
      </c>
      <c r="E1054">
        <v>12.24</v>
      </c>
      <c r="F1054">
        <v>1.31</v>
      </c>
      <c r="G1054">
        <v>5.2</v>
      </c>
    </row>
    <row r="1055" spans="1:7" x14ac:dyDescent="0.45">
      <c r="A1055">
        <v>2.4</v>
      </c>
      <c r="B1055">
        <v>0.56999999999999995</v>
      </c>
      <c r="C1055">
        <v>1.34</v>
      </c>
      <c r="D1055">
        <v>6.9</v>
      </c>
      <c r="E1055">
        <v>94.5</v>
      </c>
      <c r="F1055">
        <v>1.6</v>
      </c>
      <c r="G1055">
        <v>6.26</v>
      </c>
    </row>
    <row r="1056" spans="1:7" x14ac:dyDescent="0.45">
      <c r="A1056">
        <v>2.99</v>
      </c>
      <c r="B1056">
        <v>1.31</v>
      </c>
      <c r="C1056">
        <v>2.74</v>
      </c>
      <c r="D1056">
        <v>6.94</v>
      </c>
      <c r="E1056">
        <v>172.66</v>
      </c>
      <c r="F1056">
        <v>1.98</v>
      </c>
      <c r="G1056">
        <v>5.91</v>
      </c>
    </row>
    <row r="1057" spans="1:7" x14ac:dyDescent="0.45">
      <c r="A1057">
        <v>1.05</v>
      </c>
      <c r="B1057">
        <v>1.94</v>
      </c>
      <c r="C1057">
        <v>3.63</v>
      </c>
      <c r="D1057">
        <v>4.72</v>
      </c>
      <c r="E1057">
        <v>285.18</v>
      </c>
      <c r="F1057">
        <v>0.69</v>
      </c>
      <c r="G1057">
        <v>4.75</v>
      </c>
    </row>
    <row r="1058" spans="1:7" x14ac:dyDescent="0.45">
      <c r="A1058">
        <v>2.2999999999999998</v>
      </c>
      <c r="B1058">
        <v>1.21</v>
      </c>
      <c r="C1058">
        <v>2.75</v>
      </c>
      <c r="D1058">
        <v>8.82</v>
      </c>
      <c r="E1058">
        <v>257.74</v>
      </c>
      <c r="F1058">
        <v>1.2</v>
      </c>
      <c r="G1058">
        <v>2.82</v>
      </c>
    </row>
    <row r="1059" spans="1:7" x14ac:dyDescent="0.45">
      <c r="A1059">
        <v>1.21</v>
      </c>
      <c r="B1059">
        <v>0.15</v>
      </c>
      <c r="C1059">
        <v>2.11</v>
      </c>
      <c r="D1059">
        <v>5.48</v>
      </c>
      <c r="E1059">
        <v>68.510000000000005</v>
      </c>
      <c r="F1059">
        <v>1.87</v>
      </c>
      <c r="G1059">
        <v>5.8</v>
      </c>
    </row>
    <row r="1060" spans="1:7" x14ac:dyDescent="0.45">
      <c r="A1060">
        <v>1.44</v>
      </c>
      <c r="B1060">
        <v>0.15</v>
      </c>
      <c r="C1060">
        <v>3.23</v>
      </c>
      <c r="D1060">
        <v>9.4</v>
      </c>
      <c r="E1060">
        <v>66.03</v>
      </c>
      <c r="F1060">
        <v>0.33</v>
      </c>
      <c r="G1060">
        <v>3.07</v>
      </c>
    </row>
    <row r="1061" spans="1:7" x14ac:dyDescent="0.45">
      <c r="A1061">
        <v>1.88</v>
      </c>
      <c r="B1061">
        <v>1.9</v>
      </c>
      <c r="C1061">
        <v>2.39</v>
      </c>
      <c r="D1061">
        <v>9.4600000000000009</v>
      </c>
      <c r="E1061">
        <v>60.35</v>
      </c>
      <c r="F1061">
        <v>1.44</v>
      </c>
      <c r="G1061">
        <v>4.75</v>
      </c>
    </row>
    <row r="1062" spans="1:7" x14ac:dyDescent="0.45">
      <c r="A1062">
        <v>2.62</v>
      </c>
      <c r="B1062">
        <v>0.59</v>
      </c>
      <c r="C1062">
        <v>4.7300000000000004</v>
      </c>
      <c r="D1062">
        <v>9.66</v>
      </c>
      <c r="E1062">
        <v>276.75</v>
      </c>
      <c r="F1062">
        <v>1.51</v>
      </c>
      <c r="G1062">
        <v>3</v>
      </c>
    </row>
    <row r="1063" spans="1:7" x14ac:dyDescent="0.45">
      <c r="A1063">
        <v>2.95</v>
      </c>
      <c r="B1063">
        <v>0.18</v>
      </c>
      <c r="C1063">
        <v>4.6900000000000004</v>
      </c>
      <c r="D1063">
        <v>7.12</v>
      </c>
      <c r="E1063">
        <v>255.8</v>
      </c>
      <c r="F1063">
        <v>0.18</v>
      </c>
      <c r="G1063">
        <v>3.43</v>
      </c>
    </row>
    <row r="1064" spans="1:7" x14ac:dyDescent="0.45">
      <c r="A1064">
        <v>2.2999999999999998</v>
      </c>
      <c r="B1064">
        <v>1.2</v>
      </c>
      <c r="C1064">
        <v>3.01</v>
      </c>
      <c r="D1064">
        <v>8.06</v>
      </c>
      <c r="E1064">
        <v>232.47</v>
      </c>
      <c r="F1064">
        <v>1.72</v>
      </c>
      <c r="G1064">
        <v>4.7</v>
      </c>
    </row>
    <row r="1065" spans="1:7" x14ac:dyDescent="0.45">
      <c r="A1065">
        <v>1.25</v>
      </c>
      <c r="B1065">
        <v>1.25</v>
      </c>
      <c r="C1065">
        <v>2.31</v>
      </c>
      <c r="D1065">
        <v>8.67</v>
      </c>
      <c r="E1065">
        <v>117.82</v>
      </c>
      <c r="F1065">
        <v>1.63</v>
      </c>
      <c r="G1065">
        <v>4.5599999999999996</v>
      </c>
    </row>
    <row r="1066" spans="1:7" x14ac:dyDescent="0.45">
      <c r="A1066">
        <v>1.26</v>
      </c>
      <c r="B1066">
        <v>1.3</v>
      </c>
      <c r="C1066">
        <v>3.95</v>
      </c>
      <c r="D1066">
        <v>4.79</v>
      </c>
      <c r="E1066">
        <v>151.31</v>
      </c>
      <c r="F1066">
        <v>7.0000000000000007E-2</v>
      </c>
      <c r="G1066">
        <v>4.46</v>
      </c>
    </row>
    <row r="1067" spans="1:7" x14ac:dyDescent="0.45">
      <c r="A1067">
        <v>2.21</v>
      </c>
      <c r="B1067">
        <v>0.53</v>
      </c>
      <c r="C1067">
        <v>1.1499999999999999</v>
      </c>
      <c r="D1067">
        <v>7.61</v>
      </c>
      <c r="E1067">
        <v>139.30000000000001</v>
      </c>
      <c r="F1067">
        <v>0.18</v>
      </c>
      <c r="G1067">
        <v>5.32</v>
      </c>
    </row>
    <row r="1068" spans="1:7" x14ac:dyDescent="0.45">
      <c r="A1068">
        <v>0.72</v>
      </c>
      <c r="B1068">
        <v>0.03</v>
      </c>
      <c r="C1068">
        <v>2.9</v>
      </c>
      <c r="D1068">
        <v>4.21</v>
      </c>
      <c r="E1068">
        <v>76.02</v>
      </c>
      <c r="F1068">
        <v>0.1</v>
      </c>
      <c r="G1068">
        <v>4.83</v>
      </c>
    </row>
    <row r="1069" spans="1:7" x14ac:dyDescent="0.45">
      <c r="A1069">
        <v>0.33</v>
      </c>
      <c r="B1069">
        <v>1.93</v>
      </c>
      <c r="C1069">
        <v>2.35</v>
      </c>
      <c r="D1069">
        <v>6.99</v>
      </c>
      <c r="E1069">
        <v>151.51</v>
      </c>
      <c r="F1069">
        <v>0.67</v>
      </c>
      <c r="G1069">
        <v>4.5</v>
      </c>
    </row>
    <row r="1070" spans="1:7" x14ac:dyDescent="0.45">
      <c r="A1070">
        <v>1.06</v>
      </c>
      <c r="B1070">
        <v>0.5</v>
      </c>
      <c r="C1070">
        <v>4.68</v>
      </c>
      <c r="D1070">
        <v>4.93</v>
      </c>
      <c r="E1070">
        <v>9.15</v>
      </c>
      <c r="F1070">
        <v>1.02</v>
      </c>
      <c r="G1070">
        <v>4.29</v>
      </c>
    </row>
    <row r="1071" spans="1:7" x14ac:dyDescent="0.45">
      <c r="A1071">
        <v>0.86</v>
      </c>
      <c r="B1071">
        <v>1.35</v>
      </c>
      <c r="C1071">
        <v>1.05</v>
      </c>
      <c r="D1071">
        <v>5.0999999999999996</v>
      </c>
      <c r="E1071">
        <v>39.54</v>
      </c>
      <c r="F1071">
        <v>1.06</v>
      </c>
      <c r="G1071">
        <v>6.51</v>
      </c>
    </row>
    <row r="1072" spans="1:7" x14ac:dyDescent="0.45">
      <c r="A1072">
        <v>0.89</v>
      </c>
      <c r="B1072">
        <v>1.41</v>
      </c>
      <c r="C1072">
        <v>3.21</v>
      </c>
      <c r="D1072">
        <v>6.19</v>
      </c>
      <c r="E1072">
        <v>265.98</v>
      </c>
      <c r="F1072">
        <v>0.54</v>
      </c>
      <c r="G1072">
        <v>4.1500000000000004</v>
      </c>
    </row>
    <row r="1073" spans="1:7" x14ac:dyDescent="0.45">
      <c r="A1073">
        <v>0.7</v>
      </c>
      <c r="B1073">
        <v>1.22</v>
      </c>
      <c r="C1073">
        <v>3.96</v>
      </c>
      <c r="D1073">
        <v>6.59</v>
      </c>
      <c r="E1073">
        <v>225.5</v>
      </c>
      <c r="F1073">
        <v>1.82</v>
      </c>
      <c r="G1073">
        <v>3.98</v>
      </c>
    </row>
    <row r="1074" spans="1:7" x14ac:dyDescent="0.45">
      <c r="A1074">
        <v>0.13</v>
      </c>
      <c r="B1074">
        <v>0.63</v>
      </c>
      <c r="C1074">
        <v>2.94</v>
      </c>
      <c r="D1074">
        <v>7.74</v>
      </c>
      <c r="E1074">
        <v>126.86</v>
      </c>
      <c r="F1074">
        <v>0.74</v>
      </c>
      <c r="G1074">
        <v>3.44</v>
      </c>
    </row>
    <row r="1075" spans="1:7" x14ac:dyDescent="0.45">
      <c r="A1075">
        <v>0.05</v>
      </c>
      <c r="B1075">
        <v>0.54</v>
      </c>
      <c r="C1075">
        <v>1.34</v>
      </c>
      <c r="D1075">
        <v>4.45</v>
      </c>
      <c r="E1075">
        <v>155.15</v>
      </c>
      <c r="F1075">
        <v>0.09</v>
      </c>
      <c r="G1075">
        <v>5.33</v>
      </c>
    </row>
    <row r="1076" spans="1:7" x14ac:dyDescent="0.45">
      <c r="A1076">
        <v>2.96</v>
      </c>
      <c r="B1076">
        <v>1.2</v>
      </c>
      <c r="C1076">
        <v>4.8899999999999997</v>
      </c>
      <c r="D1076">
        <v>7.02</v>
      </c>
      <c r="E1076">
        <v>111</v>
      </c>
      <c r="F1076">
        <v>0.6</v>
      </c>
      <c r="G1076">
        <v>4.12</v>
      </c>
    </row>
    <row r="1077" spans="1:7" x14ac:dyDescent="0.45">
      <c r="A1077">
        <v>1.28</v>
      </c>
      <c r="B1077">
        <v>1.73</v>
      </c>
      <c r="C1077">
        <v>3.07</v>
      </c>
      <c r="D1077">
        <v>5.0999999999999996</v>
      </c>
      <c r="E1077">
        <v>222.23</v>
      </c>
      <c r="F1077">
        <v>1.06</v>
      </c>
      <c r="G1077">
        <v>5.26</v>
      </c>
    </row>
    <row r="1078" spans="1:7" x14ac:dyDescent="0.45">
      <c r="A1078">
        <v>1.1499999999999999</v>
      </c>
      <c r="B1078">
        <v>1.89</v>
      </c>
      <c r="C1078">
        <v>3.46</v>
      </c>
      <c r="D1078">
        <v>7.44</v>
      </c>
      <c r="E1078">
        <v>235.26</v>
      </c>
      <c r="F1078">
        <v>0.82</v>
      </c>
      <c r="G1078">
        <v>3.95</v>
      </c>
    </row>
    <row r="1079" spans="1:7" x14ac:dyDescent="0.45">
      <c r="A1079">
        <v>2.04</v>
      </c>
      <c r="B1079">
        <v>0.21</v>
      </c>
      <c r="C1079">
        <v>1.95</v>
      </c>
      <c r="D1079">
        <v>7.82</v>
      </c>
      <c r="E1079">
        <v>228.99</v>
      </c>
      <c r="F1079">
        <v>0.55000000000000004</v>
      </c>
      <c r="G1079">
        <v>4.55</v>
      </c>
    </row>
    <row r="1080" spans="1:7" x14ac:dyDescent="0.45">
      <c r="A1080">
        <v>0.65</v>
      </c>
      <c r="B1080">
        <v>0.31</v>
      </c>
      <c r="C1080">
        <v>2.93</v>
      </c>
      <c r="D1080">
        <v>7.34</v>
      </c>
      <c r="E1080">
        <v>216.78</v>
      </c>
      <c r="F1080">
        <v>0.26</v>
      </c>
      <c r="G1080">
        <v>3.39</v>
      </c>
    </row>
    <row r="1081" spans="1:7" x14ac:dyDescent="0.45">
      <c r="A1081">
        <v>2.85</v>
      </c>
      <c r="B1081">
        <v>1.89</v>
      </c>
      <c r="C1081">
        <v>2.72</v>
      </c>
      <c r="D1081">
        <v>8.43</v>
      </c>
      <c r="E1081">
        <v>61.35</v>
      </c>
      <c r="F1081">
        <v>1.64</v>
      </c>
      <c r="G1081">
        <v>5.52</v>
      </c>
    </row>
    <row r="1082" spans="1:7" x14ac:dyDescent="0.45">
      <c r="A1082">
        <v>2.36</v>
      </c>
      <c r="B1082">
        <v>1.47</v>
      </c>
      <c r="C1082">
        <v>1.3</v>
      </c>
      <c r="D1082">
        <v>6.01</v>
      </c>
      <c r="E1082">
        <v>101.39</v>
      </c>
      <c r="F1082">
        <v>1.99</v>
      </c>
      <c r="G1082">
        <v>7.03</v>
      </c>
    </row>
    <row r="1083" spans="1:7" x14ac:dyDescent="0.45">
      <c r="A1083">
        <v>0.27</v>
      </c>
      <c r="B1083">
        <v>1.77</v>
      </c>
      <c r="C1083">
        <v>1.42</v>
      </c>
      <c r="D1083">
        <v>8.59</v>
      </c>
      <c r="E1083">
        <v>140.94999999999999</v>
      </c>
      <c r="F1083">
        <v>0.66</v>
      </c>
      <c r="G1083">
        <v>4.3600000000000003</v>
      </c>
    </row>
    <row r="1084" spans="1:7" x14ac:dyDescent="0.45">
      <c r="A1084">
        <v>1.25</v>
      </c>
      <c r="B1084">
        <v>0.41</v>
      </c>
      <c r="C1084">
        <v>4.3499999999999996</v>
      </c>
      <c r="D1084">
        <v>6.6</v>
      </c>
      <c r="E1084">
        <v>99.24</v>
      </c>
      <c r="F1084">
        <v>0.76</v>
      </c>
      <c r="G1084">
        <v>3.6</v>
      </c>
    </row>
    <row r="1085" spans="1:7" x14ac:dyDescent="0.45">
      <c r="A1085">
        <v>2.64</v>
      </c>
      <c r="B1085">
        <v>1.18</v>
      </c>
      <c r="C1085">
        <v>1.96</v>
      </c>
      <c r="D1085">
        <v>6.91</v>
      </c>
      <c r="E1085">
        <v>226.48</v>
      </c>
      <c r="F1085">
        <v>1.24</v>
      </c>
      <c r="G1085">
        <v>5.78</v>
      </c>
    </row>
    <row r="1086" spans="1:7" x14ac:dyDescent="0.45">
      <c r="A1086">
        <v>2.83</v>
      </c>
      <c r="B1086">
        <v>1.4</v>
      </c>
      <c r="C1086">
        <v>1.78</v>
      </c>
      <c r="D1086">
        <v>7.89</v>
      </c>
      <c r="E1086">
        <v>98.81</v>
      </c>
      <c r="F1086">
        <v>1.44</v>
      </c>
      <c r="G1086">
        <v>5.99</v>
      </c>
    </row>
    <row r="1087" spans="1:7" x14ac:dyDescent="0.45">
      <c r="A1087">
        <v>1.4</v>
      </c>
      <c r="B1087">
        <v>1.36</v>
      </c>
      <c r="C1087">
        <v>3.02</v>
      </c>
      <c r="D1087">
        <v>4.1100000000000003</v>
      </c>
      <c r="E1087">
        <v>41.47</v>
      </c>
      <c r="F1087">
        <v>0.78</v>
      </c>
      <c r="G1087">
        <v>5.88</v>
      </c>
    </row>
    <row r="1088" spans="1:7" x14ac:dyDescent="0.45">
      <c r="A1088">
        <v>1.84</v>
      </c>
      <c r="B1088">
        <v>0.82</v>
      </c>
      <c r="C1088">
        <v>4.07</v>
      </c>
      <c r="D1088">
        <v>7.92</v>
      </c>
      <c r="E1088">
        <v>119.71</v>
      </c>
      <c r="F1088">
        <v>1.81</v>
      </c>
      <c r="G1088">
        <v>4.04</v>
      </c>
    </row>
    <row r="1089" spans="1:7" x14ac:dyDescent="0.45">
      <c r="A1089">
        <v>0.5</v>
      </c>
      <c r="B1089">
        <v>0.03</v>
      </c>
      <c r="C1089">
        <v>1.25</v>
      </c>
      <c r="D1089">
        <v>7.71</v>
      </c>
      <c r="E1089">
        <v>293.97000000000003</v>
      </c>
      <c r="F1089">
        <v>1.1200000000000001</v>
      </c>
      <c r="G1089">
        <v>4.29</v>
      </c>
    </row>
    <row r="1090" spans="1:7" x14ac:dyDescent="0.45">
      <c r="A1090">
        <v>2.97</v>
      </c>
      <c r="B1090">
        <v>1.17</v>
      </c>
      <c r="C1090">
        <v>3.31</v>
      </c>
      <c r="D1090">
        <v>5.86</v>
      </c>
      <c r="E1090">
        <v>67.760000000000005</v>
      </c>
      <c r="F1090">
        <v>0.9</v>
      </c>
      <c r="G1090">
        <v>5.73</v>
      </c>
    </row>
    <row r="1091" spans="1:7" x14ac:dyDescent="0.45">
      <c r="A1091">
        <v>0.7</v>
      </c>
      <c r="B1091">
        <v>0.51</v>
      </c>
      <c r="C1091">
        <v>1.48</v>
      </c>
      <c r="D1091">
        <v>4.51</v>
      </c>
      <c r="E1091">
        <v>183.65</v>
      </c>
      <c r="F1091">
        <v>1.29</v>
      </c>
      <c r="G1091">
        <v>5.96</v>
      </c>
    </row>
    <row r="1092" spans="1:7" x14ac:dyDescent="0.45">
      <c r="A1092">
        <v>2.83</v>
      </c>
      <c r="B1092">
        <v>0.9</v>
      </c>
      <c r="C1092">
        <v>1.1499999999999999</v>
      </c>
      <c r="D1092">
        <v>4.55</v>
      </c>
      <c r="E1092">
        <v>129.88999999999999</v>
      </c>
      <c r="F1092">
        <v>1.91</v>
      </c>
      <c r="G1092">
        <v>7.68</v>
      </c>
    </row>
    <row r="1093" spans="1:7" x14ac:dyDescent="0.45">
      <c r="A1093">
        <v>1.95</v>
      </c>
      <c r="B1093">
        <v>1.92</v>
      </c>
      <c r="C1093">
        <v>1.21</v>
      </c>
      <c r="D1093">
        <v>9.5399999999999991</v>
      </c>
      <c r="E1093">
        <v>21.31</v>
      </c>
      <c r="F1093">
        <v>1.59</v>
      </c>
      <c r="G1093">
        <v>5.6</v>
      </c>
    </row>
    <row r="1094" spans="1:7" x14ac:dyDescent="0.45">
      <c r="A1094">
        <v>1.82</v>
      </c>
      <c r="B1094">
        <v>0.8</v>
      </c>
      <c r="C1094">
        <v>4.34</v>
      </c>
      <c r="D1094">
        <v>8.14</v>
      </c>
      <c r="E1094">
        <v>146.36000000000001</v>
      </c>
      <c r="F1094">
        <v>0.08</v>
      </c>
      <c r="G1094">
        <v>3.03</v>
      </c>
    </row>
    <row r="1095" spans="1:7" x14ac:dyDescent="0.45">
      <c r="A1095">
        <v>1.54</v>
      </c>
      <c r="B1095">
        <v>1.68</v>
      </c>
      <c r="C1095">
        <v>1.47</v>
      </c>
      <c r="D1095">
        <v>4.76</v>
      </c>
      <c r="E1095">
        <v>210.65</v>
      </c>
      <c r="F1095">
        <v>0.66</v>
      </c>
      <c r="G1095">
        <v>6.33</v>
      </c>
    </row>
    <row r="1096" spans="1:7" x14ac:dyDescent="0.45">
      <c r="A1096">
        <v>0.69</v>
      </c>
      <c r="B1096">
        <v>0.38</v>
      </c>
      <c r="C1096">
        <v>1.18</v>
      </c>
      <c r="D1096">
        <v>6.14</v>
      </c>
      <c r="E1096">
        <v>153.97</v>
      </c>
      <c r="F1096">
        <v>0.94</v>
      </c>
      <c r="G1096">
        <v>5.36</v>
      </c>
    </row>
    <row r="1097" spans="1:7" x14ac:dyDescent="0.45">
      <c r="A1097">
        <v>0.53</v>
      </c>
      <c r="B1097">
        <v>1.34</v>
      </c>
      <c r="C1097">
        <v>2.75</v>
      </c>
      <c r="D1097">
        <v>7.55</v>
      </c>
      <c r="E1097">
        <v>261.63</v>
      </c>
      <c r="F1097">
        <v>0.63</v>
      </c>
      <c r="G1097">
        <v>3.73</v>
      </c>
    </row>
    <row r="1098" spans="1:7" x14ac:dyDescent="0.45">
      <c r="A1098">
        <v>0.66</v>
      </c>
      <c r="B1098">
        <v>1.95</v>
      </c>
      <c r="C1098">
        <v>4.38</v>
      </c>
      <c r="D1098">
        <v>9.01</v>
      </c>
      <c r="E1098">
        <v>86.68</v>
      </c>
      <c r="F1098">
        <v>1.4</v>
      </c>
      <c r="G1098">
        <v>3.07</v>
      </c>
    </row>
    <row r="1099" spans="1:7" x14ac:dyDescent="0.45">
      <c r="A1099">
        <v>0.56000000000000005</v>
      </c>
      <c r="B1099">
        <v>0.2</v>
      </c>
      <c r="C1099">
        <v>2.0499999999999998</v>
      </c>
      <c r="D1099">
        <v>4.26</v>
      </c>
      <c r="E1099">
        <v>25.87</v>
      </c>
      <c r="F1099">
        <v>1.65</v>
      </c>
      <c r="G1099">
        <v>6.01</v>
      </c>
    </row>
    <row r="1100" spans="1:7" x14ac:dyDescent="0.45">
      <c r="A1100">
        <v>2.34</v>
      </c>
      <c r="B1100">
        <v>0.02</v>
      </c>
      <c r="C1100">
        <v>2.69</v>
      </c>
      <c r="D1100">
        <v>5.42</v>
      </c>
      <c r="E1100">
        <v>280.97000000000003</v>
      </c>
      <c r="F1100">
        <v>1.46</v>
      </c>
      <c r="G1100">
        <v>5.25</v>
      </c>
    </row>
    <row r="1101" spans="1:7" x14ac:dyDescent="0.45">
      <c r="A1101">
        <v>1.05</v>
      </c>
      <c r="B1101">
        <v>0.87</v>
      </c>
      <c r="C1101">
        <v>1.1599999999999999</v>
      </c>
      <c r="D1101">
        <v>9.34</v>
      </c>
      <c r="E1101">
        <v>113.46</v>
      </c>
      <c r="F1101">
        <v>1.98</v>
      </c>
      <c r="G1101">
        <v>4.92</v>
      </c>
    </row>
    <row r="1102" spans="1:7" x14ac:dyDescent="0.45">
      <c r="A1102">
        <v>0.17</v>
      </c>
      <c r="B1102">
        <v>0.19</v>
      </c>
      <c r="C1102">
        <v>2.8</v>
      </c>
      <c r="D1102">
        <v>4.05</v>
      </c>
      <c r="E1102">
        <v>172.92</v>
      </c>
      <c r="F1102">
        <v>0.55000000000000004</v>
      </c>
      <c r="G1102">
        <v>4.72</v>
      </c>
    </row>
    <row r="1103" spans="1:7" x14ac:dyDescent="0.45">
      <c r="A1103">
        <v>2.91</v>
      </c>
      <c r="B1103">
        <v>1.5</v>
      </c>
      <c r="C1103">
        <v>3.31</v>
      </c>
      <c r="D1103">
        <v>5.21</v>
      </c>
      <c r="E1103">
        <v>237.6</v>
      </c>
      <c r="F1103">
        <v>1.75</v>
      </c>
      <c r="G1103">
        <v>6.06</v>
      </c>
    </row>
    <row r="1104" spans="1:7" x14ac:dyDescent="0.45">
      <c r="A1104">
        <v>2.65</v>
      </c>
      <c r="B1104">
        <v>1.83</v>
      </c>
      <c r="C1104">
        <v>3.28</v>
      </c>
      <c r="D1104">
        <v>9.75</v>
      </c>
      <c r="E1104">
        <v>97.29</v>
      </c>
      <c r="F1104">
        <v>1.53</v>
      </c>
      <c r="G1104">
        <v>4.42</v>
      </c>
    </row>
    <row r="1105" spans="1:7" x14ac:dyDescent="0.45">
      <c r="A1105">
        <v>2.78</v>
      </c>
      <c r="B1105">
        <v>0.87</v>
      </c>
      <c r="C1105">
        <v>2.33</v>
      </c>
      <c r="D1105">
        <v>7.68</v>
      </c>
      <c r="E1105">
        <v>214.85</v>
      </c>
      <c r="F1105">
        <v>0.72</v>
      </c>
      <c r="G1105">
        <v>5.04</v>
      </c>
    </row>
    <row r="1106" spans="1:7" x14ac:dyDescent="0.45">
      <c r="A1106">
        <v>2.98</v>
      </c>
      <c r="B1106">
        <v>0.52</v>
      </c>
      <c r="C1106">
        <v>2.2599999999999998</v>
      </c>
      <c r="D1106">
        <v>5.57</v>
      </c>
      <c r="E1106">
        <v>40.630000000000003</v>
      </c>
      <c r="F1106">
        <v>1.47</v>
      </c>
      <c r="G1106">
        <v>6.57</v>
      </c>
    </row>
    <row r="1107" spans="1:7" x14ac:dyDescent="0.45">
      <c r="A1107">
        <v>0.52</v>
      </c>
      <c r="B1107">
        <v>0.87</v>
      </c>
      <c r="C1107">
        <v>1.43</v>
      </c>
      <c r="D1107">
        <v>4.4000000000000004</v>
      </c>
      <c r="E1107">
        <v>87.39</v>
      </c>
      <c r="F1107">
        <v>0.21</v>
      </c>
      <c r="G1107">
        <v>5.81</v>
      </c>
    </row>
    <row r="1108" spans="1:7" x14ac:dyDescent="0.45">
      <c r="A1108">
        <v>1.19</v>
      </c>
      <c r="B1108">
        <v>1.45</v>
      </c>
      <c r="C1108">
        <v>2.4700000000000002</v>
      </c>
      <c r="D1108">
        <v>4.17</v>
      </c>
      <c r="E1108">
        <v>43.41</v>
      </c>
      <c r="F1108">
        <v>1.58</v>
      </c>
      <c r="G1108">
        <v>6.43</v>
      </c>
    </row>
    <row r="1109" spans="1:7" x14ac:dyDescent="0.45">
      <c r="A1109">
        <v>2.27</v>
      </c>
      <c r="B1109">
        <v>0.02</v>
      </c>
      <c r="C1109">
        <v>1.4</v>
      </c>
      <c r="D1109">
        <v>5.47</v>
      </c>
      <c r="E1109">
        <v>243.37</v>
      </c>
      <c r="F1109">
        <v>1.06</v>
      </c>
      <c r="G1109">
        <v>6.05</v>
      </c>
    </row>
    <row r="1110" spans="1:7" x14ac:dyDescent="0.45">
      <c r="A1110">
        <v>2.09</v>
      </c>
      <c r="B1110">
        <v>1.18</v>
      </c>
      <c r="C1110">
        <v>4.07</v>
      </c>
      <c r="D1110">
        <v>9.2899999999999991</v>
      </c>
      <c r="E1110">
        <v>66.790000000000006</v>
      </c>
      <c r="F1110">
        <v>0.57999999999999996</v>
      </c>
      <c r="G1110">
        <v>3.34</v>
      </c>
    </row>
    <row r="1111" spans="1:7" x14ac:dyDescent="0.45">
      <c r="A1111">
        <v>0.46</v>
      </c>
      <c r="B1111">
        <v>1.23</v>
      </c>
      <c r="C1111">
        <v>4.87</v>
      </c>
      <c r="D1111">
        <v>6.5</v>
      </c>
      <c r="E1111">
        <v>215.22</v>
      </c>
      <c r="F1111">
        <v>1.31</v>
      </c>
      <c r="G1111">
        <v>3.17</v>
      </c>
    </row>
    <row r="1112" spans="1:7" x14ac:dyDescent="0.45">
      <c r="A1112">
        <v>2.4500000000000002</v>
      </c>
      <c r="B1112">
        <v>1.28</v>
      </c>
      <c r="C1112">
        <v>4.88</v>
      </c>
      <c r="D1112">
        <v>8.32</v>
      </c>
      <c r="E1112">
        <v>282.99</v>
      </c>
      <c r="F1112">
        <v>1.28</v>
      </c>
      <c r="G1112">
        <v>3.3</v>
      </c>
    </row>
    <row r="1113" spans="1:7" x14ac:dyDescent="0.45">
      <c r="A1113">
        <v>0.67</v>
      </c>
      <c r="B1113">
        <v>0.48</v>
      </c>
      <c r="C1113">
        <v>4.46</v>
      </c>
      <c r="D1113">
        <v>9.51</v>
      </c>
      <c r="E1113">
        <v>158.33000000000001</v>
      </c>
      <c r="F1113">
        <v>0.42</v>
      </c>
      <c r="G1113">
        <v>3</v>
      </c>
    </row>
    <row r="1114" spans="1:7" x14ac:dyDescent="0.45">
      <c r="A1114">
        <v>0.67</v>
      </c>
      <c r="B1114">
        <v>1.43</v>
      </c>
      <c r="C1114">
        <v>3.4</v>
      </c>
      <c r="D1114">
        <v>6.45</v>
      </c>
      <c r="E1114">
        <v>162.01</v>
      </c>
      <c r="F1114">
        <v>0.06</v>
      </c>
      <c r="G1114">
        <v>3.84</v>
      </c>
    </row>
    <row r="1115" spans="1:7" x14ac:dyDescent="0.45">
      <c r="A1115">
        <v>1.61</v>
      </c>
      <c r="B1115">
        <v>0.18</v>
      </c>
      <c r="C1115">
        <v>3.8</v>
      </c>
      <c r="D1115">
        <v>5.15</v>
      </c>
      <c r="E1115">
        <v>138.31</v>
      </c>
      <c r="F1115">
        <v>0.87</v>
      </c>
      <c r="G1115">
        <v>4.59</v>
      </c>
    </row>
    <row r="1116" spans="1:7" x14ac:dyDescent="0.45">
      <c r="A1116">
        <v>1.78</v>
      </c>
      <c r="B1116">
        <v>0.4</v>
      </c>
      <c r="C1116">
        <v>2.14</v>
      </c>
      <c r="D1116">
        <v>7.1</v>
      </c>
      <c r="E1116">
        <v>97.77</v>
      </c>
      <c r="F1116">
        <v>1.1399999999999999</v>
      </c>
      <c r="G1116">
        <v>5.15</v>
      </c>
    </row>
    <row r="1117" spans="1:7" x14ac:dyDescent="0.45">
      <c r="A1117">
        <v>1.74</v>
      </c>
      <c r="B1117">
        <v>1.75</v>
      </c>
      <c r="C1117">
        <v>3.52</v>
      </c>
      <c r="D1117">
        <v>9.4499999999999993</v>
      </c>
      <c r="E1117">
        <v>142.69999999999999</v>
      </c>
      <c r="F1117">
        <v>1.75</v>
      </c>
      <c r="G1117">
        <v>3.92</v>
      </c>
    </row>
    <row r="1118" spans="1:7" x14ac:dyDescent="0.45">
      <c r="A1118">
        <v>0.27</v>
      </c>
      <c r="B1118">
        <v>1.48</v>
      </c>
      <c r="C1118">
        <v>2.82</v>
      </c>
      <c r="D1118">
        <v>8.83</v>
      </c>
      <c r="E1118">
        <v>180.84</v>
      </c>
      <c r="F1118">
        <v>1.86</v>
      </c>
      <c r="G1118">
        <v>3.74</v>
      </c>
    </row>
    <row r="1119" spans="1:7" x14ac:dyDescent="0.45">
      <c r="A1119">
        <v>2.63</v>
      </c>
      <c r="B1119">
        <v>0.03</v>
      </c>
      <c r="C1119">
        <v>2.93</v>
      </c>
      <c r="D1119">
        <v>4.3899999999999997</v>
      </c>
      <c r="E1119">
        <v>295.8</v>
      </c>
      <c r="F1119">
        <v>1.06</v>
      </c>
      <c r="G1119">
        <v>5.64</v>
      </c>
    </row>
    <row r="1120" spans="1:7" x14ac:dyDescent="0.45">
      <c r="A1120">
        <v>0.8</v>
      </c>
      <c r="B1120">
        <v>0.5</v>
      </c>
      <c r="C1120">
        <v>4.03</v>
      </c>
      <c r="D1120">
        <v>8.16</v>
      </c>
      <c r="E1120">
        <v>281.33</v>
      </c>
      <c r="F1120">
        <v>1.51</v>
      </c>
      <c r="G1120">
        <v>18.7</v>
      </c>
    </row>
    <row r="1121" spans="1:7" x14ac:dyDescent="0.45">
      <c r="A1121">
        <v>0.39</v>
      </c>
      <c r="B1121">
        <v>0.43</v>
      </c>
      <c r="C1121">
        <v>2.13</v>
      </c>
      <c r="D1121">
        <v>7.43</v>
      </c>
      <c r="E1121">
        <v>258.64999999999998</v>
      </c>
      <c r="F1121">
        <v>0.88</v>
      </c>
      <c r="G1121">
        <v>3.91</v>
      </c>
    </row>
    <row r="1122" spans="1:7" x14ac:dyDescent="0.45">
      <c r="A1122">
        <v>2.67</v>
      </c>
      <c r="B1122">
        <v>0.54</v>
      </c>
      <c r="C1122">
        <v>2.27</v>
      </c>
      <c r="D1122">
        <v>9.44</v>
      </c>
      <c r="E1122">
        <v>266.74</v>
      </c>
      <c r="F1122">
        <v>1.49</v>
      </c>
      <c r="G1122">
        <v>4.42</v>
      </c>
    </row>
    <row r="1123" spans="1:7" x14ac:dyDescent="0.45">
      <c r="A1123">
        <v>2.87</v>
      </c>
      <c r="B1123">
        <v>0.5</v>
      </c>
      <c r="C1123">
        <v>4.7</v>
      </c>
      <c r="D1123">
        <v>4.7300000000000004</v>
      </c>
      <c r="E1123">
        <v>140.35</v>
      </c>
      <c r="F1123">
        <v>0.41</v>
      </c>
      <c r="G1123">
        <v>4.76</v>
      </c>
    </row>
    <row r="1124" spans="1:7" x14ac:dyDescent="0.45">
      <c r="A1124">
        <v>2.59</v>
      </c>
      <c r="B1124">
        <v>0.13</v>
      </c>
      <c r="C1124">
        <v>1.22</v>
      </c>
      <c r="D1124">
        <v>7.2</v>
      </c>
      <c r="E1124">
        <v>197.23</v>
      </c>
      <c r="F1124">
        <v>0.74</v>
      </c>
      <c r="G1124">
        <v>5.62</v>
      </c>
    </row>
    <row r="1125" spans="1:7" x14ac:dyDescent="0.45">
      <c r="A1125">
        <v>2.4300000000000002</v>
      </c>
      <c r="B1125">
        <v>0.92</v>
      </c>
      <c r="C1125">
        <v>2.94</v>
      </c>
      <c r="D1125">
        <v>9.2799999999999994</v>
      </c>
      <c r="E1125">
        <v>268.52</v>
      </c>
      <c r="F1125">
        <v>1.27</v>
      </c>
      <c r="G1125">
        <v>14.95</v>
      </c>
    </row>
    <row r="1126" spans="1:7" x14ac:dyDescent="0.45">
      <c r="A1126">
        <v>1.97</v>
      </c>
      <c r="B1126">
        <v>1.47</v>
      </c>
      <c r="C1126">
        <v>4.6500000000000004</v>
      </c>
      <c r="D1126">
        <v>6.46</v>
      </c>
      <c r="E1126">
        <v>117.89</v>
      </c>
      <c r="F1126">
        <v>0.04</v>
      </c>
      <c r="G1126">
        <v>3.83</v>
      </c>
    </row>
    <row r="1127" spans="1:7" x14ac:dyDescent="0.45">
      <c r="A1127">
        <v>1.65</v>
      </c>
      <c r="B1127">
        <v>1.21</v>
      </c>
      <c r="C1127">
        <v>3.44</v>
      </c>
      <c r="D1127">
        <v>6.89</v>
      </c>
      <c r="E1127">
        <v>288.52999999999997</v>
      </c>
      <c r="F1127">
        <v>1.44</v>
      </c>
      <c r="G1127">
        <v>4.37</v>
      </c>
    </row>
    <row r="1128" spans="1:7" x14ac:dyDescent="0.45">
      <c r="A1128">
        <v>0.26</v>
      </c>
      <c r="B1128">
        <v>1.35</v>
      </c>
      <c r="C1128">
        <v>3.19</v>
      </c>
      <c r="D1128">
        <v>4.42</v>
      </c>
      <c r="E1128">
        <v>124.74</v>
      </c>
      <c r="F1128">
        <v>1.67</v>
      </c>
      <c r="G1128">
        <v>5.27</v>
      </c>
    </row>
    <row r="1129" spans="1:7" x14ac:dyDescent="0.45">
      <c r="A1129">
        <v>1.23</v>
      </c>
      <c r="B1129">
        <v>0.16</v>
      </c>
      <c r="C1129">
        <v>2</v>
      </c>
      <c r="D1129">
        <v>5.67</v>
      </c>
      <c r="E1129">
        <v>180.32</v>
      </c>
      <c r="F1129">
        <v>0.8</v>
      </c>
      <c r="G1129">
        <v>5.15</v>
      </c>
    </row>
    <row r="1130" spans="1:7" x14ac:dyDescent="0.45">
      <c r="A1130">
        <v>1.1200000000000001</v>
      </c>
      <c r="B1130">
        <v>1.9</v>
      </c>
      <c r="C1130">
        <v>2.37</v>
      </c>
      <c r="D1130">
        <v>5.95</v>
      </c>
      <c r="E1130">
        <v>212.94</v>
      </c>
      <c r="F1130">
        <v>0.9</v>
      </c>
      <c r="G1130">
        <v>5.26</v>
      </c>
    </row>
    <row r="1131" spans="1:7" x14ac:dyDescent="0.45">
      <c r="A1131">
        <v>0.78</v>
      </c>
      <c r="B1131">
        <v>1.68</v>
      </c>
      <c r="C1131">
        <v>4.41</v>
      </c>
      <c r="D1131">
        <v>9.67</v>
      </c>
      <c r="E1131">
        <v>285.18</v>
      </c>
      <c r="F1131">
        <v>1.7</v>
      </c>
      <c r="G1131">
        <v>3</v>
      </c>
    </row>
    <row r="1132" spans="1:7" x14ac:dyDescent="0.45">
      <c r="A1132">
        <v>2.17</v>
      </c>
      <c r="B1132">
        <v>1.61</v>
      </c>
      <c r="C1132">
        <v>3.24</v>
      </c>
      <c r="D1132">
        <v>5.7</v>
      </c>
      <c r="E1132">
        <v>73.38</v>
      </c>
      <c r="F1132">
        <v>1.55</v>
      </c>
      <c r="G1132">
        <v>5.82</v>
      </c>
    </row>
    <row r="1133" spans="1:7" x14ac:dyDescent="0.45">
      <c r="A1133">
        <v>1.49</v>
      </c>
      <c r="B1133">
        <v>1.65</v>
      </c>
      <c r="C1133">
        <v>3.06</v>
      </c>
      <c r="D1133">
        <v>6.77</v>
      </c>
      <c r="E1133">
        <v>223.84</v>
      </c>
      <c r="F1133">
        <v>0.57999999999999996</v>
      </c>
      <c r="G1133">
        <v>4.4800000000000004</v>
      </c>
    </row>
    <row r="1134" spans="1:7" x14ac:dyDescent="0.45">
      <c r="A1134">
        <v>0.24</v>
      </c>
      <c r="B1134">
        <v>1.87</v>
      </c>
      <c r="C1134">
        <v>1.4</v>
      </c>
      <c r="D1134">
        <v>8.0299999999999994</v>
      </c>
      <c r="E1134">
        <v>156.24</v>
      </c>
      <c r="F1134">
        <v>0.65</v>
      </c>
      <c r="G1134">
        <v>4.58</v>
      </c>
    </row>
    <row r="1135" spans="1:7" x14ac:dyDescent="0.45">
      <c r="A1135">
        <v>0.66</v>
      </c>
      <c r="B1135">
        <v>1.0900000000000001</v>
      </c>
      <c r="C1135">
        <v>1.06</v>
      </c>
      <c r="D1135">
        <v>4.97</v>
      </c>
      <c r="E1135">
        <v>80.569999999999993</v>
      </c>
      <c r="F1135">
        <v>1.36</v>
      </c>
      <c r="G1135">
        <v>6.42</v>
      </c>
    </row>
    <row r="1136" spans="1:7" x14ac:dyDescent="0.45">
      <c r="A1136">
        <v>2.0499999999999998</v>
      </c>
      <c r="B1136">
        <v>0.4</v>
      </c>
      <c r="C1136">
        <v>4.8499999999999996</v>
      </c>
      <c r="D1136">
        <v>6.92</v>
      </c>
      <c r="E1136">
        <v>232.98</v>
      </c>
      <c r="F1136">
        <v>1.1299999999999999</v>
      </c>
      <c r="G1136">
        <v>3.45</v>
      </c>
    </row>
    <row r="1137" spans="1:7" x14ac:dyDescent="0.45">
      <c r="A1137">
        <v>0.23</v>
      </c>
      <c r="B1137">
        <v>1.23</v>
      </c>
      <c r="C1137">
        <v>2.5099999999999998</v>
      </c>
      <c r="D1137">
        <v>8.43</v>
      </c>
      <c r="E1137">
        <v>165.67</v>
      </c>
      <c r="F1137">
        <v>0.32</v>
      </c>
      <c r="G1137">
        <v>3.4</v>
      </c>
    </row>
    <row r="1138" spans="1:7" x14ac:dyDescent="0.45">
      <c r="A1138">
        <v>2.5499999999999998</v>
      </c>
      <c r="B1138">
        <v>1.49</v>
      </c>
      <c r="C1138">
        <v>3.41</v>
      </c>
      <c r="D1138">
        <v>9.1999999999999993</v>
      </c>
      <c r="E1138">
        <v>198.29</v>
      </c>
      <c r="F1138">
        <v>0.62</v>
      </c>
      <c r="G1138">
        <v>3.85</v>
      </c>
    </row>
    <row r="1139" spans="1:7" x14ac:dyDescent="0.45">
      <c r="A1139">
        <v>1.49</v>
      </c>
      <c r="B1139">
        <v>1.48</v>
      </c>
      <c r="C1139">
        <v>1.32</v>
      </c>
      <c r="D1139">
        <v>7.76</v>
      </c>
      <c r="E1139">
        <v>96.87</v>
      </c>
      <c r="F1139">
        <v>1.8</v>
      </c>
      <c r="G1139">
        <v>10.6</v>
      </c>
    </row>
    <row r="1140" spans="1:7" x14ac:dyDescent="0.45">
      <c r="A1140">
        <v>1.44</v>
      </c>
      <c r="B1140">
        <v>1.04</v>
      </c>
      <c r="C1140">
        <v>3.73</v>
      </c>
      <c r="D1140">
        <v>8.01</v>
      </c>
      <c r="E1140">
        <v>144.38</v>
      </c>
      <c r="F1140">
        <v>1.38</v>
      </c>
      <c r="G1140">
        <v>3.85</v>
      </c>
    </row>
    <row r="1141" spans="1:7" x14ac:dyDescent="0.45">
      <c r="A1141">
        <v>1.78</v>
      </c>
      <c r="B1141">
        <v>0.14000000000000001</v>
      </c>
      <c r="C1141">
        <v>4.7300000000000004</v>
      </c>
      <c r="D1141">
        <v>4.76</v>
      </c>
      <c r="E1141">
        <v>185.21</v>
      </c>
      <c r="F1141">
        <v>1.97</v>
      </c>
      <c r="G1141">
        <v>4.6100000000000003</v>
      </c>
    </row>
    <row r="1142" spans="1:7" x14ac:dyDescent="0.45">
      <c r="A1142">
        <v>2.4700000000000002</v>
      </c>
      <c r="B1142">
        <v>0.74</v>
      </c>
      <c r="C1142">
        <v>3.3</v>
      </c>
      <c r="D1142">
        <v>9.67</v>
      </c>
      <c r="E1142">
        <v>121.47</v>
      </c>
      <c r="F1142">
        <v>1.53</v>
      </c>
      <c r="G1142">
        <v>3.98</v>
      </c>
    </row>
    <row r="1143" spans="1:7" x14ac:dyDescent="0.45">
      <c r="A1143">
        <v>1.04</v>
      </c>
      <c r="B1143">
        <v>1.84</v>
      </c>
      <c r="C1143">
        <v>1.5</v>
      </c>
      <c r="D1143">
        <v>4.8</v>
      </c>
      <c r="E1143">
        <v>59.51</v>
      </c>
      <c r="F1143">
        <v>1.88</v>
      </c>
      <c r="G1143">
        <v>6.88</v>
      </c>
    </row>
    <row r="1144" spans="1:7" x14ac:dyDescent="0.45">
      <c r="A1144">
        <v>2.0299999999999998</v>
      </c>
      <c r="B1144">
        <v>1.17</v>
      </c>
      <c r="C1144">
        <v>3.33</v>
      </c>
      <c r="D1144">
        <v>8.65</v>
      </c>
      <c r="E1144">
        <v>288.49</v>
      </c>
      <c r="F1144">
        <v>0.43</v>
      </c>
      <c r="G1144">
        <v>3.5</v>
      </c>
    </row>
    <row r="1145" spans="1:7" x14ac:dyDescent="0.45">
      <c r="A1145">
        <v>1.7</v>
      </c>
      <c r="B1145">
        <v>1.08</v>
      </c>
      <c r="C1145">
        <v>4.07</v>
      </c>
      <c r="D1145">
        <v>5.59</v>
      </c>
      <c r="E1145">
        <v>153.44</v>
      </c>
      <c r="F1145">
        <v>1.54</v>
      </c>
      <c r="G1145">
        <v>4.8099999999999996</v>
      </c>
    </row>
    <row r="1146" spans="1:7" x14ac:dyDescent="0.45">
      <c r="A1146">
        <v>0.8</v>
      </c>
      <c r="B1146">
        <v>0.54</v>
      </c>
      <c r="C1146">
        <v>2.63</v>
      </c>
      <c r="D1146">
        <v>9.6</v>
      </c>
      <c r="E1146">
        <v>220.18</v>
      </c>
      <c r="F1146">
        <v>0.04</v>
      </c>
      <c r="G1146">
        <v>3</v>
      </c>
    </row>
    <row r="1147" spans="1:7" x14ac:dyDescent="0.45">
      <c r="A1147">
        <v>2.64</v>
      </c>
      <c r="B1147">
        <v>0.74</v>
      </c>
      <c r="C1147">
        <v>4.5199999999999996</v>
      </c>
      <c r="D1147">
        <v>8.32</v>
      </c>
      <c r="E1147">
        <v>123.31</v>
      </c>
      <c r="F1147">
        <v>1.34</v>
      </c>
      <c r="G1147">
        <v>3.79</v>
      </c>
    </row>
    <row r="1148" spans="1:7" x14ac:dyDescent="0.45">
      <c r="A1148">
        <v>2.39</v>
      </c>
      <c r="B1148">
        <v>1.79</v>
      </c>
      <c r="C1148">
        <v>3.59</v>
      </c>
      <c r="D1148">
        <v>8.52</v>
      </c>
      <c r="E1148">
        <v>106.54</v>
      </c>
      <c r="F1148">
        <v>0.94</v>
      </c>
      <c r="G1148">
        <v>4.33</v>
      </c>
    </row>
    <row r="1149" spans="1:7" x14ac:dyDescent="0.45">
      <c r="A1149">
        <v>1.98</v>
      </c>
      <c r="B1149">
        <v>1.33</v>
      </c>
      <c r="C1149">
        <v>4.5999999999999996</v>
      </c>
      <c r="D1149">
        <v>5.31</v>
      </c>
      <c r="E1149">
        <v>122.15</v>
      </c>
      <c r="F1149">
        <v>0.69</v>
      </c>
      <c r="G1149">
        <v>4.54</v>
      </c>
    </row>
    <row r="1150" spans="1:7" x14ac:dyDescent="0.45">
      <c r="A1150">
        <v>2.5499999999999998</v>
      </c>
      <c r="B1150">
        <v>1.57</v>
      </c>
      <c r="C1150">
        <v>3.49</v>
      </c>
      <c r="D1150">
        <v>6.66</v>
      </c>
      <c r="E1150">
        <v>122.76</v>
      </c>
      <c r="F1150">
        <v>1.72</v>
      </c>
      <c r="G1150">
        <v>5.43</v>
      </c>
    </row>
    <row r="1151" spans="1:7" x14ac:dyDescent="0.45">
      <c r="A1151">
        <v>2.6</v>
      </c>
      <c r="B1151">
        <v>0.91</v>
      </c>
      <c r="C1151">
        <v>1.53</v>
      </c>
      <c r="D1151">
        <v>7.71</v>
      </c>
      <c r="E1151">
        <v>163.25</v>
      </c>
      <c r="F1151">
        <v>1.71</v>
      </c>
      <c r="G1151">
        <v>5.93</v>
      </c>
    </row>
    <row r="1152" spans="1:7" x14ac:dyDescent="0.45">
      <c r="A1152">
        <v>2.13</v>
      </c>
      <c r="B1152">
        <v>1.26</v>
      </c>
      <c r="C1152">
        <v>2.2400000000000002</v>
      </c>
      <c r="D1152">
        <v>8.6199999999999992</v>
      </c>
      <c r="E1152">
        <v>163.04</v>
      </c>
      <c r="F1152">
        <v>0.04</v>
      </c>
      <c r="G1152">
        <v>4.34</v>
      </c>
    </row>
    <row r="1153" spans="1:7" x14ac:dyDescent="0.45">
      <c r="A1153">
        <v>2.5099999999999998</v>
      </c>
      <c r="B1153">
        <v>0.5</v>
      </c>
      <c r="C1153">
        <v>1.81</v>
      </c>
      <c r="D1153">
        <v>4.62</v>
      </c>
      <c r="E1153">
        <v>149.15</v>
      </c>
      <c r="F1153">
        <v>1.22</v>
      </c>
      <c r="G1153">
        <v>9.41</v>
      </c>
    </row>
    <row r="1154" spans="1:7" x14ac:dyDescent="0.45">
      <c r="A1154">
        <v>2.09</v>
      </c>
      <c r="B1154">
        <v>1.41</v>
      </c>
      <c r="C1154">
        <v>4.6399999999999997</v>
      </c>
      <c r="D1154">
        <v>9.77</v>
      </c>
      <c r="E1154">
        <v>40.44</v>
      </c>
      <c r="F1154">
        <v>0.74</v>
      </c>
      <c r="G1154">
        <v>3</v>
      </c>
    </row>
    <row r="1155" spans="1:7" x14ac:dyDescent="0.45">
      <c r="A1155">
        <v>2.04</v>
      </c>
      <c r="B1155">
        <v>0.86</v>
      </c>
      <c r="C1155">
        <v>4.04</v>
      </c>
      <c r="D1155">
        <v>9.34</v>
      </c>
      <c r="E1155">
        <v>148.82</v>
      </c>
      <c r="F1155">
        <v>0.83</v>
      </c>
      <c r="G1155">
        <v>3.15</v>
      </c>
    </row>
    <row r="1156" spans="1:7" x14ac:dyDescent="0.45">
      <c r="A1156">
        <v>1.86</v>
      </c>
      <c r="B1156">
        <v>0.89</v>
      </c>
      <c r="C1156">
        <v>3.71</v>
      </c>
      <c r="D1156">
        <v>5.62</v>
      </c>
      <c r="E1156">
        <v>50.73</v>
      </c>
      <c r="F1156">
        <v>1.66</v>
      </c>
      <c r="G1156">
        <v>5.29</v>
      </c>
    </row>
    <row r="1157" spans="1:7" x14ac:dyDescent="0.45">
      <c r="A1157">
        <v>2.2599999999999998</v>
      </c>
      <c r="B1157">
        <v>1.3</v>
      </c>
      <c r="C1157">
        <v>2.2000000000000002</v>
      </c>
      <c r="D1157">
        <v>8.94</v>
      </c>
      <c r="E1157">
        <v>37.840000000000003</v>
      </c>
      <c r="F1157">
        <v>0.62</v>
      </c>
      <c r="G1157">
        <v>4.8</v>
      </c>
    </row>
    <row r="1158" spans="1:7" x14ac:dyDescent="0.45">
      <c r="A1158">
        <v>0.48</v>
      </c>
      <c r="B1158">
        <v>1.87</v>
      </c>
      <c r="C1158">
        <v>1.74</v>
      </c>
      <c r="D1158">
        <v>7.11</v>
      </c>
      <c r="E1158">
        <v>279.79000000000002</v>
      </c>
      <c r="F1158">
        <v>1.89</v>
      </c>
      <c r="G1158">
        <v>5.1100000000000003</v>
      </c>
    </row>
    <row r="1159" spans="1:7" x14ac:dyDescent="0.45">
      <c r="A1159">
        <v>2.64</v>
      </c>
      <c r="B1159">
        <v>0.13</v>
      </c>
      <c r="C1159">
        <v>4.03</v>
      </c>
      <c r="D1159">
        <v>6.77</v>
      </c>
      <c r="E1159">
        <v>181.49</v>
      </c>
      <c r="F1159">
        <v>0.36</v>
      </c>
      <c r="G1159">
        <v>19.760000000000002</v>
      </c>
    </row>
    <row r="1160" spans="1:7" x14ac:dyDescent="0.45">
      <c r="A1160">
        <v>2.62</v>
      </c>
      <c r="B1160">
        <v>1.65</v>
      </c>
      <c r="C1160">
        <v>2.9</v>
      </c>
      <c r="D1160">
        <v>5.89</v>
      </c>
      <c r="E1160">
        <v>197.85</v>
      </c>
      <c r="F1160">
        <v>1.33</v>
      </c>
      <c r="G1160">
        <v>5.85</v>
      </c>
    </row>
    <row r="1161" spans="1:7" x14ac:dyDescent="0.45">
      <c r="A1161">
        <v>0.09</v>
      </c>
      <c r="B1161">
        <v>0.57999999999999996</v>
      </c>
      <c r="C1161">
        <v>1.9</v>
      </c>
      <c r="D1161">
        <v>7.49</v>
      </c>
      <c r="E1161">
        <v>120.54</v>
      </c>
      <c r="F1161">
        <v>1.34</v>
      </c>
      <c r="G1161">
        <v>4.38</v>
      </c>
    </row>
    <row r="1162" spans="1:7" x14ac:dyDescent="0.45">
      <c r="A1162">
        <v>2.48</v>
      </c>
      <c r="B1162">
        <v>0.89</v>
      </c>
      <c r="C1162">
        <v>3.47</v>
      </c>
      <c r="D1162">
        <v>8.3800000000000008</v>
      </c>
      <c r="E1162">
        <v>272.69</v>
      </c>
      <c r="F1162">
        <v>0.5</v>
      </c>
      <c r="G1162">
        <v>3.73</v>
      </c>
    </row>
    <row r="1163" spans="1:7" x14ac:dyDescent="0.45">
      <c r="A1163">
        <v>0.39</v>
      </c>
      <c r="B1163">
        <v>0.04</v>
      </c>
      <c r="C1163">
        <v>1.1599999999999999</v>
      </c>
      <c r="D1163">
        <v>6.47</v>
      </c>
      <c r="E1163">
        <v>191.38</v>
      </c>
      <c r="F1163">
        <v>0.65</v>
      </c>
      <c r="G1163">
        <v>4.8</v>
      </c>
    </row>
    <row r="1164" spans="1:7" x14ac:dyDescent="0.45">
      <c r="A1164">
        <v>1.01</v>
      </c>
      <c r="B1164">
        <v>0.6</v>
      </c>
      <c r="C1164">
        <v>2.2999999999999998</v>
      </c>
      <c r="D1164">
        <v>7.78</v>
      </c>
      <c r="E1164">
        <v>230.75</v>
      </c>
      <c r="F1164">
        <v>1.67</v>
      </c>
      <c r="G1164">
        <v>4.4000000000000004</v>
      </c>
    </row>
    <row r="1165" spans="1:7" x14ac:dyDescent="0.45">
      <c r="A1165">
        <v>2.23</v>
      </c>
      <c r="B1165">
        <v>1.01</v>
      </c>
      <c r="C1165">
        <v>2.87</v>
      </c>
      <c r="D1165">
        <v>8.1999999999999993</v>
      </c>
      <c r="E1165">
        <v>110.57</v>
      </c>
      <c r="F1165">
        <v>1.52</v>
      </c>
      <c r="G1165">
        <v>4.8</v>
      </c>
    </row>
    <row r="1166" spans="1:7" x14ac:dyDescent="0.45">
      <c r="A1166">
        <v>0.48</v>
      </c>
      <c r="B1166">
        <v>0.11</v>
      </c>
      <c r="C1166">
        <v>1.59</v>
      </c>
      <c r="D1166">
        <v>8.27</v>
      </c>
      <c r="E1166">
        <v>288</v>
      </c>
      <c r="F1166">
        <v>0.66</v>
      </c>
      <c r="G1166">
        <v>3.7</v>
      </c>
    </row>
    <row r="1167" spans="1:7" x14ac:dyDescent="0.45">
      <c r="A1167">
        <v>2.4500000000000002</v>
      </c>
      <c r="B1167">
        <v>0.98</v>
      </c>
      <c r="C1167">
        <v>4.9400000000000004</v>
      </c>
      <c r="D1167">
        <v>4.3099999999999996</v>
      </c>
      <c r="E1167">
        <v>246.14</v>
      </c>
      <c r="F1167">
        <v>1.07</v>
      </c>
      <c r="G1167">
        <v>17.11</v>
      </c>
    </row>
    <row r="1168" spans="1:7" x14ac:dyDescent="0.45">
      <c r="A1168">
        <v>2.5</v>
      </c>
      <c r="B1168">
        <v>1.85</v>
      </c>
      <c r="C1168">
        <v>1.84</v>
      </c>
      <c r="D1168">
        <v>9.16</v>
      </c>
      <c r="E1168">
        <v>256.18</v>
      </c>
      <c r="F1168">
        <v>0.12</v>
      </c>
      <c r="G1168">
        <v>4.57</v>
      </c>
    </row>
    <row r="1169" spans="1:7" x14ac:dyDescent="0.45">
      <c r="A1169">
        <v>1.52</v>
      </c>
      <c r="B1169">
        <v>0.21</v>
      </c>
      <c r="C1169">
        <v>1.52</v>
      </c>
      <c r="D1169">
        <v>6.75</v>
      </c>
      <c r="E1169">
        <v>51.66</v>
      </c>
      <c r="F1169">
        <v>0.42</v>
      </c>
      <c r="G1169">
        <v>5.28</v>
      </c>
    </row>
    <row r="1170" spans="1:7" x14ac:dyDescent="0.45">
      <c r="A1170">
        <v>0.02</v>
      </c>
      <c r="B1170">
        <v>1.53</v>
      </c>
      <c r="C1170">
        <v>1.81</v>
      </c>
      <c r="D1170">
        <v>5.57</v>
      </c>
      <c r="E1170">
        <v>81.290000000000006</v>
      </c>
      <c r="F1170">
        <v>0.97</v>
      </c>
      <c r="G1170">
        <v>5.38</v>
      </c>
    </row>
    <row r="1171" spans="1:7" x14ac:dyDescent="0.45">
      <c r="A1171">
        <v>0.86</v>
      </c>
      <c r="B1171">
        <v>0.82</v>
      </c>
      <c r="C1171">
        <v>4.08</v>
      </c>
      <c r="D1171">
        <v>5.45</v>
      </c>
      <c r="E1171">
        <v>85.69</v>
      </c>
      <c r="F1171">
        <v>0.17</v>
      </c>
      <c r="G1171">
        <v>3.94</v>
      </c>
    </row>
    <row r="1172" spans="1:7" x14ac:dyDescent="0.45">
      <c r="A1172">
        <v>1.85</v>
      </c>
      <c r="B1172">
        <v>1.31</v>
      </c>
      <c r="C1172">
        <v>2.7</v>
      </c>
      <c r="D1172">
        <v>6.9</v>
      </c>
      <c r="E1172">
        <v>81.27</v>
      </c>
      <c r="F1172">
        <v>1.69</v>
      </c>
      <c r="G1172">
        <v>5.45</v>
      </c>
    </row>
    <row r="1173" spans="1:7" x14ac:dyDescent="0.45">
      <c r="A1173">
        <v>2.94</v>
      </c>
      <c r="B1173">
        <v>0.52</v>
      </c>
      <c r="C1173">
        <v>3.26</v>
      </c>
      <c r="D1173">
        <v>9.32</v>
      </c>
      <c r="E1173">
        <v>256.62</v>
      </c>
      <c r="F1173">
        <v>1.44</v>
      </c>
      <c r="G1173">
        <v>4</v>
      </c>
    </row>
    <row r="1174" spans="1:7" x14ac:dyDescent="0.45">
      <c r="A1174">
        <v>1.9</v>
      </c>
      <c r="B1174">
        <v>0.32</v>
      </c>
      <c r="C1174">
        <v>1.08</v>
      </c>
      <c r="D1174">
        <v>6.27</v>
      </c>
      <c r="E1174">
        <v>9.57</v>
      </c>
      <c r="F1174">
        <v>1.89</v>
      </c>
      <c r="G1174">
        <v>6.63</v>
      </c>
    </row>
    <row r="1175" spans="1:7" x14ac:dyDescent="0.45">
      <c r="A1175">
        <v>0.78</v>
      </c>
      <c r="B1175">
        <v>0.32</v>
      </c>
      <c r="C1175">
        <v>1.1399999999999999</v>
      </c>
      <c r="D1175">
        <v>8.5</v>
      </c>
      <c r="E1175">
        <v>22.83</v>
      </c>
      <c r="F1175">
        <v>1.39</v>
      </c>
      <c r="G1175">
        <v>4.91</v>
      </c>
    </row>
    <row r="1176" spans="1:7" x14ac:dyDescent="0.45">
      <c r="A1176">
        <v>1.9</v>
      </c>
      <c r="B1176">
        <v>0.14000000000000001</v>
      </c>
      <c r="C1176">
        <v>2.78</v>
      </c>
      <c r="D1176">
        <v>4.58</v>
      </c>
      <c r="E1176">
        <v>82.17</v>
      </c>
      <c r="F1176">
        <v>1.88</v>
      </c>
      <c r="G1176">
        <v>6.08</v>
      </c>
    </row>
    <row r="1177" spans="1:7" x14ac:dyDescent="0.45">
      <c r="A1177">
        <v>1.62</v>
      </c>
      <c r="B1177">
        <v>0.37</v>
      </c>
      <c r="C1177">
        <v>4.2699999999999996</v>
      </c>
      <c r="D1177">
        <v>6.86</v>
      </c>
      <c r="E1177">
        <v>59.96</v>
      </c>
      <c r="F1177">
        <v>1.1100000000000001</v>
      </c>
      <c r="G1177">
        <v>3.94</v>
      </c>
    </row>
    <row r="1178" spans="1:7" x14ac:dyDescent="0.45">
      <c r="A1178">
        <v>2.34</v>
      </c>
      <c r="B1178">
        <v>1.33</v>
      </c>
      <c r="C1178">
        <v>4.54</v>
      </c>
      <c r="D1178">
        <v>9.9499999999999993</v>
      </c>
      <c r="E1178">
        <v>69.56</v>
      </c>
      <c r="F1178">
        <v>1.2</v>
      </c>
      <c r="G1178">
        <v>3.21</v>
      </c>
    </row>
    <row r="1179" spans="1:7" x14ac:dyDescent="0.45">
      <c r="A1179">
        <v>0.32</v>
      </c>
      <c r="B1179">
        <v>1.76</v>
      </c>
      <c r="C1179">
        <v>1.35</v>
      </c>
      <c r="D1179">
        <v>8.6199999999999992</v>
      </c>
      <c r="E1179">
        <v>239.38</v>
      </c>
      <c r="F1179">
        <v>1.95</v>
      </c>
      <c r="G1179">
        <v>4.7300000000000004</v>
      </c>
    </row>
    <row r="1180" spans="1:7" x14ac:dyDescent="0.45">
      <c r="A1180">
        <v>2.2799999999999998</v>
      </c>
      <c r="B1180">
        <v>1.63</v>
      </c>
      <c r="C1180">
        <v>3.15</v>
      </c>
      <c r="D1180">
        <v>5.26</v>
      </c>
      <c r="E1180">
        <v>168.94</v>
      </c>
      <c r="F1180">
        <v>1.28</v>
      </c>
      <c r="G1180">
        <v>12.15</v>
      </c>
    </row>
    <row r="1181" spans="1:7" x14ac:dyDescent="0.45">
      <c r="A1181">
        <v>1.62</v>
      </c>
      <c r="B1181">
        <v>1.37</v>
      </c>
      <c r="C1181">
        <v>4.6500000000000004</v>
      </c>
      <c r="D1181">
        <v>7.01</v>
      </c>
      <c r="E1181">
        <v>1.73</v>
      </c>
      <c r="F1181">
        <v>0.06</v>
      </c>
      <c r="G1181">
        <v>3.65</v>
      </c>
    </row>
    <row r="1182" spans="1:7" x14ac:dyDescent="0.45">
      <c r="A1182">
        <v>2.89</v>
      </c>
      <c r="B1182">
        <v>0.22</v>
      </c>
      <c r="C1182">
        <v>2.5499999999999998</v>
      </c>
      <c r="D1182">
        <v>5.4</v>
      </c>
      <c r="E1182">
        <v>128.80000000000001</v>
      </c>
      <c r="F1182">
        <v>1.45</v>
      </c>
      <c r="G1182">
        <v>6.14</v>
      </c>
    </row>
    <row r="1183" spans="1:7" x14ac:dyDescent="0.45">
      <c r="A1183">
        <v>1.03</v>
      </c>
      <c r="B1183">
        <v>0.57999999999999996</v>
      </c>
      <c r="C1183">
        <v>4.32</v>
      </c>
      <c r="D1183">
        <v>6.46</v>
      </c>
      <c r="E1183">
        <v>122.37</v>
      </c>
      <c r="F1183">
        <v>1.81</v>
      </c>
      <c r="G1183">
        <v>3.99</v>
      </c>
    </row>
    <row r="1184" spans="1:7" x14ac:dyDescent="0.45">
      <c r="A1184">
        <v>1.9</v>
      </c>
      <c r="B1184">
        <v>0.62</v>
      </c>
      <c r="C1184">
        <v>1.53</v>
      </c>
      <c r="D1184">
        <v>8.68</v>
      </c>
      <c r="E1184">
        <v>34.18</v>
      </c>
      <c r="F1184">
        <v>1.59</v>
      </c>
      <c r="G1184">
        <v>5.31</v>
      </c>
    </row>
    <row r="1185" spans="1:7" x14ac:dyDescent="0.45">
      <c r="A1185">
        <v>2.8</v>
      </c>
      <c r="B1185">
        <v>0.5</v>
      </c>
      <c r="C1185">
        <v>4.74</v>
      </c>
      <c r="D1185">
        <v>8.6300000000000008</v>
      </c>
      <c r="E1185">
        <v>202.84</v>
      </c>
      <c r="F1185">
        <v>1.17</v>
      </c>
      <c r="G1185">
        <v>3.32</v>
      </c>
    </row>
    <row r="1186" spans="1:7" x14ac:dyDescent="0.45">
      <c r="A1186">
        <v>0.31</v>
      </c>
      <c r="B1186">
        <v>1.03</v>
      </c>
      <c r="C1186">
        <v>4.01</v>
      </c>
      <c r="D1186">
        <v>5.37</v>
      </c>
      <c r="E1186">
        <v>210.63</v>
      </c>
      <c r="F1186">
        <v>1.34</v>
      </c>
      <c r="G1186">
        <v>4.0199999999999996</v>
      </c>
    </row>
    <row r="1187" spans="1:7" x14ac:dyDescent="0.45">
      <c r="A1187">
        <v>2.81</v>
      </c>
      <c r="B1187">
        <v>1.07</v>
      </c>
      <c r="C1187">
        <v>4.7699999999999996</v>
      </c>
      <c r="D1187">
        <v>9.5299999999999994</v>
      </c>
      <c r="E1187">
        <v>216.27</v>
      </c>
      <c r="F1187">
        <v>1.98</v>
      </c>
      <c r="G1187">
        <v>3.41</v>
      </c>
    </row>
    <row r="1188" spans="1:7" x14ac:dyDescent="0.45">
      <c r="A1188">
        <v>2.06</v>
      </c>
      <c r="B1188">
        <v>0.71</v>
      </c>
      <c r="C1188">
        <v>3.71</v>
      </c>
      <c r="D1188">
        <v>7.56</v>
      </c>
      <c r="E1188">
        <v>218.54</v>
      </c>
      <c r="F1188">
        <v>0.18</v>
      </c>
      <c r="G1188">
        <v>3.63</v>
      </c>
    </row>
    <row r="1189" spans="1:7" x14ac:dyDescent="0.45">
      <c r="A1189">
        <v>0.2</v>
      </c>
      <c r="B1189">
        <v>0.71</v>
      </c>
      <c r="C1189">
        <v>2.4500000000000002</v>
      </c>
      <c r="D1189">
        <v>6.28</v>
      </c>
      <c r="E1189">
        <v>0.02</v>
      </c>
      <c r="F1189">
        <v>1.33</v>
      </c>
      <c r="G1189">
        <v>4.8600000000000003</v>
      </c>
    </row>
    <row r="1190" spans="1:7" x14ac:dyDescent="0.45">
      <c r="A1190">
        <v>0.9</v>
      </c>
      <c r="B1190">
        <v>1.66</v>
      </c>
      <c r="C1190">
        <v>4.75</v>
      </c>
      <c r="D1190">
        <v>7.01</v>
      </c>
      <c r="E1190">
        <v>286.18</v>
      </c>
      <c r="F1190">
        <v>0.56999999999999995</v>
      </c>
      <c r="G1190">
        <v>3</v>
      </c>
    </row>
    <row r="1191" spans="1:7" x14ac:dyDescent="0.45">
      <c r="A1191">
        <v>2.12</v>
      </c>
      <c r="B1191">
        <v>1.58</v>
      </c>
      <c r="C1191">
        <v>2.1</v>
      </c>
      <c r="D1191">
        <v>7.63</v>
      </c>
      <c r="E1191">
        <v>244.26</v>
      </c>
      <c r="F1191">
        <v>1.28</v>
      </c>
      <c r="G1191">
        <v>5.25</v>
      </c>
    </row>
    <row r="1192" spans="1:7" x14ac:dyDescent="0.45">
      <c r="A1192">
        <v>0.2</v>
      </c>
      <c r="B1192">
        <v>0.62</v>
      </c>
      <c r="C1192">
        <v>2.33</v>
      </c>
      <c r="D1192">
        <v>7.36</v>
      </c>
      <c r="E1192">
        <v>271.19</v>
      </c>
      <c r="F1192">
        <v>1.22</v>
      </c>
      <c r="G1192">
        <v>3.89</v>
      </c>
    </row>
    <row r="1193" spans="1:7" x14ac:dyDescent="0.45">
      <c r="A1193">
        <v>1.75</v>
      </c>
      <c r="B1193">
        <v>1.83</v>
      </c>
      <c r="C1193">
        <v>3.8</v>
      </c>
      <c r="D1193">
        <v>6.92</v>
      </c>
      <c r="E1193">
        <v>4.6900000000000004</v>
      </c>
      <c r="F1193">
        <v>0.31</v>
      </c>
      <c r="G1193">
        <v>4.49</v>
      </c>
    </row>
    <row r="1194" spans="1:7" x14ac:dyDescent="0.45">
      <c r="A1194">
        <v>1.04</v>
      </c>
      <c r="B1194">
        <v>1.91</v>
      </c>
      <c r="C1194">
        <v>4.0599999999999996</v>
      </c>
      <c r="D1194">
        <v>7.03</v>
      </c>
      <c r="E1194">
        <v>280.16000000000003</v>
      </c>
      <c r="F1194">
        <v>0.41</v>
      </c>
      <c r="G1194">
        <v>3.45</v>
      </c>
    </row>
    <row r="1195" spans="1:7" x14ac:dyDescent="0.45">
      <c r="A1195">
        <v>1.86</v>
      </c>
      <c r="B1195">
        <v>0.65</v>
      </c>
      <c r="C1195">
        <v>4.72</v>
      </c>
      <c r="D1195">
        <v>5.0599999999999996</v>
      </c>
      <c r="E1195">
        <v>242.94</v>
      </c>
      <c r="F1195">
        <v>1.24</v>
      </c>
      <c r="G1195">
        <v>4.28</v>
      </c>
    </row>
    <row r="1196" spans="1:7" x14ac:dyDescent="0.45">
      <c r="A1196">
        <v>0.14000000000000001</v>
      </c>
      <c r="B1196">
        <v>0.71</v>
      </c>
      <c r="C1196">
        <v>1.82</v>
      </c>
      <c r="D1196">
        <v>8.8800000000000008</v>
      </c>
      <c r="E1196">
        <v>251.17</v>
      </c>
      <c r="F1196">
        <v>0.26</v>
      </c>
      <c r="G1196">
        <v>3.24</v>
      </c>
    </row>
    <row r="1197" spans="1:7" x14ac:dyDescent="0.45">
      <c r="A1197">
        <v>2.61</v>
      </c>
      <c r="B1197">
        <v>1.01</v>
      </c>
      <c r="C1197">
        <v>4.1900000000000004</v>
      </c>
      <c r="D1197">
        <v>7.25</v>
      </c>
      <c r="E1197">
        <v>27.99</v>
      </c>
      <c r="F1197">
        <v>0.53</v>
      </c>
      <c r="G1197">
        <v>4.3499999999999996</v>
      </c>
    </row>
    <row r="1198" spans="1:7" x14ac:dyDescent="0.45">
      <c r="A1198">
        <v>2.92</v>
      </c>
      <c r="B1198">
        <v>1.88</v>
      </c>
      <c r="C1198">
        <v>3.95</v>
      </c>
      <c r="D1198">
        <v>4.79</v>
      </c>
      <c r="E1198">
        <v>221.63</v>
      </c>
      <c r="F1198">
        <v>1.67</v>
      </c>
      <c r="G1198">
        <v>5.96</v>
      </c>
    </row>
    <row r="1199" spans="1:7" x14ac:dyDescent="0.45">
      <c r="A1199">
        <v>2.91</v>
      </c>
      <c r="B1199">
        <v>1.75</v>
      </c>
      <c r="C1199">
        <v>1.26</v>
      </c>
      <c r="D1199">
        <v>8.6</v>
      </c>
      <c r="E1199">
        <v>287.98</v>
      </c>
      <c r="F1199">
        <v>0.65</v>
      </c>
      <c r="G1199">
        <v>5.47</v>
      </c>
    </row>
    <row r="1200" spans="1:7" x14ac:dyDescent="0.45">
      <c r="A1200">
        <v>2.25</v>
      </c>
      <c r="B1200">
        <v>0.21</v>
      </c>
      <c r="C1200">
        <v>2.5499999999999998</v>
      </c>
      <c r="D1200">
        <v>9.59</v>
      </c>
      <c r="E1200">
        <v>203.56</v>
      </c>
      <c r="F1200">
        <v>0.98</v>
      </c>
      <c r="G1200">
        <v>3.81</v>
      </c>
    </row>
    <row r="1201" spans="1:7" x14ac:dyDescent="0.45">
      <c r="A1201">
        <v>0.39</v>
      </c>
      <c r="B1201">
        <v>0.79</v>
      </c>
      <c r="C1201">
        <v>2.13</v>
      </c>
      <c r="D1201">
        <v>9.68</v>
      </c>
      <c r="E1201">
        <v>171.17</v>
      </c>
      <c r="F1201">
        <v>1.88</v>
      </c>
      <c r="G1201">
        <v>3.69</v>
      </c>
    </row>
    <row r="1202" spans="1:7" x14ac:dyDescent="0.45">
      <c r="A1202">
        <v>2.27</v>
      </c>
      <c r="B1202">
        <v>1.1100000000000001</v>
      </c>
      <c r="C1202">
        <v>2.2200000000000002</v>
      </c>
      <c r="D1202">
        <v>6.21</v>
      </c>
      <c r="E1202">
        <v>283.69</v>
      </c>
      <c r="F1202">
        <v>0.45</v>
      </c>
      <c r="G1202">
        <v>5.26</v>
      </c>
    </row>
    <row r="1203" spans="1:7" x14ac:dyDescent="0.45">
      <c r="A1203">
        <v>7.0000000000000007E-2</v>
      </c>
      <c r="B1203">
        <v>1.01</v>
      </c>
      <c r="C1203">
        <v>4.93</v>
      </c>
      <c r="D1203">
        <v>4.8099999999999996</v>
      </c>
      <c r="E1203">
        <v>132.88</v>
      </c>
      <c r="F1203">
        <v>0.78</v>
      </c>
      <c r="G1203">
        <v>3.5</v>
      </c>
    </row>
    <row r="1204" spans="1:7" x14ac:dyDescent="0.45">
      <c r="A1204">
        <v>7.0000000000000007E-2</v>
      </c>
      <c r="B1204">
        <v>0.39</v>
      </c>
      <c r="C1204">
        <v>3.57</v>
      </c>
      <c r="D1204">
        <v>7.11</v>
      </c>
      <c r="E1204">
        <v>179.79</v>
      </c>
      <c r="F1204">
        <v>1.21</v>
      </c>
      <c r="G1204">
        <v>3.29</v>
      </c>
    </row>
    <row r="1205" spans="1:7" x14ac:dyDescent="0.45">
      <c r="A1205">
        <v>0.97</v>
      </c>
      <c r="B1205">
        <v>1.72</v>
      </c>
      <c r="C1205">
        <v>3.87</v>
      </c>
      <c r="D1205">
        <v>4.68</v>
      </c>
      <c r="E1205">
        <v>142.9</v>
      </c>
      <c r="F1205">
        <v>1.51</v>
      </c>
      <c r="G1205">
        <v>5.13</v>
      </c>
    </row>
    <row r="1206" spans="1:7" x14ac:dyDescent="0.45">
      <c r="A1206">
        <v>1.47</v>
      </c>
      <c r="B1206">
        <v>1.35</v>
      </c>
      <c r="C1206">
        <v>4.91</v>
      </c>
      <c r="D1206">
        <v>9.6</v>
      </c>
      <c r="E1206">
        <v>279.85000000000002</v>
      </c>
      <c r="F1206">
        <v>1.8</v>
      </c>
      <c r="G1206">
        <v>3</v>
      </c>
    </row>
    <row r="1207" spans="1:7" x14ac:dyDescent="0.45">
      <c r="A1207">
        <v>2.31</v>
      </c>
      <c r="B1207">
        <v>1.68</v>
      </c>
      <c r="C1207">
        <v>2.5099999999999998</v>
      </c>
      <c r="D1207">
        <v>5.0999999999999996</v>
      </c>
      <c r="E1207">
        <v>22.83</v>
      </c>
      <c r="F1207">
        <v>1.83</v>
      </c>
      <c r="G1207">
        <v>6.8</v>
      </c>
    </row>
    <row r="1208" spans="1:7" x14ac:dyDescent="0.45">
      <c r="A1208">
        <v>2.0499999999999998</v>
      </c>
      <c r="B1208">
        <v>1.72</v>
      </c>
      <c r="C1208">
        <v>4.21</v>
      </c>
      <c r="D1208">
        <v>5.52</v>
      </c>
      <c r="E1208">
        <v>150.34</v>
      </c>
      <c r="F1208">
        <v>1.55</v>
      </c>
      <c r="G1208">
        <v>5.13</v>
      </c>
    </row>
    <row r="1209" spans="1:7" x14ac:dyDescent="0.45">
      <c r="A1209">
        <v>1.34</v>
      </c>
      <c r="B1209">
        <v>1.5</v>
      </c>
      <c r="C1209">
        <v>2.74</v>
      </c>
      <c r="D1209">
        <v>6.44</v>
      </c>
      <c r="E1209">
        <v>206.09</v>
      </c>
      <c r="F1209">
        <v>0.46</v>
      </c>
      <c r="G1209">
        <v>4.67</v>
      </c>
    </row>
    <row r="1210" spans="1:7" x14ac:dyDescent="0.45">
      <c r="A1210">
        <v>0.82</v>
      </c>
      <c r="B1210">
        <v>0.88</v>
      </c>
      <c r="C1210">
        <v>4.4800000000000004</v>
      </c>
      <c r="D1210">
        <v>6.3</v>
      </c>
      <c r="E1210">
        <v>237.57</v>
      </c>
      <c r="F1210">
        <v>0.05</v>
      </c>
      <c r="G1210">
        <v>3.01</v>
      </c>
    </row>
    <row r="1211" spans="1:7" x14ac:dyDescent="0.45">
      <c r="A1211">
        <v>2.99</v>
      </c>
      <c r="B1211">
        <v>1.22</v>
      </c>
      <c r="C1211">
        <v>1.72</v>
      </c>
      <c r="D1211">
        <v>8.77</v>
      </c>
      <c r="E1211">
        <v>174.91</v>
      </c>
      <c r="F1211">
        <v>0.77</v>
      </c>
      <c r="G1211">
        <v>5.28</v>
      </c>
    </row>
    <row r="1212" spans="1:7" x14ac:dyDescent="0.45">
      <c r="A1212">
        <v>1.28</v>
      </c>
      <c r="B1212">
        <v>0.32</v>
      </c>
      <c r="C1212">
        <v>4.79</v>
      </c>
      <c r="D1212">
        <v>6.74</v>
      </c>
      <c r="E1212">
        <v>272.68</v>
      </c>
      <c r="F1212">
        <v>0.28000000000000003</v>
      </c>
      <c r="G1212">
        <v>3</v>
      </c>
    </row>
    <row r="1213" spans="1:7" x14ac:dyDescent="0.45">
      <c r="A1213">
        <v>1.35</v>
      </c>
      <c r="B1213">
        <v>1.35</v>
      </c>
      <c r="C1213">
        <v>1.88</v>
      </c>
      <c r="D1213">
        <v>5.0199999999999996</v>
      </c>
      <c r="E1213">
        <v>282.60000000000002</v>
      </c>
      <c r="F1213">
        <v>1.42</v>
      </c>
      <c r="G1213">
        <v>5.95</v>
      </c>
    </row>
    <row r="1214" spans="1:7" x14ac:dyDescent="0.45">
      <c r="A1214">
        <v>0.49</v>
      </c>
      <c r="B1214">
        <v>0.36</v>
      </c>
      <c r="C1214">
        <v>2.2999999999999998</v>
      </c>
      <c r="D1214">
        <v>5.6</v>
      </c>
      <c r="E1214">
        <v>19.3</v>
      </c>
      <c r="F1214">
        <v>1.32</v>
      </c>
      <c r="G1214">
        <v>5.22</v>
      </c>
    </row>
    <row r="1215" spans="1:7" x14ac:dyDescent="0.45">
      <c r="A1215">
        <v>2.38</v>
      </c>
      <c r="B1215">
        <v>1.39</v>
      </c>
      <c r="C1215">
        <v>4.0199999999999996</v>
      </c>
      <c r="D1215">
        <v>7.05</v>
      </c>
      <c r="E1215">
        <v>120.71</v>
      </c>
      <c r="F1215">
        <v>0.09</v>
      </c>
      <c r="G1215">
        <v>4.17</v>
      </c>
    </row>
    <row r="1216" spans="1:7" x14ac:dyDescent="0.45">
      <c r="A1216">
        <v>2.08</v>
      </c>
      <c r="B1216">
        <v>0.46</v>
      </c>
      <c r="C1216">
        <v>2.58</v>
      </c>
      <c r="D1216">
        <v>4.88</v>
      </c>
      <c r="E1216">
        <v>7.04</v>
      </c>
      <c r="F1216">
        <v>1.67</v>
      </c>
      <c r="G1216">
        <v>6.33</v>
      </c>
    </row>
    <row r="1217" spans="1:7" x14ac:dyDescent="0.45">
      <c r="A1217">
        <v>0.66</v>
      </c>
      <c r="B1217">
        <v>0.24</v>
      </c>
      <c r="C1217">
        <v>3.43</v>
      </c>
      <c r="D1217">
        <v>7.67</v>
      </c>
      <c r="E1217">
        <v>98.82</v>
      </c>
      <c r="F1217">
        <v>0.5</v>
      </c>
      <c r="G1217">
        <v>3.28</v>
      </c>
    </row>
    <row r="1218" spans="1:7" x14ac:dyDescent="0.45">
      <c r="A1218">
        <v>0.25</v>
      </c>
      <c r="B1218">
        <v>0.33</v>
      </c>
      <c r="C1218">
        <v>2.78</v>
      </c>
      <c r="D1218">
        <v>7.39</v>
      </c>
      <c r="E1218">
        <v>161.06</v>
      </c>
      <c r="F1218">
        <v>0.86</v>
      </c>
      <c r="G1218">
        <v>3.62</v>
      </c>
    </row>
    <row r="1219" spans="1:7" x14ac:dyDescent="0.45">
      <c r="A1219">
        <v>2.04</v>
      </c>
      <c r="B1219">
        <v>0</v>
      </c>
      <c r="C1219">
        <v>3.97</v>
      </c>
      <c r="D1219">
        <v>8.2899999999999991</v>
      </c>
      <c r="E1219">
        <v>273.24</v>
      </c>
      <c r="F1219">
        <v>1.34</v>
      </c>
      <c r="G1219">
        <v>3.31</v>
      </c>
    </row>
    <row r="1220" spans="1:7" x14ac:dyDescent="0.45">
      <c r="A1220">
        <v>1.96</v>
      </c>
      <c r="B1220">
        <v>1.44</v>
      </c>
      <c r="C1220">
        <v>1.91</v>
      </c>
      <c r="D1220">
        <v>9.6300000000000008</v>
      </c>
      <c r="E1220">
        <v>253.97</v>
      </c>
      <c r="F1220">
        <v>0.86</v>
      </c>
      <c r="G1220">
        <v>4.25</v>
      </c>
    </row>
    <row r="1221" spans="1:7" x14ac:dyDescent="0.45">
      <c r="A1221">
        <v>0.82</v>
      </c>
      <c r="B1221">
        <v>1.46</v>
      </c>
      <c r="C1221">
        <v>1.23</v>
      </c>
      <c r="D1221">
        <v>9.4700000000000006</v>
      </c>
      <c r="E1221">
        <v>38.25</v>
      </c>
      <c r="F1221">
        <v>0.88</v>
      </c>
      <c r="G1221">
        <v>4.5999999999999996</v>
      </c>
    </row>
    <row r="1222" spans="1:7" x14ac:dyDescent="0.45">
      <c r="A1222">
        <v>2.85</v>
      </c>
      <c r="B1222">
        <v>1.03</v>
      </c>
      <c r="C1222">
        <v>2.2000000000000002</v>
      </c>
      <c r="D1222">
        <v>9.68</v>
      </c>
      <c r="E1222">
        <v>27.91</v>
      </c>
      <c r="F1222">
        <v>0.13</v>
      </c>
      <c r="G1222">
        <v>4.54</v>
      </c>
    </row>
    <row r="1223" spans="1:7" x14ac:dyDescent="0.45">
      <c r="A1223">
        <v>0.45</v>
      </c>
      <c r="B1223">
        <v>0.32</v>
      </c>
      <c r="C1223">
        <v>2.9</v>
      </c>
      <c r="D1223">
        <v>5.47</v>
      </c>
      <c r="E1223">
        <v>176.78</v>
      </c>
      <c r="F1223">
        <v>0.8</v>
      </c>
      <c r="G1223">
        <v>4.3600000000000003</v>
      </c>
    </row>
    <row r="1224" spans="1:7" x14ac:dyDescent="0.45">
      <c r="A1224">
        <v>1.3</v>
      </c>
      <c r="B1224">
        <v>0.17</v>
      </c>
      <c r="C1224">
        <v>1.67</v>
      </c>
      <c r="D1224">
        <v>4.79</v>
      </c>
      <c r="E1224">
        <v>159.63999999999999</v>
      </c>
      <c r="F1224">
        <v>1.53</v>
      </c>
      <c r="G1224">
        <v>6.08</v>
      </c>
    </row>
    <row r="1225" spans="1:7" x14ac:dyDescent="0.45">
      <c r="A1225">
        <v>2.83</v>
      </c>
      <c r="B1225">
        <v>0.04</v>
      </c>
      <c r="C1225">
        <v>2.42</v>
      </c>
      <c r="D1225">
        <v>5.81</v>
      </c>
      <c r="E1225">
        <v>79.91</v>
      </c>
      <c r="F1225">
        <v>1.83</v>
      </c>
      <c r="G1225">
        <v>6.22</v>
      </c>
    </row>
    <row r="1226" spans="1:7" x14ac:dyDescent="0.45">
      <c r="A1226">
        <v>1.26</v>
      </c>
      <c r="B1226">
        <v>0.33</v>
      </c>
      <c r="C1226">
        <v>2.6</v>
      </c>
      <c r="D1226">
        <v>9.3699999999999992</v>
      </c>
      <c r="E1226">
        <v>269.83999999999997</v>
      </c>
      <c r="F1226">
        <v>0.83</v>
      </c>
      <c r="G1226">
        <v>13.89</v>
      </c>
    </row>
    <row r="1227" spans="1:7" x14ac:dyDescent="0.45">
      <c r="A1227">
        <v>1.92</v>
      </c>
      <c r="B1227">
        <v>1.78</v>
      </c>
      <c r="C1227">
        <v>1.23</v>
      </c>
      <c r="D1227">
        <v>9.83</v>
      </c>
      <c r="E1227">
        <v>278.20999999999998</v>
      </c>
      <c r="F1227">
        <v>0.85</v>
      </c>
      <c r="G1227">
        <v>4.6100000000000003</v>
      </c>
    </row>
    <row r="1228" spans="1:7" x14ac:dyDescent="0.45">
      <c r="A1228">
        <v>1.19</v>
      </c>
      <c r="B1228">
        <v>0.48</v>
      </c>
      <c r="C1228">
        <v>3.33</v>
      </c>
      <c r="D1228">
        <v>9.16</v>
      </c>
      <c r="E1228">
        <v>120.78</v>
      </c>
      <c r="F1228">
        <v>1.41</v>
      </c>
      <c r="G1228">
        <v>3.4</v>
      </c>
    </row>
    <row r="1229" spans="1:7" x14ac:dyDescent="0.45">
      <c r="A1229">
        <v>0.82</v>
      </c>
      <c r="B1229">
        <v>0.71</v>
      </c>
      <c r="C1229">
        <v>4.54</v>
      </c>
      <c r="D1229">
        <v>4.66</v>
      </c>
      <c r="E1229">
        <v>267.08999999999997</v>
      </c>
      <c r="F1229">
        <v>1.89</v>
      </c>
      <c r="G1229">
        <v>4.26</v>
      </c>
    </row>
    <row r="1230" spans="1:7" x14ac:dyDescent="0.45">
      <c r="A1230">
        <v>2.95</v>
      </c>
      <c r="B1230">
        <v>0.21</v>
      </c>
      <c r="C1230">
        <v>1.61</v>
      </c>
      <c r="D1230">
        <v>9.68</v>
      </c>
      <c r="E1230">
        <v>115.18</v>
      </c>
      <c r="F1230">
        <v>0.53</v>
      </c>
      <c r="G1230">
        <v>4.68</v>
      </c>
    </row>
    <row r="1231" spans="1:7" x14ac:dyDescent="0.45">
      <c r="A1231">
        <v>1.23</v>
      </c>
      <c r="B1231">
        <v>0.44</v>
      </c>
      <c r="C1231">
        <v>3.39</v>
      </c>
      <c r="D1231">
        <v>6.54</v>
      </c>
      <c r="E1231">
        <v>221.05</v>
      </c>
      <c r="F1231">
        <v>0.88</v>
      </c>
      <c r="G1231">
        <v>4.01</v>
      </c>
    </row>
    <row r="1232" spans="1:7" x14ac:dyDescent="0.45">
      <c r="A1232">
        <v>2.68</v>
      </c>
      <c r="B1232">
        <v>1.04</v>
      </c>
      <c r="C1232">
        <v>3.66</v>
      </c>
      <c r="D1232">
        <v>4.0599999999999996</v>
      </c>
      <c r="E1232">
        <v>142.78</v>
      </c>
      <c r="F1232">
        <v>1.59</v>
      </c>
      <c r="G1232">
        <v>6.18</v>
      </c>
    </row>
    <row r="1233" spans="1:7" x14ac:dyDescent="0.45">
      <c r="A1233">
        <v>0.69</v>
      </c>
      <c r="B1233">
        <v>1.22</v>
      </c>
      <c r="C1233">
        <v>2.68</v>
      </c>
      <c r="D1233">
        <v>6.65</v>
      </c>
      <c r="E1233">
        <v>36.770000000000003</v>
      </c>
      <c r="F1233">
        <v>1.22</v>
      </c>
      <c r="G1233">
        <v>4.8600000000000003</v>
      </c>
    </row>
    <row r="1234" spans="1:7" x14ac:dyDescent="0.45">
      <c r="A1234">
        <v>0.64</v>
      </c>
      <c r="B1234">
        <v>0.49</v>
      </c>
      <c r="C1234">
        <v>3.8</v>
      </c>
      <c r="D1234">
        <v>4.28</v>
      </c>
      <c r="E1234">
        <v>278.38</v>
      </c>
      <c r="F1234">
        <v>0.22</v>
      </c>
      <c r="G1234">
        <v>4.01</v>
      </c>
    </row>
    <row r="1235" spans="1:7" x14ac:dyDescent="0.45">
      <c r="A1235">
        <v>0.09</v>
      </c>
      <c r="B1235">
        <v>0.12</v>
      </c>
      <c r="C1235">
        <v>2.64</v>
      </c>
      <c r="D1235">
        <v>7.26</v>
      </c>
      <c r="E1235">
        <v>136.22999999999999</v>
      </c>
      <c r="F1235">
        <v>1.26</v>
      </c>
      <c r="G1235">
        <v>6.61</v>
      </c>
    </row>
    <row r="1236" spans="1:7" x14ac:dyDescent="0.45">
      <c r="A1236">
        <v>1.96</v>
      </c>
      <c r="B1236">
        <v>0.78</v>
      </c>
      <c r="C1236">
        <v>3.02</v>
      </c>
      <c r="D1236">
        <v>6.03</v>
      </c>
      <c r="E1236">
        <v>220.35</v>
      </c>
      <c r="F1236">
        <v>0.37</v>
      </c>
      <c r="G1236">
        <v>4.7</v>
      </c>
    </row>
    <row r="1237" spans="1:7" x14ac:dyDescent="0.45">
      <c r="A1237">
        <v>1.1100000000000001</v>
      </c>
      <c r="B1237">
        <v>0.47</v>
      </c>
      <c r="C1237">
        <v>1.03</v>
      </c>
      <c r="D1237">
        <v>6.84</v>
      </c>
      <c r="E1237">
        <v>110.15</v>
      </c>
      <c r="F1237">
        <v>1.02</v>
      </c>
      <c r="G1237">
        <v>5.53</v>
      </c>
    </row>
    <row r="1238" spans="1:7" x14ac:dyDescent="0.45">
      <c r="A1238">
        <v>2.59</v>
      </c>
      <c r="B1238">
        <v>0.44</v>
      </c>
      <c r="C1238">
        <v>3.77</v>
      </c>
      <c r="D1238">
        <v>7.68</v>
      </c>
      <c r="E1238">
        <v>5.66</v>
      </c>
      <c r="F1238">
        <v>1.06</v>
      </c>
      <c r="G1238">
        <v>4.51</v>
      </c>
    </row>
    <row r="1239" spans="1:7" x14ac:dyDescent="0.45">
      <c r="A1239">
        <v>1.42</v>
      </c>
      <c r="B1239">
        <v>1.92</v>
      </c>
      <c r="C1239">
        <v>3.65</v>
      </c>
      <c r="D1239">
        <v>9.2100000000000009</v>
      </c>
      <c r="E1239">
        <v>30.16</v>
      </c>
      <c r="F1239">
        <v>1.75</v>
      </c>
      <c r="G1239">
        <v>4.05</v>
      </c>
    </row>
    <row r="1240" spans="1:7" x14ac:dyDescent="0.45">
      <c r="A1240">
        <v>2.9</v>
      </c>
      <c r="B1240">
        <v>1.23</v>
      </c>
      <c r="C1240">
        <v>1.1499999999999999</v>
      </c>
      <c r="D1240">
        <v>7.97</v>
      </c>
      <c r="E1240">
        <v>148.87</v>
      </c>
      <c r="F1240">
        <v>0.92</v>
      </c>
      <c r="G1240">
        <v>6.01</v>
      </c>
    </row>
    <row r="1241" spans="1:7" x14ac:dyDescent="0.45">
      <c r="A1241">
        <v>0.56000000000000005</v>
      </c>
      <c r="B1241">
        <v>1.1100000000000001</v>
      </c>
      <c r="C1241">
        <v>2.4700000000000002</v>
      </c>
      <c r="D1241">
        <v>6.6</v>
      </c>
      <c r="E1241">
        <v>206.99</v>
      </c>
      <c r="F1241">
        <v>0.56000000000000005</v>
      </c>
      <c r="G1241">
        <v>4.3</v>
      </c>
    </row>
    <row r="1242" spans="1:7" x14ac:dyDescent="0.45">
      <c r="A1242">
        <v>2.61</v>
      </c>
      <c r="B1242">
        <v>0.83</v>
      </c>
      <c r="C1242">
        <v>4.92</v>
      </c>
      <c r="D1242">
        <v>8.92</v>
      </c>
      <c r="E1242">
        <v>100.42</v>
      </c>
      <c r="F1242">
        <v>0.46</v>
      </c>
      <c r="G1242">
        <v>3.02</v>
      </c>
    </row>
    <row r="1243" spans="1:7" x14ac:dyDescent="0.45">
      <c r="A1243">
        <v>2.33</v>
      </c>
      <c r="B1243">
        <v>0.86</v>
      </c>
      <c r="C1243">
        <v>2.68</v>
      </c>
      <c r="D1243">
        <v>9.43</v>
      </c>
      <c r="E1243">
        <v>208.65</v>
      </c>
      <c r="F1243">
        <v>1.75</v>
      </c>
      <c r="G1243">
        <v>4.33</v>
      </c>
    </row>
    <row r="1244" spans="1:7" x14ac:dyDescent="0.45">
      <c r="A1244">
        <v>2.31</v>
      </c>
      <c r="B1244">
        <v>1.08</v>
      </c>
      <c r="C1244">
        <v>3.01</v>
      </c>
      <c r="D1244">
        <v>4.72</v>
      </c>
      <c r="E1244">
        <v>209.59</v>
      </c>
      <c r="F1244">
        <v>0.34</v>
      </c>
      <c r="G1244">
        <v>5.5</v>
      </c>
    </row>
    <row r="1245" spans="1:7" x14ac:dyDescent="0.45">
      <c r="A1245">
        <v>2.5299999999999998</v>
      </c>
      <c r="B1245">
        <v>1.39</v>
      </c>
      <c r="C1245">
        <v>4.6399999999999997</v>
      </c>
      <c r="D1245">
        <v>7.19</v>
      </c>
      <c r="E1245">
        <v>211.18</v>
      </c>
      <c r="F1245">
        <v>0.85</v>
      </c>
      <c r="G1245">
        <v>3.94</v>
      </c>
    </row>
    <row r="1246" spans="1:7" x14ac:dyDescent="0.45">
      <c r="A1246">
        <v>2.2799999999999998</v>
      </c>
      <c r="B1246">
        <v>1.4</v>
      </c>
      <c r="C1246">
        <v>3.87</v>
      </c>
      <c r="D1246">
        <v>5.71</v>
      </c>
      <c r="E1246">
        <v>147.76</v>
      </c>
      <c r="F1246">
        <v>0.37</v>
      </c>
      <c r="G1246">
        <v>4.8099999999999996</v>
      </c>
    </row>
    <row r="1247" spans="1:7" x14ac:dyDescent="0.45">
      <c r="A1247">
        <v>1.88</v>
      </c>
      <c r="B1247">
        <v>0.34</v>
      </c>
      <c r="C1247">
        <v>3.33</v>
      </c>
      <c r="D1247">
        <v>4.28</v>
      </c>
      <c r="E1247">
        <v>274.47000000000003</v>
      </c>
      <c r="F1247">
        <v>1.55</v>
      </c>
      <c r="G1247">
        <v>5.4</v>
      </c>
    </row>
    <row r="1248" spans="1:7" x14ac:dyDescent="0.45">
      <c r="A1248">
        <v>0.39</v>
      </c>
      <c r="B1248">
        <v>1</v>
      </c>
      <c r="C1248">
        <v>4.1900000000000004</v>
      </c>
      <c r="D1248">
        <v>8.01</v>
      </c>
      <c r="E1248">
        <v>146.76</v>
      </c>
      <c r="F1248">
        <v>0.95</v>
      </c>
      <c r="G1248">
        <v>3</v>
      </c>
    </row>
    <row r="1249" spans="1:7" x14ac:dyDescent="0.45">
      <c r="A1249">
        <v>0.1</v>
      </c>
      <c r="B1249">
        <v>0.82</v>
      </c>
      <c r="C1249">
        <v>4.46</v>
      </c>
      <c r="D1249">
        <v>9.18</v>
      </c>
      <c r="E1249">
        <v>135.08000000000001</v>
      </c>
      <c r="F1249">
        <v>0.7</v>
      </c>
      <c r="G1249">
        <v>3</v>
      </c>
    </row>
    <row r="1250" spans="1:7" x14ac:dyDescent="0.45">
      <c r="A1250">
        <v>2.76</v>
      </c>
      <c r="B1250">
        <v>1.74</v>
      </c>
      <c r="C1250">
        <v>2.83</v>
      </c>
      <c r="D1250">
        <v>4.9800000000000004</v>
      </c>
      <c r="E1250">
        <v>59.81</v>
      </c>
      <c r="F1250">
        <v>0.72</v>
      </c>
      <c r="G1250">
        <v>6.38</v>
      </c>
    </row>
    <row r="1251" spans="1:7" x14ac:dyDescent="0.45">
      <c r="A1251">
        <v>1.85</v>
      </c>
      <c r="B1251">
        <v>1.26</v>
      </c>
      <c r="C1251">
        <v>2.9</v>
      </c>
      <c r="D1251">
        <v>8.8699999999999992</v>
      </c>
      <c r="E1251">
        <v>92.3</v>
      </c>
      <c r="F1251">
        <v>1.7</v>
      </c>
      <c r="G1251">
        <v>4.51</v>
      </c>
    </row>
    <row r="1252" spans="1:7" x14ac:dyDescent="0.45">
      <c r="A1252">
        <v>2.39</v>
      </c>
      <c r="B1252">
        <v>1.07</v>
      </c>
      <c r="C1252">
        <v>2.54</v>
      </c>
      <c r="D1252">
        <v>9.1199999999999992</v>
      </c>
      <c r="E1252">
        <v>12.7</v>
      </c>
      <c r="F1252">
        <v>1.1100000000000001</v>
      </c>
      <c r="G1252">
        <v>4.76</v>
      </c>
    </row>
    <row r="1253" spans="1:7" x14ac:dyDescent="0.45">
      <c r="A1253">
        <v>1.44</v>
      </c>
      <c r="B1253">
        <v>0.23</v>
      </c>
      <c r="C1253">
        <v>4.87</v>
      </c>
      <c r="D1253">
        <v>9.49</v>
      </c>
      <c r="E1253">
        <v>190.06</v>
      </c>
      <c r="F1253">
        <v>1.44</v>
      </c>
      <c r="G1253">
        <v>3.11</v>
      </c>
    </row>
    <row r="1254" spans="1:7" x14ac:dyDescent="0.45">
      <c r="A1254">
        <v>0.35</v>
      </c>
      <c r="B1254">
        <v>1.21</v>
      </c>
      <c r="C1254">
        <v>3.79</v>
      </c>
      <c r="D1254">
        <v>5.59</v>
      </c>
      <c r="E1254">
        <v>74.56</v>
      </c>
      <c r="F1254">
        <v>1.79</v>
      </c>
      <c r="G1254">
        <v>4.59</v>
      </c>
    </row>
    <row r="1255" spans="1:7" x14ac:dyDescent="0.45">
      <c r="A1255">
        <v>0.38</v>
      </c>
      <c r="B1255">
        <v>0.23</v>
      </c>
      <c r="C1255">
        <v>1.33</v>
      </c>
      <c r="D1255">
        <v>9.42</v>
      </c>
      <c r="E1255">
        <v>91.25</v>
      </c>
      <c r="F1255">
        <v>1.8</v>
      </c>
      <c r="G1255">
        <v>4.2300000000000004</v>
      </c>
    </row>
    <row r="1256" spans="1:7" x14ac:dyDescent="0.45">
      <c r="A1256">
        <v>2.06</v>
      </c>
      <c r="B1256">
        <v>0.67</v>
      </c>
      <c r="C1256">
        <v>4.45</v>
      </c>
      <c r="D1256">
        <v>5.92</v>
      </c>
      <c r="E1256">
        <v>231.24</v>
      </c>
      <c r="F1256">
        <v>0.66</v>
      </c>
      <c r="G1256">
        <v>3.99</v>
      </c>
    </row>
    <row r="1257" spans="1:7" x14ac:dyDescent="0.45">
      <c r="A1257">
        <v>1.29</v>
      </c>
      <c r="B1257">
        <v>0.28999999999999998</v>
      </c>
      <c r="C1257">
        <v>2.92</v>
      </c>
      <c r="D1257">
        <v>7.31</v>
      </c>
      <c r="E1257">
        <v>98.17</v>
      </c>
      <c r="F1257">
        <v>1.9</v>
      </c>
      <c r="G1257">
        <v>4.62</v>
      </c>
    </row>
    <row r="1258" spans="1:7" x14ac:dyDescent="0.45">
      <c r="A1258">
        <v>0.6</v>
      </c>
      <c r="B1258">
        <v>1.38</v>
      </c>
      <c r="C1258">
        <v>1.28</v>
      </c>
      <c r="D1258">
        <v>4.3</v>
      </c>
      <c r="E1258">
        <v>72.66</v>
      </c>
      <c r="F1258">
        <v>0.05</v>
      </c>
      <c r="G1258">
        <v>6.1</v>
      </c>
    </row>
    <row r="1259" spans="1:7" x14ac:dyDescent="0.45">
      <c r="A1259">
        <v>1.47</v>
      </c>
      <c r="B1259">
        <v>0.41</v>
      </c>
      <c r="C1259">
        <v>3.2</v>
      </c>
      <c r="D1259">
        <v>4.26</v>
      </c>
      <c r="E1259">
        <v>50.72</v>
      </c>
      <c r="F1259">
        <v>0.75</v>
      </c>
      <c r="G1259">
        <v>5.43</v>
      </c>
    </row>
    <row r="1260" spans="1:7" x14ac:dyDescent="0.45">
      <c r="A1260">
        <v>0.19</v>
      </c>
      <c r="B1260">
        <v>0.78</v>
      </c>
      <c r="C1260">
        <v>2.67</v>
      </c>
      <c r="D1260">
        <v>8.32</v>
      </c>
      <c r="E1260">
        <v>232.46</v>
      </c>
      <c r="F1260">
        <v>1.79</v>
      </c>
      <c r="G1260">
        <v>3.65</v>
      </c>
    </row>
    <row r="1261" spans="1:7" x14ac:dyDescent="0.45">
      <c r="A1261">
        <v>1.75</v>
      </c>
      <c r="B1261">
        <v>1.79</v>
      </c>
      <c r="C1261">
        <v>4.51</v>
      </c>
      <c r="D1261">
        <v>6.67</v>
      </c>
      <c r="E1261">
        <v>38.909999999999997</v>
      </c>
      <c r="F1261">
        <v>0.55000000000000004</v>
      </c>
      <c r="G1261">
        <v>4.18</v>
      </c>
    </row>
    <row r="1262" spans="1:7" x14ac:dyDescent="0.45">
      <c r="A1262">
        <v>0.81</v>
      </c>
      <c r="B1262">
        <v>0.41</v>
      </c>
      <c r="C1262">
        <v>1.82</v>
      </c>
      <c r="D1262">
        <v>5.54</v>
      </c>
      <c r="E1262">
        <v>136.13</v>
      </c>
      <c r="F1262">
        <v>0.55000000000000004</v>
      </c>
      <c r="G1262">
        <v>5.17</v>
      </c>
    </row>
    <row r="1263" spans="1:7" x14ac:dyDescent="0.45">
      <c r="A1263">
        <v>2.39</v>
      </c>
      <c r="B1263">
        <v>1.02</v>
      </c>
      <c r="C1263">
        <v>4.3099999999999996</v>
      </c>
      <c r="D1263">
        <v>5.14</v>
      </c>
      <c r="E1263">
        <v>152.08000000000001</v>
      </c>
      <c r="F1263">
        <v>0.61</v>
      </c>
      <c r="G1263">
        <v>4.8</v>
      </c>
    </row>
    <row r="1264" spans="1:7" x14ac:dyDescent="0.45">
      <c r="A1264">
        <v>0.93</v>
      </c>
      <c r="B1264">
        <v>0.84</v>
      </c>
      <c r="C1264">
        <v>3.23</v>
      </c>
      <c r="D1264">
        <v>8.02</v>
      </c>
      <c r="E1264">
        <v>206.22</v>
      </c>
      <c r="F1264">
        <v>1.22</v>
      </c>
      <c r="G1264">
        <v>3.65</v>
      </c>
    </row>
    <row r="1265" spans="1:7" x14ac:dyDescent="0.45">
      <c r="A1265">
        <v>1.37</v>
      </c>
      <c r="B1265">
        <v>0.04</v>
      </c>
      <c r="C1265">
        <v>1.22</v>
      </c>
      <c r="D1265">
        <v>4</v>
      </c>
      <c r="E1265">
        <v>189.99</v>
      </c>
      <c r="F1265">
        <v>0.88</v>
      </c>
      <c r="G1265">
        <v>6.34</v>
      </c>
    </row>
    <row r="1266" spans="1:7" x14ac:dyDescent="0.45">
      <c r="A1266">
        <v>0.03</v>
      </c>
      <c r="B1266">
        <v>1.59</v>
      </c>
      <c r="C1266">
        <v>4.8899999999999997</v>
      </c>
      <c r="D1266">
        <v>8.84</v>
      </c>
      <c r="E1266">
        <v>243.22</v>
      </c>
      <c r="F1266">
        <v>1.45</v>
      </c>
      <c r="G1266">
        <v>3</v>
      </c>
    </row>
    <row r="1267" spans="1:7" x14ac:dyDescent="0.45">
      <c r="A1267">
        <v>0.22</v>
      </c>
      <c r="B1267">
        <v>0.14000000000000001</v>
      </c>
      <c r="C1267">
        <v>3.05</v>
      </c>
      <c r="D1267">
        <v>4.4800000000000004</v>
      </c>
      <c r="E1267">
        <v>13.43</v>
      </c>
      <c r="F1267">
        <v>1.79</v>
      </c>
      <c r="G1267">
        <v>5.22</v>
      </c>
    </row>
    <row r="1268" spans="1:7" x14ac:dyDescent="0.45">
      <c r="A1268">
        <v>1.18</v>
      </c>
      <c r="B1268">
        <v>0.95</v>
      </c>
      <c r="C1268">
        <v>2.16</v>
      </c>
      <c r="D1268">
        <v>5.15</v>
      </c>
      <c r="E1268">
        <v>88.93</v>
      </c>
      <c r="F1268">
        <v>1.35</v>
      </c>
      <c r="G1268">
        <v>5.88</v>
      </c>
    </row>
    <row r="1269" spans="1:7" x14ac:dyDescent="0.45">
      <c r="A1269">
        <v>1.44</v>
      </c>
      <c r="B1269">
        <v>1.1200000000000001</v>
      </c>
      <c r="C1269">
        <v>2.88</v>
      </c>
      <c r="D1269">
        <v>6.32</v>
      </c>
      <c r="E1269">
        <v>84.04</v>
      </c>
      <c r="F1269">
        <v>0.41</v>
      </c>
      <c r="G1269">
        <v>4.8</v>
      </c>
    </row>
    <row r="1270" spans="1:7" x14ac:dyDescent="0.45">
      <c r="A1270">
        <v>1.8</v>
      </c>
      <c r="B1270">
        <v>1.26</v>
      </c>
      <c r="C1270">
        <v>4.43</v>
      </c>
      <c r="D1270">
        <v>6.91</v>
      </c>
      <c r="E1270">
        <v>43.81</v>
      </c>
      <c r="F1270">
        <v>1.87</v>
      </c>
      <c r="G1270">
        <v>4.5199999999999996</v>
      </c>
    </row>
    <row r="1271" spans="1:7" x14ac:dyDescent="0.45">
      <c r="A1271">
        <v>0.87</v>
      </c>
      <c r="B1271">
        <v>1.38</v>
      </c>
      <c r="C1271">
        <v>2.2200000000000002</v>
      </c>
      <c r="D1271">
        <v>6.13</v>
      </c>
      <c r="E1271">
        <v>86.75</v>
      </c>
      <c r="F1271">
        <v>0.53</v>
      </c>
      <c r="G1271">
        <v>5.0999999999999996</v>
      </c>
    </row>
    <row r="1272" spans="1:7" x14ac:dyDescent="0.45">
      <c r="A1272">
        <v>2.08</v>
      </c>
      <c r="B1272">
        <v>0.51</v>
      </c>
      <c r="C1272">
        <v>1.77</v>
      </c>
      <c r="D1272">
        <v>5.92</v>
      </c>
      <c r="E1272">
        <v>92.93</v>
      </c>
      <c r="F1272">
        <v>0.3</v>
      </c>
      <c r="G1272">
        <v>5.7</v>
      </c>
    </row>
    <row r="1273" spans="1:7" x14ac:dyDescent="0.45">
      <c r="A1273">
        <v>2.58</v>
      </c>
      <c r="B1273">
        <v>0.02</v>
      </c>
      <c r="C1273">
        <v>1.52</v>
      </c>
      <c r="D1273">
        <v>9.7799999999999994</v>
      </c>
      <c r="E1273">
        <v>156.57</v>
      </c>
      <c r="F1273">
        <v>0.18</v>
      </c>
      <c r="G1273">
        <v>4.2300000000000004</v>
      </c>
    </row>
    <row r="1274" spans="1:7" x14ac:dyDescent="0.45">
      <c r="A1274">
        <v>2.34</v>
      </c>
      <c r="B1274">
        <v>1.45</v>
      </c>
      <c r="C1274">
        <v>2.19</v>
      </c>
      <c r="D1274">
        <v>7.85</v>
      </c>
      <c r="E1274">
        <v>199.11</v>
      </c>
      <c r="F1274">
        <v>1.1299999999999999</v>
      </c>
      <c r="G1274">
        <v>5.2</v>
      </c>
    </row>
    <row r="1275" spans="1:7" x14ac:dyDescent="0.45">
      <c r="A1275">
        <v>0.12</v>
      </c>
      <c r="B1275">
        <v>1.07</v>
      </c>
      <c r="C1275">
        <v>4.12</v>
      </c>
      <c r="D1275">
        <v>4.1399999999999997</v>
      </c>
      <c r="E1275">
        <v>114.33</v>
      </c>
      <c r="F1275">
        <v>0.23</v>
      </c>
      <c r="G1275">
        <v>4.12</v>
      </c>
    </row>
    <row r="1276" spans="1:7" x14ac:dyDescent="0.45">
      <c r="A1276">
        <v>1.44</v>
      </c>
      <c r="B1276">
        <v>1.67</v>
      </c>
      <c r="C1276">
        <v>2.89</v>
      </c>
      <c r="D1276">
        <v>6.58</v>
      </c>
      <c r="E1276">
        <v>215.84</v>
      </c>
      <c r="F1276">
        <v>0.28000000000000003</v>
      </c>
      <c r="G1276">
        <v>4.54</v>
      </c>
    </row>
    <row r="1277" spans="1:7" x14ac:dyDescent="0.45">
      <c r="A1277">
        <v>0.31</v>
      </c>
      <c r="B1277">
        <v>1.64</v>
      </c>
      <c r="C1277">
        <v>1.91</v>
      </c>
      <c r="D1277">
        <v>9.25</v>
      </c>
      <c r="E1277">
        <v>100.85</v>
      </c>
      <c r="F1277">
        <v>0.6</v>
      </c>
      <c r="G1277">
        <v>3.84</v>
      </c>
    </row>
    <row r="1278" spans="1:7" x14ac:dyDescent="0.45">
      <c r="A1278">
        <v>0.73</v>
      </c>
      <c r="B1278">
        <v>1.69</v>
      </c>
      <c r="C1278">
        <v>1.66</v>
      </c>
      <c r="D1278">
        <v>5.81</v>
      </c>
      <c r="E1278">
        <v>87.09</v>
      </c>
      <c r="F1278">
        <v>0.56000000000000005</v>
      </c>
      <c r="G1278">
        <v>5.6</v>
      </c>
    </row>
    <row r="1279" spans="1:7" x14ac:dyDescent="0.45">
      <c r="A1279">
        <v>2.96</v>
      </c>
      <c r="B1279">
        <v>0.97</v>
      </c>
      <c r="C1279">
        <v>2.33</v>
      </c>
      <c r="D1279">
        <v>4.57</v>
      </c>
      <c r="E1279">
        <v>162.36000000000001</v>
      </c>
      <c r="F1279">
        <v>1.21</v>
      </c>
      <c r="G1279">
        <v>6.7</v>
      </c>
    </row>
    <row r="1280" spans="1:7" x14ac:dyDescent="0.45">
      <c r="A1280">
        <v>0.43</v>
      </c>
      <c r="B1280">
        <v>0.67</v>
      </c>
      <c r="C1280">
        <v>4.76</v>
      </c>
      <c r="D1280">
        <v>8.5500000000000007</v>
      </c>
      <c r="E1280">
        <v>7.11</v>
      </c>
      <c r="F1280">
        <v>1.63</v>
      </c>
      <c r="G1280">
        <v>3</v>
      </c>
    </row>
    <row r="1281" spans="1:7" x14ac:dyDescent="0.45">
      <c r="A1281">
        <v>1.5</v>
      </c>
      <c r="B1281">
        <v>1.58</v>
      </c>
      <c r="C1281">
        <v>2.37</v>
      </c>
      <c r="D1281">
        <v>7.64</v>
      </c>
      <c r="E1281">
        <v>23.94</v>
      </c>
      <c r="F1281">
        <v>1.52</v>
      </c>
      <c r="G1281">
        <v>5.31</v>
      </c>
    </row>
    <row r="1282" spans="1:7" x14ac:dyDescent="0.45">
      <c r="A1282">
        <v>1.85</v>
      </c>
      <c r="B1282">
        <v>0.9</v>
      </c>
      <c r="C1282">
        <v>4.95</v>
      </c>
      <c r="D1282">
        <v>7.42</v>
      </c>
      <c r="E1282">
        <v>125.39</v>
      </c>
      <c r="F1282">
        <v>0.52</v>
      </c>
      <c r="G1282">
        <v>3.21</v>
      </c>
    </row>
    <row r="1283" spans="1:7" x14ac:dyDescent="0.45">
      <c r="A1283">
        <v>2.11</v>
      </c>
      <c r="B1283">
        <v>0.37</v>
      </c>
      <c r="C1283">
        <v>2.94</v>
      </c>
      <c r="D1283">
        <v>4.32</v>
      </c>
      <c r="E1283">
        <v>282.87</v>
      </c>
      <c r="F1283">
        <v>0.49</v>
      </c>
      <c r="G1283">
        <v>5.3</v>
      </c>
    </row>
    <row r="1284" spans="1:7" x14ac:dyDescent="0.45">
      <c r="A1284">
        <v>1.68</v>
      </c>
      <c r="B1284">
        <v>1.71</v>
      </c>
      <c r="C1284">
        <v>1.72</v>
      </c>
      <c r="D1284">
        <v>4.84</v>
      </c>
      <c r="E1284">
        <v>216.45</v>
      </c>
      <c r="F1284">
        <v>1.93</v>
      </c>
      <c r="G1284">
        <v>6.72</v>
      </c>
    </row>
    <row r="1285" spans="1:7" x14ac:dyDescent="0.45">
      <c r="A1285">
        <v>0.03</v>
      </c>
      <c r="B1285">
        <v>1.77</v>
      </c>
      <c r="C1285">
        <v>4.5599999999999996</v>
      </c>
      <c r="D1285">
        <v>7.74</v>
      </c>
      <c r="E1285">
        <v>26.44</v>
      </c>
      <c r="F1285">
        <v>0.02</v>
      </c>
      <c r="G1285">
        <v>3</v>
      </c>
    </row>
    <row r="1286" spans="1:7" x14ac:dyDescent="0.45">
      <c r="A1286">
        <v>0.98</v>
      </c>
      <c r="B1286">
        <v>0.93</v>
      </c>
      <c r="C1286">
        <v>2.84</v>
      </c>
      <c r="D1286">
        <v>5.25</v>
      </c>
      <c r="E1286">
        <v>253.9</v>
      </c>
      <c r="F1286">
        <v>1.76</v>
      </c>
      <c r="G1286">
        <v>5.16</v>
      </c>
    </row>
    <row r="1287" spans="1:7" x14ac:dyDescent="0.45">
      <c r="A1287">
        <v>1.55</v>
      </c>
      <c r="B1287">
        <v>0.15</v>
      </c>
      <c r="C1287">
        <v>3.84</v>
      </c>
      <c r="D1287">
        <v>7.02</v>
      </c>
      <c r="E1287">
        <v>219.69</v>
      </c>
      <c r="F1287">
        <v>0.4</v>
      </c>
      <c r="G1287">
        <v>3.43</v>
      </c>
    </row>
    <row r="1288" spans="1:7" x14ac:dyDescent="0.45">
      <c r="A1288">
        <v>0.26</v>
      </c>
      <c r="B1288">
        <v>0.78</v>
      </c>
      <c r="C1288">
        <v>4.93</v>
      </c>
      <c r="D1288">
        <v>7.27</v>
      </c>
      <c r="E1288">
        <v>183.28</v>
      </c>
      <c r="F1288">
        <v>1.89</v>
      </c>
      <c r="G1288">
        <v>3</v>
      </c>
    </row>
    <row r="1289" spans="1:7" x14ac:dyDescent="0.45">
      <c r="A1289">
        <v>1.05</v>
      </c>
      <c r="B1289">
        <v>1.61</v>
      </c>
      <c r="C1289">
        <v>1.2</v>
      </c>
      <c r="D1289">
        <v>5.7</v>
      </c>
      <c r="E1289">
        <v>246.09</v>
      </c>
      <c r="F1289">
        <v>0.68</v>
      </c>
      <c r="G1289">
        <v>5.79</v>
      </c>
    </row>
    <row r="1290" spans="1:7" x14ac:dyDescent="0.45">
      <c r="A1290">
        <v>0.1</v>
      </c>
      <c r="B1290">
        <v>1.8</v>
      </c>
      <c r="C1290">
        <v>1.39</v>
      </c>
      <c r="D1290">
        <v>9.69</v>
      </c>
      <c r="E1290">
        <v>121.23</v>
      </c>
      <c r="F1290">
        <v>0.88</v>
      </c>
      <c r="G1290">
        <v>3.99</v>
      </c>
    </row>
    <row r="1291" spans="1:7" x14ac:dyDescent="0.45">
      <c r="A1291">
        <v>0.24</v>
      </c>
      <c r="B1291">
        <v>0.41</v>
      </c>
      <c r="C1291">
        <v>3.88</v>
      </c>
      <c r="D1291">
        <v>9.0500000000000007</v>
      </c>
      <c r="E1291">
        <v>66.45</v>
      </c>
      <c r="F1291">
        <v>1.41</v>
      </c>
      <c r="G1291">
        <v>3</v>
      </c>
    </row>
    <row r="1292" spans="1:7" x14ac:dyDescent="0.45">
      <c r="A1292">
        <v>1.19</v>
      </c>
      <c r="B1292">
        <v>0.13</v>
      </c>
      <c r="C1292">
        <v>2.13</v>
      </c>
      <c r="D1292">
        <v>8.33</v>
      </c>
      <c r="E1292">
        <v>153.61000000000001</v>
      </c>
      <c r="F1292">
        <v>1.18</v>
      </c>
      <c r="G1292">
        <v>4.1900000000000004</v>
      </c>
    </row>
    <row r="1293" spans="1:7" x14ac:dyDescent="0.45">
      <c r="A1293">
        <v>0.4</v>
      </c>
      <c r="B1293">
        <v>1.75</v>
      </c>
      <c r="C1293">
        <v>1.74</v>
      </c>
      <c r="D1293">
        <v>4.47</v>
      </c>
      <c r="E1293">
        <v>164.65</v>
      </c>
      <c r="F1293">
        <v>0.64</v>
      </c>
      <c r="G1293">
        <v>5.82</v>
      </c>
    </row>
    <row r="1294" spans="1:7" x14ac:dyDescent="0.45">
      <c r="A1294">
        <v>1.7</v>
      </c>
      <c r="B1294">
        <v>0.78</v>
      </c>
      <c r="C1294">
        <v>1.1599999999999999</v>
      </c>
      <c r="D1294">
        <v>4.6399999999999997</v>
      </c>
      <c r="E1294">
        <v>161.5</v>
      </c>
      <c r="F1294">
        <v>1.1100000000000001</v>
      </c>
      <c r="G1294">
        <v>6.65</v>
      </c>
    </row>
    <row r="1295" spans="1:7" x14ac:dyDescent="0.45">
      <c r="A1295">
        <v>2.0699999999999998</v>
      </c>
      <c r="B1295">
        <v>1.08</v>
      </c>
      <c r="C1295">
        <v>1.0900000000000001</v>
      </c>
      <c r="D1295">
        <v>6.96</v>
      </c>
      <c r="E1295">
        <v>169.52</v>
      </c>
      <c r="F1295">
        <v>1.46</v>
      </c>
      <c r="G1295">
        <v>6.17</v>
      </c>
    </row>
    <row r="1296" spans="1:7" x14ac:dyDescent="0.45">
      <c r="A1296">
        <v>2.4</v>
      </c>
      <c r="B1296">
        <v>1.94</v>
      </c>
      <c r="C1296">
        <v>4.0999999999999996</v>
      </c>
      <c r="D1296">
        <v>4.96</v>
      </c>
      <c r="E1296">
        <v>284.61</v>
      </c>
      <c r="F1296">
        <v>0.08</v>
      </c>
      <c r="G1296">
        <v>4.8</v>
      </c>
    </row>
    <row r="1297" spans="1:7" x14ac:dyDescent="0.45">
      <c r="A1297">
        <v>0.6</v>
      </c>
      <c r="B1297">
        <v>0.13</v>
      </c>
      <c r="C1297">
        <v>1.54</v>
      </c>
      <c r="D1297">
        <v>9.8699999999999992</v>
      </c>
      <c r="E1297">
        <v>270.67</v>
      </c>
      <c r="F1297">
        <v>0.02</v>
      </c>
      <c r="G1297">
        <v>3</v>
      </c>
    </row>
    <row r="1298" spans="1:7" x14ac:dyDescent="0.45">
      <c r="A1298">
        <v>0.5</v>
      </c>
      <c r="B1298">
        <v>1.3</v>
      </c>
      <c r="C1298">
        <v>2.87</v>
      </c>
      <c r="D1298">
        <v>4.95</v>
      </c>
      <c r="E1298">
        <v>262.72000000000003</v>
      </c>
      <c r="F1298">
        <v>0.92</v>
      </c>
      <c r="G1298">
        <v>4.78</v>
      </c>
    </row>
    <row r="1299" spans="1:7" x14ac:dyDescent="0.45">
      <c r="A1299">
        <v>0.31</v>
      </c>
      <c r="B1299">
        <v>0.15</v>
      </c>
      <c r="C1299">
        <v>3.42</v>
      </c>
      <c r="D1299">
        <v>6.92</v>
      </c>
      <c r="E1299">
        <v>240.43</v>
      </c>
      <c r="F1299">
        <v>0.26</v>
      </c>
      <c r="G1299">
        <v>15.09</v>
      </c>
    </row>
    <row r="1300" spans="1:7" x14ac:dyDescent="0.45">
      <c r="A1300">
        <v>1.91</v>
      </c>
      <c r="B1300">
        <v>0.75</v>
      </c>
      <c r="C1300">
        <v>2.71</v>
      </c>
      <c r="D1300">
        <v>6.18</v>
      </c>
      <c r="E1300">
        <v>283.02999999999997</v>
      </c>
      <c r="F1300">
        <v>1.33</v>
      </c>
      <c r="G1300">
        <v>5.05</v>
      </c>
    </row>
    <row r="1301" spans="1:7" x14ac:dyDescent="0.45">
      <c r="A1301">
        <v>2.12</v>
      </c>
      <c r="B1301">
        <v>1.61</v>
      </c>
      <c r="C1301">
        <v>1.1100000000000001</v>
      </c>
      <c r="D1301">
        <v>7.84</v>
      </c>
      <c r="E1301">
        <v>29.55</v>
      </c>
      <c r="F1301">
        <v>0.43</v>
      </c>
      <c r="G1301">
        <v>5.85</v>
      </c>
    </row>
    <row r="1302" spans="1:7" x14ac:dyDescent="0.45">
      <c r="A1302">
        <v>0.09</v>
      </c>
      <c r="B1302">
        <v>0.87</v>
      </c>
      <c r="C1302">
        <v>4.13</v>
      </c>
      <c r="D1302">
        <v>4.7699999999999996</v>
      </c>
      <c r="E1302">
        <v>79.540000000000006</v>
      </c>
      <c r="F1302">
        <v>0.87</v>
      </c>
      <c r="G1302">
        <v>4.1100000000000003</v>
      </c>
    </row>
    <row r="1303" spans="1:7" x14ac:dyDescent="0.45">
      <c r="A1303">
        <v>2.81</v>
      </c>
      <c r="B1303">
        <v>1.99</v>
      </c>
      <c r="C1303">
        <v>1.04</v>
      </c>
      <c r="D1303">
        <v>6.58</v>
      </c>
      <c r="E1303">
        <v>148.52000000000001</v>
      </c>
      <c r="F1303">
        <v>0.4</v>
      </c>
      <c r="G1303">
        <v>6.61</v>
      </c>
    </row>
    <row r="1304" spans="1:7" x14ac:dyDescent="0.45">
      <c r="A1304">
        <v>0.16</v>
      </c>
      <c r="B1304">
        <v>1.1200000000000001</v>
      </c>
      <c r="C1304">
        <v>4.05</v>
      </c>
      <c r="D1304">
        <v>5.65</v>
      </c>
      <c r="E1304">
        <v>253.96</v>
      </c>
      <c r="F1304">
        <v>1.1000000000000001</v>
      </c>
      <c r="G1304">
        <v>6.7</v>
      </c>
    </row>
    <row r="1305" spans="1:7" x14ac:dyDescent="0.45">
      <c r="A1305">
        <v>1.62</v>
      </c>
      <c r="B1305">
        <v>0.64</v>
      </c>
      <c r="C1305">
        <v>4.57</v>
      </c>
      <c r="D1305">
        <v>9.33</v>
      </c>
      <c r="E1305">
        <v>151.55000000000001</v>
      </c>
      <c r="F1305">
        <v>0.23</v>
      </c>
      <c r="G1305">
        <v>3</v>
      </c>
    </row>
    <row r="1306" spans="1:7" x14ac:dyDescent="0.45">
      <c r="A1306">
        <v>2.13</v>
      </c>
      <c r="B1306">
        <v>0.44</v>
      </c>
      <c r="C1306">
        <v>2.73</v>
      </c>
      <c r="D1306">
        <v>4.24</v>
      </c>
      <c r="E1306">
        <v>224.41</v>
      </c>
      <c r="F1306">
        <v>0.05</v>
      </c>
      <c r="G1306">
        <v>5.43</v>
      </c>
    </row>
    <row r="1307" spans="1:7" x14ac:dyDescent="0.45">
      <c r="A1307">
        <v>2.61</v>
      </c>
      <c r="B1307">
        <v>0.7</v>
      </c>
      <c r="C1307">
        <v>3.14</v>
      </c>
      <c r="D1307">
        <v>9.48</v>
      </c>
      <c r="E1307">
        <v>41.69</v>
      </c>
      <c r="F1307">
        <v>0.1</v>
      </c>
      <c r="G1307">
        <v>3.8</v>
      </c>
    </row>
    <row r="1308" spans="1:7" x14ac:dyDescent="0.45">
      <c r="A1308">
        <v>2.14</v>
      </c>
      <c r="B1308">
        <v>0.75</v>
      </c>
      <c r="C1308">
        <v>2.91</v>
      </c>
      <c r="D1308">
        <v>9</v>
      </c>
      <c r="E1308">
        <v>75.72</v>
      </c>
      <c r="F1308">
        <v>1.91</v>
      </c>
      <c r="G1308">
        <v>4.5599999999999996</v>
      </c>
    </row>
    <row r="1309" spans="1:7" x14ac:dyDescent="0.45">
      <c r="A1309">
        <v>2.41</v>
      </c>
      <c r="B1309">
        <v>0.14000000000000001</v>
      </c>
      <c r="C1309">
        <v>2.56</v>
      </c>
      <c r="D1309">
        <v>5.79</v>
      </c>
      <c r="E1309">
        <v>219.53</v>
      </c>
      <c r="F1309">
        <v>0.28000000000000003</v>
      </c>
      <c r="G1309">
        <v>5.07</v>
      </c>
    </row>
    <row r="1310" spans="1:7" x14ac:dyDescent="0.45">
      <c r="A1310">
        <v>1.02</v>
      </c>
      <c r="B1310">
        <v>0.74</v>
      </c>
      <c r="C1310">
        <v>4.55</v>
      </c>
      <c r="D1310">
        <v>8.74</v>
      </c>
      <c r="E1310">
        <v>49.42</v>
      </c>
      <c r="F1310">
        <v>1.42</v>
      </c>
      <c r="G1310">
        <v>3</v>
      </c>
    </row>
    <row r="1311" spans="1:7" x14ac:dyDescent="0.45">
      <c r="A1311">
        <v>2.44</v>
      </c>
      <c r="B1311">
        <v>0.93</v>
      </c>
      <c r="C1311">
        <v>4.58</v>
      </c>
      <c r="D1311">
        <v>4.1900000000000004</v>
      </c>
      <c r="E1311">
        <v>105.41</v>
      </c>
      <c r="F1311">
        <v>0.14000000000000001</v>
      </c>
      <c r="G1311">
        <v>4.92</v>
      </c>
    </row>
    <row r="1312" spans="1:7" x14ac:dyDescent="0.45">
      <c r="A1312">
        <v>0.24</v>
      </c>
      <c r="B1312">
        <v>1.45</v>
      </c>
      <c r="C1312">
        <v>2.34</v>
      </c>
      <c r="D1312">
        <v>9.8000000000000007</v>
      </c>
      <c r="E1312">
        <v>79.459999999999994</v>
      </c>
      <c r="F1312">
        <v>0.22</v>
      </c>
      <c r="G1312">
        <v>3.16</v>
      </c>
    </row>
    <row r="1313" spans="1:7" x14ac:dyDescent="0.45">
      <c r="A1313">
        <v>2.68</v>
      </c>
      <c r="B1313">
        <v>1.31</v>
      </c>
      <c r="C1313">
        <v>3.46</v>
      </c>
      <c r="D1313">
        <v>7.16</v>
      </c>
      <c r="E1313">
        <v>104.96</v>
      </c>
      <c r="F1313">
        <v>1.02</v>
      </c>
      <c r="G1313">
        <v>4.99</v>
      </c>
    </row>
    <row r="1314" spans="1:7" x14ac:dyDescent="0.45">
      <c r="A1314">
        <v>1.64</v>
      </c>
      <c r="B1314">
        <v>1.42</v>
      </c>
      <c r="C1314">
        <v>4.71</v>
      </c>
      <c r="D1314">
        <v>5.82</v>
      </c>
      <c r="E1314">
        <v>212.5</v>
      </c>
      <c r="F1314">
        <v>0.93</v>
      </c>
      <c r="G1314">
        <v>4.04</v>
      </c>
    </row>
    <row r="1315" spans="1:7" x14ac:dyDescent="0.45">
      <c r="A1315">
        <v>2.4500000000000002</v>
      </c>
      <c r="B1315">
        <v>0.02</v>
      </c>
      <c r="C1315">
        <v>4.8499999999999996</v>
      </c>
      <c r="D1315">
        <v>6.18</v>
      </c>
      <c r="E1315">
        <v>110.35</v>
      </c>
      <c r="F1315">
        <v>1.9</v>
      </c>
      <c r="G1315">
        <v>4.3899999999999997</v>
      </c>
    </row>
    <row r="1316" spans="1:7" x14ac:dyDescent="0.45">
      <c r="A1316">
        <v>1.36</v>
      </c>
      <c r="B1316">
        <v>0.44</v>
      </c>
      <c r="C1316">
        <v>3.04</v>
      </c>
      <c r="D1316">
        <v>4.4000000000000004</v>
      </c>
      <c r="E1316">
        <v>166.58</v>
      </c>
      <c r="F1316">
        <v>1.89</v>
      </c>
      <c r="G1316">
        <v>5.65</v>
      </c>
    </row>
    <row r="1317" spans="1:7" x14ac:dyDescent="0.45">
      <c r="A1317">
        <v>1.93</v>
      </c>
      <c r="B1317">
        <v>1.32</v>
      </c>
      <c r="C1317">
        <v>2.81</v>
      </c>
      <c r="D1317">
        <v>9.94</v>
      </c>
      <c r="E1317">
        <v>29.98</v>
      </c>
      <c r="F1317">
        <v>1.56</v>
      </c>
      <c r="G1317">
        <v>4.26</v>
      </c>
    </row>
    <row r="1318" spans="1:7" x14ac:dyDescent="0.45">
      <c r="A1318">
        <v>1.58</v>
      </c>
      <c r="B1318">
        <v>0.97</v>
      </c>
      <c r="C1318">
        <v>2.11</v>
      </c>
      <c r="D1318">
        <v>4.24</v>
      </c>
      <c r="E1318">
        <v>241.51</v>
      </c>
      <c r="F1318">
        <v>1.2</v>
      </c>
      <c r="G1318">
        <v>6.12</v>
      </c>
    </row>
    <row r="1319" spans="1:7" x14ac:dyDescent="0.45">
      <c r="A1319">
        <v>2.19</v>
      </c>
      <c r="B1319">
        <v>0.01</v>
      </c>
      <c r="C1319">
        <v>4.84</v>
      </c>
      <c r="D1319">
        <v>7.93</v>
      </c>
      <c r="E1319">
        <v>110.97</v>
      </c>
      <c r="F1319">
        <v>0.91</v>
      </c>
      <c r="G1319">
        <v>7.31</v>
      </c>
    </row>
    <row r="1320" spans="1:7" x14ac:dyDescent="0.45">
      <c r="A1320">
        <v>0.24</v>
      </c>
      <c r="B1320">
        <v>1.61</v>
      </c>
      <c r="C1320">
        <v>1.57</v>
      </c>
      <c r="D1320">
        <v>6.66</v>
      </c>
      <c r="E1320">
        <v>194.56</v>
      </c>
      <c r="F1320">
        <v>0.71</v>
      </c>
      <c r="G1320">
        <v>4.8899999999999997</v>
      </c>
    </row>
    <row r="1321" spans="1:7" x14ac:dyDescent="0.45">
      <c r="A1321">
        <v>0.18</v>
      </c>
      <c r="B1321">
        <v>1.55</v>
      </c>
      <c r="C1321">
        <v>3.32</v>
      </c>
      <c r="D1321">
        <v>9.69</v>
      </c>
      <c r="E1321">
        <v>217.62</v>
      </c>
      <c r="F1321">
        <v>1.89</v>
      </c>
      <c r="G1321">
        <v>3.01</v>
      </c>
    </row>
    <row r="1322" spans="1:7" x14ac:dyDescent="0.45">
      <c r="A1322">
        <v>0.74</v>
      </c>
      <c r="B1322">
        <v>1.1000000000000001</v>
      </c>
      <c r="C1322">
        <v>2.13</v>
      </c>
      <c r="D1322">
        <v>5.48</v>
      </c>
      <c r="E1322">
        <v>62.9</v>
      </c>
      <c r="F1322">
        <v>1.21</v>
      </c>
      <c r="G1322">
        <v>16.66</v>
      </c>
    </row>
    <row r="1323" spans="1:7" x14ac:dyDescent="0.45">
      <c r="A1323">
        <v>0.48</v>
      </c>
      <c r="B1323">
        <v>0.13</v>
      </c>
      <c r="C1323">
        <v>2.12</v>
      </c>
      <c r="D1323">
        <v>7.19</v>
      </c>
      <c r="E1323">
        <v>265.39999999999998</v>
      </c>
      <c r="F1323">
        <v>1.1599999999999999</v>
      </c>
      <c r="G1323">
        <v>4.0599999999999996</v>
      </c>
    </row>
    <row r="1324" spans="1:7" x14ac:dyDescent="0.45">
      <c r="A1324">
        <v>2.62</v>
      </c>
      <c r="B1324">
        <v>1.53</v>
      </c>
      <c r="C1324">
        <v>2.62</v>
      </c>
      <c r="D1324">
        <v>6.89</v>
      </c>
      <c r="E1324">
        <v>184.87</v>
      </c>
      <c r="F1324">
        <v>0.46</v>
      </c>
      <c r="G1324">
        <v>5.26</v>
      </c>
    </row>
    <row r="1325" spans="1:7" x14ac:dyDescent="0.45">
      <c r="A1325">
        <v>0.66</v>
      </c>
      <c r="B1325">
        <v>1.17</v>
      </c>
      <c r="C1325">
        <v>5</v>
      </c>
      <c r="D1325">
        <v>8.2200000000000006</v>
      </c>
      <c r="E1325">
        <v>128.62</v>
      </c>
      <c r="F1325">
        <v>0.09</v>
      </c>
      <c r="G1325">
        <v>3</v>
      </c>
    </row>
    <row r="1326" spans="1:7" x14ac:dyDescent="0.45">
      <c r="A1326">
        <v>2.93</v>
      </c>
      <c r="B1326">
        <v>1.56</v>
      </c>
      <c r="C1326">
        <v>1.22</v>
      </c>
      <c r="D1326">
        <v>4.41</v>
      </c>
      <c r="E1326">
        <v>54.7</v>
      </c>
      <c r="F1326">
        <v>1.89</v>
      </c>
      <c r="G1326">
        <v>8.08</v>
      </c>
    </row>
    <row r="1327" spans="1:7" x14ac:dyDescent="0.45">
      <c r="A1327">
        <v>1.01</v>
      </c>
      <c r="B1327">
        <v>1.5</v>
      </c>
      <c r="C1327">
        <v>3.31</v>
      </c>
      <c r="D1327">
        <v>5.16</v>
      </c>
      <c r="E1327">
        <v>282.69</v>
      </c>
      <c r="F1327">
        <v>0.63</v>
      </c>
      <c r="G1327">
        <v>4.59</v>
      </c>
    </row>
    <row r="1328" spans="1:7" x14ac:dyDescent="0.45">
      <c r="A1328">
        <v>0.55000000000000004</v>
      </c>
      <c r="B1328">
        <v>1.61</v>
      </c>
      <c r="C1328">
        <v>1.33</v>
      </c>
      <c r="D1328">
        <v>5.29</v>
      </c>
      <c r="E1328">
        <v>226.52</v>
      </c>
      <c r="F1328">
        <v>0.89</v>
      </c>
      <c r="G1328">
        <v>5.75</v>
      </c>
    </row>
    <row r="1329" spans="1:7" x14ac:dyDescent="0.45">
      <c r="A1329">
        <v>2.37</v>
      </c>
      <c r="B1329">
        <v>1.04</v>
      </c>
      <c r="C1329">
        <v>1.62</v>
      </c>
      <c r="D1329">
        <v>8.43</v>
      </c>
      <c r="E1329">
        <v>62.41</v>
      </c>
      <c r="F1329">
        <v>0.23</v>
      </c>
      <c r="G1329">
        <v>5.12</v>
      </c>
    </row>
    <row r="1330" spans="1:7" x14ac:dyDescent="0.45">
      <c r="A1330">
        <v>1.98</v>
      </c>
      <c r="B1330">
        <v>0.28000000000000003</v>
      </c>
      <c r="C1330">
        <v>2.76</v>
      </c>
      <c r="D1330">
        <v>5.13</v>
      </c>
      <c r="E1330">
        <v>101.31</v>
      </c>
      <c r="F1330">
        <v>1.67</v>
      </c>
      <c r="G1330">
        <v>5.83</v>
      </c>
    </row>
    <row r="1331" spans="1:7" x14ac:dyDescent="0.45">
      <c r="A1331">
        <v>1.49</v>
      </c>
      <c r="B1331">
        <v>1.34</v>
      </c>
      <c r="C1331">
        <v>3.04</v>
      </c>
      <c r="D1331">
        <v>7.44</v>
      </c>
      <c r="E1331">
        <v>242.9</v>
      </c>
      <c r="F1331">
        <v>0.06</v>
      </c>
      <c r="G1331">
        <v>3.89</v>
      </c>
    </row>
    <row r="1332" spans="1:7" x14ac:dyDescent="0.45">
      <c r="A1332">
        <v>1.67</v>
      </c>
      <c r="B1332">
        <v>1.24</v>
      </c>
      <c r="C1332">
        <v>2.04</v>
      </c>
      <c r="D1332">
        <v>5.29</v>
      </c>
      <c r="E1332">
        <v>208.7</v>
      </c>
      <c r="F1332">
        <v>1.67</v>
      </c>
      <c r="G1332">
        <v>6.12</v>
      </c>
    </row>
    <row r="1333" spans="1:7" x14ac:dyDescent="0.45">
      <c r="A1333">
        <v>2.16</v>
      </c>
      <c r="B1333">
        <v>1.48</v>
      </c>
      <c r="C1333">
        <v>2.27</v>
      </c>
      <c r="D1333">
        <v>9.17</v>
      </c>
      <c r="E1333">
        <v>229.74</v>
      </c>
      <c r="F1333">
        <v>0.28000000000000003</v>
      </c>
      <c r="G1333">
        <v>4.1500000000000004</v>
      </c>
    </row>
    <row r="1334" spans="1:7" x14ac:dyDescent="0.45">
      <c r="A1334">
        <v>0.69</v>
      </c>
      <c r="B1334">
        <v>0.34</v>
      </c>
      <c r="C1334">
        <v>1.35</v>
      </c>
      <c r="D1334">
        <v>9.65</v>
      </c>
      <c r="E1334">
        <v>132.36000000000001</v>
      </c>
      <c r="F1334">
        <v>1.77</v>
      </c>
      <c r="G1334">
        <v>4.22</v>
      </c>
    </row>
    <row r="1335" spans="1:7" x14ac:dyDescent="0.45">
      <c r="A1335">
        <v>2.99</v>
      </c>
      <c r="B1335">
        <v>0.39</v>
      </c>
      <c r="C1335">
        <v>2.21</v>
      </c>
      <c r="D1335">
        <v>7.11</v>
      </c>
      <c r="E1335">
        <v>214.94</v>
      </c>
      <c r="F1335">
        <v>1.46</v>
      </c>
      <c r="G1335">
        <v>16.87</v>
      </c>
    </row>
    <row r="1336" spans="1:7" x14ac:dyDescent="0.45">
      <c r="A1336">
        <v>2.92</v>
      </c>
      <c r="B1336">
        <v>1.78</v>
      </c>
      <c r="C1336">
        <v>4.87</v>
      </c>
      <c r="D1336">
        <v>6.11</v>
      </c>
      <c r="E1336">
        <v>115.95</v>
      </c>
      <c r="F1336">
        <v>0.33</v>
      </c>
      <c r="G1336">
        <v>4.53</v>
      </c>
    </row>
    <row r="1337" spans="1:7" x14ac:dyDescent="0.45">
      <c r="A1337">
        <v>1.95</v>
      </c>
      <c r="B1337">
        <v>1.5</v>
      </c>
      <c r="C1337">
        <v>4.78</v>
      </c>
      <c r="D1337">
        <v>5.4</v>
      </c>
      <c r="E1337">
        <v>63.38</v>
      </c>
      <c r="F1337">
        <v>1.1299999999999999</v>
      </c>
      <c r="G1337">
        <v>4.72</v>
      </c>
    </row>
    <row r="1338" spans="1:7" x14ac:dyDescent="0.45">
      <c r="A1338">
        <v>0.6</v>
      </c>
      <c r="B1338">
        <v>1.82</v>
      </c>
      <c r="C1338">
        <v>2.34</v>
      </c>
      <c r="D1338">
        <v>4.3</v>
      </c>
      <c r="E1338">
        <v>189.8</v>
      </c>
      <c r="F1338">
        <v>0.63</v>
      </c>
      <c r="G1338">
        <v>5.59</v>
      </c>
    </row>
    <row r="1339" spans="1:7" x14ac:dyDescent="0.45">
      <c r="A1339">
        <v>2.04</v>
      </c>
      <c r="B1339">
        <v>1.52</v>
      </c>
      <c r="C1339">
        <v>3.28</v>
      </c>
      <c r="D1339">
        <v>5.61</v>
      </c>
      <c r="E1339">
        <v>292.8</v>
      </c>
      <c r="F1339">
        <v>0.36</v>
      </c>
      <c r="G1339">
        <v>4.82</v>
      </c>
    </row>
    <row r="1340" spans="1:7" x14ac:dyDescent="0.45">
      <c r="A1340">
        <v>0.22</v>
      </c>
      <c r="B1340">
        <v>1.19</v>
      </c>
      <c r="C1340">
        <v>4.6399999999999997</v>
      </c>
      <c r="D1340">
        <v>7.93</v>
      </c>
      <c r="E1340">
        <v>93.18</v>
      </c>
      <c r="F1340">
        <v>1.72</v>
      </c>
      <c r="G1340">
        <v>3.01</v>
      </c>
    </row>
    <row r="1341" spans="1:7" x14ac:dyDescent="0.45">
      <c r="A1341">
        <v>0.09</v>
      </c>
      <c r="B1341">
        <v>1.31</v>
      </c>
      <c r="C1341">
        <v>1.02</v>
      </c>
      <c r="D1341">
        <v>7.2</v>
      </c>
      <c r="E1341">
        <v>138.29</v>
      </c>
      <c r="F1341">
        <v>0.81</v>
      </c>
      <c r="G1341">
        <v>4.99</v>
      </c>
    </row>
    <row r="1342" spans="1:7" x14ac:dyDescent="0.45">
      <c r="A1342">
        <v>0.77</v>
      </c>
      <c r="B1342">
        <v>1.78</v>
      </c>
      <c r="C1342">
        <v>4.24</v>
      </c>
      <c r="D1342">
        <v>9.66</v>
      </c>
      <c r="E1342">
        <v>202.2</v>
      </c>
      <c r="F1342">
        <v>0.8</v>
      </c>
      <c r="G1342">
        <v>3</v>
      </c>
    </row>
    <row r="1343" spans="1:7" x14ac:dyDescent="0.45">
      <c r="A1343">
        <v>1.39</v>
      </c>
      <c r="B1343">
        <v>1.1599999999999999</v>
      </c>
      <c r="C1343">
        <v>4.79</v>
      </c>
      <c r="D1343">
        <v>6.38</v>
      </c>
      <c r="E1343">
        <v>162.44999999999999</v>
      </c>
      <c r="F1343">
        <v>0.34</v>
      </c>
      <c r="G1343">
        <v>12.54</v>
      </c>
    </row>
    <row r="1344" spans="1:7" x14ac:dyDescent="0.45">
      <c r="A1344">
        <v>2.6</v>
      </c>
      <c r="B1344">
        <v>1.26</v>
      </c>
      <c r="C1344">
        <v>1.37</v>
      </c>
      <c r="D1344">
        <v>8.16</v>
      </c>
      <c r="E1344">
        <v>253.03</v>
      </c>
      <c r="F1344">
        <v>0.77</v>
      </c>
      <c r="G1344">
        <v>5.39</v>
      </c>
    </row>
    <row r="1345" spans="1:7" x14ac:dyDescent="0.45">
      <c r="A1345">
        <v>2.1800000000000002</v>
      </c>
      <c r="B1345">
        <v>0.31</v>
      </c>
      <c r="C1345">
        <v>1.65</v>
      </c>
      <c r="D1345">
        <v>6.94</v>
      </c>
      <c r="E1345">
        <v>228.52</v>
      </c>
      <c r="F1345">
        <v>1.74</v>
      </c>
      <c r="G1345">
        <v>5.66</v>
      </c>
    </row>
    <row r="1346" spans="1:7" x14ac:dyDescent="0.45">
      <c r="A1346">
        <v>2.23</v>
      </c>
      <c r="B1346">
        <v>0.95</v>
      </c>
      <c r="C1346">
        <v>4.84</v>
      </c>
      <c r="D1346">
        <v>7.08</v>
      </c>
      <c r="E1346">
        <v>17.489999999999998</v>
      </c>
      <c r="F1346">
        <v>0.73</v>
      </c>
      <c r="G1346">
        <v>3.92</v>
      </c>
    </row>
    <row r="1347" spans="1:7" x14ac:dyDescent="0.45">
      <c r="A1347">
        <v>1.28</v>
      </c>
      <c r="B1347">
        <v>1.43</v>
      </c>
      <c r="C1347">
        <v>3.15</v>
      </c>
      <c r="D1347">
        <v>5.61</v>
      </c>
      <c r="E1347">
        <v>299.52999999999997</v>
      </c>
      <c r="F1347">
        <v>1.9</v>
      </c>
      <c r="G1347">
        <v>5.0999999999999996</v>
      </c>
    </row>
    <row r="1348" spans="1:7" x14ac:dyDescent="0.45">
      <c r="A1348">
        <v>1.04</v>
      </c>
      <c r="B1348">
        <v>0.54</v>
      </c>
      <c r="C1348">
        <v>1.06</v>
      </c>
      <c r="D1348">
        <v>6.73</v>
      </c>
      <c r="E1348">
        <v>225.72</v>
      </c>
      <c r="F1348">
        <v>1.89</v>
      </c>
      <c r="G1348">
        <v>5.66</v>
      </c>
    </row>
    <row r="1349" spans="1:7" x14ac:dyDescent="0.45">
      <c r="A1349">
        <v>1.1100000000000001</v>
      </c>
      <c r="B1349">
        <v>0.4</v>
      </c>
      <c r="C1349">
        <v>2.0299999999999998</v>
      </c>
      <c r="D1349">
        <v>6.82</v>
      </c>
      <c r="E1349">
        <v>259.17</v>
      </c>
      <c r="F1349">
        <v>0.28999999999999998</v>
      </c>
      <c r="G1349">
        <v>4.33</v>
      </c>
    </row>
    <row r="1350" spans="1:7" x14ac:dyDescent="0.45">
      <c r="A1350">
        <v>2.96</v>
      </c>
      <c r="B1350">
        <v>0.63</v>
      </c>
      <c r="C1350">
        <v>2.8</v>
      </c>
      <c r="D1350">
        <v>8.24</v>
      </c>
      <c r="E1350">
        <v>195.36</v>
      </c>
      <c r="F1350">
        <v>0.35</v>
      </c>
      <c r="G1350">
        <v>4.4400000000000004</v>
      </c>
    </row>
    <row r="1351" spans="1:7" x14ac:dyDescent="0.45">
      <c r="A1351">
        <v>0.12</v>
      </c>
      <c r="B1351">
        <v>0.48</v>
      </c>
      <c r="C1351">
        <v>3.77</v>
      </c>
      <c r="D1351">
        <v>9.64</v>
      </c>
      <c r="E1351">
        <v>256.89</v>
      </c>
      <c r="F1351">
        <v>1.73</v>
      </c>
      <c r="G1351">
        <v>3</v>
      </c>
    </row>
    <row r="1352" spans="1:7" x14ac:dyDescent="0.45">
      <c r="A1352">
        <v>2.6</v>
      </c>
      <c r="B1352">
        <v>0.43</v>
      </c>
      <c r="C1352">
        <v>3.93</v>
      </c>
      <c r="D1352">
        <v>5.98</v>
      </c>
      <c r="E1352">
        <v>33.71</v>
      </c>
      <c r="F1352">
        <v>0.79</v>
      </c>
      <c r="G1352">
        <v>4.93</v>
      </c>
    </row>
    <row r="1353" spans="1:7" x14ac:dyDescent="0.45">
      <c r="A1353">
        <v>1.74</v>
      </c>
      <c r="B1353">
        <v>0.85</v>
      </c>
      <c r="C1353">
        <v>4.9800000000000004</v>
      </c>
      <c r="D1353">
        <v>4.25</v>
      </c>
      <c r="E1353">
        <v>104.32</v>
      </c>
      <c r="F1353">
        <v>0.01</v>
      </c>
      <c r="G1353">
        <v>4.2300000000000004</v>
      </c>
    </row>
    <row r="1354" spans="1:7" x14ac:dyDescent="0.45">
      <c r="A1354">
        <v>1.32</v>
      </c>
      <c r="B1354">
        <v>1.82</v>
      </c>
      <c r="C1354">
        <v>2.15</v>
      </c>
      <c r="D1354">
        <v>6.98</v>
      </c>
      <c r="E1354">
        <v>262.93</v>
      </c>
      <c r="F1354">
        <v>0.55000000000000004</v>
      </c>
      <c r="G1354">
        <v>4.82</v>
      </c>
    </row>
    <row r="1355" spans="1:7" x14ac:dyDescent="0.45">
      <c r="A1355">
        <v>2.1800000000000002</v>
      </c>
      <c r="B1355">
        <v>1.01</v>
      </c>
      <c r="C1355">
        <v>3.15</v>
      </c>
      <c r="D1355">
        <v>7.27</v>
      </c>
      <c r="E1355">
        <v>60.5</v>
      </c>
      <c r="F1355">
        <v>1.2</v>
      </c>
      <c r="G1355">
        <v>4.95</v>
      </c>
    </row>
    <row r="1356" spans="1:7" x14ac:dyDescent="0.45">
      <c r="A1356">
        <v>1.46</v>
      </c>
      <c r="B1356">
        <v>0.38</v>
      </c>
      <c r="C1356">
        <v>3.13</v>
      </c>
      <c r="D1356">
        <v>5.01</v>
      </c>
      <c r="E1356">
        <v>23.47</v>
      </c>
      <c r="F1356">
        <v>1.6</v>
      </c>
      <c r="G1356">
        <v>5.56</v>
      </c>
    </row>
    <row r="1357" spans="1:7" x14ac:dyDescent="0.45">
      <c r="A1357">
        <v>2.62</v>
      </c>
      <c r="B1357">
        <v>0.15</v>
      </c>
      <c r="C1357">
        <v>2.62</v>
      </c>
      <c r="D1357">
        <v>8.56</v>
      </c>
      <c r="E1357">
        <v>236.44</v>
      </c>
      <c r="F1357">
        <v>0.27</v>
      </c>
      <c r="G1357">
        <v>3.99</v>
      </c>
    </row>
    <row r="1358" spans="1:7" x14ac:dyDescent="0.45">
      <c r="A1358">
        <v>2.7</v>
      </c>
      <c r="B1358">
        <v>1.39</v>
      </c>
      <c r="C1358">
        <v>1.68</v>
      </c>
      <c r="D1358">
        <v>9.91</v>
      </c>
      <c r="E1358">
        <v>250.65</v>
      </c>
      <c r="F1358">
        <v>0.22</v>
      </c>
      <c r="G1358">
        <v>4.38</v>
      </c>
    </row>
    <row r="1359" spans="1:7" x14ac:dyDescent="0.45">
      <c r="A1359">
        <v>1.27</v>
      </c>
      <c r="B1359">
        <v>0.77</v>
      </c>
      <c r="C1359">
        <v>4.91</v>
      </c>
      <c r="D1359">
        <v>9.67</v>
      </c>
      <c r="E1359">
        <v>48.8</v>
      </c>
      <c r="F1359">
        <v>1.84</v>
      </c>
      <c r="G1359">
        <v>3</v>
      </c>
    </row>
    <row r="1360" spans="1:7" x14ac:dyDescent="0.45">
      <c r="A1360">
        <v>0.83</v>
      </c>
      <c r="B1360">
        <v>1.64</v>
      </c>
      <c r="C1360">
        <v>4.41</v>
      </c>
      <c r="D1360">
        <v>5.18</v>
      </c>
      <c r="E1360">
        <v>256.3</v>
      </c>
      <c r="F1360">
        <v>1.5</v>
      </c>
      <c r="G1360">
        <v>4.28</v>
      </c>
    </row>
    <row r="1361" spans="1:7" x14ac:dyDescent="0.45">
      <c r="A1361">
        <v>1.78</v>
      </c>
      <c r="B1361">
        <v>1.32</v>
      </c>
      <c r="C1361">
        <v>2.99</v>
      </c>
      <c r="D1361">
        <v>9.25</v>
      </c>
      <c r="E1361">
        <v>206.03</v>
      </c>
      <c r="F1361">
        <v>1.18</v>
      </c>
      <c r="G1361">
        <v>3.85</v>
      </c>
    </row>
    <row r="1362" spans="1:7" x14ac:dyDescent="0.45">
      <c r="A1362">
        <v>2.74</v>
      </c>
      <c r="B1362">
        <v>1.59</v>
      </c>
      <c r="C1362">
        <v>3.41</v>
      </c>
      <c r="D1362">
        <v>8.23</v>
      </c>
      <c r="E1362">
        <v>156.02000000000001</v>
      </c>
      <c r="F1362">
        <v>1.54</v>
      </c>
      <c r="G1362">
        <v>4.8099999999999996</v>
      </c>
    </row>
    <row r="1363" spans="1:7" x14ac:dyDescent="0.45">
      <c r="A1363">
        <v>0.63</v>
      </c>
      <c r="B1363">
        <v>0.54</v>
      </c>
      <c r="C1363">
        <v>1.91</v>
      </c>
      <c r="D1363">
        <v>6.72</v>
      </c>
      <c r="E1363">
        <v>249.08</v>
      </c>
      <c r="F1363">
        <v>0.86</v>
      </c>
      <c r="G1363">
        <v>4.49</v>
      </c>
    </row>
    <row r="1364" spans="1:7" x14ac:dyDescent="0.45">
      <c r="A1364">
        <v>1.87</v>
      </c>
      <c r="B1364">
        <v>1.38</v>
      </c>
      <c r="C1364">
        <v>3.18</v>
      </c>
      <c r="D1364">
        <v>7.24</v>
      </c>
      <c r="E1364">
        <v>125.77</v>
      </c>
      <c r="F1364">
        <v>1.52</v>
      </c>
      <c r="G1364">
        <v>4.9000000000000004</v>
      </c>
    </row>
    <row r="1365" spans="1:7" x14ac:dyDescent="0.45">
      <c r="A1365">
        <v>1.89</v>
      </c>
      <c r="B1365">
        <v>0.53</v>
      </c>
      <c r="C1365">
        <v>3.78</v>
      </c>
      <c r="D1365">
        <v>9.1</v>
      </c>
      <c r="E1365">
        <v>58.2</v>
      </c>
      <c r="F1365">
        <v>0.74</v>
      </c>
      <c r="G1365">
        <v>3.38</v>
      </c>
    </row>
    <row r="1366" spans="1:7" x14ac:dyDescent="0.45">
      <c r="A1366">
        <v>2.2000000000000002</v>
      </c>
      <c r="B1366">
        <v>1.88</v>
      </c>
      <c r="C1366">
        <v>3.06</v>
      </c>
      <c r="D1366">
        <v>6.88</v>
      </c>
      <c r="E1366">
        <v>85.46</v>
      </c>
      <c r="F1366">
        <v>0.49</v>
      </c>
      <c r="G1366">
        <v>5.0999999999999996</v>
      </c>
    </row>
    <row r="1367" spans="1:7" x14ac:dyDescent="0.45">
      <c r="A1367">
        <v>0.39</v>
      </c>
      <c r="B1367">
        <v>1.27</v>
      </c>
      <c r="C1367">
        <v>4.96</v>
      </c>
      <c r="D1367">
        <v>6.24</v>
      </c>
      <c r="E1367">
        <v>151.55000000000001</v>
      </c>
      <c r="F1367">
        <v>1.46</v>
      </c>
      <c r="G1367">
        <v>3.38</v>
      </c>
    </row>
    <row r="1368" spans="1:7" x14ac:dyDescent="0.45">
      <c r="A1368">
        <v>2.15</v>
      </c>
      <c r="B1368">
        <v>0.65</v>
      </c>
      <c r="C1368">
        <v>3.45</v>
      </c>
      <c r="D1368">
        <v>6.96</v>
      </c>
      <c r="E1368">
        <v>159.4</v>
      </c>
      <c r="F1368">
        <v>0.84</v>
      </c>
      <c r="G1368">
        <v>4.43</v>
      </c>
    </row>
    <row r="1369" spans="1:7" x14ac:dyDescent="0.45">
      <c r="A1369">
        <v>2.73</v>
      </c>
      <c r="B1369">
        <v>0.54</v>
      </c>
      <c r="C1369">
        <v>2.48</v>
      </c>
      <c r="D1369">
        <v>7.47</v>
      </c>
      <c r="E1369">
        <v>241.67</v>
      </c>
      <c r="F1369">
        <v>1.96</v>
      </c>
      <c r="G1369">
        <v>5.35</v>
      </c>
    </row>
    <row r="1370" spans="1:7" x14ac:dyDescent="0.45">
      <c r="A1370">
        <v>0.54</v>
      </c>
      <c r="B1370">
        <v>0.38</v>
      </c>
      <c r="C1370">
        <v>4.09</v>
      </c>
      <c r="D1370">
        <v>5.13</v>
      </c>
      <c r="E1370">
        <v>237.41</v>
      </c>
      <c r="F1370">
        <v>0.7</v>
      </c>
      <c r="G1370">
        <v>3.68</v>
      </c>
    </row>
    <row r="1371" spans="1:7" x14ac:dyDescent="0.45">
      <c r="A1371">
        <v>0.71</v>
      </c>
      <c r="B1371">
        <v>1.39</v>
      </c>
      <c r="C1371">
        <v>1.68</v>
      </c>
      <c r="D1371">
        <v>9.41</v>
      </c>
      <c r="E1371">
        <v>174.41</v>
      </c>
      <c r="F1371">
        <v>1.84</v>
      </c>
      <c r="G1371">
        <v>4.3899999999999997</v>
      </c>
    </row>
    <row r="1372" spans="1:7" x14ac:dyDescent="0.45">
      <c r="A1372">
        <v>2.91</v>
      </c>
      <c r="B1372">
        <v>0.44</v>
      </c>
      <c r="C1372">
        <v>2.54</v>
      </c>
      <c r="D1372">
        <v>8.0500000000000007</v>
      </c>
      <c r="E1372">
        <v>234.24</v>
      </c>
      <c r="F1372">
        <v>1.87</v>
      </c>
      <c r="G1372">
        <v>5.12</v>
      </c>
    </row>
    <row r="1373" spans="1:7" x14ac:dyDescent="0.45">
      <c r="A1373">
        <v>0.54</v>
      </c>
      <c r="B1373">
        <v>1.19</v>
      </c>
      <c r="C1373">
        <v>2.39</v>
      </c>
      <c r="D1373">
        <v>7.8</v>
      </c>
      <c r="E1373">
        <v>57.53</v>
      </c>
      <c r="F1373">
        <v>0.48</v>
      </c>
      <c r="G1373">
        <v>4.1500000000000004</v>
      </c>
    </row>
    <row r="1374" spans="1:7" x14ac:dyDescent="0.45">
      <c r="A1374">
        <v>2.56</v>
      </c>
      <c r="B1374">
        <v>0.53</v>
      </c>
      <c r="C1374">
        <v>2.73</v>
      </c>
      <c r="D1374">
        <v>4.5999999999999996</v>
      </c>
      <c r="E1374">
        <v>15.02</v>
      </c>
      <c r="F1374">
        <v>1.6</v>
      </c>
      <c r="G1374">
        <v>6.57</v>
      </c>
    </row>
    <row r="1375" spans="1:7" x14ac:dyDescent="0.45">
      <c r="A1375">
        <v>1.48</v>
      </c>
      <c r="B1375">
        <v>1.32</v>
      </c>
      <c r="C1375">
        <v>4.13</v>
      </c>
      <c r="D1375">
        <v>7.63</v>
      </c>
      <c r="E1375">
        <v>262.08999999999997</v>
      </c>
      <c r="F1375">
        <v>0.87</v>
      </c>
      <c r="G1375">
        <v>3.43</v>
      </c>
    </row>
    <row r="1376" spans="1:7" x14ac:dyDescent="0.45">
      <c r="A1376">
        <v>0.74</v>
      </c>
      <c r="B1376">
        <v>1.63</v>
      </c>
      <c r="C1376">
        <v>2.94</v>
      </c>
      <c r="D1376">
        <v>4.7300000000000004</v>
      </c>
      <c r="E1376">
        <v>22.67</v>
      </c>
      <c r="F1376">
        <v>1.84</v>
      </c>
      <c r="G1376">
        <v>17.78</v>
      </c>
    </row>
    <row r="1377" spans="1:7" x14ac:dyDescent="0.45">
      <c r="A1377">
        <v>2.61</v>
      </c>
      <c r="B1377">
        <v>1.56</v>
      </c>
      <c r="C1377">
        <v>4.18</v>
      </c>
      <c r="D1377">
        <v>4.47</v>
      </c>
      <c r="E1377">
        <v>74.010000000000005</v>
      </c>
      <c r="F1377">
        <v>0.9</v>
      </c>
      <c r="G1377">
        <v>5.69</v>
      </c>
    </row>
    <row r="1378" spans="1:7" x14ac:dyDescent="0.45">
      <c r="A1378">
        <v>1.34</v>
      </c>
      <c r="B1378">
        <v>1.52</v>
      </c>
      <c r="C1378">
        <v>3.31</v>
      </c>
      <c r="D1378">
        <v>7.16</v>
      </c>
      <c r="E1378">
        <v>208.6</v>
      </c>
      <c r="F1378">
        <v>1.49</v>
      </c>
      <c r="G1378">
        <v>4.45</v>
      </c>
    </row>
    <row r="1379" spans="1:7" x14ac:dyDescent="0.45">
      <c r="A1379">
        <v>1.54</v>
      </c>
      <c r="B1379">
        <v>0.38</v>
      </c>
      <c r="C1379">
        <v>2.37</v>
      </c>
      <c r="D1379">
        <v>6.42</v>
      </c>
      <c r="E1379">
        <v>122.83</v>
      </c>
      <c r="F1379">
        <v>0.93</v>
      </c>
      <c r="G1379">
        <v>5.0199999999999996</v>
      </c>
    </row>
    <row r="1380" spans="1:7" x14ac:dyDescent="0.45">
      <c r="A1380">
        <v>1.08</v>
      </c>
      <c r="B1380">
        <v>0.18</v>
      </c>
      <c r="C1380">
        <v>4.24</v>
      </c>
      <c r="D1380">
        <v>7.53</v>
      </c>
      <c r="E1380">
        <v>262.89</v>
      </c>
      <c r="F1380">
        <v>0.46</v>
      </c>
      <c r="G1380">
        <v>3</v>
      </c>
    </row>
    <row r="1381" spans="1:7" x14ac:dyDescent="0.45">
      <c r="A1381">
        <v>1.78</v>
      </c>
      <c r="B1381">
        <v>1.4</v>
      </c>
      <c r="C1381">
        <v>1.95</v>
      </c>
      <c r="D1381">
        <v>4.54</v>
      </c>
      <c r="E1381">
        <v>89.39</v>
      </c>
      <c r="F1381">
        <v>0.4</v>
      </c>
      <c r="G1381">
        <v>6.31</v>
      </c>
    </row>
    <row r="1382" spans="1:7" x14ac:dyDescent="0.45">
      <c r="A1382">
        <v>0.49</v>
      </c>
      <c r="B1382">
        <v>0.74</v>
      </c>
      <c r="C1382">
        <v>1.9</v>
      </c>
      <c r="D1382">
        <v>6.59</v>
      </c>
      <c r="E1382">
        <v>3.56</v>
      </c>
      <c r="F1382">
        <v>0.85</v>
      </c>
      <c r="G1382">
        <v>5.0199999999999996</v>
      </c>
    </row>
    <row r="1383" spans="1:7" x14ac:dyDescent="0.45">
      <c r="A1383">
        <v>1.17</v>
      </c>
      <c r="B1383">
        <v>0.86</v>
      </c>
      <c r="C1383">
        <v>3.02</v>
      </c>
      <c r="D1383">
        <v>5.05</v>
      </c>
      <c r="E1383">
        <v>90.2</v>
      </c>
      <c r="F1383">
        <v>1.51</v>
      </c>
      <c r="G1383">
        <v>5.43</v>
      </c>
    </row>
    <row r="1384" spans="1:7" x14ac:dyDescent="0.45">
      <c r="A1384">
        <v>2.91</v>
      </c>
      <c r="B1384">
        <v>0.06</v>
      </c>
      <c r="C1384">
        <v>2.04</v>
      </c>
      <c r="D1384">
        <v>9.92</v>
      </c>
      <c r="E1384">
        <v>173.42</v>
      </c>
      <c r="F1384">
        <v>1.21</v>
      </c>
      <c r="G1384">
        <v>4.42</v>
      </c>
    </row>
    <row r="1385" spans="1:7" x14ac:dyDescent="0.45">
      <c r="A1385">
        <v>0.77</v>
      </c>
      <c r="B1385">
        <v>0.52</v>
      </c>
      <c r="C1385">
        <v>1.04</v>
      </c>
      <c r="D1385">
        <v>7.37</v>
      </c>
      <c r="E1385">
        <v>112.78</v>
      </c>
      <c r="F1385">
        <v>1.38</v>
      </c>
      <c r="G1385">
        <v>5.3</v>
      </c>
    </row>
    <row r="1386" spans="1:7" x14ac:dyDescent="0.45">
      <c r="A1386">
        <v>1.97</v>
      </c>
      <c r="B1386">
        <v>7.0000000000000007E-2</v>
      </c>
      <c r="C1386">
        <v>3.59</v>
      </c>
      <c r="D1386">
        <v>8.1199999999999992</v>
      </c>
      <c r="E1386">
        <v>160.46</v>
      </c>
      <c r="F1386">
        <v>0.56000000000000005</v>
      </c>
      <c r="G1386">
        <v>3.51</v>
      </c>
    </row>
    <row r="1387" spans="1:7" x14ac:dyDescent="0.45">
      <c r="A1387">
        <v>0.98</v>
      </c>
      <c r="B1387">
        <v>1.76</v>
      </c>
      <c r="C1387">
        <v>3.04</v>
      </c>
      <c r="D1387">
        <v>5.95</v>
      </c>
      <c r="E1387">
        <v>262.98</v>
      </c>
      <c r="F1387">
        <v>0.96</v>
      </c>
      <c r="G1387">
        <v>4.67</v>
      </c>
    </row>
    <row r="1388" spans="1:7" x14ac:dyDescent="0.45">
      <c r="A1388">
        <v>2.3199999999999998</v>
      </c>
      <c r="B1388">
        <v>0.49</v>
      </c>
      <c r="C1388">
        <v>2.78</v>
      </c>
      <c r="D1388">
        <v>4.57</v>
      </c>
      <c r="E1388">
        <v>273.75</v>
      </c>
      <c r="F1388">
        <v>0.09</v>
      </c>
      <c r="G1388">
        <v>5.3</v>
      </c>
    </row>
    <row r="1389" spans="1:7" x14ac:dyDescent="0.45">
      <c r="A1389">
        <v>0.39</v>
      </c>
      <c r="B1389">
        <v>1.1100000000000001</v>
      </c>
      <c r="C1389">
        <v>4.87</v>
      </c>
      <c r="D1389">
        <v>9.86</v>
      </c>
      <c r="E1389">
        <v>79.790000000000006</v>
      </c>
      <c r="F1389">
        <v>1.64</v>
      </c>
      <c r="G1389">
        <v>0.38</v>
      </c>
    </row>
    <row r="1390" spans="1:7" x14ac:dyDescent="0.45">
      <c r="A1390">
        <v>2.91</v>
      </c>
      <c r="B1390">
        <v>0.08</v>
      </c>
      <c r="C1390">
        <v>3.28</v>
      </c>
      <c r="D1390">
        <v>5.72</v>
      </c>
      <c r="E1390">
        <v>138.63999999999999</v>
      </c>
      <c r="F1390">
        <v>1.98</v>
      </c>
      <c r="G1390">
        <v>5.74</v>
      </c>
    </row>
    <row r="1391" spans="1:7" x14ac:dyDescent="0.45">
      <c r="A1391">
        <v>1.36</v>
      </c>
      <c r="B1391">
        <v>1.33</v>
      </c>
      <c r="C1391">
        <v>4.45</v>
      </c>
      <c r="D1391">
        <v>6.54</v>
      </c>
      <c r="E1391">
        <v>164.74</v>
      </c>
      <c r="F1391">
        <v>0.81</v>
      </c>
      <c r="G1391">
        <v>3.79</v>
      </c>
    </row>
    <row r="1392" spans="1:7" x14ac:dyDescent="0.45">
      <c r="A1392">
        <v>0.71</v>
      </c>
      <c r="B1392">
        <v>0.65</v>
      </c>
      <c r="C1392">
        <v>1.56</v>
      </c>
      <c r="D1392">
        <v>7.9</v>
      </c>
      <c r="E1392">
        <v>284.73</v>
      </c>
      <c r="F1392">
        <v>0.02</v>
      </c>
      <c r="G1392">
        <v>3.89</v>
      </c>
    </row>
    <row r="1393" spans="1:7" x14ac:dyDescent="0.45">
      <c r="A1393">
        <v>0.22</v>
      </c>
      <c r="B1393">
        <v>1.8</v>
      </c>
      <c r="C1393">
        <v>3.28</v>
      </c>
      <c r="D1393">
        <v>4.1500000000000004</v>
      </c>
      <c r="E1393">
        <v>299.58999999999997</v>
      </c>
      <c r="F1393">
        <v>0.34</v>
      </c>
      <c r="G1393">
        <v>4.5599999999999996</v>
      </c>
    </row>
    <row r="1394" spans="1:7" x14ac:dyDescent="0.45">
      <c r="A1394">
        <v>0.51</v>
      </c>
      <c r="B1394">
        <v>1.78</v>
      </c>
      <c r="C1394">
        <v>4.47</v>
      </c>
      <c r="D1394">
        <v>8.86</v>
      </c>
      <c r="E1394">
        <v>70.62</v>
      </c>
      <c r="F1394">
        <v>1.31</v>
      </c>
      <c r="G1394">
        <v>3</v>
      </c>
    </row>
    <row r="1395" spans="1:7" x14ac:dyDescent="0.45">
      <c r="A1395">
        <v>1.56</v>
      </c>
      <c r="B1395">
        <v>0.65</v>
      </c>
      <c r="C1395">
        <v>3.33</v>
      </c>
      <c r="D1395">
        <v>7.22</v>
      </c>
      <c r="E1395">
        <v>218.09</v>
      </c>
      <c r="F1395">
        <v>1.22</v>
      </c>
      <c r="G1395">
        <v>4.1399999999999997</v>
      </c>
    </row>
    <row r="1396" spans="1:7" x14ac:dyDescent="0.45">
      <c r="A1396">
        <v>1.01</v>
      </c>
      <c r="B1396">
        <v>1.8</v>
      </c>
      <c r="C1396">
        <v>3.87</v>
      </c>
      <c r="D1396">
        <v>5.67</v>
      </c>
      <c r="E1396">
        <v>113.41</v>
      </c>
      <c r="F1396">
        <v>1.58</v>
      </c>
      <c r="G1396">
        <v>4.8600000000000003</v>
      </c>
    </row>
    <row r="1397" spans="1:7" x14ac:dyDescent="0.45">
      <c r="A1397">
        <v>2.4900000000000002</v>
      </c>
      <c r="B1397">
        <v>1.99</v>
      </c>
      <c r="C1397">
        <v>2.4900000000000002</v>
      </c>
      <c r="D1397">
        <v>4.37</v>
      </c>
      <c r="E1397">
        <v>2.4300000000000002</v>
      </c>
      <c r="F1397">
        <v>0.51</v>
      </c>
      <c r="G1397">
        <v>6.8</v>
      </c>
    </row>
    <row r="1398" spans="1:7" x14ac:dyDescent="0.45">
      <c r="A1398">
        <v>1.29</v>
      </c>
      <c r="B1398">
        <v>1.65</v>
      </c>
      <c r="C1398">
        <v>1.37</v>
      </c>
      <c r="D1398">
        <v>4.97</v>
      </c>
      <c r="E1398">
        <v>2.78</v>
      </c>
      <c r="F1398">
        <v>1.53</v>
      </c>
      <c r="G1398">
        <v>6.94</v>
      </c>
    </row>
    <row r="1399" spans="1:7" x14ac:dyDescent="0.45">
      <c r="A1399">
        <v>0.75</v>
      </c>
      <c r="B1399">
        <v>1.69</v>
      </c>
      <c r="C1399">
        <v>2.83</v>
      </c>
      <c r="D1399">
        <v>9.3699999999999992</v>
      </c>
      <c r="E1399">
        <v>138.16999999999999</v>
      </c>
      <c r="F1399">
        <v>1.38</v>
      </c>
      <c r="G1399">
        <v>3.71</v>
      </c>
    </row>
    <row r="1400" spans="1:7" x14ac:dyDescent="0.45">
      <c r="A1400">
        <v>1.85</v>
      </c>
      <c r="B1400">
        <v>0.5</v>
      </c>
      <c r="C1400">
        <v>2.58</v>
      </c>
      <c r="D1400">
        <v>8.1199999999999992</v>
      </c>
      <c r="E1400">
        <v>146.5</v>
      </c>
      <c r="F1400">
        <v>0.65</v>
      </c>
      <c r="G1400">
        <v>4.25</v>
      </c>
    </row>
    <row r="1401" spans="1:7" x14ac:dyDescent="0.45">
      <c r="A1401">
        <v>2.12</v>
      </c>
      <c r="B1401">
        <v>1.1499999999999999</v>
      </c>
      <c r="C1401">
        <v>4.47</v>
      </c>
      <c r="D1401">
        <v>5.5</v>
      </c>
      <c r="E1401">
        <v>6.77</v>
      </c>
      <c r="F1401">
        <v>1.0900000000000001</v>
      </c>
      <c r="G1401">
        <v>4.95</v>
      </c>
    </row>
    <row r="1402" spans="1:7" x14ac:dyDescent="0.45">
      <c r="A1402">
        <v>0.5</v>
      </c>
      <c r="B1402">
        <v>0.13</v>
      </c>
      <c r="C1402">
        <v>1.98</v>
      </c>
      <c r="D1402">
        <v>4.3899999999999997</v>
      </c>
      <c r="E1402">
        <v>206.08</v>
      </c>
      <c r="F1402">
        <v>0.28999999999999998</v>
      </c>
      <c r="G1402">
        <v>4.3</v>
      </c>
    </row>
    <row r="1403" spans="1:7" x14ac:dyDescent="0.45">
      <c r="A1403">
        <v>0.5</v>
      </c>
      <c r="B1403">
        <v>0.19</v>
      </c>
      <c r="C1403">
        <v>4.87</v>
      </c>
      <c r="D1403">
        <v>8.14</v>
      </c>
      <c r="E1403">
        <v>88.2</v>
      </c>
      <c r="F1403">
        <v>0.91</v>
      </c>
      <c r="G1403">
        <v>3</v>
      </c>
    </row>
    <row r="1404" spans="1:7" x14ac:dyDescent="0.45">
      <c r="A1404">
        <v>0.11</v>
      </c>
      <c r="B1404">
        <v>2</v>
      </c>
      <c r="C1404">
        <v>4.83</v>
      </c>
      <c r="D1404">
        <v>7.43</v>
      </c>
      <c r="E1404">
        <v>167.97</v>
      </c>
      <c r="F1404">
        <v>1.76</v>
      </c>
      <c r="G1404">
        <v>3.15</v>
      </c>
    </row>
    <row r="1405" spans="1:7" x14ac:dyDescent="0.45">
      <c r="A1405">
        <v>2.21</v>
      </c>
      <c r="B1405">
        <v>0.65</v>
      </c>
      <c r="C1405">
        <v>1.99</v>
      </c>
      <c r="D1405">
        <v>6.43</v>
      </c>
      <c r="E1405">
        <v>90.28</v>
      </c>
      <c r="F1405">
        <v>0.84</v>
      </c>
      <c r="G1405">
        <v>5.69</v>
      </c>
    </row>
    <row r="1406" spans="1:7" x14ac:dyDescent="0.45">
      <c r="A1406">
        <v>1.99</v>
      </c>
      <c r="B1406">
        <v>1.5</v>
      </c>
      <c r="C1406">
        <v>2.39</v>
      </c>
      <c r="D1406">
        <v>6.18</v>
      </c>
      <c r="E1406">
        <v>50.14</v>
      </c>
      <c r="F1406">
        <v>1.68</v>
      </c>
      <c r="G1406">
        <v>6.11</v>
      </c>
    </row>
    <row r="1407" spans="1:7" x14ac:dyDescent="0.45">
      <c r="A1407">
        <v>1.42</v>
      </c>
      <c r="B1407">
        <v>1.61</v>
      </c>
      <c r="C1407">
        <v>4.58</v>
      </c>
      <c r="D1407">
        <v>5.3</v>
      </c>
      <c r="E1407">
        <v>122.15</v>
      </c>
      <c r="F1407">
        <v>1.18</v>
      </c>
      <c r="G1407">
        <v>4.55</v>
      </c>
    </row>
    <row r="1408" spans="1:7" x14ac:dyDescent="0.45">
      <c r="A1408">
        <v>2.5299999999999998</v>
      </c>
      <c r="B1408">
        <v>1.72</v>
      </c>
      <c r="C1408">
        <v>4.87</v>
      </c>
      <c r="D1408">
        <v>8.02</v>
      </c>
      <c r="E1408">
        <v>69.680000000000007</v>
      </c>
      <c r="F1408">
        <v>0.38</v>
      </c>
      <c r="G1408">
        <v>3.66</v>
      </c>
    </row>
    <row r="1409" spans="1:7" x14ac:dyDescent="0.45">
      <c r="A1409">
        <v>2.42</v>
      </c>
      <c r="B1409">
        <v>2</v>
      </c>
      <c r="C1409">
        <v>2.77</v>
      </c>
      <c r="D1409">
        <v>9.82</v>
      </c>
      <c r="E1409">
        <v>160.44</v>
      </c>
      <c r="F1409">
        <v>1.1599999999999999</v>
      </c>
      <c r="G1409">
        <v>4.3600000000000003</v>
      </c>
    </row>
    <row r="1410" spans="1:7" x14ac:dyDescent="0.45">
      <c r="A1410">
        <v>1.76</v>
      </c>
      <c r="B1410">
        <v>0.48</v>
      </c>
      <c r="C1410">
        <v>2.2799999999999998</v>
      </c>
      <c r="D1410">
        <v>5.05</v>
      </c>
      <c r="E1410">
        <v>59.65</v>
      </c>
      <c r="F1410">
        <v>1.01</v>
      </c>
      <c r="G1410">
        <v>5.92</v>
      </c>
    </row>
    <row r="1411" spans="1:7" x14ac:dyDescent="0.45">
      <c r="A1411">
        <v>2.6</v>
      </c>
      <c r="B1411">
        <v>0.08</v>
      </c>
      <c r="C1411">
        <v>3.1</v>
      </c>
      <c r="D1411">
        <v>7.58</v>
      </c>
      <c r="E1411">
        <v>152.52000000000001</v>
      </c>
      <c r="F1411">
        <v>0.8</v>
      </c>
      <c r="G1411">
        <v>4.45</v>
      </c>
    </row>
    <row r="1412" spans="1:7" x14ac:dyDescent="0.45">
      <c r="A1412">
        <v>0.62</v>
      </c>
      <c r="B1412">
        <v>0.82</v>
      </c>
      <c r="C1412">
        <v>3.75</v>
      </c>
      <c r="D1412">
        <v>6.55</v>
      </c>
      <c r="E1412">
        <v>47.21</v>
      </c>
      <c r="F1412">
        <v>0.24</v>
      </c>
      <c r="G1412">
        <v>3.69</v>
      </c>
    </row>
    <row r="1413" spans="1:7" x14ac:dyDescent="0.45">
      <c r="A1413">
        <v>0.34</v>
      </c>
      <c r="B1413">
        <v>0.26</v>
      </c>
      <c r="C1413">
        <v>2.09</v>
      </c>
      <c r="D1413">
        <v>6.68</v>
      </c>
      <c r="E1413">
        <v>201.29</v>
      </c>
      <c r="F1413">
        <v>0.83</v>
      </c>
      <c r="G1413">
        <v>4.25</v>
      </c>
    </row>
    <row r="1414" spans="1:7" x14ac:dyDescent="0.45">
      <c r="A1414">
        <v>0.81</v>
      </c>
      <c r="B1414">
        <v>0.04</v>
      </c>
      <c r="C1414">
        <v>3.95</v>
      </c>
      <c r="D1414">
        <v>5.52</v>
      </c>
      <c r="E1414">
        <v>226.18</v>
      </c>
      <c r="F1414">
        <v>0.15</v>
      </c>
      <c r="G1414">
        <v>3.45</v>
      </c>
    </row>
    <row r="1415" spans="1:7" x14ac:dyDescent="0.45">
      <c r="A1415">
        <v>0.17</v>
      </c>
      <c r="B1415">
        <v>0.72</v>
      </c>
      <c r="C1415">
        <v>1.21</v>
      </c>
      <c r="D1415">
        <v>8.9499999999999993</v>
      </c>
      <c r="E1415">
        <v>33.119999999999997</v>
      </c>
      <c r="F1415">
        <v>0.2</v>
      </c>
      <c r="G1415">
        <v>4.01</v>
      </c>
    </row>
    <row r="1416" spans="1:7" x14ac:dyDescent="0.45">
      <c r="A1416">
        <v>1.59</v>
      </c>
      <c r="B1416">
        <v>1.57</v>
      </c>
      <c r="C1416">
        <v>1.2</v>
      </c>
      <c r="D1416">
        <v>6.91</v>
      </c>
      <c r="E1416">
        <v>140.34</v>
      </c>
      <c r="F1416">
        <v>0.83</v>
      </c>
      <c r="G1416">
        <v>5.83</v>
      </c>
    </row>
    <row r="1417" spans="1:7" x14ac:dyDescent="0.45">
      <c r="A1417">
        <v>2.81</v>
      </c>
      <c r="B1417">
        <v>1.1299999999999999</v>
      </c>
      <c r="C1417">
        <v>2.5499999999999998</v>
      </c>
      <c r="D1417">
        <v>7.26</v>
      </c>
      <c r="E1417">
        <v>21.26</v>
      </c>
      <c r="F1417">
        <v>0.61</v>
      </c>
      <c r="G1417">
        <v>5.51</v>
      </c>
    </row>
    <row r="1418" spans="1:7" x14ac:dyDescent="0.45">
      <c r="A1418">
        <v>0.12</v>
      </c>
      <c r="B1418">
        <v>0.63</v>
      </c>
      <c r="C1418">
        <v>2.41</v>
      </c>
      <c r="D1418">
        <v>5.83</v>
      </c>
      <c r="E1418">
        <v>179.45</v>
      </c>
      <c r="F1418">
        <v>1.85</v>
      </c>
      <c r="G1418">
        <v>4.8499999999999996</v>
      </c>
    </row>
    <row r="1419" spans="1:7" x14ac:dyDescent="0.45">
      <c r="A1419">
        <v>0.37</v>
      </c>
      <c r="B1419">
        <v>1.31</v>
      </c>
      <c r="C1419">
        <v>2.2599999999999998</v>
      </c>
      <c r="D1419">
        <v>5.09</v>
      </c>
      <c r="E1419">
        <v>79.319999999999993</v>
      </c>
      <c r="F1419">
        <v>0.75</v>
      </c>
      <c r="G1419">
        <v>5.33</v>
      </c>
    </row>
    <row r="1420" spans="1:7" x14ac:dyDescent="0.45">
      <c r="A1420">
        <v>1.36</v>
      </c>
      <c r="B1420">
        <v>0.46</v>
      </c>
      <c r="C1420">
        <v>2.96</v>
      </c>
      <c r="D1420">
        <v>4.5199999999999996</v>
      </c>
      <c r="E1420">
        <v>158.29</v>
      </c>
      <c r="F1420">
        <v>1.52</v>
      </c>
      <c r="G1420">
        <v>5.53</v>
      </c>
    </row>
    <row r="1421" spans="1:7" x14ac:dyDescent="0.45">
      <c r="A1421">
        <v>2.8</v>
      </c>
      <c r="B1421">
        <v>0.03</v>
      </c>
      <c r="C1421">
        <v>2.2799999999999998</v>
      </c>
      <c r="D1421">
        <v>8.2799999999999994</v>
      </c>
      <c r="E1421">
        <v>155.24</v>
      </c>
      <c r="F1421">
        <v>1.06</v>
      </c>
      <c r="G1421">
        <v>4.84</v>
      </c>
    </row>
    <row r="1422" spans="1:7" x14ac:dyDescent="0.45">
      <c r="A1422">
        <v>0.95</v>
      </c>
      <c r="B1422">
        <v>1.53</v>
      </c>
      <c r="C1422">
        <v>1.77</v>
      </c>
      <c r="D1422">
        <v>5.18</v>
      </c>
      <c r="E1422">
        <v>277.31</v>
      </c>
      <c r="F1422">
        <v>1.41</v>
      </c>
      <c r="G1422">
        <v>5.81</v>
      </c>
    </row>
    <row r="1423" spans="1:7" x14ac:dyDescent="0.45">
      <c r="A1423">
        <v>1.52</v>
      </c>
      <c r="B1423">
        <v>1.25</v>
      </c>
      <c r="C1423">
        <v>2.2400000000000002</v>
      </c>
      <c r="D1423">
        <v>8.14</v>
      </c>
      <c r="E1423">
        <v>164.72</v>
      </c>
      <c r="F1423">
        <v>0.52</v>
      </c>
      <c r="G1423">
        <v>4.41</v>
      </c>
    </row>
    <row r="1424" spans="1:7" x14ac:dyDescent="0.45">
      <c r="A1424">
        <v>0.12</v>
      </c>
      <c r="B1424">
        <v>1.52</v>
      </c>
      <c r="C1424">
        <v>4.9000000000000004</v>
      </c>
      <c r="D1424">
        <v>6.34</v>
      </c>
      <c r="E1424">
        <v>174.9</v>
      </c>
      <c r="F1424">
        <v>1.88</v>
      </c>
      <c r="G1424">
        <v>3.44</v>
      </c>
    </row>
    <row r="1425" spans="1:7" x14ac:dyDescent="0.45">
      <c r="A1425">
        <v>0.45</v>
      </c>
      <c r="B1425">
        <v>0.08</v>
      </c>
      <c r="C1425">
        <v>2.64</v>
      </c>
      <c r="D1425">
        <v>6.49</v>
      </c>
      <c r="E1425">
        <v>120.5</v>
      </c>
      <c r="F1425">
        <v>1.06</v>
      </c>
      <c r="G1425">
        <v>4.25</v>
      </c>
    </row>
    <row r="1426" spans="1:7" x14ac:dyDescent="0.45">
      <c r="A1426">
        <v>2.96</v>
      </c>
      <c r="B1426">
        <v>1.67</v>
      </c>
      <c r="C1426">
        <v>2.78</v>
      </c>
      <c r="D1426">
        <v>6.82</v>
      </c>
      <c r="E1426">
        <v>284.72000000000003</v>
      </c>
      <c r="F1426">
        <v>1.66</v>
      </c>
      <c r="G1426">
        <v>5.68</v>
      </c>
    </row>
    <row r="1427" spans="1:7" x14ac:dyDescent="0.45">
      <c r="A1427">
        <v>2.9</v>
      </c>
      <c r="B1427">
        <v>1.24</v>
      </c>
      <c r="C1427">
        <v>3.31</v>
      </c>
      <c r="D1427">
        <v>6.21</v>
      </c>
      <c r="E1427">
        <v>233.16</v>
      </c>
      <c r="F1427">
        <v>0.73</v>
      </c>
      <c r="G1427">
        <v>5.18</v>
      </c>
    </row>
    <row r="1428" spans="1:7" x14ac:dyDescent="0.45">
      <c r="A1428">
        <v>0.01</v>
      </c>
      <c r="B1428">
        <v>1.1299999999999999</v>
      </c>
      <c r="C1428">
        <v>4.93</v>
      </c>
      <c r="D1428">
        <v>4.5999999999999996</v>
      </c>
      <c r="E1428">
        <v>85.62</v>
      </c>
      <c r="F1428">
        <v>0.2</v>
      </c>
      <c r="G1428">
        <v>3.45</v>
      </c>
    </row>
    <row r="1429" spans="1:7" x14ac:dyDescent="0.45">
      <c r="A1429">
        <v>2.86</v>
      </c>
      <c r="B1429">
        <v>1.25</v>
      </c>
      <c r="C1429">
        <v>1.97</v>
      </c>
      <c r="D1429">
        <v>5.86</v>
      </c>
      <c r="E1429">
        <v>253.26</v>
      </c>
      <c r="F1429">
        <v>1.35</v>
      </c>
      <c r="G1429">
        <v>1.55</v>
      </c>
    </row>
    <row r="1430" spans="1:7" x14ac:dyDescent="0.45">
      <c r="A1430">
        <v>1.92</v>
      </c>
      <c r="B1430">
        <v>1.73</v>
      </c>
      <c r="C1430">
        <v>3.73</v>
      </c>
      <c r="D1430">
        <v>7.98</v>
      </c>
      <c r="E1430">
        <v>129.72</v>
      </c>
      <c r="F1430">
        <v>0.02</v>
      </c>
      <c r="G1430">
        <v>3.8</v>
      </c>
    </row>
    <row r="1431" spans="1:7" x14ac:dyDescent="0.45">
      <c r="A1431">
        <v>2.6</v>
      </c>
      <c r="B1431">
        <v>1.17</v>
      </c>
      <c r="C1431">
        <v>3.86</v>
      </c>
      <c r="D1431">
        <v>7.99</v>
      </c>
      <c r="E1431">
        <v>248.6</v>
      </c>
      <c r="F1431">
        <v>0.95</v>
      </c>
      <c r="G1431">
        <v>4.0199999999999996</v>
      </c>
    </row>
    <row r="1432" spans="1:7" x14ac:dyDescent="0.45">
      <c r="A1432">
        <v>1.36</v>
      </c>
      <c r="B1432">
        <v>1.1599999999999999</v>
      </c>
      <c r="C1432">
        <v>3.43</v>
      </c>
      <c r="D1432">
        <v>5.72</v>
      </c>
      <c r="E1432">
        <v>246.87</v>
      </c>
      <c r="F1432">
        <v>0.39</v>
      </c>
      <c r="G1432">
        <v>4.34</v>
      </c>
    </row>
    <row r="1433" spans="1:7" x14ac:dyDescent="0.45">
      <c r="A1433">
        <v>1.55</v>
      </c>
      <c r="B1433">
        <v>1.98</v>
      </c>
      <c r="C1433">
        <v>1.35</v>
      </c>
      <c r="D1433">
        <v>6.76</v>
      </c>
      <c r="E1433">
        <v>56.66</v>
      </c>
      <c r="F1433">
        <v>1.25</v>
      </c>
      <c r="G1433">
        <v>6.24</v>
      </c>
    </row>
    <row r="1434" spans="1:7" x14ac:dyDescent="0.45">
      <c r="A1434">
        <v>1.47</v>
      </c>
      <c r="B1434">
        <v>1.51</v>
      </c>
      <c r="C1434">
        <v>3.71</v>
      </c>
      <c r="D1434">
        <v>5.16</v>
      </c>
      <c r="E1434">
        <v>210.34</v>
      </c>
      <c r="F1434">
        <v>1.96</v>
      </c>
      <c r="G1434">
        <v>5.26</v>
      </c>
    </row>
    <row r="1435" spans="1:7" x14ac:dyDescent="0.45">
      <c r="A1435">
        <v>2</v>
      </c>
      <c r="B1435">
        <v>0.88</v>
      </c>
      <c r="C1435">
        <v>1.26</v>
      </c>
      <c r="D1435">
        <v>5.26</v>
      </c>
      <c r="E1435">
        <v>87.19</v>
      </c>
      <c r="F1435">
        <v>0.93</v>
      </c>
      <c r="G1435">
        <v>6.6</v>
      </c>
    </row>
    <row r="1436" spans="1:7" x14ac:dyDescent="0.45">
      <c r="A1436">
        <v>0.42</v>
      </c>
      <c r="B1436">
        <v>1.41</v>
      </c>
      <c r="C1436">
        <v>3.38</v>
      </c>
      <c r="D1436">
        <v>4.1399999999999997</v>
      </c>
      <c r="E1436">
        <v>89.25</v>
      </c>
      <c r="F1436">
        <v>1.63</v>
      </c>
      <c r="G1436">
        <v>15.49</v>
      </c>
    </row>
    <row r="1437" spans="1:7" x14ac:dyDescent="0.45">
      <c r="A1437">
        <v>0.09</v>
      </c>
      <c r="B1437">
        <v>0.78</v>
      </c>
      <c r="C1437">
        <v>3.96</v>
      </c>
      <c r="D1437">
        <v>9.3800000000000008</v>
      </c>
      <c r="E1437">
        <v>88.9</v>
      </c>
      <c r="F1437">
        <v>1.02</v>
      </c>
      <c r="G1437">
        <v>3</v>
      </c>
    </row>
    <row r="1438" spans="1:7" x14ac:dyDescent="0.45">
      <c r="A1438">
        <v>0.92</v>
      </c>
      <c r="B1438">
        <v>0.46</v>
      </c>
      <c r="C1438">
        <v>1.84</v>
      </c>
      <c r="D1438">
        <v>5.26</v>
      </c>
      <c r="E1438">
        <v>217.67</v>
      </c>
      <c r="F1438">
        <v>0.99</v>
      </c>
      <c r="G1438">
        <v>5.35</v>
      </c>
    </row>
    <row r="1439" spans="1:7" x14ac:dyDescent="0.45">
      <c r="A1439">
        <v>2.11</v>
      </c>
      <c r="B1439">
        <v>1.19</v>
      </c>
      <c r="C1439">
        <v>4.37</v>
      </c>
      <c r="D1439">
        <v>5.37</v>
      </c>
      <c r="E1439">
        <v>68.95</v>
      </c>
      <c r="F1439">
        <v>1.86</v>
      </c>
      <c r="G1439">
        <v>5.25</v>
      </c>
    </row>
    <row r="1440" spans="1:7" x14ac:dyDescent="0.45">
      <c r="A1440">
        <v>0.61</v>
      </c>
      <c r="B1440">
        <v>1.86</v>
      </c>
      <c r="C1440">
        <v>1.1200000000000001</v>
      </c>
      <c r="D1440">
        <v>5.68</v>
      </c>
      <c r="E1440">
        <v>0.27</v>
      </c>
      <c r="F1440">
        <v>1.78</v>
      </c>
      <c r="G1440">
        <v>8.92</v>
      </c>
    </row>
    <row r="1441" spans="1:7" x14ac:dyDescent="0.45">
      <c r="A1441">
        <v>2.02</v>
      </c>
      <c r="B1441">
        <v>1.86</v>
      </c>
      <c r="C1441">
        <v>4.38</v>
      </c>
      <c r="D1441">
        <v>4.76</v>
      </c>
      <c r="E1441">
        <v>214.57</v>
      </c>
      <c r="F1441">
        <v>1.57</v>
      </c>
      <c r="G1441">
        <v>5.23</v>
      </c>
    </row>
    <row r="1442" spans="1:7" x14ac:dyDescent="0.45">
      <c r="A1442">
        <v>2.91</v>
      </c>
      <c r="B1442">
        <v>0.68</v>
      </c>
      <c r="C1442">
        <v>2.84</v>
      </c>
      <c r="D1442">
        <v>7.84</v>
      </c>
      <c r="E1442">
        <v>51.36</v>
      </c>
      <c r="F1442">
        <v>0.59</v>
      </c>
      <c r="G1442">
        <v>4.95</v>
      </c>
    </row>
    <row r="1443" spans="1:7" x14ac:dyDescent="0.45">
      <c r="A1443">
        <v>0.28000000000000003</v>
      </c>
      <c r="B1443">
        <v>1.06</v>
      </c>
      <c r="C1443">
        <v>1.87</v>
      </c>
      <c r="D1443">
        <v>4.45</v>
      </c>
      <c r="E1443">
        <v>31.34</v>
      </c>
      <c r="F1443">
        <v>1.0900000000000001</v>
      </c>
      <c r="G1443">
        <v>5.93</v>
      </c>
    </row>
    <row r="1444" spans="1:7" x14ac:dyDescent="0.45">
      <c r="A1444">
        <v>2.02</v>
      </c>
      <c r="B1444">
        <v>0.42</v>
      </c>
      <c r="C1444">
        <v>1.54</v>
      </c>
      <c r="D1444">
        <v>4.8099999999999996</v>
      </c>
      <c r="E1444">
        <v>71.25</v>
      </c>
      <c r="F1444">
        <v>0.45</v>
      </c>
      <c r="G1444">
        <v>6.33</v>
      </c>
    </row>
    <row r="1445" spans="1:7" x14ac:dyDescent="0.45">
      <c r="A1445">
        <v>1.33</v>
      </c>
      <c r="B1445">
        <v>1.99</v>
      </c>
      <c r="C1445">
        <v>4.8099999999999996</v>
      </c>
      <c r="D1445">
        <v>7.87</v>
      </c>
      <c r="E1445">
        <v>113.97</v>
      </c>
      <c r="F1445">
        <v>0.89</v>
      </c>
      <c r="G1445">
        <v>3.36</v>
      </c>
    </row>
    <row r="1446" spans="1:7" x14ac:dyDescent="0.45">
      <c r="A1446">
        <v>2.6</v>
      </c>
      <c r="B1446">
        <v>1.96</v>
      </c>
      <c r="C1446">
        <v>1.29</v>
      </c>
      <c r="D1446">
        <v>6.04</v>
      </c>
      <c r="E1446">
        <v>142.77000000000001</v>
      </c>
      <c r="F1446">
        <v>0.97</v>
      </c>
      <c r="G1446">
        <v>6.8</v>
      </c>
    </row>
    <row r="1447" spans="1:7" x14ac:dyDescent="0.45">
      <c r="A1447">
        <v>0.53</v>
      </c>
      <c r="B1447">
        <v>1.3</v>
      </c>
      <c r="C1447">
        <v>1.8</v>
      </c>
      <c r="D1447">
        <v>8.25</v>
      </c>
      <c r="E1447">
        <v>13.37</v>
      </c>
      <c r="F1447">
        <v>1.66</v>
      </c>
      <c r="G1447">
        <v>4.91</v>
      </c>
    </row>
    <row r="1448" spans="1:7" x14ac:dyDescent="0.45">
      <c r="A1448">
        <v>2.08</v>
      </c>
      <c r="B1448">
        <v>1.61</v>
      </c>
      <c r="C1448">
        <v>2.39</v>
      </c>
      <c r="D1448">
        <v>7.34</v>
      </c>
      <c r="E1448">
        <v>291.17</v>
      </c>
      <c r="F1448">
        <v>1.79</v>
      </c>
      <c r="G1448">
        <v>5.29</v>
      </c>
    </row>
    <row r="1449" spans="1:7" x14ac:dyDescent="0.45">
      <c r="A1449">
        <v>2.5099999999999998</v>
      </c>
      <c r="B1449">
        <v>1.43</v>
      </c>
      <c r="C1449">
        <v>3.48</v>
      </c>
      <c r="D1449">
        <v>5.54</v>
      </c>
      <c r="E1449">
        <v>214.82</v>
      </c>
      <c r="F1449">
        <v>0.83</v>
      </c>
      <c r="G1449">
        <v>19.2</v>
      </c>
    </row>
    <row r="1450" spans="1:7" x14ac:dyDescent="0.45">
      <c r="A1450">
        <v>2.83</v>
      </c>
      <c r="B1450">
        <v>1.19</v>
      </c>
      <c r="C1450">
        <v>3.18</v>
      </c>
      <c r="D1450">
        <v>7.9</v>
      </c>
      <c r="E1450">
        <v>96.96</v>
      </c>
      <c r="F1450">
        <v>0.04</v>
      </c>
      <c r="G1450">
        <v>4.53</v>
      </c>
    </row>
    <row r="1451" spans="1:7" x14ac:dyDescent="0.45">
      <c r="A1451">
        <v>2.0499999999999998</v>
      </c>
      <c r="B1451">
        <v>0.11</v>
      </c>
      <c r="C1451">
        <v>1.5</v>
      </c>
      <c r="D1451">
        <v>4.7</v>
      </c>
      <c r="E1451">
        <v>95.61</v>
      </c>
      <c r="F1451">
        <v>1.72</v>
      </c>
      <c r="G1451">
        <v>6.77</v>
      </c>
    </row>
    <row r="1452" spans="1:7" x14ac:dyDescent="0.45">
      <c r="A1452">
        <v>1.49</v>
      </c>
      <c r="B1452">
        <v>0.91</v>
      </c>
      <c r="C1452">
        <v>2.16</v>
      </c>
      <c r="D1452">
        <v>7.22</v>
      </c>
      <c r="E1452">
        <v>134.56</v>
      </c>
      <c r="F1452">
        <v>0.35</v>
      </c>
      <c r="G1452">
        <v>0.92</v>
      </c>
    </row>
    <row r="1453" spans="1:7" x14ac:dyDescent="0.45">
      <c r="A1453">
        <v>1.85</v>
      </c>
      <c r="B1453">
        <v>1.35</v>
      </c>
      <c r="C1453">
        <v>1.96</v>
      </c>
      <c r="D1453">
        <v>6.62</v>
      </c>
      <c r="E1453">
        <v>187.87</v>
      </c>
      <c r="F1453">
        <v>1.24</v>
      </c>
      <c r="G1453">
        <v>5.63</v>
      </c>
    </row>
    <row r="1454" spans="1:7" x14ac:dyDescent="0.45">
      <c r="A1454">
        <v>2.61</v>
      </c>
      <c r="B1454">
        <v>1.36</v>
      </c>
      <c r="C1454">
        <v>1.85</v>
      </c>
      <c r="D1454">
        <v>5.61</v>
      </c>
      <c r="E1454">
        <v>43.91</v>
      </c>
      <c r="F1454">
        <v>0.05</v>
      </c>
      <c r="G1454">
        <v>6.29</v>
      </c>
    </row>
    <row r="1455" spans="1:7" x14ac:dyDescent="0.45">
      <c r="A1455">
        <v>1.71</v>
      </c>
      <c r="B1455">
        <v>0.75</v>
      </c>
      <c r="C1455">
        <v>2.64</v>
      </c>
      <c r="D1455">
        <v>7.62</v>
      </c>
      <c r="E1455">
        <v>56.68</v>
      </c>
      <c r="F1455">
        <v>0.8</v>
      </c>
      <c r="G1455">
        <v>4.6500000000000004</v>
      </c>
    </row>
    <row r="1456" spans="1:7" x14ac:dyDescent="0.45">
      <c r="A1456">
        <v>0.09</v>
      </c>
      <c r="B1456">
        <v>1.88</v>
      </c>
      <c r="C1456">
        <v>3.82</v>
      </c>
      <c r="D1456">
        <v>9.23</v>
      </c>
      <c r="E1456">
        <v>257.83</v>
      </c>
      <c r="F1456">
        <v>1.97</v>
      </c>
      <c r="G1456">
        <v>3</v>
      </c>
    </row>
    <row r="1457" spans="1:7" x14ac:dyDescent="0.45">
      <c r="A1457">
        <v>2.79</v>
      </c>
      <c r="B1457">
        <v>0.33</v>
      </c>
      <c r="C1457">
        <v>1.87</v>
      </c>
      <c r="D1457">
        <v>9.99</v>
      </c>
      <c r="E1457">
        <v>76.88</v>
      </c>
      <c r="F1457">
        <v>0.2</v>
      </c>
      <c r="G1457">
        <v>4.3</v>
      </c>
    </row>
    <row r="1458" spans="1:7" x14ac:dyDescent="0.45">
      <c r="A1458">
        <v>2.0699999999999998</v>
      </c>
      <c r="B1458">
        <v>1</v>
      </c>
      <c r="C1458">
        <v>2.4700000000000002</v>
      </c>
      <c r="D1458">
        <v>7.65</v>
      </c>
      <c r="E1458">
        <v>114.06</v>
      </c>
      <c r="F1458">
        <v>0.85</v>
      </c>
      <c r="G1458">
        <v>5.61</v>
      </c>
    </row>
    <row r="1459" spans="1:7" x14ac:dyDescent="0.45">
      <c r="A1459">
        <v>2.0299999999999998</v>
      </c>
      <c r="B1459">
        <v>1.38</v>
      </c>
      <c r="C1459">
        <v>2.56</v>
      </c>
      <c r="D1459">
        <v>6.43</v>
      </c>
      <c r="E1459">
        <v>261.38</v>
      </c>
      <c r="F1459">
        <v>0.61</v>
      </c>
      <c r="G1459">
        <v>5.04</v>
      </c>
    </row>
    <row r="1460" spans="1:7" x14ac:dyDescent="0.45">
      <c r="A1460">
        <v>0.65</v>
      </c>
      <c r="B1460">
        <v>1.39</v>
      </c>
      <c r="C1460">
        <v>4.91</v>
      </c>
      <c r="D1460">
        <v>5.35</v>
      </c>
      <c r="E1460">
        <v>198.94</v>
      </c>
      <c r="F1460">
        <v>1.81</v>
      </c>
      <c r="G1460">
        <v>3.98</v>
      </c>
    </row>
    <row r="1461" spans="1:7" x14ac:dyDescent="0.45">
      <c r="A1461">
        <v>1.98</v>
      </c>
      <c r="B1461">
        <v>1.3</v>
      </c>
      <c r="C1461">
        <v>4.82</v>
      </c>
      <c r="D1461">
        <v>5.54</v>
      </c>
      <c r="E1461">
        <v>102.51</v>
      </c>
      <c r="F1461">
        <v>1.74</v>
      </c>
      <c r="G1461">
        <v>4.76</v>
      </c>
    </row>
    <row r="1462" spans="1:7" x14ac:dyDescent="0.45">
      <c r="A1462">
        <v>1.18</v>
      </c>
      <c r="B1462">
        <v>0.55000000000000004</v>
      </c>
      <c r="C1462">
        <v>4.2</v>
      </c>
      <c r="D1462">
        <v>6.88</v>
      </c>
      <c r="E1462">
        <v>205.11</v>
      </c>
      <c r="F1462">
        <v>0.48</v>
      </c>
      <c r="G1462">
        <v>3.26</v>
      </c>
    </row>
    <row r="1463" spans="1:7" x14ac:dyDescent="0.45">
      <c r="A1463">
        <v>1.95</v>
      </c>
      <c r="B1463">
        <v>0.31</v>
      </c>
      <c r="C1463">
        <v>1.97</v>
      </c>
      <c r="D1463">
        <v>6.2</v>
      </c>
      <c r="E1463">
        <v>5.9</v>
      </c>
      <c r="F1463">
        <v>0.16</v>
      </c>
      <c r="G1463">
        <v>5.46</v>
      </c>
    </row>
    <row r="1464" spans="1:7" x14ac:dyDescent="0.45">
      <c r="A1464">
        <v>0.32</v>
      </c>
      <c r="B1464">
        <v>1.27</v>
      </c>
      <c r="C1464">
        <v>1.27</v>
      </c>
      <c r="D1464">
        <v>9.48</v>
      </c>
      <c r="E1464">
        <v>220.69</v>
      </c>
      <c r="F1464">
        <v>1.25</v>
      </c>
      <c r="G1464">
        <v>4.05</v>
      </c>
    </row>
    <row r="1465" spans="1:7" x14ac:dyDescent="0.45">
      <c r="A1465">
        <v>1.97</v>
      </c>
      <c r="B1465">
        <v>1.2</v>
      </c>
      <c r="C1465">
        <v>2.27</v>
      </c>
      <c r="D1465">
        <v>6.21</v>
      </c>
      <c r="E1465">
        <v>146.1</v>
      </c>
      <c r="F1465">
        <v>0.67</v>
      </c>
      <c r="G1465">
        <v>5.47</v>
      </c>
    </row>
    <row r="1466" spans="1:7" x14ac:dyDescent="0.45">
      <c r="A1466">
        <v>3</v>
      </c>
      <c r="B1466">
        <v>0.36</v>
      </c>
      <c r="C1466">
        <v>2.0699999999999998</v>
      </c>
      <c r="D1466">
        <v>6.24</v>
      </c>
      <c r="E1466">
        <v>243.95</v>
      </c>
      <c r="F1466">
        <v>1.34</v>
      </c>
      <c r="G1466">
        <v>5.92</v>
      </c>
    </row>
    <row r="1467" spans="1:7" x14ac:dyDescent="0.45">
      <c r="A1467">
        <v>0.14000000000000001</v>
      </c>
      <c r="B1467">
        <v>1.41</v>
      </c>
      <c r="C1467">
        <v>3.02</v>
      </c>
      <c r="D1467">
        <v>6.3</v>
      </c>
      <c r="E1467">
        <v>286.39</v>
      </c>
      <c r="F1467">
        <v>0.06</v>
      </c>
      <c r="G1467">
        <v>3.61</v>
      </c>
    </row>
    <row r="1468" spans="1:7" x14ac:dyDescent="0.45">
      <c r="A1468">
        <v>2.93</v>
      </c>
      <c r="B1468">
        <v>0.91</v>
      </c>
      <c r="C1468">
        <v>4.1100000000000003</v>
      </c>
      <c r="D1468">
        <v>9.02</v>
      </c>
      <c r="E1468">
        <v>277.74</v>
      </c>
      <c r="F1468">
        <v>0.27</v>
      </c>
      <c r="G1468">
        <v>3.22</v>
      </c>
    </row>
    <row r="1469" spans="1:7" x14ac:dyDescent="0.45">
      <c r="A1469">
        <v>1.22</v>
      </c>
      <c r="B1469">
        <v>1.34</v>
      </c>
      <c r="C1469">
        <v>4.43</v>
      </c>
      <c r="D1469">
        <v>7.9</v>
      </c>
      <c r="E1469">
        <v>272.77999999999997</v>
      </c>
      <c r="F1469">
        <v>1.37</v>
      </c>
      <c r="G1469">
        <v>3.2</v>
      </c>
    </row>
    <row r="1470" spans="1:7" x14ac:dyDescent="0.45">
      <c r="A1470">
        <v>2.61</v>
      </c>
      <c r="B1470">
        <v>1.67</v>
      </c>
      <c r="C1470">
        <v>4.38</v>
      </c>
      <c r="D1470">
        <v>7.69</v>
      </c>
      <c r="E1470">
        <v>153.65</v>
      </c>
      <c r="F1470">
        <v>0.42</v>
      </c>
      <c r="G1470">
        <v>3.96</v>
      </c>
    </row>
    <row r="1471" spans="1:7" x14ac:dyDescent="0.45">
      <c r="A1471">
        <v>2.35</v>
      </c>
      <c r="B1471">
        <v>0.34</v>
      </c>
      <c r="C1471">
        <v>2.44</v>
      </c>
      <c r="D1471">
        <v>6</v>
      </c>
      <c r="E1471">
        <v>108.04</v>
      </c>
      <c r="F1471">
        <v>1.72</v>
      </c>
      <c r="G1471">
        <v>5.88</v>
      </c>
    </row>
    <row r="1472" spans="1:7" x14ac:dyDescent="0.45">
      <c r="A1472">
        <v>1.7</v>
      </c>
      <c r="B1472">
        <v>0.04</v>
      </c>
      <c r="C1472">
        <v>3.75</v>
      </c>
      <c r="D1472">
        <v>8.91</v>
      </c>
      <c r="E1472">
        <v>139.51</v>
      </c>
      <c r="F1472">
        <v>0.12</v>
      </c>
      <c r="G1472">
        <v>3</v>
      </c>
    </row>
    <row r="1473" spans="1:7" x14ac:dyDescent="0.45">
      <c r="A1473">
        <v>2.2200000000000002</v>
      </c>
      <c r="B1473">
        <v>1.56</v>
      </c>
      <c r="C1473">
        <v>2.25</v>
      </c>
      <c r="D1473">
        <v>4.2300000000000004</v>
      </c>
      <c r="E1473">
        <v>206.97</v>
      </c>
      <c r="F1473">
        <v>0.43</v>
      </c>
      <c r="G1473">
        <v>11.92</v>
      </c>
    </row>
    <row r="1474" spans="1:7" x14ac:dyDescent="0.45">
      <c r="A1474">
        <v>2.64</v>
      </c>
      <c r="B1474">
        <v>1.22</v>
      </c>
      <c r="C1474">
        <v>1.24</v>
      </c>
      <c r="D1474">
        <v>9.2200000000000006</v>
      </c>
      <c r="E1474">
        <v>265.2</v>
      </c>
      <c r="F1474">
        <v>2</v>
      </c>
      <c r="G1474">
        <v>5.52</v>
      </c>
    </row>
    <row r="1475" spans="1:7" x14ac:dyDescent="0.45">
      <c r="A1475">
        <v>1.21</v>
      </c>
      <c r="B1475">
        <v>1.4</v>
      </c>
      <c r="C1475">
        <v>3.81</v>
      </c>
      <c r="D1475">
        <v>7.08</v>
      </c>
      <c r="E1475">
        <v>62.1</v>
      </c>
      <c r="F1475">
        <v>0.87</v>
      </c>
      <c r="G1475">
        <v>4.13</v>
      </c>
    </row>
    <row r="1476" spans="1:7" x14ac:dyDescent="0.45">
      <c r="A1476">
        <v>0.98</v>
      </c>
      <c r="B1476">
        <v>1.68</v>
      </c>
      <c r="C1476">
        <v>1.04</v>
      </c>
      <c r="D1476">
        <v>6.39</v>
      </c>
      <c r="E1476">
        <v>275.45999999999998</v>
      </c>
      <c r="F1476">
        <v>1.41</v>
      </c>
      <c r="G1476">
        <v>5.83</v>
      </c>
    </row>
    <row r="1477" spans="1:7" x14ac:dyDescent="0.45">
      <c r="A1477">
        <v>2</v>
      </c>
      <c r="B1477">
        <v>1.61</v>
      </c>
      <c r="C1477">
        <v>2.64</v>
      </c>
      <c r="D1477">
        <v>6.98</v>
      </c>
      <c r="E1477">
        <v>244.55</v>
      </c>
      <c r="F1477">
        <v>0.37</v>
      </c>
      <c r="G1477">
        <v>4.7699999999999996</v>
      </c>
    </row>
    <row r="1478" spans="1:7" x14ac:dyDescent="0.45">
      <c r="A1478">
        <v>2.42</v>
      </c>
      <c r="B1478">
        <v>1.92</v>
      </c>
      <c r="C1478">
        <v>2.3199999999999998</v>
      </c>
      <c r="D1478">
        <v>8</v>
      </c>
      <c r="E1478">
        <v>293.66000000000003</v>
      </c>
      <c r="F1478">
        <v>1.22</v>
      </c>
      <c r="G1478">
        <v>5.09</v>
      </c>
    </row>
    <row r="1479" spans="1:7" x14ac:dyDescent="0.45">
      <c r="A1479">
        <v>2.29</v>
      </c>
      <c r="B1479">
        <v>1.07</v>
      </c>
      <c r="C1479">
        <v>3.77</v>
      </c>
      <c r="D1479">
        <v>4.08</v>
      </c>
      <c r="E1479">
        <v>264.08</v>
      </c>
      <c r="F1479">
        <v>1.45</v>
      </c>
      <c r="G1479">
        <v>5.62</v>
      </c>
    </row>
    <row r="1480" spans="1:7" x14ac:dyDescent="0.45">
      <c r="A1480">
        <v>2.39</v>
      </c>
      <c r="B1480">
        <v>0.98</v>
      </c>
      <c r="C1480">
        <v>4.0599999999999996</v>
      </c>
      <c r="D1480">
        <v>9.23</v>
      </c>
      <c r="E1480">
        <v>83.98</v>
      </c>
      <c r="F1480">
        <v>0.63</v>
      </c>
      <c r="G1480">
        <v>3.45</v>
      </c>
    </row>
    <row r="1481" spans="1:7" x14ac:dyDescent="0.45">
      <c r="A1481">
        <v>1.31</v>
      </c>
      <c r="B1481">
        <v>0.8</v>
      </c>
      <c r="C1481">
        <v>2.2200000000000002</v>
      </c>
      <c r="D1481">
        <v>6.68</v>
      </c>
      <c r="E1481">
        <v>31.79</v>
      </c>
      <c r="F1481">
        <v>1.66</v>
      </c>
      <c r="G1481">
        <v>5.49</v>
      </c>
    </row>
    <row r="1482" spans="1:7" x14ac:dyDescent="0.45">
      <c r="A1482">
        <v>2.4500000000000002</v>
      </c>
      <c r="B1482">
        <v>0.31</v>
      </c>
      <c r="C1482">
        <v>4.25</v>
      </c>
      <c r="D1482">
        <v>6.06</v>
      </c>
      <c r="E1482">
        <v>33.67</v>
      </c>
      <c r="F1482">
        <v>1.21</v>
      </c>
      <c r="G1482">
        <v>4.76</v>
      </c>
    </row>
    <row r="1483" spans="1:7" x14ac:dyDescent="0.45">
      <c r="A1483">
        <v>0.36</v>
      </c>
      <c r="B1483">
        <v>1.1499999999999999</v>
      </c>
      <c r="C1483">
        <v>2.1800000000000002</v>
      </c>
      <c r="D1483">
        <v>4.83</v>
      </c>
      <c r="E1483">
        <v>87.37</v>
      </c>
      <c r="F1483">
        <v>0.78</v>
      </c>
      <c r="G1483">
        <v>5.42</v>
      </c>
    </row>
    <row r="1484" spans="1:7" x14ac:dyDescent="0.45">
      <c r="A1484">
        <v>1.63</v>
      </c>
      <c r="B1484">
        <v>0.55000000000000004</v>
      </c>
      <c r="C1484">
        <v>2.79</v>
      </c>
      <c r="D1484">
        <v>6.64</v>
      </c>
      <c r="E1484">
        <v>184.26</v>
      </c>
      <c r="F1484">
        <v>1.1200000000000001</v>
      </c>
      <c r="G1484">
        <v>4.7300000000000004</v>
      </c>
    </row>
    <row r="1485" spans="1:7" x14ac:dyDescent="0.45">
      <c r="A1485">
        <v>0.02</v>
      </c>
      <c r="B1485">
        <v>1.84</v>
      </c>
      <c r="C1485">
        <v>3.91</v>
      </c>
      <c r="D1485">
        <v>6.98</v>
      </c>
      <c r="E1485">
        <v>241.3</v>
      </c>
      <c r="F1485">
        <v>1.1499999999999999</v>
      </c>
      <c r="G1485">
        <v>3.4</v>
      </c>
    </row>
    <row r="1486" spans="1:7" x14ac:dyDescent="0.45">
      <c r="A1486">
        <v>0.97</v>
      </c>
      <c r="B1486">
        <v>1.17</v>
      </c>
      <c r="C1486">
        <v>3.77</v>
      </c>
      <c r="D1486">
        <v>6.42</v>
      </c>
      <c r="E1486">
        <v>269.77999999999997</v>
      </c>
      <c r="F1486">
        <v>0.33</v>
      </c>
      <c r="G1486">
        <v>3.6</v>
      </c>
    </row>
    <row r="1487" spans="1:7" x14ac:dyDescent="0.45">
      <c r="A1487">
        <v>1.1000000000000001</v>
      </c>
      <c r="B1487">
        <v>1.19</v>
      </c>
      <c r="C1487">
        <v>4.95</v>
      </c>
      <c r="D1487">
        <v>8.07</v>
      </c>
      <c r="E1487">
        <v>187.13</v>
      </c>
      <c r="F1487">
        <v>0.81</v>
      </c>
      <c r="G1487">
        <v>3</v>
      </c>
    </row>
    <row r="1488" spans="1:7" x14ac:dyDescent="0.45">
      <c r="A1488">
        <v>1.19</v>
      </c>
      <c r="B1488">
        <v>0.71</v>
      </c>
      <c r="C1488">
        <v>1.9</v>
      </c>
      <c r="D1488">
        <v>6.53</v>
      </c>
      <c r="E1488">
        <v>1.69</v>
      </c>
      <c r="F1488">
        <v>0.69</v>
      </c>
      <c r="G1488">
        <v>5.33</v>
      </c>
    </row>
    <row r="1489" spans="1:7" x14ac:dyDescent="0.45">
      <c r="A1489">
        <v>2.09</v>
      </c>
      <c r="B1489">
        <v>0.1</v>
      </c>
      <c r="C1489">
        <v>3.65</v>
      </c>
      <c r="D1489">
        <v>9.77</v>
      </c>
      <c r="E1489">
        <v>55.9</v>
      </c>
      <c r="F1489">
        <v>0.8</v>
      </c>
      <c r="G1489">
        <v>3.19</v>
      </c>
    </row>
    <row r="1490" spans="1:7" x14ac:dyDescent="0.45">
      <c r="A1490">
        <v>1.17</v>
      </c>
      <c r="B1490">
        <v>0.06</v>
      </c>
      <c r="C1490">
        <v>3.44</v>
      </c>
      <c r="D1490">
        <v>7.6</v>
      </c>
      <c r="E1490">
        <v>29.92</v>
      </c>
      <c r="F1490">
        <v>1.52</v>
      </c>
      <c r="G1490">
        <v>4.05</v>
      </c>
    </row>
    <row r="1491" spans="1:7" x14ac:dyDescent="0.45">
      <c r="A1491">
        <v>1.35</v>
      </c>
      <c r="B1491">
        <v>0.85</v>
      </c>
      <c r="C1491">
        <v>4.66</v>
      </c>
      <c r="D1491">
        <v>8.84</v>
      </c>
      <c r="E1491">
        <v>109</v>
      </c>
      <c r="F1491">
        <v>0.97</v>
      </c>
      <c r="G1491">
        <v>3</v>
      </c>
    </row>
    <row r="1492" spans="1:7" x14ac:dyDescent="0.45">
      <c r="A1492">
        <v>0.71</v>
      </c>
      <c r="B1492">
        <v>0.17</v>
      </c>
      <c r="C1492">
        <v>1.63</v>
      </c>
      <c r="D1492">
        <v>4.66</v>
      </c>
      <c r="E1492">
        <v>150.41</v>
      </c>
      <c r="F1492">
        <v>1.88</v>
      </c>
      <c r="G1492">
        <v>7.22</v>
      </c>
    </row>
    <row r="1493" spans="1:7" x14ac:dyDescent="0.45">
      <c r="A1493">
        <v>1.1200000000000001</v>
      </c>
      <c r="B1493">
        <v>1.21</v>
      </c>
      <c r="C1493">
        <v>4.01</v>
      </c>
      <c r="D1493">
        <v>6.38</v>
      </c>
      <c r="E1493">
        <v>13.02</v>
      </c>
      <c r="F1493">
        <v>0.59</v>
      </c>
      <c r="G1493">
        <v>4.17</v>
      </c>
    </row>
    <row r="1494" spans="1:7" x14ac:dyDescent="0.45">
      <c r="A1494">
        <v>0.68</v>
      </c>
      <c r="B1494">
        <v>1.76</v>
      </c>
      <c r="C1494">
        <v>3.27</v>
      </c>
      <c r="D1494">
        <v>6.02</v>
      </c>
      <c r="E1494">
        <v>104.54</v>
      </c>
      <c r="F1494">
        <v>0.83</v>
      </c>
      <c r="G1494">
        <v>4.62</v>
      </c>
    </row>
    <row r="1495" spans="1:7" x14ac:dyDescent="0.45">
      <c r="A1495">
        <v>0.22</v>
      </c>
      <c r="B1495">
        <v>1.77</v>
      </c>
      <c r="C1495">
        <v>2.1</v>
      </c>
      <c r="D1495">
        <v>7.42</v>
      </c>
      <c r="E1495">
        <v>53.75</v>
      </c>
      <c r="F1495">
        <v>1.57</v>
      </c>
      <c r="G1495">
        <v>4.93</v>
      </c>
    </row>
    <row r="1496" spans="1:7" x14ac:dyDescent="0.45">
      <c r="A1496">
        <v>1.81</v>
      </c>
      <c r="B1496">
        <v>1.32</v>
      </c>
      <c r="C1496">
        <v>2.9</v>
      </c>
      <c r="D1496">
        <v>9.17</v>
      </c>
      <c r="E1496">
        <v>194.12</v>
      </c>
      <c r="F1496">
        <v>1.0900000000000001</v>
      </c>
      <c r="G1496">
        <v>3.94</v>
      </c>
    </row>
    <row r="1497" spans="1:7" x14ac:dyDescent="0.45">
      <c r="A1497">
        <v>2</v>
      </c>
      <c r="B1497">
        <v>0.42</v>
      </c>
      <c r="C1497">
        <v>2.34</v>
      </c>
      <c r="D1497">
        <v>4.47</v>
      </c>
      <c r="E1497">
        <v>139.28</v>
      </c>
      <c r="F1497">
        <v>1.0900000000000001</v>
      </c>
      <c r="G1497">
        <v>6.09</v>
      </c>
    </row>
    <row r="1498" spans="1:7" x14ac:dyDescent="0.45">
      <c r="A1498">
        <v>1.86</v>
      </c>
      <c r="B1498">
        <v>1.73</v>
      </c>
      <c r="C1498">
        <v>3.32</v>
      </c>
      <c r="D1498">
        <v>4.4400000000000004</v>
      </c>
      <c r="E1498">
        <v>148.6</v>
      </c>
      <c r="F1498">
        <v>0.11</v>
      </c>
      <c r="G1498">
        <v>5.43</v>
      </c>
    </row>
    <row r="1499" spans="1:7" x14ac:dyDescent="0.45">
      <c r="A1499">
        <v>1.39</v>
      </c>
      <c r="B1499">
        <v>1.77</v>
      </c>
      <c r="C1499">
        <v>4.5599999999999996</v>
      </c>
      <c r="D1499">
        <v>9.1</v>
      </c>
      <c r="E1499">
        <v>128.31</v>
      </c>
      <c r="F1499">
        <v>0.8</v>
      </c>
      <c r="G1499">
        <v>3</v>
      </c>
    </row>
    <row r="1500" spans="1:7" x14ac:dyDescent="0.45">
      <c r="A1500">
        <v>1.1399999999999999</v>
      </c>
      <c r="B1500">
        <v>0.39</v>
      </c>
      <c r="C1500">
        <v>3.28</v>
      </c>
      <c r="D1500">
        <v>5.28</v>
      </c>
      <c r="E1500">
        <v>286.81</v>
      </c>
      <c r="F1500">
        <v>0.54</v>
      </c>
      <c r="G1500">
        <v>4.25</v>
      </c>
    </row>
    <row r="1501" spans="1:7" x14ac:dyDescent="0.45">
      <c r="A1501">
        <v>2.59</v>
      </c>
      <c r="B1501">
        <v>1.47</v>
      </c>
      <c r="C1501">
        <v>3.53</v>
      </c>
      <c r="D1501">
        <v>8.01</v>
      </c>
      <c r="E1501">
        <v>64.42</v>
      </c>
      <c r="F1501">
        <v>2</v>
      </c>
      <c r="G1501">
        <v>5.09</v>
      </c>
    </row>
    <row r="1502" spans="1:7" x14ac:dyDescent="0.45">
      <c r="A1502">
        <v>1.56</v>
      </c>
      <c r="B1502">
        <v>0.56999999999999995</v>
      </c>
      <c r="C1502">
        <v>3.07</v>
      </c>
      <c r="D1502">
        <v>7.26</v>
      </c>
      <c r="E1502">
        <v>155</v>
      </c>
      <c r="F1502">
        <v>0.62</v>
      </c>
      <c r="G1502">
        <v>4.1399999999999997</v>
      </c>
    </row>
    <row r="1503" spans="1:7" x14ac:dyDescent="0.45">
      <c r="A1503">
        <v>1.44</v>
      </c>
      <c r="B1503">
        <v>1.61</v>
      </c>
      <c r="C1503">
        <v>1.2</v>
      </c>
      <c r="D1503">
        <v>9</v>
      </c>
      <c r="E1503">
        <v>220.81</v>
      </c>
      <c r="F1503">
        <v>1.77</v>
      </c>
      <c r="G1503">
        <v>5.15</v>
      </c>
    </row>
    <row r="1504" spans="1:7" x14ac:dyDescent="0.45">
      <c r="A1504">
        <v>0.08</v>
      </c>
      <c r="B1504">
        <v>1.99</v>
      </c>
      <c r="C1504">
        <v>1.93</v>
      </c>
      <c r="D1504">
        <v>4.75</v>
      </c>
      <c r="E1504">
        <v>167.05</v>
      </c>
      <c r="F1504">
        <v>1.35</v>
      </c>
      <c r="G1504">
        <v>5.78</v>
      </c>
    </row>
    <row r="1505" spans="1:7" x14ac:dyDescent="0.45">
      <c r="A1505">
        <v>1.02</v>
      </c>
      <c r="B1505">
        <v>0.06</v>
      </c>
      <c r="C1505">
        <v>2.97</v>
      </c>
      <c r="D1505">
        <v>4.78</v>
      </c>
      <c r="E1505">
        <v>278.70999999999998</v>
      </c>
      <c r="F1505">
        <v>0.68</v>
      </c>
      <c r="G1505">
        <v>4.55</v>
      </c>
    </row>
    <row r="1506" spans="1:7" x14ac:dyDescent="0.45">
      <c r="A1506">
        <v>1.1399999999999999</v>
      </c>
      <c r="B1506">
        <v>1.79</v>
      </c>
      <c r="C1506">
        <v>2.2400000000000002</v>
      </c>
      <c r="D1506">
        <v>7.34</v>
      </c>
      <c r="E1506">
        <v>113.39</v>
      </c>
      <c r="F1506">
        <v>1.0900000000000001</v>
      </c>
      <c r="G1506">
        <v>5.04</v>
      </c>
    </row>
    <row r="1507" spans="1:7" x14ac:dyDescent="0.45">
      <c r="A1507">
        <v>1.2</v>
      </c>
      <c r="B1507">
        <v>1.25</v>
      </c>
      <c r="C1507">
        <v>1.73</v>
      </c>
      <c r="D1507">
        <v>9.68</v>
      </c>
      <c r="E1507">
        <v>139.1</v>
      </c>
      <c r="F1507">
        <v>1.68</v>
      </c>
      <c r="G1507">
        <v>4.46</v>
      </c>
    </row>
    <row r="1508" spans="1:7" x14ac:dyDescent="0.45">
      <c r="A1508">
        <v>1.74</v>
      </c>
      <c r="B1508">
        <v>1.95</v>
      </c>
      <c r="C1508">
        <v>3.02</v>
      </c>
      <c r="D1508">
        <v>6.49</v>
      </c>
      <c r="E1508">
        <v>26.56</v>
      </c>
      <c r="F1508">
        <v>1.77</v>
      </c>
      <c r="G1508">
        <v>5.7</v>
      </c>
    </row>
    <row r="1509" spans="1:7" x14ac:dyDescent="0.45">
      <c r="A1509">
        <v>1.6</v>
      </c>
      <c r="B1509">
        <v>0.93</v>
      </c>
      <c r="C1509">
        <v>2.29</v>
      </c>
      <c r="D1509">
        <v>5.96</v>
      </c>
      <c r="E1509">
        <v>182.7</v>
      </c>
      <c r="F1509">
        <v>0.32</v>
      </c>
      <c r="G1509">
        <v>5.08</v>
      </c>
    </row>
    <row r="1510" spans="1:7" x14ac:dyDescent="0.45">
      <c r="A1510">
        <v>1.82</v>
      </c>
      <c r="B1510">
        <v>1.69</v>
      </c>
      <c r="C1510">
        <v>2.0299999999999998</v>
      </c>
      <c r="D1510">
        <v>7.64</v>
      </c>
      <c r="E1510">
        <v>86.46</v>
      </c>
      <c r="F1510">
        <v>0.68</v>
      </c>
      <c r="G1510">
        <v>5.24</v>
      </c>
    </row>
    <row r="1511" spans="1:7" x14ac:dyDescent="0.45">
      <c r="A1511">
        <v>2.29</v>
      </c>
      <c r="B1511">
        <v>0.12</v>
      </c>
      <c r="C1511">
        <v>2.86</v>
      </c>
      <c r="D1511">
        <v>9.58</v>
      </c>
      <c r="E1511">
        <v>48.09</v>
      </c>
      <c r="F1511">
        <v>0.67</v>
      </c>
      <c r="G1511">
        <v>3.8</v>
      </c>
    </row>
    <row r="1512" spans="1:7" x14ac:dyDescent="0.45">
      <c r="A1512">
        <v>2.44</v>
      </c>
      <c r="B1512">
        <v>0.67</v>
      </c>
      <c r="C1512">
        <v>1.53</v>
      </c>
      <c r="D1512">
        <v>9.02</v>
      </c>
      <c r="E1512">
        <v>163.36000000000001</v>
      </c>
      <c r="F1512">
        <v>0.08</v>
      </c>
      <c r="G1512">
        <v>4.5999999999999996</v>
      </c>
    </row>
    <row r="1513" spans="1:7" x14ac:dyDescent="0.45">
      <c r="A1513">
        <v>2.15</v>
      </c>
      <c r="B1513">
        <v>0.13</v>
      </c>
      <c r="C1513">
        <v>4.71</v>
      </c>
      <c r="D1513">
        <v>9.9700000000000006</v>
      </c>
      <c r="E1513">
        <v>159.69</v>
      </c>
      <c r="F1513">
        <v>1.2</v>
      </c>
      <c r="G1513">
        <v>3</v>
      </c>
    </row>
    <row r="1514" spans="1:7" x14ac:dyDescent="0.45">
      <c r="A1514">
        <v>2.87</v>
      </c>
      <c r="B1514">
        <v>1.95</v>
      </c>
      <c r="C1514">
        <v>4.47</v>
      </c>
      <c r="D1514">
        <v>4.1399999999999997</v>
      </c>
      <c r="E1514">
        <v>22.76</v>
      </c>
      <c r="F1514">
        <v>1.71</v>
      </c>
      <c r="G1514">
        <v>6.32</v>
      </c>
    </row>
    <row r="1515" spans="1:7" x14ac:dyDescent="0.45">
      <c r="A1515">
        <v>0.05</v>
      </c>
      <c r="B1515">
        <v>1.63</v>
      </c>
      <c r="C1515">
        <v>3.83</v>
      </c>
      <c r="D1515">
        <v>4.68</v>
      </c>
      <c r="E1515">
        <v>209.46</v>
      </c>
      <c r="F1515">
        <v>0.76</v>
      </c>
      <c r="G1515">
        <v>4.2300000000000004</v>
      </c>
    </row>
    <row r="1516" spans="1:7" x14ac:dyDescent="0.45">
      <c r="A1516">
        <v>0.59</v>
      </c>
      <c r="B1516">
        <v>1.71</v>
      </c>
      <c r="C1516">
        <v>1.42</v>
      </c>
      <c r="D1516">
        <v>7.66</v>
      </c>
      <c r="E1516">
        <v>187.13</v>
      </c>
      <c r="F1516">
        <v>1.48</v>
      </c>
      <c r="G1516">
        <v>5.1100000000000003</v>
      </c>
    </row>
    <row r="1517" spans="1:7" x14ac:dyDescent="0.45">
      <c r="A1517">
        <v>0.02</v>
      </c>
      <c r="B1517">
        <v>1.88</v>
      </c>
      <c r="C1517">
        <v>4.0999999999999996</v>
      </c>
      <c r="D1517">
        <v>8.92</v>
      </c>
      <c r="E1517">
        <v>56.71</v>
      </c>
      <c r="F1517">
        <v>1.26</v>
      </c>
      <c r="G1517">
        <v>3</v>
      </c>
    </row>
    <row r="1518" spans="1:7" x14ac:dyDescent="0.45">
      <c r="A1518">
        <v>1.94</v>
      </c>
      <c r="B1518">
        <v>0.17</v>
      </c>
      <c r="C1518">
        <v>4.2300000000000004</v>
      </c>
      <c r="D1518">
        <v>5.71</v>
      </c>
      <c r="E1518">
        <v>140.83000000000001</v>
      </c>
      <c r="F1518">
        <v>0.75</v>
      </c>
      <c r="G1518">
        <v>4.22</v>
      </c>
    </row>
    <row r="1519" spans="1:7" x14ac:dyDescent="0.45">
      <c r="A1519">
        <v>2.69</v>
      </c>
      <c r="B1519">
        <v>0.77</v>
      </c>
      <c r="C1519">
        <v>4.07</v>
      </c>
      <c r="D1519">
        <v>5.44</v>
      </c>
      <c r="E1519">
        <v>216.1</v>
      </c>
      <c r="F1519">
        <v>0.28000000000000003</v>
      </c>
      <c r="G1519">
        <v>4.6399999999999997</v>
      </c>
    </row>
    <row r="1520" spans="1:7" x14ac:dyDescent="0.45">
      <c r="A1520">
        <v>0.73</v>
      </c>
      <c r="B1520">
        <v>0.14000000000000001</v>
      </c>
      <c r="C1520">
        <v>1.46</v>
      </c>
      <c r="D1520">
        <v>8.7200000000000006</v>
      </c>
      <c r="E1520">
        <v>158.83000000000001</v>
      </c>
      <c r="F1520">
        <v>1.42</v>
      </c>
      <c r="G1520">
        <v>4.29</v>
      </c>
    </row>
    <row r="1521" spans="1:7" x14ac:dyDescent="0.45">
      <c r="A1521">
        <v>2.78</v>
      </c>
      <c r="B1521">
        <v>0.42</v>
      </c>
      <c r="C1521">
        <v>3.58</v>
      </c>
      <c r="D1521">
        <v>4.34</v>
      </c>
      <c r="E1521">
        <v>118.65</v>
      </c>
      <c r="F1521">
        <v>1.71</v>
      </c>
      <c r="G1521">
        <v>6.08</v>
      </c>
    </row>
    <row r="1522" spans="1:7" x14ac:dyDescent="0.45">
      <c r="A1522">
        <v>0.18</v>
      </c>
      <c r="B1522">
        <v>0.46</v>
      </c>
      <c r="C1522">
        <v>4.34</v>
      </c>
      <c r="D1522">
        <v>6.22</v>
      </c>
      <c r="E1522">
        <v>96.7</v>
      </c>
      <c r="F1522">
        <v>1.37</v>
      </c>
      <c r="G1522">
        <v>3.49</v>
      </c>
    </row>
    <row r="1523" spans="1:7" x14ac:dyDescent="0.45">
      <c r="A1523">
        <v>2.8</v>
      </c>
      <c r="B1523">
        <v>0.94</v>
      </c>
      <c r="C1523">
        <v>3.31</v>
      </c>
      <c r="D1523">
        <v>7.03</v>
      </c>
      <c r="E1523">
        <v>183.12</v>
      </c>
      <c r="F1523">
        <v>0.04</v>
      </c>
      <c r="G1523">
        <v>4.53</v>
      </c>
    </row>
    <row r="1524" spans="1:7" x14ac:dyDescent="0.45">
      <c r="A1524">
        <v>1.05</v>
      </c>
      <c r="B1524">
        <v>0.54</v>
      </c>
      <c r="C1524">
        <v>3.59</v>
      </c>
      <c r="D1524">
        <v>7.36</v>
      </c>
      <c r="E1524">
        <v>281.73</v>
      </c>
      <c r="F1524">
        <v>0.43</v>
      </c>
      <c r="G1524">
        <v>3.2</v>
      </c>
    </row>
    <row r="1525" spans="1:7" x14ac:dyDescent="0.45">
      <c r="A1525">
        <v>0.3</v>
      </c>
      <c r="B1525">
        <v>0.2</v>
      </c>
      <c r="C1525">
        <v>2.83</v>
      </c>
      <c r="D1525">
        <v>8.3699999999999992</v>
      </c>
      <c r="E1525">
        <v>201.52</v>
      </c>
      <c r="F1525">
        <v>0.14000000000000001</v>
      </c>
      <c r="G1525">
        <v>3</v>
      </c>
    </row>
    <row r="1526" spans="1:7" x14ac:dyDescent="0.45">
      <c r="A1526">
        <v>1.46</v>
      </c>
      <c r="B1526">
        <v>0.33</v>
      </c>
      <c r="C1526">
        <v>3.11</v>
      </c>
      <c r="D1526">
        <v>6.13</v>
      </c>
      <c r="E1526">
        <v>22.42</v>
      </c>
      <c r="F1526">
        <v>1.1399999999999999</v>
      </c>
      <c r="G1526">
        <v>4.92</v>
      </c>
    </row>
    <row r="1527" spans="1:7" x14ac:dyDescent="0.45">
      <c r="A1527">
        <v>0.77</v>
      </c>
      <c r="B1527">
        <v>0.28999999999999998</v>
      </c>
      <c r="C1527">
        <v>1.1399999999999999</v>
      </c>
      <c r="D1527">
        <v>7.68</v>
      </c>
      <c r="E1527">
        <v>138.21</v>
      </c>
      <c r="F1527">
        <v>1.51</v>
      </c>
      <c r="G1527">
        <v>5.04</v>
      </c>
    </row>
    <row r="1528" spans="1:7" x14ac:dyDescent="0.45">
      <c r="A1528">
        <v>0.85</v>
      </c>
      <c r="B1528">
        <v>1.95</v>
      </c>
      <c r="C1528">
        <v>3.56</v>
      </c>
      <c r="D1528">
        <v>7.51</v>
      </c>
      <c r="E1528">
        <v>267.25</v>
      </c>
      <c r="F1528">
        <v>0.22</v>
      </c>
      <c r="G1528">
        <v>3.42</v>
      </c>
    </row>
    <row r="1529" spans="1:7" x14ac:dyDescent="0.45">
      <c r="A1529">
        <v>0.92</v>
      </c>
      <c r="B1529">
        <v>1.52</v>
      </c>
      <c r="C1529">
        <v>1.33</v>
      </c>
      <c r="D1529">
        <v>7.29</v>
      </c>
      <c r="E1529">
        <v>28.34</v>
      </c>
      <c r="F1529">
        <v>1.68</v>
      </c>
      <c r="G1529">
        <v>5.82</v>
      </c>
    </row>
    <row r="1530" spans="1:7" x14ac:dyDescent="0.45">
      <c r="A1530">
        <v>2.41</v>
      </c>
      <c r="B1530">
        <v>1.94</v>
      </c>
      <c r="C1530">
        <v>2.74</v>
      </c>
      <c r="D1530">
        <v>7.84</v>
      </c>
      <c r="E1530">
        <v>296.66000000000003</v>
      </c>
      <c r="F1530">
        <v>1.1100000000000001</v>
      </c>
      <c r="G1530">
        <v>13.72</v>
      </c>
    </row>
    <row r="1531" spans="1:7" x14ac:dyDescent="0.45">
      <c r="A1531">
        <v>1.62</v>
      </c>
      <c r="B1531">
        <v>0.88</v>
      </c>
      <c r="C1531">
        <v>2.17</v>
      </c>
      <c r="D1531">
        <v>5.56</v>
      </c>
      <c r="E1531">
        <v>284.72000000000003</v>
      </c>
      <c r="F1531">
        <v>1.38</v>
      </c>
      <c r="G1531">
        <v>5.53</v>
      </c>
    </row>
    <row r="1532" spans="1:7" x14ac:dyDescent="0.45">
      <c r="A1532">
        <v>0.93</v>
      </c>
      <c r="B1532">
        <v>0.56000000000000005</v>
      </c>
      <c r="C1532">
        <v>3.18</v>
      </c>
      <c r="D1532">
        <v>4.51</v>
      </c>
      <c r="E1532">
        <v>23.48</v>
      </c>
      <c r="F1532">
        <v>1.94</v>
      </c>
      <c r="G1532">
        <v>5.65</v>
      </c>
    </row>
    <row r="1533" spans="1:7" x14ac:dyDescent="0.45">
      <c r="A1533">
        <v>1.83</v>
      </c>
      <c r="B1533">
        <v>1.6</v>
      </c>
      <c r="C1533">
        <v>1.53</v>
      </c>
      <c r="D1533">
        <v>4.72</v>
      </c>
      <c r="E1533">
        <v>280.02</v>
      </c>
      <c r="F1533">
        <v>0.17</v>
      </c>
      <c r="G1533">
        <v>6.1</v>
      </c>
    </row>
    <row r="1534" spans="1:7" x14ac:dyDescent="0.45">
      <c r="A1534">
        <v>2.15</v>
      </c>
      <c r="B1534">
        <v>0.65</v>
      </c>
      <c r="C1534">
        <v>3.77</v>
      </c>
      <c r="D1534">
        <v>5.35</v>
      </c>
      <c r="E1534">
        <v>108.94</v>
      </c>
      <c r="F1534">
        <v>1.8</v>
      </c>
      <c r="G1534">
        <v>18.670000000000002</v>
      </c>
    </row>
    <row r="1535" spans="1:7" x14ac:dyDescent="0.45">
      <c r="A1535">
        <v>0.82</v>
      </c>
      <c r="B1535">
        <v>0.6</v>
      </c>
      <c r="C1535">
        <v>4.18</v>
      </c>
      <c r="D1535">
        <v>7</v>
      </c>
      <c r="E1535">
        <v>253.41</v>
      </c>
      <c r="F1535">
        <v>0.25</v>
      </c>
      <c r="G1535">
        <v>3</v>
      </c>
    </row>
    <row r="1536" spans="1:7" x14ac:dyDescent="0.45">
      <c r="A1536">
        <v>1.24</v>
      </c>
      <c r="B1536">
        <v>0.47</v>
      </c>
      <c r="C1536">
        <v>1.65</v>
      </c>
      <c r="D1536">
        <v>9.0399999999999991</v>
      </c>
      <c r="E1536">
        <v>125.52</v>
      </c>
      <c r="F1536">
        <v>0.79</v>
      </c>
      <c r="G1536">
        <v>4.22</v>
      </c>
    </row>
    <row r="1537" spans="1:7" x14ac:dyDescent="0.45">
      <c r="A1537">
        <v>0.37</v>
      </c>
      <c r="B1537">
        <v>0.26</v>
      </c>
      <c r="C1537">
        <v>1.42</v>
      </c>
      <c r="D1537">
        <v>8.2100000000000009</v>
      </c>
      <c r="E1537">
        <v>132.26</v>
      </c>
      <c r="F1537">
        <v>1.7</v>
      </c>
      <c r="G1537">
        <v>4.54</v>
      </c>
    </row>
    <row r="1538" spans="1:7" x14ac:dyDescent="0.45">
      <c r="A1538">
        <v>0.54</v>
      </c>
      <c r="B1538">
        <v>0.51</v>
      </c>
      <c r="C1538">
        <v>1.58</v>
      </c>
      <c r="D1538">
        <v>8.73</v>
      </c>
      <c r="E1538">
        <v>190.27</v>
      </c>
      <c r="F1538">
        <v>1.81</v>
      </c>
      <c r="G1538">
        <v>4.33</v>
      </c>
    </row>
    <row r="1539" spans="1:7" x14ac:dyDescent="0.45">
      <c r="A1539">
        <v>2.04</v>
      </c>
      <c r="B1539">
        <v>0.71</v>
      </c>
      <c r="C1539">
        <v>4.51</v>
      </c>
      <c r="D1539">
        <v>6.11</v>
      </c>
      <c r="E1539">
        <v>232.34</v>
      </c>
      <c r="F1539">
        <v>1.01</v>
      </c>
      <c r="G1539">
        <v>4.0199999999999996</v>
      </c>
    </row>
    <row r="1540" spans="1:7" x14ac:dyDescent="0.45">
      <c r="A1540">
        <v>0.54</v>
      </c>
      <c r="B1540">
        <v>1.35</v>
      </c>
      <c r="C1540">
        <v>3.11</v>
      </c>
      <c r="D1540">
        <v>6.43</v>
      </c>
      <c r="E1540">
        <v>10.14</v>
      </c>
      <c r="F1540">
        <v>1.19</v>
      </c>
      <c r="G1540">
        <v>4.6900000000000004</v>
      </c>
    </row>
    <row r="1541" spans="1:7" x14ac:dyDescent="0.45">
      <c r="A1541">
        <v>1.58</v>
      </c>
      <c r="B1541">
        <v>0.13</v>
      </c>
      <c r="C1541">
        <v>2.87</v>
      </c>
      <c r="D1541">
        <v>6.36</v>
      </c>
      <c r="E1541">
        <v>177.95</v>
      </c>
      <c r="F1541">
        <v>1.42</v>
      </c>
      <c r="G1541">
        <v>4.78</v>
      </c>
    </row>
    <row r="1542" spans="1:7" x14ac:dyDescent="0.45">
      <c r="A1542">
        <v>2.13</v>
      </c>
      <c r="B1542">
        <v>0.42</v>
      </c>
      <c r="C1542">
        <v>1.43</v>
      </c>
      <c r="D1542">
        <v>5.15</v>
      </c>
      <c r="E1542">
        <v>56.02</v>
      </c>
      <c r="F1542">
        <v>1.67</v>
      </c>
      <c r="G1542">
        <v>6.83</v>
      </c>
    </row>
    <row r="1543" spans="1:7" x14ac:dyDescent="0.45">
      <c r="A1543">
        <v>0.32</v>
      </c>
      <c r="B1543">
        <v>1.62</v>
      </c>
      <c r="C1543">
        <v>3.6</v>
      </c>
      <c r="D1543">
        <v>4.37</v>
      </c>
      <c r="E1543">
        <v>103.78</v>
      </c>
      <c r="F1543">
        <v>0.24</v>
      </c>
      <c r="G1543">
        <v>4.63</v>
      </c>
    </row>
    <row r="1544" spans="1:7" x14ac:dyDescent="0.45">
      <c r="A1544">
        <v>1.7</v>
      </c>
      <c r="B1544">
        <v>0.28999999999999998</v>
      </c>
      <c r="C1544">
        <v>4.47</v>
      </c>
      <c r="D1544">
        <v>7.55</v>
      </c>
      <c r="E1544">
        <v>104.39</v>
      </c>
      <c r="F1544">
        <v>1.62</v>
      </c>
      <c r="G1544">
        <v>3.67</v>
      </c>
    </row>
    <row r="1545" spans="1:7" x14ac:dyDescent="0.45">
      <c r="A1545">
        <v>0.77</v>
      </c>
      <c r="B1545">
        <v>0.69</v>
      </c>
      <c r="C1545">
        <v>4.3099999999999996</v>
      </c>
      <c r="D1545">
        <v>9.94</v>
      </c>
      <c r="E1545">
        <v>140.72</v>
      </c>
      <c r="F1545">
        <v>0.96</v>
      </c>
      <c r="G1545">
        <v>3</v>
      </c>
    </row>
    <row r="1546" spans="1:7" x14ac:dyDescent="0.45">
      <c r="A1546">
        <v>2.89</v>
      </c>
      <c r="B1546">
        <v>1.73</v>
      </c>
      <c r="C1546">
        <v>3.5</v>
      </c>
      <c r="D1546">
        <v>5</v>
      </c>
      <c r="E1546">
        <v>100.24</v>
      </c>
      <c r="F1546">
        <v>0.9</v>
      </c>
      <c r="G1546">
        <v>6.02</v>
      </c>
    </row>
    <row r="1547" spans="1:7" x14ac:dyDescent="0.45">
      <c r="A1547">
        <v>1.45</v>
      </c>
      <c r="B1547">
        <v>0.31</v>
      </c>
      <c r="C1547">
        <v>1.3</v>
      </c>
      <c r="D1547">
        <v>4.28</v>
      </c>
      <c r="E1547">
        <v>32.21</v>
      </c>
      <c r="F1547">
        <v>0.85</v>
      </c>
      <c r="G1547">
        <v>6.6</v>
      </c>
    </row>
    <row r="1548" spans="1:7" x14ac:dyDescent="0.45">
      <c r="A1548">
        <v>2.42</v>
      </c>
      <c r="B1548">
        <v>0.17</v>
      </c>
      <c r="C1548">
        <v>1.45</v>
      </c>
      <c r="D1548">
        <v>8.68</v>
      </c>
      <c r="E1548">
        <v>43.69</v>
      </c>
      <c r="F1548">
        <v>1.02</v>
      </c>
      <c r="G1548">
        <v>5.24</v>
      </c>
    </row>
    <row r="1549" spans="1:7" x14ac:dyDescent="0.45">
      <c r="A1549">
        <v>1.65</v>
      </c>
      <c r="B1549">
        <v>0.97</v>
      </c>
      <c r="C1549">
        <v>1.2</v>
      </c>
      <c r="D1549">
        <v>5.52</v>
      </c>
      <c r="E1549">
        <v>10.029999999999999</v>
      </c>
      <c r="F1549">
        <v>1.89</v>
      </c>
      <c r="G1549">
        <v>6.92</v>
      </c>
    </row>
    <row r="1550" spans="1:7" x14ac:dyDescent="0.45">
      <c r="A1550">
        <v>0.13</v>
      </c>
      <c r="B1550">
        <v>0.6</v>
      </c>
      <c r="C1550">
        <v>2.0299999999999998</v>
      </c>
      <c r="D1550">
        <v>8.98</v>
      </c>
      <c r="E1550">
        <v>141.07</v>
      </c>
      <c r="F1550">
        <v>1.1000000000000001</v>
      </c>
      <c r="G1550">
        <v>3.59</v>
      </c>
    </row>
    <row r="1551" spans="1:7" x14ac:dyDescent="0.45">
      <c r="A1551">
        <v>1.9</v>
      </c>
      <c r="B1551">
        <v>1.1299999999999999</v>
      </c>
      <c r="C1551">
        <v>1.54</v>
      </c>
      <c r="D1551">
        <v>8.2200000000000006</v>
      </c>
      <c r="E1551">
        <v>286.33</v>
      </c>
      <c r="F1551">
        <v>1.91</v>
      </c>
      <c r="G1551">
        <v>5.27</v>
      </c>
    </row>
    <row r="1552" spans="1:7" x14ac:dyDescent="0.45">
      <c r="A1552">
        <v>2.85</v>
      </c>
      <c r="B1552">
        <v>1.61</v>
      </c>
      <c r="C1552">
        <v>2.04</v>
      </c>
      <c r="D1552">
        <v>9.67</v>
      </c>
      <c r="E1552">
        <v>34.700000000000003</v>
      </c>
      <c r="F1552">
        <v>0.36</v>
      </c>
      <c r="G1552">
        <v>4.8899999999999997</v>
      </c>
    </row>
    <row r="1553" spans="1:7" x14ac:dyDescent="0.45">
      <c r="A1553">
        <v>1.8</v>
      </c>
      <c r="B1553">
        <v>0.27</v>
      </c>
      <c r="C1553">
        <v>2.54</v>
      </c>
      <c r="D1553">
        <v>6.45</v>
      </c>
      <c r="E1553">
        <v>283.88</v>
      </c>
      <c r="F1553">
        <v>1.45</v>
      </c>
      <c r="G1553">
        <v>4.8899999999999997</v>
      </c>
    </row>
    <row r="1554" spans="1:7" x14ac:dyDescent="0.45">
      <c r="A1554">
        <v>2.46</v>
      </c>
      <c r="B1554">
        <v>1.1599999999999999</v>
      </c>
      <c r="C1554">
        <v>4.7699999999999996</v>
      </c>
      <c r="D1554">
        <v>7.97</v>
      </c>
      <c r="E1554">
        <v>220.01</v>
      </c>
      <c r="F1554">
        <v>1.62</v>
      </c>
      <c r="G1554">
        <v>3.74</v>
      </c>
    </row>
    <row r="1555" spans="1:7" x14ac:dyDescent="0.45">
      <c r="A1555">
        <v>2.65</v>
      </c>
      <c r="B1555">
        <v>1.01</v>
      </c>
      <c r="C1555">
        <v>3.44</v>
      </c>
      <c r="D1555">
        <v>6.79</v>
      </c>
      <c r="E1555">
        <v>191.25</v>
      </c>
      <c r="F1555">
        <v>1.36</v>
      </c>
      <c r="G1555">
        <v>5.01</v>
      </c>
    </row>
    <row r="1556" spans="1:7" x14ac:dyDescent="0.45">
      <c r="A1556">
        <v>0.68</v>
      </c>
      <c r="B1556">
        <v>0.28999999999999998</v>
      </c>
      <c r="C1556">
        <v>4.34</v>
      </c>
      <c r="D1556">
        <v>7.78</v>
      </c>
      <c r="E1556">
        <v>193.58</v>
      </c>
      <c r="F1556">
        <v>1.21</v>
      </c>
      <c r="G1556">
        <v>19.510000000000002</v>
      </c>
    </row>
    <row r="1557" spans="1:7" x14ac:dyDescent="0.45">
      <c r="A1557">
        <v>0.64</v>
      </c>
      <c r="B1557">
        <v>1.25</v>
      </c>
      <c r="C1557">
        <v>3.84</v>
      </c>
      <c r="D1557">
        <v>6.7</v>
      </c>
      <c r="E1557">
        <v>248.02</v>
      </c>
      <c r="F1557">
        <v>1.1299999999999999</v>
      </c>
      <c r="G1557">
        <v>3.67</v>
      </c>
    </row>
    <row r="1558" spans="1:7" x14ac:dyDescent="0.45">
      <c r="A1558">
        <v>1.83</v>
      </c>
      <c r="B1558">
        <v>0.55000000000000004</v>
      </c>
      <c r="C1558">
        <v>1.45</v>
      </c>
      <c r="D1558">
        <v>5.13</v>
      </c>
      <c r="E1558">
        <v>32.08</v>
      </c>
      <c r="F1558">
        <v>1.72</v>
      </c>
      <c r="G1558">
        <v>6.78</v>
      </c>
    </row>
    <row r="1559" spans="1:7" x14ac:dyDescent="0.45">
      <c r="A1559">
        <v>1.23</v>
      </c>
      <c r="B1559">
        <v>0.98</v>
      </c>
      <c r="C1559">
        <v>3.94</v>
      </c>
      <c r="D1559">
        <v>7.05</v>
      </c>
      <c r="E1559">
        <v>151.43</v>
      </c>
      <c r="F1559">
        <v>1.64</v>
      </c>
      <c r="G1559">
        <v>4.08</v>
      </c>
    </row>
    <row r="1560" spans="1:7" x14ac:dyDescent="0.45">
      <c r="A1560">
        <v>2.52</v>
      </c>
      <c r="B1560">
        <v>0.16</v>
      </c>
      <c r="C1560">
        <v>2.1</v>
      </c>
      <c r="D1560">
        <v>7.17</v>
      </c>
      <c r="E1560">
        <v>209.13</v>
      </c>
      <c r="F1560">
        <v>0.24</v>
      </c>
      <c r="G1560">
        <v>4.8600000000000003</v>
      </c>
    </row>
    <row r="1561" spans="1:7" x14ac:dyDescent="0.45">
      <c r="A1561">
        <v>2.7</v>
      </c>
      <c r="B1561">
        <v>0.92</v>
      </c>
      <c r="C1561">
        <v>3.56</v>
      </c>
      <c r="D1561">
        <v>8.86</v>
      </c>
      <c r="E1561">
        <v>176.05</v>
      </c>
      <c r="F1561">
        <v>1.7</v>
      </c>
      <c r="G1561">
        <v>4.2699999999999996</v>
      </c>
    </row>
    <row r="1562" spans="1:7" x14ac:dyDescent="0.45">
      <c r="A1562">
        <v>1.06</v>
      </c>
      <c r="B1562">
        <v>0.61</v>
      </c>
      <c r="C1562">
        <v>2.36</v>
      </c>
      <c r="D1562">
        <v>8.41</v>
      </c>
      <c r="E1562">
        <v>249.83</v>
      </c>
      <c r="F1562">
        <v>0.83</v>
      </c>
      <c r="G1562">
        <v>3.77</v>
      </c>
    </row>
    <row r="1563" spans="1:7" x14ac:dyDescent="0.45">
      <c r="A1563">
        <v>0.71</v>
      </c>
      <c r="B1563">
        <v>1.64</v>
      </c>
      <c r="C1563">
        <v>4.99</v>
      </c>
      <c r="D1563">
        <v>7.98</v>
      </c>
      <c r="E1563">
        <v>21.68</v>
      </c>
      <c r="F1563">
        <v>0.51</v>
      </c>
      <c r="G1563">
        <v>3</v>
      </c>
    </row>
    <row r="1564" spans="1:7" x14ac:dyDescent="0.45">
      <c r="A1564">
        <v>2.34</v>
      </c>
      <c r="B1564">
        <v>0.11</v>
      </c>
      <c r="C1564">
        <v>2.0499999999999998</v>
      </c>
      <c r="D1564">
        <v>4.68</v>
      </c>
      <c r="E1564">
        <v>207.21</v>
      </c>
      <c r="F1564">
        <v>1.74</v>
      </c>
      <c r="G1564">
        <v>6.38</v>
      </c>
    </row>
    <row r="1565" spans="1:7" x14ac:dyDescent="0.45">
      <c r="A1565">
        <v>0.82</v>
      </c>
      <c r="B1565">
        <v>0.84</v>
      </c>
      <c r="C1565">
        <v>2.12</v>
      </c>
      <c r="D1565">
        <v>8.32</v>
      </c>
      <c r="E1565">
        <v>160.21</v>
      </c>
      <c r="F1565">
        <v>0.86</v>
      </c>
      <c r="G1565">
        <v>4.09</v>
      </c>
    </row>
    <row r="1566" spans="1:7" x14ac:dyDescent="0.45">
      <c r="A1566">
        <v>2.4700000000000002</v>
      </c>
      <c r="B1566">
        <v>0.92</v>
      </c>
      <c r="C1566">
        <v>4.72</v>
      </c>
      <c r="D1566">
        <v>7</v>
      </c>
      <c r="E1566">
        <v>113.75</v>
      </c>
      <c r="F1566">
        <v>1.62</v>
      </c>
      <c r="G1566">
        <v>4.3</v>
      </c>
    </row>
    <row r="1567" spans="1:7" x14ac:dyDescent="0.45">
      <c r="A1567">
        <v>1.27</v>
      </c>
      <c r="B1567">
        <v>1.45</v>
      </c>
      <c r="C1567">
        <v>1.1000000000000001</v>
      </c>
      <c r="D1567">
        <v>9.36</v>
      </c>
      <c r="E1567">
        <v>102.08</v>
      </c>
      <c r="F1567">
        <v>0.53</v>
      </c>
      <c r="G1567">
        <v>4.67</v>
      </c>
    </row>
    <row r="1568" spans="1:7" x14ac:dyDescent="0.45">
      <c r="A1568">
        <v>2</v>
      </c>
      <c r="B1568">
        <v>1.1499999999999999</v>
      </c>
      <c r="C1568">
        <v>3.79</v>
      </c>
      <c r="D1568">
        <v>9.52</v>
      </c>
      <c r="E1568">
        <v>186.25</v>
      </c>
      <c r="F1568">
        <v>0.01</v>
      </c>
      <c r="G1568">
        <v>3</v>
      </c>
    </row>
    <row r="1569" spans="1:7" x14ac:dyDescent="0.45">
      <c r="A1569">
        <v>0.28999999999999998</v>
      </c>
      <c r="B1569">
        <v>1.33</v>
      </c>
      <c r="C1569">
        <v>3.9</v>
      </c>
      <c r="D1569">
        <v>4.33</v>
      </c>
      <c r="E1569">
        <v>267.3</v>
      </c>
      <c r="F1569">
        <v>0.99</v>
      </c>
      <c r="G1569">
        <v>4.33</v>
      </c>
    </row>
    <row r="1570" spans="1:7" x14ac:dyDescent="0.45">
      <c r="A1570">
        <v>1.87</v>
      </c>
      <c r="B1570">
        <v>1.55</v>
      </c>
      <c r="C1570">
        <v>4.3499999999999996</v>
      </c>
      <c r="D1570">
        <v>8.92</v>
      </c>
      <c r="E1570">
        <v>148.85</v>
      </c>
      <c r="F1570">
        <v>0.2</v>
      </c>
      <c r="G1570">
        <v>3</v>
      </c>
    </row>
    <row r="1571" spans="1:7" x14ac:dyDescent="0.45">
      <c r="A1571">
        <v>1.36</v>
      </c>
      <c r="B1571">
        <v>1.72</v>
      </c>
      <c r="C1571">
        <v>4.9000000000000004</v>
      </c>
      <c r="D1571">
        <v>4.2300000000000004</v>
      </c>
      <c r="E1571">
        <v>247.42</v>
      </c>
      <c r="F1571">
        <v>1.51</v>
      </c>
      <c r="G1571">
        <v>4.67</v>
      </c>
    </row>
    <row r="1572" spans="1:7" x14ac:dyDescent="0.45">
      <c r="A1572">
        <v>1.76</v>
      </c>
      <c r="B1572">
        <v>0.63</v>
      </c>
      <c r="C1572">
        <v>4.9000000000000004</v>
      </c>
      <c r="D1572">
        <v>6.2</v>
      </c>
      <c r="E1572">
        <v>120.65</v>
      </c>
      <c r="F1572">
        <v>0.55000000000000004</v>
      </c>
      <c r="G1572">
        <v>3.63</v>
      </c>
    </row>
    <row r="1573" spans="1:7" x14ac:dyDescent="0.45">
      <c r="A1573">
        <v>0.5</v>
      </c>
      <c r="B1573">
        <v>1.08</v>
      </c>
      <c r="C1573">
        <v>1.26</v>
      </c>
      <c r="D1573">
        <v>7.25</v>
      </c>
      <c r="E1573">
        <v>30.72</v>
      </c>
      <c r="F1573">
        <v>0.89</v>
      </c>
      <c r="G1573">
        <v>5.21</v>
      </c>
    </row>
    <row r="1574" spans="1:7" x14ac:dyDescent="0.45">
      <c r="A1574">
        <v>2.21</v>
      </c>
      <c r="B1574">
        <v>1.68</v>
      </c>
      <c r="C1574">
        <v>4.29</v>
      </c>
      <c r="D1574">
        <v>4.8899999999999997</v>
      </c>
      <c r="E1574">
        <v>18.45</v>
      </c>
      <c r="F1574">
        <v>0.17</v>
      </c>
      <c r="G1574">
        <v>5.1100000000000003</v>
      </c>
    </row>
    <row r="1575" spans="1:7" x14ac:dyDescent="0.45">
      <c r="A1575">
        <v>2.59</v>
      </c>
      <c r="B1575">
        <v>1.98</v>
      </c>
      <c r="C1575">
        <v>3.59</v>
      </c>
      <c r="D1575">
        <v>8.48</v>
      </c>
      <c r="E1575">
        <v>15.4</v>
      </c>
      <c r="F1575">
        <v>0.56999999999999995</v>
      </c>
      <c r="G1575">
        <v>4.54</v>
      </c>
    </row>
    <row r="1576" spans="1:7" x14ac:dyDescent="0.45">
      <c r="A1576">
        <v>0.65</v>
      </c>
      <c r="B1576">
        <v>1.78</v>
      </c>
      <c r="C1576">
        <v>3.59</v>
      </c>
      <c r="D1576">
        <v>4.05</v>
      </c>
      <c r="E1576">
        <v>114.05</v>
      </c>
      <c r="F1576">
        <v>1.56</v>
      </c>
      <c r="G1576">
        <v>5.48</v>
      </c>
    </row>
    <row r="1577" spans="1:7" x14ac:dyDescent="0.45">
      <c r="A1577">
        <v>0.28999999999999998</v>
      </c>
      <c r="B1577">
        <v>0.74</v>
      </c>
      <c r="C1577">
        <v>1.51</v>
      </c>
      <c r="D1577">
        <v>5.01</v>
      </c>
      <c r="E1577">
        <v>101.17</v>
      </c>
      <c r="F1577">
        <v>0.3</v>
      </c>
      <c r="G1577">
        <v>5.37</v>
      </c>
    </row>
    <row r="1578" spans="1:7" x14ac:dyDescent="0.45">
      <c r="A1578">
        <v>7.0000000000000007E-2</v>
      </c>
      <c r="B1578">
        <v>0.39</v>
      </c>
      <c r="C1578">
        <v>3.6</v>
      </c>
      <c r="D1578">
        <v>7.48</v>
      </c>
      <c r="E1578">
        <v>215.38</v>
      </c>
      <c r="F1578">
        <v>1.29</v>
      </c>
      <c r="G1578">
        <v>3.09</v>
      </c>
    </row>
    <row r="1579" spans="1:7" x14ac:dyDescent="0.45">
      <c r="A1579">
        <v>1.93</v>
      </c>
      <c r="B1579">
        <v>0.98</v>
      </c>
      <c r="C1579">
        <v>4.93</v>
      </c>
      <c r="D1579">
        <v>8.2899999999999991</v>
      </c>
      <c r="E1579">
        <v>222.85</v>
      </c>
      <c r="F1579">
        <v>1.83</v>
      </c>
      <c r="G1579">
        <v>3.27</v>
      </c>
    </row>
    <row r="1580" spans="1:7" x14ac:dyDescent="0.45">
      <c r="A1580">
        <v>1.82</v>
      </c>
      <c r="B1580">
        <v>1.48</v>
      </c>
      <c r="C1580">
        <v>4.6500000000000004</v>
      </c>
      <c r="D1580">
        <v>9.5</v>
      </c>
      <c r="E1580">
        <v>15.26</v>
      </c>
      <c r="F1580">
        <v>1.36</v>
      </c>
      <c r="G1580">
        <v>3.28</v>
      </c>
    </row>
    <row r="1581" spans="1:7" x14ac:dyDescent="0.45">
      <c r="A1581">
        <v>1.64</v>
      </c>
      <c r="B1581">
        <v>0.99</v>
      </c>
      <c r="C1581">
        <v>2.76</v>
      </c>
      <c r="D1581">
        <v>8.23</v>
      </c>
      <c r="E1581">
        <v>66.34</v>
      </c>
      <c r="F1581">
        <v>1.62</v>
      </c>
      <c r="G1581">
        <v>4.68</v>
      </c>
    </row>
    <row r="1582" spans="1:7" x14ac:dyDescent="0.45">
      <c r="A1582">
        <v>0.7</v>
      </c>
      <c r="B1582">
        <v>0.97</v>
      </c>
      <c r="C1582">
        <v>1.1599999999999999</v>
      </c>
      <c r="D1582">
        <v>8.0299999999999994</v>
      </c>
      <c r="E1582">
        <v>82.28</v>
      </c>
      <c r="F1582">
        <v>0.22</v>
      </c>
      <c r="G1582">
        <v>4.66</v>
      </c>
    </row>
    <row r="1583" spans="1:7" x14ac:dyDescent="0.45">
      <c r="A1583">
        <v>1.17</v>
      </c>
      <c r="B1583">
        <v>1.68</v>
      </c>
      <c r="C1583">
        <v>2.4500000000000002</v>
      </c>
      <c r="D1583">
        <v>6.37</v>
      </c>
      <c r="E1583">
        <v>164.28</v>
      </c>
      <c r="F1583">
        <v>0.5</v>
      </c>
      <c r="G1583">
        <v>4.9400000000000004</v>
      </c>
    </row>
    <row r="1584" spans="1:7" x14ac:dyDescent="0.45">
      <c r="A1584">
        <v>1.78</v>
      </c>
      <c r="B1584">
        <v>0.72</v>
      </c>
      <c r="C1584">
        <v>4.3099999999999996</v>
      </c>
      <c r="D1584">
        <v>4.01</v>
      </c>
      <c r="E1584">
        <v>43.35</v>
      </c>
      <c r="F1584">
        <v>1.79</v>
      </c>
      <c r="G1584">
        <v>5.55</v>
      </c>
    </row>
    <row r="1585" spans="1:7" x14ac:dyDescent="0.45">
      <c r="A1585">
        <v>1.49</v>
      </c>
      <c r="B1585">
        <v>1.72</v>
      </c>
      <c r="C1585">
        <v>3.81</v>
      </c>
      <c r="D1585">
        <v>4.72</v>
      </c>
      <c r="E1585">
        <v>40.18</v>
      </c>
      <c r="F1585">
        <v>1.43</v>
      </c>
      <c r="G1585">
        <v>5.58</v>
      </c>
    </row>
    <row r="1586" spans="1:7" x14ac:dyDescent="0.45">
      <c r="A1586">
        <v>2.96</v>
      </c>
      <c r="B1586">
        <v>0.81</v>
      </c>
      <c r="C1586">
        <v>2.84</v>
      </c>
      <c r="D1586">
        <v>7.21</v>
      </c>
      <c r="E1586">
        <v>283.14</v>
      </c>
      <c r="F1586">
        <v>1.28</v>
      </c>
      <c r="G1586">
        <v>5.08</v>
      </c>
    </row>
    <row r="1587" spans="1:7" x14ac:dyDescent="0.45">
      <c r="A1587">
        <v>0.41</v>
      </c>
      <c r="B1587">
        <v>0.66</v>
      </c>
      <c r="C1587">
        <v>1.22</v>
      </c>
      <c r="D1587">
        <v>8.0500000000000007</v>
      </c>
      <c r="E1587">
        <v>241.26</v>
      </c>
      <c r="F1587">
        <v>1.33</v>
      </c>
      <c r="G1587">
        <v>4.5</v>
      </c>
    </row>
    <row r="1588" spans="1:7" x14ac:dyDescent="0.45">
      <c r="A1588">
        <v>2.09</v>
      </c>
      <c r="B1588">
        <v>0.91</v>
      </c>
      <c r="C1588">
        <v>2.71</v>
      </c>
      <c r="D1588">
        <v>6.5</v>
      </c>
      <c r="E1588">
        <v>54.2</v>
      </c>
      <c r="F1588">
        <v>0.83</v>
      </c>
      <c r="G1588">
        <v>5.32</v>
      </c>
    </row>
    <row r="1589" spans="1:7" x14ac:dyDescent="0.45">
      <c r="A1589">
        <v>1.21</v>
      </c>
      <c r="B1589">
        <v>1.52</v>
      </c>
      <c r="C1589">
        <v>2.88</v>
      </c>
      <c r="D1589">
        <v>8.3800000000000008</v>
      </c>
      <c r="E1589">
        <v>121.97</v>
      </c>
      <c r="F1589">
        <v>0.09</v>
      </c>
      <c r="G1589">
        <v>3.77</v>
      </c>
    </row>
    <row r="1590" spans="1:7" x14ac:dyDescent="0.45">
      <c r="A1590">
        <v>1.28</v>
      </c>
      <c r="B1590">
        <v>0.25</v>
      </c>
      <c r="C1590">
        <v>4.71</v>
      </c>
      <c r="D1590">
        <v>7.13</v>
      </c>
      <c r="E1590">
        <v>106.69</v>
      </c>
      <c r="F1590">
        <v>1.57</v>
      </c>
      <c r="G1590">
        <v>3.7</v>
      </c>
    </row>
    <row r="1591" spans="1:7" x14ac:dyDescent="0.45">
      <c r="A1591">
        <v>2.15</v>
      </c>
      <c r="B1591">
        <v>0.39</v>
      </c>
      <c r="C1591">
        <v>3.56</v>
      </c>
      <c r="D1591">
        <v>4.45</v>
      </c>
      <c r="E1591">
        <v>237.3</v>
      </c>
      <c r="F1591">
        <v>1.36</v>
      </c>
      <c r="G1591">
        <v>5.35</v>
      </c>
    </row>
    <row r="1592" spans="1:7" x14ac:dyDescent="0.45">
      <c r="A1592">
        <v>2.08</v>
      </c>
      <c r="B1592">
        <v>1.9</v>
      </c>
      <c r="C1592">
        <v>2.25</v>
      </c>
      <c r="D1592">
        <v>5.15</v>
      </c>
      <c r="E1592">
        <v>153.06</v>
      </c>
      <c r="F1592">
        <v>0.95</v>
      </c>
      <c r="G1592">
        <v>6.27</v>
      </c>
    </row>
    <row r="1593" spans="1:7" x14ac:dyDescent="0.45">
      <c r="A1593">
        <v>2.97</v>
      </c>
      <c r="B1593">
        <v>0.35</v>
      </c>
      <c r="C1593">
        <v>3.1</v>
      </c>
      <c r="D1593">
        <v>9.0399999999999991</v>
      </c>
      <c r="E1593">
        <v>38.35</v>
      </c>
      <c r="F1593">
        <v>1.8</v>
      </c>
      <c r="G1593">
        <v>4.76</v>
      </c>
    </row>
    <row r="1594" spans="1:7" x14ac:dyDescent="0.45">
      <c r="A1594">
        <v>0.39</v>
      </c>
      <c r="B1594">
        <v>1.1399999999999999</v>
      </c>
      <c r="C1594">
        <v>1.26</v>
      </c>
      <c r="D1594">
        <v>8.35</v>
      </c>
      <c r="E1594">
        <v>221.7</v>
      </c>
      <c r="F1594">
        <v>0.67</v>
      </c>
      <c r="G1594">
        <v>4.2699999999999996</v>
      </c>
    </row>
    <row r="1595" spans="1:7" x14ac:dyDescent="0.45">
      <c r="A1595">
        <v>0.31</v>
      </c>
      <c r="B1595">
        <v>1.1599999999999999</v>
      </c>
      <c r="C1595">
        <v>4.8899999999999997</v>
      </c>
      <c r="D1595">
        <v>9.3699999999999992</v>
      </c>
      <c r="E1595">
        <v>119.07</v>
      </c>
      <c r="F1595">
        <v>0.59</v>
      </c>
      <c r="G1595">
        <v>3</v>
      </c>
    </row>
    <row r="1596" spans="1:7" x14ac:dyDescent="0.45">
      <c r="A1596">
        <v>2.17</v>
      </c>
      <c r="B1596">
        <v>0.98</v>
      </c>
      <c r="C1596">
        <v>2.44</v>
      </c>
      <c r="D1596">
        <v>4.71</v>
      </c>
      <c r="E1596">
        <v>78.88</v>
      </c>
      <c r="F1596">
        <v>1.75</v>
      </c>
      <c r="G1596">
        <v>6.57</v>
      </c>
    </row>
    <row r="1597" spans="1:7" x14ac:dyDescent="0.45">
      <c r="A1597">
        <v>1.74</v>
      </c>
      <c r="B1597">
        <v>1.29</v>
      </c>
      <c r="C1597">
        <v>2.91</v>
      </c>
      <c r="D1597">
        <v>9.94</v>
      </c>
      <c r="E1597">
        <v>112.65</v>
      </c>
      <c r="F1597">
        <v>1.59</v>
      </c>
      <c r="G1597">
        <v>3.95</v>
      </c>
    </row>
    <row r="1598" spans="1:7" x14ac:dyDescent="0.45">
      <c r="A1598">
        <v>0.82</v>
      </c>
      <c r="B1598">
        <v>0.46</v>
      </c>
      <c r="C1598">
        <v>2.42</v>
      </c>
      <c r="D1598">
        <v>5.26</v>
      </c>
      <c r="E1598">
        <v>149.33000000000001</v>
      </c>
      <c r="F1598">
        <v>1.03</v>
      </c>
      <c r="G1598">
        <v>5.1100000000000003</v>
      </c>
    </row>
    <row r="1599" spans="1:7" x14ac:dyDescent="0.45">
      <c r="A1599">
        <v>0.24</v>
      </c>
      <c r="B1599">
        <v>1.1100000000000001</v>
      </c>
      <c r="C1599">
        <v>3.73</v>
      </c>
      <c r="D1599">
        <v>4.07</v>
      </c>
      <c r="E1599">
        <v>102.93</v>
      </c>
      <c r="F1599">
        <v>0.26</v>
      </c>
      <c r="G1599">
        <v>4.49</v>
      </c>
    </row>
    <row r="1600" spans="1:7" x14ac:dyDescent="0.45">
      <c r="A1600">
        <v>0.26</v>
      </c>
      <c r="B1600">
        <v>0.74</v>
      </c>
      <c r="C1600">
        <v>3.65</v>
      </c>
      <c r="D1600">
        <v>9.98</v>
      </c>
      <c r="E1600">
        <v>72.569999999999993</v>
      </c>
      <c r="F1600">
        <v>0.43</v>
      </c>
      <c r="G1600">
        <v>3</v>
      </c>
    </row>
    <row r="1601" spans="1:7" x14ac:dyDescent="0.45">
      <c r="A1601">
        <v>2.68</v>
      </c>
      <c r="B1601">
        <v>1.32</v>
      </c>
      <c r="C1601">
        <v>3.86</v>
      </c>
      <c r="D1601">
        <v>5.69</v>
      </c>
      <c r="E1601">
        <v>119.55</v>
      </c>
      <c r="F1601">
        <v>1.31</v>
      </c>
      <c r="G1601">
        <v>5.43</v>
      </c>
    </row>
    <row r="1602" spans="1:7" x14ac:dyDescent="0.45">
      <c r="A1602">
        <v>0.57999999999999996</v>
      </c>
      <c r="B1602">
        <v>0.28000000000000003</v>
      </c>
      <c r="C1602">
        <v>2.0699999999999998</v>
      </c>
      <c r="D1602">
        <v>8.01</v>
      </c>
      <c r="E1602">
        <v>5.75</v>
      </c>
      <c r="F1602">
        <v>0.77</v>
      </c>
      <c r="G1602">
        <v>4.22</v>
      </c>
    </row>
    <row r="1603" spans="1:7" x14ac:dyDescent="0.45">
      <c r="A1603">
        <v>0.97</v>
      </c>
      <c r="B1603">
        <v>1.1399999999999999</v>
      </c>
      <c r="C1603">
        <v>2.2599999999999998</v>
      </c>
      <c r="D1603">
        <v>5.0599999999999996</v>
      </c>
      <c r="E1603">
        <v>231.75</v>
      </c>
      <c r="F1603">
        <v>1.67</v>
      </c>
      <c r="G1603">
        <v>5.65</v>
      </c>
    </row>
    <row r="1604" spans="1:7" x14ac:dyDescent="0.45">
      <c r="A1604">
        <v>0.68</v>
      </c>
      <c r="B1604">
        <v>0.37</v>
      </c>
      <c r="C1604">
        <v>1.5</v>
      </c>
      <c r="D1604">
        <v>7.48</v>
      </c>
      <c r="E1604">
        <v>51.28</v>
      </c>
      <c r="F1604">
        <v>1.9</v>
      </c>
      <c r="G1604">
        <v>5.22</v>
      </c>
    </row>
    <row r="1605" spans="1:7" x14ac:dyDescent="0.45">
      <c r="A1605">
        <v>1.06</v>
      </c>
      <c r="B1605">
        <v>0.56000000000000005</v>
      </c>
      <c r="C1605">
        <v>3.62</v>
      </c>
      <c r="D1605">
        <v>9.42</v>
      </c>
      <c r="E1605">
        <v>13.17</v>
      </c>
      <c r="F1605">
        <v>1.61</v>
      </c>
      <c r="G1605">
        <v>5.33</v>
      </c>
    </row>
    <row r="1606" spans="1:7" x14ac:dyDescent="0.45">
      <c r="A1606">
        <v>0.21</v>
      </c>
      <c r="B1606">
        <v>0.44</v>
      </c>
      <c r="C1606">
        <v>1.1599999999999999</v>
      </c>
      <c r="D1606">
        <v>5.92</v>
      </c>
      <c r="E1606">
        <v>196.11</v>
      </c>
      <c r="F1606">
        <v>0.76</v>
      </c>
      <c r="G1606">
        <v>5.08</v>
      </c>
    </row>
    <row r="1607" spans="1:7" x14ac:dyDescent="0.45">
      <c r="A1607">
        <v>1.56</v>
      </c>
      <c r="B1607">
        <v>0.37</v>
      </c>
      <c r="C1607">
        <v>3.39</v>
      </c>
      <c r="D1607">
        <v>8.02</v>
      </c>
      <c r="E1607">
        <v>232.18</v>
      </c>
      <c r="F1607">
        <v>1.58</v>
      </c>
      <c r="G1607">
        <v>3.82</v>
      </c>
    </row>
    <row r="1608" spans="1:7" x14ac:dyDescent="0.45">
      <c r="A1608">
        <v>0.2</v>
      </c>
      <c r="B1608">
        <v>1.65</v>
      </c>
      <c r="C1608">
        <v>4.4800000000000004</v>
      </c>
      <c r="D1608">
        <v>5.13</v>
      </c>
      <c r="E1608">
        <v>244.15</v>
      </c>
      <c r="F1608">
        <v>0.7</v>
      </c>
      <c r="G1608">
        <v>3.65</v>
      </c>
    </row>
    <row r="1609" spans="1:7" x14ac:dyDescent="0.45">
      <c r="A1609">
        <v>2.4</v>
      </c>
      <c r="B1609">
        <v>0.56999999999999995</v>
      </c>
      <c r="C1609">
        <v>4.5599999999999996</v>
      </c>
      <c r="D1609">
        <v>7.75</v>
      </c>
      <c r="E1609">
        <v>148.05000000000001</v>
      </c>
      <c r="F1609">
        <v>0.33</v>
      </c>
      <c r="G1609">
        <v>3.37</v>
      </c>
    </row>
    <row r="1610" spans="1:7" x14ac:dyDescent="0.45">
      <c r="A1610">
        <v>0.7</v>
      </c>
      <c r="B1610">
        <v>1.85</v>
      </c>
      <c r="C1610">
        <v>2.8</v>
      </c>
      <c r="D1610">
        <v>6.02</v>
      </c>
      <c r="E1610">
        <v>61.61</v>
      </c>
      <c r="F1610">
        <v>7.0000000000000007E-2</v>
      </c>
      <c r="G1610">
        <v>4.72</v>
      </c>
    </row>
    <row r="1611" spans="1:7" x14ac:dyDescent="0.45">
      <c r="A1611">
        <v>1.62</v>
      </c>
      <c r="B1611">
        <v>1.94</v>
      </c>
      <c r="C1611">
        <v>2.84</v>
      </c>
      <c r="D1611">
        <v>5.27</v>
      </c>
      <c r="E1611">
        <v>221.17</v>
      </c>
      <c r="F1611">
        <v>0.77</v>
      </c>
      <c r="G1611">
        <v>5.45</v>
      </c>
    </row>
    <row r="1612" spans="1:7" x14ac:dyDescent="0.45">
      <c r="A1612">
        <v>2.64</v>
      </c>
      <c r="B1612">
        <v>1.1399999999999999</v>
      </c>
      <c r="C1612">
        <v>1.31</v>
      </c>
      <c r="D1612">
        <v>5.88</v>
      </c>
      <c r="E1612">
        <v>209.91</v>
      </c>
      <c r="F1612">
        <v>1.81</v>
      </c>
      <c r="G1612">
        <v>6.83</v>
      </c>
    </row>
    <row r="1613" spans="1:7" x14ac:dyDescent="0.45">
      <c r="A1613">
        <v>1.95</v>
      </c>
      <c r="B1613">
        <v>0.28999999999999998</v>
      </c>
      <c r="C1613">
        <v>3.68</v>
      </c>
      <c r="D1613">
        <v>5.07</v>
      </c>
      <c r="E1613">
        <v>73.88</v>
      </c>
      <c r="F1613">
        <v>0.48</v>
      </c>
      <c r="G1613">
        <v>7.75</v>
      </c>
    </row>
    <row r="1614" spans="1:7" x14ac:dyDescent="0.45">
      <c r="A1614">
        <v>1.6</v>
      </c>
      <c r="B1614">
        <v>0.75</v>
      </c>
      <c r="C1614">
        <v>4.29</v>
      </c>
      <c r="D1614">
        <v>9.41</v>
      </c>
      <c r="E1614">
        <v>271.02</v>
      </c>
      <c r="F1614">
        <v>0.41</v>
      </c>
      <c r="G1614">
        <v>3</v>
      </c>
    </row>
    <row r="1615" spans="1:7" x14ac:dyDescent="0.45">
      <c r="A1615">
        <v>0.97</v>
      </c>
      <c r="B1615">
        <v>1.6</v>
      </c>
      <c r="C1615">
        <v>1.98</v>
      </c>
      <c r="D1615">
        <v>6.38</v>
      </c>
      <c r="E1615">
        <v>31.31</v>
      </c>
      <c r="F1615">
        <v>1.94</v>
      </c>
      <c r="G1615">
        <v>5.94</v>
      </c>
    </row>
    <row r="1616" spans="1:7" x14ac:dyDescent="0.45">
      <c r="A1616">
        <v>1</v>
      </c>
      <c r="B1616">
        <v>0.73</v>
      </c>
      <c r="C1616">
        <v>2.69</v>
      </c>
      <c r="D1616">
        <v>5.47</v>
      </c>
      <c r="E1616">
        <v>294.81</v>
      </c>
      <c r="F1616">
        <v>0.05</v>
      </c>
      <c r="G1616">
        <v>4.3499999999999996</v>
      </c>
    </row>
    <row r="1617" spans="1:7" x14ac:dyDescent="0.45">
      <c r="A1617">
        <v>2.0099999999999998</v>
      </c>
      <c r="B1617">
        <v>0.17</v>
      </c>
      <c r="C1617">
        <v>4.3600000000000003</v>
      </c>
      <c r="D1617">
        <v>6.69</v>
      </c>
      <c r="E1617">
        <v>258.07</v>
      </c>
      <c r="F1617">
        <v>1.57</v>
      </c>
      <c r="G1617">
        <v>3.88</v>
      </c>
    </row>
    <row r="1618" spans="1:7" x14ac:dyDescent="0.45">
      <c r="A1618">
        <v>2.98</v>
      </c>
      <c r="B1618">
        <v>1.1100000000000001</v>
      </c>
      <c r="C1618">
        <v>4.51</v>
      </c>
      <c r="D1618">
        <v>5.92</v>
      </c>
      <c r="E1618">
        <v>206.37</v>
      </c>
      <c r="F1618">
        <v>0.64</v>
      </c>
      <c r="G1618">
        <v>4.59</v>
      </c>
    </row>
    <row r="1619" spans="1:7" x14ac:dyDescent="0.45">
      <c r="A1619">
        <v>1.99</v>
      </c>
      <c r="B1619">
        <v>1.69</v>
      </c>
      <c r="C1619">
        <v>1.97</v>
      </c>
      <c r="D1619">
        <v>8.4700000000000006</v>
      </c>
      <c r="E1619">
        <v>281.62</v>
      </c>
      <c r="F1619">
        <v>7.0000000000000007E-2</v>
      </c>
      <c r="G1619">
        <v>4.4000000000000004</v>
      </c>
    </row>
    <row r="1620" spans="1:7" x14ac:dyDescent="0.45">
      <c r="A1620">
        <v>1.67</v>
      </c>
      <c r="B1620">
        <v>1.59</v>
      </c>
      <c r="C1620">
        <v>3.2</v>
      </c>
      <c r="D1620">
        <v>9.83</v>
      </c>
      <c r="E1620">
        <v>216.69</v>
      </c>
      <c r="F1620">
        <v>1.84</v>
      </c>
      <c r="G1620">
        <v>3.76</v>
      </c>
    </row>
    <row r="1621" spans="1:7" x14ac:dyDescent="0.45">
      <c r="A1621">
        <v>2.19</v>
      </c>
      <c r="B1621">
        <v>0.35</v>
      </c>
      <c r="C1621">
        <v>1.77</v>
      </c>
      <c r="D1621">
        <v>6.63</v>
      </c>
      <c r="E1621">
        <v>57.14</v>
      </c>
      <c r="F1621">
        <v>0.28000000000000003</v>
      </c>
      <c r="G1621">
        <v>5.48</v>
      </c>
    </row>
    <row r="1622" spans="1:7" x14ac:dyDescent="0.45">
      <c r="A1622">
        <v>1.4</v>
      </c>
      <c r="B1622">
        <v>1.35</v>
      </c>
      <c r="C1622">
        <v>1.41</v>
      </c>
      <c r="D1622">
        <v>9.17</v>
      </c>
      <c r="E1622">
        <v>132.65</v>
      </c>
      <c r="F1622">
        <v>1.1000000000000001</v>
      </c>
      <c r="G1622">
        <v>4.7699999999999996</v>
      </c>
    </row>
    <row r="1623" spans="1:7" x14ac:dyDescent="0.45">
      <c r="A1623">
        <v>0.18</v>
      </c>
      <c r="B1623">
        <v>0.44</v>
      </c>
      <c r="C1623">
        <v>4.6399999999999997</v>
      </c>
      <c r="D1623">
        <v>7.4</v>
      </c>
      <c r="E1623">
        <v>21.45</v>
      </c>
      <c r="F1623">
        <v>0.55000000000000004</v>
      </c>
      <c r="G1623">
        <v>3</v>
      </c>
    </row>
    <row r="1624" spans="1:7" x14ac:dyDescent="0.45">
      <c r="A1624">
        <v>1.69</v>
      </c>
      <c r="B1624">
        <v>0.44</v>
      </c>
      <c r="C1624">
        <v>4.28</v>
      </c>
      <c r="D1624">
        <v>4.9400000000000004</v>
      </c>
      <c r="E1624">
        <v>116.9</v>
      </c>
      <c r="F1624">
        <v>0.13</v>
      </c>
      <c r="G1624">
        <v>4.25</v>
      </c>
    </row>
    <row r="1625" spans="1:7" x14ac:dyDescent="0.45">
      <c r="A1625">
        <v>2.87</v>
      </c>
      <c r="B1625">
        <v>1.75</v>
      </c>
      <c r="C1625">
        <v>4.04</v>
      </c>
      <c r="D1625">
        <v>8.14</v>
      </c>
      <c r="E1625">
        <v>222.48</v>
      </c>
      <c r="F1625">
        <v>0.1</v>
      </c>
      <c r="G1625">
        <v>3.88</v>
      </c>
    </row>
    <row r="1626" spans="1:7" x14ac:dyDescent="0.45">
      <c r="A1626">
        <v>0.53</v>
      </c>
      <c r="B1626">
        <v>0.5</v>
      </c>
      <c r="C1626">
        <v>1.2</v>
      </c>
      <c r="D1626">
        <v>7.08</v>
      </c>
      <c r="E1626">
        <v>115.93</v>
      </c>
      <c r="F1626">
        <v>0.23</v>
      </c>
      <c r="G1626">
        <v>8.85</v>
      </c>
    </row>
    <row r="1627" spans="1:7" x14ac:dyDescent="0.45">
      <c r="A1627">
        <v>2.0699999999999998</v>
      </c>
      <c r="B1627">
        <v>0.53</v>
      </c>
      <c r="C1627">
        <v>4.37</v>
      </c>
      <c r="D1627">
        <v>7.9</v>
      </c>
      <c r="E1627">
        <v>99.09</v>
      </c>
      <c r="F1627">
        <v>0.14000000000000001</v>
      </c>
      <c r="G1627">
        <v>3.27</v>
      </c>
    </row>
    <row r="1628" spans="1:7" x14ac:dyDescent="0.45">
      <c r="A1628">
        <v>0.6</v>
      </c>
      <c r="B1628">
        <v>0</v>
      </c>
      <c r="C1628">
        <v>2.75</v>
      </c>
      <c r="D1628">
        <v>9.34</v>
      </c>
      <c r="E1628">
        <v>178.61</v>
      </c>
      <c r="F1628">
        <v>1.52</v>
      </c>
      <c r="G1628">
        <v>3.16</v>
      </c>
    </row>
    <row r="1629" spans="1:7" x14ac:dyDescent="0.45">
      <c r="A1629">
        <v>1.61</v>
      </c>
      <c r="B1629">
        <v>1.74</v>
      </c>
      <c r="C1629">
        <v>2.37</v>
      </c>
      <c r="D1629">
        <v>6.64</v>
      </c>
      <c r="E1629">
        <v>261.66000000000003</v>
      </c>
      <c r="F1629">
        <v>0.97</v>
      </c>
      <c r="G1629">
        <v>5.1100000000000003</v>
      </c>
    </row>
    <row r="1630" spans="1:7" x14ac:dyDescent="0.45">
      <c r="A1630">
        <v>0.28999999999999998</v>
      </c>
      <c r="B1630">
        <v>1.59</v>
      </c>
      <c r="C1630">
        <v>3.19</v>
      </c>
      <c r="D1630">
        <v>9.41</v>
      </c>
      <c r="E1630">
        <v>14.27</v>
      </c>
      <c r="F1630">
        <v>0.69</v>
      </c>
      <c r="G1630">
        <v>3.19</v>
      </c>
    </row>
    <row r="1631" spans="1:7" x14ac:dyDescent="0.45">
      <c r="A1631">
        <v>1.35</v>
      </c>
      <c r="B1631">
        <v>1.25</v>
      </c>
      <c r="C1631">
        <v>1.37</v>
      </c>
      <c r="D1631">
        <v>8.5</v>
      </c>
      <c r="E1631">
        <v>115.64</v>
      </c>
      <c r="F1631">
        <v>0.84</v>
      </c>
      <c r="G1631">
        <v>4.93</v>
      </c>
    </row>
    <row r="1632" spans="1:7" x14ac:dyDescent="0.45">
      <c r="A1632">
        <v>2.27</v>
      </c>
      <c r="B1632">
        <v>1.5</v>
      </c>
      <c r="C1632">
        <v>4.03</v>
      </c>
      <c r="D1632">
        <v>6.93</v>
      </c>
      <c r="E1632">
        <v>47.47</v>
      </c>
      <c r="F1632">
        <v>1.86</v>
      </c>
      <c r="G1632">
        <v>5.04</v>
      </c>
    </row>
    <row r="1633" spans="1:7" x14ac:dyDescent="0.45">
      <c r="A1633">
        <v>1.04</v>
      </c>
      <c r="B1633">
        <v>0.3</v>
      </c>
      <c r="C1633">
        <v>3.33</v>
      </c>
      <c r="D1633">
        <v>7.62</v>
      </c>
      <c r="E1633">
        <v>208.61</v>
      </c>
      <c r="F1633">
        <v>1.82</v>
      </c>
      <c r="G1633">
        <v>3.87</v>
      </c>
    </row>
    <row r="1634" spans="1:7" x14ac:dyDescent="0.45">
      <c r="A1634">
        <v>1.99</v>
      </c>
      <c r="B1634">
        <v>0.92</v>
      </c>
      <c r="C1634">
        <v>1.75</v>
      </c>
      <c r="D1634">
        <v>5.95</v>
      </c>
      <c r="E1634">
        <v>31.72</v>
      </c>
      <c r="F1634">
        <v>1.43</v>
      </c>
      <c r="G1634">
        <v>6.35</v>
      </c>
    </row>
    <row r="1635" spans="1:7" x14ac:dyDescent="0.45">
      <c r="A1635">
        <v>2.39</v>
      </c>
      <c r="B1635">
        <v>0.7</v>
      </c>
      <c r="C1635">
        <v>1.75</v>
      </c>
      <c r="D1635">
        <v>9.9</v>
      </c>
      <c r="E1635">
        <v>199.44</v>
      </c>
      <c r="F1635">
        <v>1.77</v>
      </c>
      <c r="G1635">
        <v>4.7</v>
      </c>
    </row>
    <row r="1636" spans="1:7" x14ac:dyDescent="0.45">
      <c r="A1636">
        <v>2.78</v>
      </c>
      <c r="B1636">
        <v>0.19</v>
      </c>
      <c r="C1636">
        <v>1.74</v>
      </c>
      <c r="D1636">
        <v>8</v>
      </c>
      <c r="E1636">
        <v>85.85</v>
      </c>
      <c r="F1636">
        <v>0.64</v>
      </c>
      <c r="G1636">
        <v>5.29</v>
      </c>
    </row>
    <row r="1637" spans="1:7" x14ac:dyDescent="0.45">
      <c r="A1637">
        <v>0.7</v>
      </c>
      <c r="B1637">
        <v>0.97</v>
      </c>
      <c r="C1637">
        <v>1.23</v>
      </c>
      <c r="D1637">
        <v>4.26</v>
      </c>
      <c r="E1637">
        <v>59.68</v>
      </c>
      <c r="F1637">
        <v>0.76</v>
      </c>
      <c r="G1637">
        <v>6.38</v>
      </c>
    </row>
    <row r="1638" spans="1:7" x14ac:dyDescent="0.45">
      <c r="A1638">
        <v>1.2</v>
      </c>
      <c r="B1638">
        <v>1.84</v>
      </c>
      <c r="C1638">
        <v>3.35</v>
      </c>
      <c r="D1638">
        <v>5.96</v>
      </c>
      <c r="E1638">
        <v>280.91000000000003</v>
      </c>
      <c r="F1638">
        <v>1.23</v>
      </c>
      <c r="G1638">
        <v>4.6900000000000004</v>
      </c>
    </row>
    <row r="1639" spans="1:7" x14ac:dyDescent="0.45">
      <c r="A1639">
        <v>0.46</v>
      </c>
      <c r="B1639">
        <v>0.08</v>
      </c>
      <c r="C1639">
        <v>4.3600000000000003</v>
      </c>
      <c r="D1639">
        <v>7.74</v>
      </c>
      <c r="E1639">
        <v>5.56</v>
      </c>
      <c r="F1639">
        <v>1.25</v>
      </c>
      <c r="G1639">
        <v>3.03</v>
      </c>
    </row>
    <row r="1640" spans="1:7" x14ac:dyDescent="0.45">
      <c r="A1640">
        <v>2.98</v>
      </c>
      <c r="B1640">
        <v>0.57999999999999996</v>
      </c>
      <c r="C1640">
        <v>1.07</v>
      </c>
      <c r="D1640">
        <v>4.34</v>
      </c>
      <c r="E1640">
        <v>131.33000000000001</v>
      </c>
      <c r="F1640">
        <v>0.96</v>
      </c>
      <c r="G1640">
        <v>7.41</v>
      </c>
    </row>
    <row r="1641" spans="1:7" x14ac:dyDescent="0.45">
      <c r="A1641">
        <v>2.78</v>
      </c>
      <c r="B1641">
        <v>0.42</v>
      </c>
      <c r="C1641">
        <v>1.2</v>
      </c>
      <c r="D1641">
        <v>4.1399999999999997</v>
      </c>
      <c r="E1641">
        <v>6.49</v>
      </c>
      <c r="F1641">
        <v>0.8</v>
      </c>
      <c r="G1641">
        <v>7.45</v>
      </c>
    </row>
    <row r="1642" spans="1:7" x14ac:dyDescent="0.45">
      <c r="A1642">
        <v>1.62</v>
      </c>
      <c r="B1642">
        <v>0.48</v>
      </c>
      <c r="C1642">
        <v>3.29</v>
      </c>
      <c r="D1642">
        <v>6.7</v>
      </c>
      <c r="E1642">
        <v>145.08000000000001</v>
      </c>
      <c r="F1642">
        <v>1.97</v>
      </c>
      <c r="G1642">
        <v>4.8</v>
      </c>
    </row>
    <row r="1643" spans="1:7" x14ac:dyDescent="0.45">
      <c r="A1643">
        <v>2.5299999999999998</v>
      </c>
      <c r="B1643">
        <v>1.82</v>
      </c>
      <c r="C1643">
        <v>4.28</v>
      </c>
      <c r="D1643">
        <v>6</v>
      </c>
      <c r="E1643">
        <v>150.31</v>
      </c>
      <c r="F1643">
        <v>1.64</v>
      </c>
      <c r="G1643">
        <v>5.2</v>
      </c>
    </row>
    <row r="1644" spans="1:7" x14ac:dyDescent="0.45">
      <c r="A1644">
        <v>1.56</v>
      </c>
      <c r="B1644">
        <v>0.94</v>
      </c>
      <c r="C1644">
        <v>2.31</v>
      </c>
      <c r="D1644">
        <v>6.63</v>
      </c>
      <c r="E1644">
        <v>96.5</v>
      </c>
      <c r="F1644">
        <v>0.87</v>
      </c>
      <c r="G1644">
        <v>5.18</v>
      </c>
    </row>
    <row r="1645" spans="1:7" x14ac:dyDescent="0.45">
      <c r="A1645">
        <v>1.87</v>
      </c>
      <c r="B1645">
        <v>0.93</v>
      </c>
      <c r="C1645">
        <v>2.4</v>
      </c>
      <c r="D1645">
        <v>5.58</v>
      </c>
      <c r="E1645">
        <v>39.65</v>
      </c>
      <c r="F1645">
        <v>1.45</v>
      </c>
      <c r="G1645">
        <v>6.04</v>
      </c>
    </row>
    <row r="1646" spans="1:7" x14ac:dyDescent="0.45">
      <c r="A1646">
        <v>0.27</v>
      </c>
      <c r="B1646">
        <v>1.52</v>
      </c>
      <c r="C1646">
        <v>3.39</v>
      </c>
      <c r="D1646">
        <v>4.99</v>
      </c>
      <c r="E1646">
        <v>112.92</v>
      </c>
      <c r="F1646">
        <v>0.54</v>
      </c>
      <c r="G1646">
        <v>4.55</v>
      </c>
    </row>
    <row r="1647" spans="1:7" x14ac:dyDescent="0.45">
      <c r="A1647">
        <v>2.27</v>
      </c>
      <c r="B1647">
        <v>0.31</v>
      </c>
      <c r="C1647">
        <v>2.1</v>
      </c>
      <c r="D1647">
        <v>8.1300000000000008</v>
      </c>
      <c r="E1647">
        <v>201.68</v>
      </c>
      <c r="F1647">
        <v>0.2</v>
      </c>
      <c r="G1647">
        <v>4.3899999999999997</v>
      </c>
    </row>
    <row r="1648" spans="1:7" x14ac:dyDescent="0.45">
      <c r="A1648">
        <v>0.38</v>
      </c>
      <c r="B1648">
        <v>0.97</v>
      </c>
      <c r="C1648">
        <v>1.1100000000000001</v>
      </c>
      <c r="D1648">
        <v>7.09</v>
      </c>
      <c r="E1648">
        <v>234.72</v>
      </c>
      <c r="F1648">
        <v>0.7</v>
      </c>
      <c r="G1648">
        <v>4.79</v>
      </c>
    </row>
    <row r="1649" spans="1:7" x14ac:dyDescent="0.45">
      <c r="A1649">
        <v>2.48</v>
      </c>
      <c r="B1649">
        <v>0.86</v>
      </c>
      <c r="C1649">
        <v>3.94</v>
      </c>
      <c r="D1649">
        <v>5.2</v>
      </c>
      <c r="E1649">
        <v>159.22999999999999</v>
      </c>
      <c r="F1649">
        <v>0.81</v>
      </c>
      <c r="G1649">
        <v>5.0599999999999996</v>
      </c>
    </row>
    <row r="1650" spans="1:7" x14ac:dyDescent="0.45">
      <c r="A1650">
        <v>2.35</v>
      </c>
      <c r="B1650">
        <v>1.19</v>
      </c>
      <c r="C1650">
        <v>3.5</v>
      </c>
      <c r="D1650">
        <v>5.92</v>
      </c>
      <c r="E1650">
        <v>176.95</v>
      </c>
      <c r="F1650">
        <v>0.03</v>
      </c>
      <c r="G1650">
        <v>4.72</v>
      </c>
    </row>
    <row r="1651" spans="1:7" x14ac:dyDescent="0.45">
      <c r="A1651">
        <v>2.13</v>
      </c>
      <c r="B1651">
        <v>2</v>
      </c>
      <c r="C1651">
        <v>3.32</v>
      </c>
      <c r="D1651">
        <v>7.55</v>
      </c>
      <c r="E1651">
        <v>60.18</v>
      </c>
      <c r="F1651">
        <v>1.63</v>
      </c>
      <c r="G1651">
        <v>5.18</v>
      </c>
    </row>
    <row r="1652" spans="1:7" x14ac:dyDescent="0.45">
      <c r="A1652">
        <v>0.11</v>
      </c>
      <c r="B1652">
        <v>1.54</v>
      </c>
      <c r="C1652">
        <v>3.97</v>
      </c>
      <c r="D1652">
        <v>4.43</v>
      </c>
      <c r="E1652">
        <v>86.2</v>
      </c>
      <c r="F1652">
        <v>0.72</v>
      </c>
      <c r="G1652">
        <v>4.4800000000000004</v>
      </c>
    </row>
    <row r="1653" spans="1:7" x14ac:dyDescent="0.45">
      <c r="A1653">
        <v>0.91</v>
      </c>
      <c r="B1653">
        <v>0.8</v>
      </c>
      <c r="C1653">
        <v>3.7</v>
      </c>
      <c r="D1653">
        <v>4.88</v>
      </c>
      <c r="E1653">
        <v>48.57</v>
      </c>
      <c r="F1653">
        <v>1.1599999999999999</v>
      </c>
      <c r="G1653">
        <v>4.8899999999999997</v>
      </c>
    </row>
    <row r="1654" spans="1:7" x14ac:dyDescent="0.45">
      <c r="A1654">
        <v>0.79</v>
      </c>
      <c r="B1654">
        <v>1.66</v>
      </c>
      <c r="C1654">
        <v>1.82</v>
      </c>
      <c r="D1654">
        <v>4.4400000000000004</v>
      </c>
      <c r="E1654">
        <v>74.790000000000006</v>
      </c>
      <c r="F1654">
        <v>0.15</v>
      </c>
      <c r="G1654">
        <v>5.94</v>
      </c>
    </row>
    <row r="1655" spans="1:7" x14ac:dyDescent="0.45">
      <c r="A1655">
        <v>1.08</v>
      </c>
      <c r="B1655">
        <v>0.34</v>
      </c>
      <c r="C1655">
        <v>2.41</v>
      </c>
      <c r="D1655">
        <v>8.8699999999999992</v>
      </c>
      <c r="E1655">
        <v>67.47</v>
      </c>
      <c r="F1655">
        <v>0.35</v>
      </c>
      <c r="G1655">
        <v>3.65</v>
      </c>
    </row>
    <row r="1656" spans="1:7" x14ac:dyDescent="0.45">
      <c r="A1656">
        <v>0.26</v>
      </c>
      <c r="B1656">
        <v>0.06</v>
      </c>
      <c r="C1656">
        <v>1.5</v>
      </c>
      <c r="D1656">
        <v>8.51</v>
      </c>
      <c r="E1656">
        <v>155.83000000000001</v>
      </c>
      <c r="F1656">
        <v>1.78</v>
      </c>
      <c r="G1656">
        <v>4.24</v>
      </c>
    </row>
    <row r="1657" spans="1:7" x14ac:dyDescent="0.45">
      <c r="A1657">
        <v>2.81</v>
      </c>
      <c r="B1657">
        <v>0.41</v>
      </c>
      <c r="C1657">
        <v>1.52</v>
      </c>
      <c r="D1657">
        <v>8.52</v>
      </c>
      <c r="E1657">
        <v>168.81</v>
      </c>
      <c r="F1657">
        <v>1.22</v>
      </c>
      <c r="G1657">
        <v>5.36</v>
      </c>
    </row>
    <row r="1658" spans="1:7" x14ac:dyDescent="0.45">
      <c r="A1658">
        <v>1.66</v>
      </c>
      <c r="B1658">
        <v>0.68</v>
      </c>
      <c r="C1658">
        <v>3.7</v>
      </c>
      <c r="D1658">
        <v>8.3000000000000007</v>
      </c>
      <c r="E1658">
        <v>283.48</v>
      </c>
      <c r="F1658">
        <v>1.9</v>
      </c>
      <c r="G1658">
        <v>3.69</v>
      </c>
    </row>
    <row r="1659" spans="1:7" x14ac:dyDescent="0.45">
      <c r="A1659">
        <v>0.92</v>
      </c>
      <c r="B1659">
        <v>1.02</v>
      </c>
      <c r="C1659">
        <v>4.43</v>
      </c>
      <c r="D1659">
        <v>8.02</v>
      </c>
      <c r="E1659">
        <v>58.67</v>
      </c>
      <c r="F1659">
        <v>2</v>
      </c>
      <c r="G1659">
        <v>3.58</v>
      </c>
    </row>
    <row r="1660" spans="1:7" x14ac:dyDescent="0.45">
      <c r="A1660">
        <v>1.19</v>
      </c>
      <c r="B1660">
        <v>1.23</v>
      </c>
      <c r="C1660">
        <v>4.8499999999999996</v>
      </c>
      <c r="D1660">
        <v>6.86</v>
      </c>
      <c r="E1660">
        <v>192.5</v>
      </c>
      <c r="F1660">
        <v>0.74</v>
      </c>
      <c r="G1660">
        <v>3.22</v>
      </c>
    </row>
    <row r="1661" spans="1:7" x14ac:dyDescent="0.45">
      <c r="A1661">
        <v>1.34</v>
      </c>
      <c r="B1661">
        <v>1.82</v>
      </c>
      <c r="C1661">
        <v>3.51</v>
      </c>
      <c r="D1661">
        <v>7.85</v>
      </c>
      <c r="E1661">
        <v>245.18</v>
      </c>
      <c r="F1661">
        <v>0.6</v>
      </c>
      <c r="G1661">
        <v>3.72</v>
      </c>
    </row>
    <row r="1662" spans="1:7" x14ac:dyDescent="0.45">
      <c r="A1662">
        <v>1.8</v>
      </c>
      <c r="B1662">
        <v>1.02</v>
      </c>
      <c r="C1662">
        <v>1.74</v>
      </c>
      <c r="D1662">
        <v>4.2300000000000004</v>
      </c>
      <c r="E1662">
        <v>168.07</v>
      </c>
      <c r="F1662">
        <v>1.72</v>
      </c>
      <c r="G1662">
        <v>6.82</v>
      </c>
    </row>
    <row r="1663" spans="1:7" x14ac:dyDescent="0.45">
      <c r="A1663">
        <v>1.55</v>
      </c>
      <c r="B1663">
        <v>1</v>
      </c>
      <c r="C1663">
        <v>1.42</v>
      </c>
      <c r="D1663">
        <v>7.73</v>
      </c>
      <c r="E1663">
        <v>76.5</v>
      </c>
      <c r="F1663">
        <v>2</v>
      </c>
      <c r="G1663">
        <v>1.84</v>
      </c>
    </row>
    <row r="1664" spans="1:7" x14ac:dyDescent="0.45">
      <c r="A1664">
        <v>2.76</v>
      </c>
      <c r="B1664">
        <v>0.1</v>
      </c>
      <c r="C1664">
        <v>4.25</v>
      </c>
      <c r="D1664">
        <v>8.67</v>
      </c>
      <c r="E1664">
        <v>78.77</v>
      </c>
      <c r="F1664">
        <v>1.26</v>
      </c>
      <c r="G1664">
        <v>3.74</v>
      </c>
    </row>
    <row r="1665" spans="1:7" x14ac:dyDescent="0.45">
      <c r="A1665">
        <v>1.49</v>
      </c>
      <c r="B1665">
        <v>7.0000000000000007E-2</v>
      </c>
      <c r="C1665">
        <v>3.32</v>
      </c>
      <c r="D1665">
        <v>7</v>
      </c>
      <c r="E1665">
        <v>11.78</v>
      </c>
      <c r="F1665">
        <v>1.59</v>
      </c>
      <c r="G1665">
        <v>4.59</v>
      </c>
    </row>
    <row r="1666" spans="1:7" x14ac:dyDescent="0.45">
      <c r="A1666">
        <v>2.98</v>
      </c>
      <c r="B1666">
        <v>1.1000000000000001</v>
      </c>
      <c r="C1666">
        <v>3.47</v>
      </c>
      <c r="D1666">
        <v>6.15</v>
      </c>
      <c r="E1666">
        <v>91.63</v>
      </c>
      <c r="F1666">
        <v>1.56</v>
      </c>
      <c r="G1666">
        <v>5.72</v>
      </c>
    </row>
    <row r="1667" spans="1:7" x14ac:dyDescent="0.45">
      <c r="A1667">
        <v>2.5499999999999998</v>
      </c>
      <c r="B1667">
        <v>0.88</v>
      </c>
      <c r="C1667">
        <v>4.13</v>
      </c>
      <c r="D1667">
        <v>5.66</v>
      </c>
      <c r="E1667">
        <v>223.38</v>
      </c>
      <c r="F1667">
        <v>0.71</v>
      </c>
      <c r="G1667">
        <v>4.63</v>
      </c>
    </row>
    <row r="1668" spans="1:7" x14ac:dyDescent="0.45">
      <c r="A1668">
        <v>0.63</v>
      </c>
      <c r="B1668">
        <v>1.68</v>
      </c>
      <c r="C1668">
        <v>3.81</v>
      </c>
      <c r="D1668">
        <v>7.86</v>
      </c>
      <c r="E1668">
        <v>14.26</v>
      </c>
      <c r="F1668">
        <v>1.1499999999999999</v>
      </c>
      <c r="G1668">
        <v>3.82</v>
      </c>
    </row>
    <row r="1669" spans="1:7" x14ac:dyDescent="0.45">
      <c r="A1669">
        <v>2.79</v>
      </c>
      <c r="B1669">
        <v>0.32</v>
      </c>
      <c r="C1669">
        <v>4.34</v>
      </c>
      <c r="D1669">
        <v>8.16</v>
      </c>
      <c r="E1669">
        <v>65.790000000000006</v>
      </c>
      <c r="F1669">
        <v>1.67</v>
      </c>
      <c r="G1669">
        <v>4.16</v>
      </c>
    </row>
    <row r="1670" spans="1:7" x14ac:dyDescent="0.45">
      <c r="A1670">
        <v>0.35</v>
      </c>
      <c r="B1670">
        <v>0.05</v>
      </c>
      <c r="C1670">
        <v>1.22</v>
      </c>
      <c r="D1670">
        <v>9.23</v>
      </c>
      <c r="E1670">
        <v>211.87</v>
      </c>
      <c r="F1670">
        <v>1.38</v>
      </c>
      <c r="G1670">
        <v>3.89</v>
      </c>
    </row>
    <row r="1671" spans="1:7" x14ac:dyDescent="0.45">
      <c r="A1671">
        <v>2.4500000000000002</v>
      </c>
      <c r="B1671">
        <v>0.9</v>
      </c>
      <c r="C1671">
        <v>3.99</v>
      </c>
      <c r="D1671">
        <v>6.05</v>
      </c>
      <c r="E1671">
        <v>234.8</v>
      </c>
      <c r="F1671">
        <v>0.04</v>
      </c>
      <c r="G1671">
        <v>4.2300000000000004</v>
      </c>
    </row>
    <row r="1672" spans="1:7" x14ac:dyDescent="0.45">
      <c r="A1672">
        <v>1.1399999999999999</v>
      </c>
      <c r="B1672">
        <v>0.47</v>
      </c>
      <c r="C1672">
        <v>4.4000000000000004</v>
      </c>
      <c r="D1672">
        <v>8.6199999999999992</v>
      </c>
      <c r="E1672">
        <v>136.6</v>
      </c>
      <c r="F1672">
        <v>0.67</v>
      </c>
      <c r="G1672">
        <v>3</v>
      </c>
    </row>
    <row r="1673" spans="1:7" x14ac:dyDescent="0.45">
      <c r="A1673">
        <v>2.63</v>
      </c>
      <c r="B1673">
        <v>0.1</v>
      </c>
      <c r="C1673">
        <v>2.14</v>
      </c>
      <c r="D1673">
        <v>7.37</v>
      </c>
      <c r="E1673">
        <v>209.42</v>
      </c>
      <c r="F1673">
        <v>0.28999999999999998</v>
      </c>
      <c r="G1673">
        <v>4.8099999999999996</v>
      </c>
    </row>
    <row r="1674" spans="1:7" x14ac:dyDescent="0.45">
      <c r="A1674">
        <v>2.6</v>
      </c>
      <c r="B1674">
        <v>1.45</v>
      </c>
      <c r="C1674">
        <v>3.56</v>
      </c>
      <c r="D1674">
        <v>9.3000000000000007</v>
      </c>
      <c r="E1674">
        <v>116.39</v>
      </c>
      <c r="F1674">
        <v>0.47</v>
      </c>
      <c r="G1674">
        <v>3.83</v>
      </c>
    </row>
    <row r="1675" spans="1:7" x14ac:dyDescent="0.45">
      <c r="A1675">
        <v>2.42</v>
      </c>
      <c r="B1675">
        <v>0.22</v>
      </c>
      <c r="C1675">
        <v>2.2599999999999998</v>
      </c>
      <c r="D1675">
        <v>7.17</v>
      </c>
      <c r="E1675">
        <v>47.97</v>
      </c>
      <c r="F1675">
        <v>1.81</v>
      </c>
      <c r="G1675">
        <v>5.68</v>
      </c>
    </row>
    <row r="1676" spans="1:7" x14ac:dyDescent="0.45">
      <c r="A1676">
        <v>2.37</v>
      </c>
      <c r="B1676">
        <v>1.22</v>
      </c>
      <c r="C1676">
        <v>4.83</v>
      </c>
      <c r="D1676">
        <v>7.11</v>
      </c>
      <c r="E1676">
        <v>119.44</v>
      </c>
      <c r="F1676">
        <v>7.0000000000000007E-2</v>
      </c>
      <c r="G1676">
        <v>6.17</v>
      </c>
    </row>
    <row r="1677" spans="1:7" x14ac:dyDescent="0.45">
      <c r="A1677">
        <v>0.91</v>
      </c>
      <c r="B1677">
        <v>0.56000000000000005</v>
      </c>
      <c r="C1677">
        <v>1.1299999999999999</v>
      </c>
      <c r="D1677">
        <v>7.47</v>
      </c>
      <c r="E1677">
        <v>173.99</v>
      </c>
      <c r="F1677">
        <v>0.44</v>
      </c>
      <c r="G1677">
        <v>4.79</v>
      </c>
    </row>
    <row r="1678" spans="1:7" x14ac:dyDescent="0.45">
      <c r="A1678">
        <v>0.24</v>
      </c>
      <c r="B1678">
        <v>0.35</v>
      </c>
      <c r="C1678">
        <v>3.32</v>
      </c>
      <c r="D1678">
        <v>8.5</v>
      </c>
      <c r="E1678">
        <v>284.42</v>
      </c>
      <c r="F1678">
        <v>0.62</v>
      </c>
      <c r="G1678">
        <v>3</v>
      </c>
    </row>
    <row r="1679" spans="1:7" x14ac:dyDescent="0.45">
      <c r="A1679">
        <v>1.21</v>
      </c>
      <c r="B1679">
        <v>0.76</v>
      </c>
      <c r="C1679">
        <v>1.67</v>
      </c>
      <c r="D1679">
        <v>9.7899999999999991</v>
      </c>
      <c r="E1679">
        <v>20.63</v>
      </c>
      <c r="F1679">
        <v>1.23</v>
      </c>
      <c r="G1679">
        <v>4.37</v>
      </c>
    </row>
    <row r="1680" spans="1:7" x14ac:dyDescent="0.45">
      <c r="A1680">
        <v>0.52</v>
      </c>
      <c r="B1680">
        <v>1.6</v>
      </c>
      <c r="C1680">
        <v>3.85</v>
      </c>
      <c r="D1680">
        <v>4.4400000000000004</v>
      </c>
      <c r="E1680">
        <v>152.22</v>
      </c>
      <c r="F1680">
        <v>1.07</v>
      </c>
      <c r="G1680">
        <v>4.78</v>
      </c>
    </row>
    <row r="1681" spans="1:7" x14ac:dyDescent="0.45">
      <c r="A1681">
        <v>2.08</v>
      </c>
      <c r="B1681">
        <v>0.78</v>
      </c>
      <c r="C1681">
        <v>1.7</v>
      </c>
      <c r="D1681">
        <v>4.32</v>
      </c>
      <c r="E1681">
        <v>98.68</v>
      </c>
      <c r="F1681">
        <v>0.44</v>
      </c>
      <c r="G1681">
        <v>6.5</v>
      </c>
    </row>
    <row r="1682" spans="1:7" x14ac:dyDescent="0.45">
      <c r="A1682">
        <v>1.04</v>
      </c>
      <c r="B1682">
        <v>1.5</v>
      </c>
      <c r="C1682">
        <v>1.94</v>
      </c>
      <c r="D1682">
        <v>9.6300000000000008</v>
      </c>
      <c r="E1682">
        <v>152.49</v>
      </c>
      <c r="F1682">
        <v>0.33</v>
      </c>
      <c r="G1682">
        <v>3.78</v>
      </c>
    </row>
    <row r="1683" spans="1:7" x14ac:dyDescent="0.45">
      <c r="A1683">
        <v>2.93</v>
      </c>
      <c r="B1683">
        <v>0.25</v>
      </c>
      <c r="C1683">
        <v>2.98</v>
      </c>
      <c r="D1683">
        <v>7.18</v>
      </c>
      <c r="E1683">
        <v>7.19</v>
      </c>
      <c r="F1683">
        <v>0.47</v>
      </c>
      <c r="G1683">
        <v>5.05</v>
      </c>
    </row>
    <row r="1684" spans="1:7" x14ac:dyDescent="0.45">
      <c r="A1684">
        <v>1.92</v>
      </c>
      <c r="B1684">
        <v>1.55</v>
      </c>
      <c r="C1684">
        <v>4.66</v>
      </c>
      <c r="D1684">
        <v>7.69</v>
      </c>
      <c r="E1684">
        <v>93.91</v>
      </c>
      <c r="F1684">
        <v>1.01</v>
      </c>
      <c r="G1684">
        <v>3.77</v>
      </c>
    </row>
    <row r="1685" spans="1:7" x14ac:dyDescent="0.45">
      <c r="A1685">
        <v>2.4700000000000002</v>
      </c>
      <c r="B1685">
        <v>0.47</v>
      </c>
      <c r="C1685">
        <v>1.85</v>
      </c>
      <c r="D1685">
        <v>6.89</v>
      </c>
      <c r="E1685">
        <v>245.96</v>
      </c>
      <c r="F1685">
        <v>0.54</v>
      </c>
      <c r="G1685">
        <v>5.23</v>
      </c>
    </row>
    <row r="1686" spans="1:7" x14ac:dyDescent="0.45">
      <c r="A1686">
        <v>0.4</v>
      </c>
      <c r="B1686">
        <v>1.35</v>
      </c>
      <c r="C1686">
        <v>1.58</v>
      </c>
      <c r="D1686">
        <v>4.5599999999999996</v>
      </c>
      <c r="E1686">
        <v>166.18</v>
      </c>
      <c r="F1686">
        <v>1.9</v>
      </c>
      <c r="G1686">
        <v>6.26</v>
      </c>
    </row>
    <row r="1687" spans="1:7" x14ac:dyDescent="0.45">
      <c r="A1687">
        <v>2.59</v>
      </c>
      <c r="B1687">
        <v>1.1299999999999999</v>
      </c>
      <c r="C1687">
        <v>4.04</v>
      </c>
      <c r="D1687">
        <v>8.61</v>
      </c>
      <c r="E1687">
        <v>135.16999999999999</v>
      </c>
      <c r="F1687">
        <v>0.93</v>
      </c>
      <c r="G1687">
        <v>3.87</v>
      </c>
    </row>
    <row r="1688" spans="1:7" x14ac:dyDescent="0.45">
      <c r="A1688">
        <v>2.77</v>
      </c>
      <c r="B1688">
        <v>1.86</v>
      </c>
      <c r="C1688">
        <v>3</v>
      </c>
      <c r="D1688">
        <v>8.48</v>
      </c>
      <c r="E1688">
        <v>85.66</v>
      </c>
      <c r="F1688">
        <v>0.12</v>
      </c>
      <c r="G1688">
        <v>4.63</v>
      </c>
    </row>
    <row r="1689" spans="1:7" x14ac:dyDescent="0.45">
      <c r="A1689">
        <v>1.46</v>
      </c>
      <c r="B1689">
        <v>0.77</v>
      </c>
      <c r="C1689">
        <v>4.6500000000000004</v>
      </c>
      <c r="D1689">
        <v>5.87</v>
      </c>
      <c r="E1689">
        <v>89.41</v>
      </c>
      <c r="F1689">
        <v>1.46</v>
      </c>
      <c r="G1689">
        <v>4.2300000000000004</v>
      </c>
    </row>
    <row r="1690" spans="1:7" x14ac:dyDescent="0.45">
      <c r="A1690">
        <v>1.82</v>
      </c>
      <c r="B1690">
        <v>0.13</v>
      </c>
      <c r="C1690">
        <v>1.59</v>
      </c>
      <c r="D1690">
        <v>5.84</v>
      </c>
      <c r="E1690">
        <v>114.93</v>
      </c>
      <c r="F1690">
        <v>0.66</v>
      </c>
      <c r="G1690">
        <v>5.69</v>
      </c>
    </row>
    <row r="1691" spans="1:7" x14ac:dyDescent="0.45">
      <c r="A1691">
        <v>2.29</v>
      </c>
      <c r="B1691">
        <v>0.04</v>
      </c>
      <c r="C1691">
        <v>3.58</v>
      </c>
      <c r="D1691">
        <v>9.0299999999999994</v>
      </c>
      <c r="E1691">
        <v>250.67</v>
      </c>
      <c r="F1691">
        <v>1.31</v>
      </c>
      <c r="G1691">
        <v>16.73</v>
      </c>
    </row>
    <row r="1692" spans="1:7" x14ac:dyDescent="0.45">
      <c r="A1692">
        <v>0.52</v>
      </c>
      <c r="B1692">
        <v>1.65</v>
      </c>
      <c r="C1692">
        <v>1.93</v>
      </c>
      <c r="D1692">
        <v>4.43</v>
      </c>
      <c r="E1692">
        <v>290.16000000000003</v>
      </c>
      <c r="F1692">
        <v>0.56000000000000005</v>
      </c>
      <c r="G1692">
        <v>5.47</v>
      </c>
    </row>
    <row r="1693" spans="1:7" x14ac:dyDescent="0.45">
      <c r="A1693">
        <v>1.51</v>
      </c>
      <c r="B1693">
        <v>1.05</v>
      </c>
      <c r="C1693">
        <v>1.63</v>
      </c>
      <c r="D1693">
        <v>9.2899999999999991</v>
      </c>
      <c r="E1693">
        <v>131.6</v>
      </c>
      <c r="F1693">
        <v>1.1399999999999999</v>
      </c>
      <c r="G1693">
        <v>4.57</v>
      </c>
    </row>
    <row r="1694" spans="1:7" x14ac:dyDescent="0.45">
      <c r="A1694">
        <v>1.2</v>
      </c>
      <c r="B1694">
        <v>1.55</v>
      </c>
      <c r="C1694">
        <v>3.73</v>
      </c>
      <c r="D1694">
        <v>5.54</v>
      </c>
      <c r="E1694">
        <v>118.01</v>
      </c>
      <c r="F1694">
        <v>1.54</v>
      </c>
      <c r="G1694">
        <v>4.99</v>
      </c>
    </row>
    <row r="1695" spans="1:7" x14ac:dyDescent="0.45">
      <c r="A1695">
        <v>0.44</v>
      </c>
      <c r="B1695">
        <v>0.47</v>
      </c>
      <c r="C1695">
        <v>3.37</v>
      </c>
      <c r="D1695">
        <v>7.56</v>
      </c>
      <c r="E1695">
        <v>253.97</v>
      </c>
      <c r="F1695">
        <v>1.86</v>
      </c>
      <c r="G1695">
        <v>3.55</v>
      </c>
    </row>
    <row r="1696" spans="1:7" x14ac:dyDescent="0.45">
      <c r="A1696">
        <v>1.1000000000000001</v>
      </c>
      <c r="B1696">
        <v>0.69</v>
      </c>
      <c r="C1696">
        <v>4.0199999999999996</v>
      </c>
      <c r="D1696">
        <v>9.6199999999999992</v>
      </c>
      <c r="E1696">
        <v>128.07</v>
      </c>
      <c r="F1696">
        <v>0.52</v>
      </c>
      <c r="G1696">
        <v>3</v>
      </c>
    </row>
    <row r="1697" spans="1:7" x14ac:dyDescent="0.45">
      <c r="A1697">
        <v>0.2</v>
      </c>
      <c r="B1697">
        <v>0.06</v>
      </c>
      <c r="C1697">
        <v>2.2400000000000002</v>
      </c>
      <c r="D1697">
        <v>8.07</v>
      </c>
      <c r="E1697">
        <v>165.61</v>
      </c>
      <c r="F1697">
        <v>0.67</v>
      </c>
      <c r="G1697">
        <v>3.48</v>
      </c>
    </row>
    <row r="1698" spans="1:7" x14ac:dyDescent="0.45">
      <c r="A1698">
        <v>0.08</v>
      </c>
      <c r="B1698">
        <v>1.92</v>
      </c>
      <c r="C1698">
        <v>2.79</v>
      </c>
      <c r="D1698">
        <v>6.49</v>
      </c>
      <c r="E1698">
        <v>69.28</v>
      </c>
      <c r="F1698">
        <v>0.93</v>
      </c>
      <c r="G1698">
        <v>4.58</v>
      </c>
    </row>
    <row r="1699" spans="1:7" x14ac:dyDescent="0.45">
      <c r="A1699">
        <v>0.41</v>
      </c>
      <c r="B1699">
        <v>1.34</v>
      </c>
      <c r="C1699">
        <v>2.62</v>
      </c>
      <c r="D1699">
        <v>8.14</v>
      </c>
      <c r="E1699">
        <v>223.05</v>
      </c>
      <c r="F1699">
        <v>1.85</v>
      </c>
      <c r="G1699">
        <v>4.07</v>
      </c>
    </row>
    <row r="1700" spans="1:7" x14ac:dyDescent="0.45">
      <c r="A1700">
        <v>2.89</v>
      </c>
      <c r="B1700">
        <v>1.87</v>
      </c>
      <c r="C1700">
        <v>4.9400000000000004</v>
      </c>
      <c r="D1700">
        <v>6.06</v>
      </c>
      <c r="E1700">
        <v>159.6</v>
      </c>
      <c r="F1700">
        <v>1.8</v>
      </c>
      <c r="G1700">
        <v>5.0199999999999996</v>
      </c>
    </row>
    <row r="1701" spans="1:7" x14ac:dyDescent="0.45">
      <c r="A1701">
        <v>1.65</v>
      </c>
      <c r="B1701">
        <v>0.53</v>
      </c>
      <c r="C1701">
        <v>2.17</v>
      </c>
      <c r="D1701">
        <v>5.66</v>
      </c>
      <c r="E1701">
        <v>242.71</v>
      </c>
      <c r="F1701">
        <v>0.18</v>
      </c>
      <c r="G1701">
        <v>5</v>
      </c>
    </row>
    <row r="1702" spans="1:7" x14ac:dyDescent="0.45">
      <c r="A1702">
        <v>2.9</v>
      </c>
      <c r="B1702">
        <v>1.22</v>
      </c>
      <c r="C1702">
        <v>2.1800000000000002</v>
      </c>
      <c r="D1702">
        <v>9.98</v>
      </c>
      <c r="E1702">
        <v>234.22</v>
      </c>
      <c r="F1702">
        <v>0.26</v>
      </c>
      <c r="G1702">
        <v>4.1500000000000004</v>
      </c>
    </row>
    <row r="1703" spans="1:7" x14ac:dyDescent="0.45">
      <c r="A1703">
        <v>1.3</v>
      </c>
      <c r="B1703">
        <v>1.36</v>
      </c>
      <c r="C1703">
        <v>2.42</v>
      </c>
      <c r="D1703">
        <v>8.5</v>
      </c>
      <c r="E1703">
        <v>64.5</v>
      </c>
      <c r="F1703">
        <v>0.99</v>
      </c>
      <c r="G1703">
        <v>4.47</v>
      </c>
    </row>
    <row r="1704" spans="1:7" x14ac:dyDescent="0.45">
      <c r="A1704">
        <v>0.94</v>
      </c>
      <c r="B1704">
        <v>0.64</v>
      </c>
      <c r="C1704">
        <v>3.26</v>
      </c>
      <c r="D1704">
        <v>7.87</v>
      </c>
      <c r="E1704">
        <v>214.69</v>
      </c>
      <c r="F1704">
        <v>0.21</v>
      </c>
      <c r="G1704">
        <v>3.21</v>
      </c>
    </row>
    <row r="1705" spans="1:7" x14ac:dyDescent="0.45">
      <c r="A1705">
        <v>1.52</v>
      </c>
      <c r="B1705">
        <v>1.7</v>
      </c>
      <c r="C1705">
        <v>2.0099999999999998</v>
      </c>
      <c r="D1705">
        <v>6.13</v>
      </c>
      <c r="E1705">
        <v>240.02</v>
      </c>
      <c r="F1705">
        <v>0.69</v>
      </c>
      <c r="G1705">
        <v>5.41</v>
      </c>
    </row>
    <row r="1706" spans="1:7" x14ac:dyDescent="0.45">
      <c r="A1706">
        <v>1.32</v>
      </c>
      <c r="B1706">
        <v>1.89</v>
      </c>
      <c r="C1706">
        <v>4.66</v>
      </c>
      <c r="D1706">
        <v>4.29</v>
      </c>
      <c r="E1706">
        <v>103.83</v>
      </c>
      <c r="F1706">
        <v>0.3</v>
      </c>
      <c r="G1706">
        <v>4.63</v>
      </c>
    </row>
    <row r="1707" spans="1:7" x14ac:dyDescent="0.45">
      <c r="A1707">
        <v>0.32</v>
      </c>
      <c r="B1707">
        <v>1.77</v>
      </c>
      <c r="C1707">
        <v>2.06</v>
      </c>
      <c r="D1707">
        <v>4.1900000000000004</v>
      </c>
      <c r="E1707">
        <v>51.78</v>
      </c>
      <c r="F1707">
        <v>1.27</v>
      </c>
      <c r="G1707">
        <v>6.18</v>
      </c>
    </row>
    <row r="1708" spans="1:7" x14ac:dyDescent="0.45">
      <c r="A1708">
        <v>1.92</v>
      </c>
      <c r="B1708">
        <v>1.48</v>
      </c>
      <c r="C1708">
        <v>4.58</v>
      </c>
      <c r="D1708">
        <v>7.33</v>
      </c>
      <c r="E1708">
        <v>0.79</v>
      </c>
      <c r="F1708">
        <v>1.9</v>
      </c>
      <c r="G1708">
        <v>4.4800000000000004</v>
      </c>
    </row>
    <row r="1709" spans="1:7" x14ac:dyDescent="0.45">
      <c r="A1709">
        <v>0.65</v>
      </c>
      <c r="B1709">
        <v>0.55000000000000004</v>
      </c>
      <c r="C1709">
        <v>1.41</v>
      </c>
      <c r="D1709">
        <v>8.57</v>
      </c>
      <c r="E1709">
        <v>135.27000000000001</v>
      </c>
      <c r="F1709">
        <v>1.99</v>
      </c>
      <c r="G1709">
        <v>4.74</v>
      </c>
    </row>
    <row r="1710" spans="1:7" x14ac:dyDescent="0.45">
      <c r="A1710">
        <v>1.86</v>
      </c>
      <c r="B1710">
        <v>0.56000000000000005</v>
      </c>
      <c r="C1710">
        <v>3.63</v>
      </c>
      <c r="D1710">
        <v>7.22</v>
      </c>
      <c r="E1710">
        <v>105.73</v>
      </c>
      <c r="F1710">
        <v>0.75</v>
      </c>
      <c r="G1710">
        <v>4.12</v>
      </c>
    </row>
    <row r="1711" spans="1:7" x14ac:dyDescent="0.45">
      <c r="A1711">
        <v>1.95</v>
      </c>
      <c r="B1711">
        <v>1.93</v>
      </c>
      <c r="C1711">
        <v>4.63</v>
      </c>
      <c r="D1711">
        <v>9.0399999999999991</v>
      </c>
      <c r="E1711">
        <v>166.47</v>
      </c>
      <c r="F1711">
        <v>1.2</v>
      </c>
      <c r="G1711">
        <v>3.31</v>
      </c>
    </row>
    <row r="1712" spans="1:7" x14ac:dyDescent="0.45">
      <c r="A1712">
        <v>0.46</v>
      </c>
      <c r="B1712">
        <v>0.02</v>
      </c>
      <c r="C1712">
        <v>1.67</v>
      </c>
      <c r="D1712">
        <v>4.2</v>
      </c>
      <c r="E1712">
        <v>56.41</v>
      </c>
      <c r="F1712">
        <v>1.71</v>
      </c>
      <c r="G1712">
        <v>6.13</v>
      </c>
    </row>
    <row r="1713" spans="1:7" x14ac:dyDescent="0.45">
      <c r="A1713">
        <v>0.18</v>
      </c>
      <c r="B1713">
        <v>1.43</v>
      </c>
      <c r="C1713">
        <v>4.87</v>
      </c>
      <c r="D1713">
        <v>6.2</v>
      </c>
      <c r="E1713">
        <v>257.89999999999998</v>
      </c>
      <c r="F1713">
        <v>0.23</v>
      </c>
      <c r="G1713">
        <v>3</v>
      </c>
    </row>
    <row r="1714" spans="1:7" x14ac:dyDescent="0.45">
      <c r="A1714">
        <v>2.34</v>
      </c>
      <c r="B1714">
        <v>1.41</v>
      </c>
      <c r="C1714">
        <v>2.81</v>
      </c>
      <c r="D1714">
        <v>5.42</v>
      </c>
      <c r="E1714">
        <v>77.33</v>
      </c>
      <c r="F1714">
        <v>1.38</v>
      </c>
      <c r="G1714">
        <v>6.14</v>
      </c>
    </row>
    <row r="1715" spans="1:7" x14ac:dyDescent="0.45">
      <c r="A1715">
        <v>1.38</v>
      </c>
      <c r="B1715">
        <v>1.25</v>
      </c>
      <c r="C1715">
        <v>4.78</v>
      </c>
      <c r="D1715">
        <v>6.68</v>
      </c>
      <c r="E1715">
        <v>67.930000000000007</v>
      </c>
      <c r="F1715">
        <v>0.82</v>
      </c>
      <c r="G1715">
        <v>3.72</v>
      </c>
    </row>
    <row r="1716" spans="1:7" x14ac:dyDescent="0.45">
      <c r="A1716">
        <v>0.17</v>
      </c>
      <c r="B1716">
        <v>1.98</v>
      </c>
      <c r="C1716">
        <v>3.71</v>
      </c>
      <c r="D1716">
        <v>4.43</v>
      </c>
      <c r="E1716">
        <v>144.21</v>
      </c>
      <c r="F1716">
        <v>0.41</v>
      </c>
      <c r="G1716">
        <v>4.5599999999999996</v>
      </c>
    </row>
    <row r="1717" spans="1:7" x14ac:dyDescent="0.45">
      <c r="A1717">
        <v>2.98</v>
      </c>
      <c r="B1717">
        <v>0.62</v>
      </c>
      <c r="C1717">
        <v>2.21</v>
      </c>
      <c r="D1717">
        <v>9.7200000000000006</v>
      </c>
      <c r="E1717">
        <v>149.66</v>
      </c>
      <c r="F1717">
        <v>0.81</v>
      </c>
      <c r="G1717">
        <v>4.49</v>
      </c>
    </row>
    <row r="1718" spans="1:7" x14ac:dyDescent="0.45">
      <c r="A1718">
        <v>0.17</v>
      </c>
      <c r="B1718">
        <v>0.68</v>
      </c>
      <c r="C1718">
        <v>1.75</v>
      </c>
      <c r="D1718">
        <v>5.34</v>
      </c>
      <c r="E1718">
        <v>64.53</v>
      </c>
      <c r="F1718">
        <v>0.15</v>
      </c>
      <c r="G1718">
        <v>5.03</v>
      </c>
    </row>
    <row r="1719" spans="1:7" x14ac:dyDescent="0.45">
      <c r="A1719">
        <v>2.09</v>
      </c>
      <c r="B1719">
        <v>0.16</v>
      </c>
      <c r="C1719">
        <v>2.21</v>
      </c>
      <c r="D1719">
        <v>9.5299999999999994</v>
      </c>
      <c r="E1719">
        <v>81.56</v>
      </c>
      <c r="F1719">
        <v>1.39</v>
      </c>
      <c r="G1719">
        <v>4.3499999999999996</v>
      </c>
    </row>
    <row r="1720" spans="1:7" x14ac:dyDescent="0.45">
      <c r="A1720">
        <v>2.95</v>
      </c>
      <c r="B1720">
        <v>0.89</v>
      </c>
      <c r="C1720">
        <v>1.37</v>
      </c>
      <c r="D1720">
        <v>6.56</v>
      </c>
      <c r="E1720">
        <v>50.91</v>
      </c>
      <c r="F1720">
        <v>0.51</v>
      </c>
      <c r="G1720">
        <v>6.4</v>
      </c>
    </row>
    <row r="1721" spans="1:7" x14ac:dyDescent="0.45">
      <c r="A1721">
        <v>0.72</v>
      </c>
      <c r="B1721">
        <v>0.52</v>
      </c>
      <c r="C1721">
        <v>1.58</v>
      </c>
      <c r="D1721">
        <v>9.91</v>
      </c>
      <c r="E1721">
        <v>215.54</v>
      </c>
      <c r="F1721">
        <v>0.62</v>
      </c>
      <c r="G1721">
        <v>3.42</v>
      </c>
    </row>
    <row r="1722" spans="1:7" x14ac:dyDescent="0.45">
      <c r="A1722">
        <v>0.43</v>
      </c>
      <c r="B1722">
        <v>0.69</v>
      </c>
      <c r="C1722">
        <v>1.42</v>
      </c>
      <c r="D1722">
        <v>7.32</v>
      </c>
      <c r="E1722">
        <v>231.03</v>
      </c>
      <c r="F1722">
        <v>0.24</v>
      </c>
      <c r="G1722">
        <v>4.28</v>
      </c>
    </row>
    <row r="1723" spans="1:7" x14ac:dyDescent="0.45">
      <c r="A1723">
        <v>0.36</v>
      </c>
      <c r="B1723">
        <v>1.67</v>
      </c>
      <c r="C1723">
        <v>2.69</v>
      </c>
      <c r="D1723">
        <v>9.58</v>
      </c>
      <c r="E1723">
        <v>138.69999999999999</v>
      </c>
      <c r="F1723">
        <v>1.73</v>
      </c>
      <c r="G1723">
        <v>3.65</v>
      </c>
    </row>
    <row r="1724" spans="1:7" x14ac:dyDescent="0.45">
      <c r="A1724">
        <v>0.91</v>
      </c>
      <c r="B1724">
        <v>1.87</v>
      </c>
      <c r="C1724">
        <v>4.18</v>
      </c>
      <c r="D1724">
        <v>4.03</v>
      </c>
      <c r="E1724">
        <v>214.23</v>
      </c>
      <c r="F1724">
        <v>0.99</v>
      </c>
      <c r="G1724">
        <v>4.8600000000000003</v>
      </c>
    </row>
    <row r="1725" spans="1:7" x14ac:dyDescent="0.45">
      <c r="A1725">
        <v>0.3</v>
      </c>
      <c r="B1725">
        <v>0.37</v>
      </c>
      <c r="C1725">
        <v>1.57</v>
      </c>
      <c r="D1725">
        <v>8.49</v>
      </c>
      <c r="E1725">
        <v>220.78</v>
      </c>
      <c r="F1725">
        <v>1.1399999999999999</v>
      </c>
      <c r="G1725">
        <v>3.94</v>
      </c>
    </row>
    <row r="1726" spans="1:7" x14ac:dyDescent="0.45">
      <c r="A1726">
        <v>2.08</v>
      </c>
      <c r="B1726">
        <v>0.75</v>
      </c>
      <c r="C1726">
        <v>1.52</v>
      </c>
      <c r="D1726">
        <v>9.42</v>
      </c>
      <c r="E1726">
        <v>41.48</v>
      </c>
      <c r="F1726">
        <v>1.1399999999999999</v>
      </c>
      <c r="G1726">
        <v>4.96</v>
      </c>
    </row>
    <row r="1727" spans="1:7" x14ac:dyDescent="0.45">
      <c r="A1727">
        <v>0.19</v>
      </c>
      <c r="B1727">
        <v>1.86</v>
      </c>
      <c r="C1727">
        <v>3.57</v>
      </c>
      <c r="D1727">
        <v>4.84</v>
      </c>
      <c r="E1727">
        <v>289.85000000000002</v>
      </c>
      <c r="F1727">
        <v>0.82</v>
      </c>
      <c r="G1727">
        <v>4.32</v>
      </c>
    </row>
    <row r="1728" spans="1:7" x14ac:dyDescent="0.45">
      <c r="A1728">
        <v>1.53</v>
      </c>
      <c r="B1728">
        <v>0.12</v>
      </c>
      <c r="C1728">
        <v>1.79</v>
      </c>
      <c r="D1728">
        <v>4.58</v>
      </c>
      <c r="E1728">
        <v>246.31</v>
      </c>
      <c r="F1728">
        <v>0.39</v>
      </c>
      <c r="G1728">
        <v>5.56</v>
      </c>
    </row>
    <row r="1729" spans="1:7" x14ac:dyDescent="0.45">
      <c r="A1729">
        <v>2.99</v>
      </c>
      <c r="B1729">
        <v>0.18</v>
      </c>
      <c r="C1729">
        <v>1.39</v>
      </c>
      <c r="D1729">
        <v>6.55</v>
      </c>
      <c r="E1729">
        <v>61.35</v>
      </c>
      <c r="F1729">
        <v>1.49</v>
      </c>
      <c r="G1729">
        <v>6.57</v>
      </c>
    </row>
    <row r="1730" spans="1:7" x14ac:dyDescent="0.45">
      <c r="A1730">
        <v>2.44</v>
      </c>
      <c r="B1730">
        <v>0.33</v>
      </c>
      <c r="C1730">
        <v>1.67</v>
      </c>
      <c r="D1730">
        <v>9.6</v>
      </c>
      <c r="E1730">
        <v>55.85</v>
      </c>
      <c r="F1730">
        <v>0.25</v>
      </c>
      <c r="G1730">
        <v>4.47</v>
      </c>
    </row>
    <row r="1731" spans="1:7" x14ac:dyDescent="0.45">
      <c r="A1731">
        <v>1.85</v>
      </c>
      <c r="B1731">
        <v>1.19</v>
      </c>
      <c r="C1731">
        <v>4.6900000000000004</v>
      </c>
      <c r="D1731">
        <v>7.25</v>
      </c>
      <c r="E1731">
        <v>37.700000000000003</v>
      </c>
      <c r="F1731">
        <v>0.21</v>
      </c>
      <c r="G1731">
        <v>3.58</v>
      </c>
    </row>
    <row r="1732" spans="1:7" x14ac:dyDescent="0.45">
      <c r="A1732">
        <v>0.92</v>
      </c>
      <c r="B1732">
        <v>0.3</v>
      </c>
      <c r="C1732">
        <v>4.29</v>
      </c>
      <c r="D1732">
        <v>7.16</v>
      </c>
      <c r="E1732">
        <v>41.51</v>
      </c>
      <c r="F1732">
        <v>1.42</v>
      </c>
      <c r="G1732">
        <v>3.6</v>
      </c>
    </row>
    <row r="1733" spans="1:7" x14ac:dyDescent="0.45">
      <c r="A1733">
        <v>1.87</v>
      </c>
      <c r="B1733">
        <v>1.94</v>
      </c>
      <c r="C1733">
        <v>2.42</v>
      </c>
      <c r="D1733">
        <v>4.8499999999999996</v>
      </c>
      <c r="E1733">
        <v>224.45</v>
      </c>
      <c r="F1733">
        <v>0.42</v>
      </c>
      <c r="G1733">
        <v>5.84</v>
      </c>
    </row>
    <row r="1734" spans="1:7" x14ac:dyDescent="0.45">
      <c r="A1734">
        <v>1.58</v>
      </c>
      <c r="B1734">
        <v>0.89</v>
      </c>
      <c r="C1734">
        <v>3.62</v>
      </c>
      <c r="D1734">
        <v>4</v>
      </c>
      <c r="E1734">
        <v>140.9</v>
      </c>
      <c r="F1734">
        <v>0.61</v>
      </c>
      <c r="G1734">
        <v>5.25</v>
      </c>
    </row>
    <row r="1735" spans="1:7" x14ac:dyDescent="0.45">
      <c r="A1735">
        <v>1.28</v>
      </c>
      <c r="B1735">
        <v>1</v>
      </c>
      <c r="C1735">
        <v>3.15</v>
      </c>
      <c r="D1735">
        <v>8.86</v>
      </c>
      <c r="E1735">
        <v>234.88</v>
      </c>
      <c r="F1735">
        <v>0.95</v>
      </c>
      <c r="G1735">
        <v>3.42</v>
      </c>
    </row>
    <row r="1736" spans="1:7" x14ac:dyDescent="0.45">
      <c r="A1736">
        <v>0.39</v>
      </c>
      <c r="B1736">
        <v>0.49</v>
      </c>
      <c r="C1736">
        <v>3.71</v>
      </c>
      <c r="D1736">
        <v>4.53</v>
      </c>
      <c r="E1736">
        <v>223.88</v>
      </c>
      <c r="F1736">
        <v>0.9</v>
      </c>
      <c r="G1736">
        <v>4.22</v>
      </c>
    </row>
    <row r="1737" spans="1:7" x14ac:dyDescent="0.45">
      <c r="A1737">
        <v>2.66</v>
      </c>
      <c r="B1737">
        <v>0.94</v>
      </c>
      <c r="C1737">
        <v>3.73</v>
      </c>
      <c r="D1737">
        <v>7.8</v>
      </c>
      <c r="E1737">
        <v>181.38</v>
      </c>
      <c r="F1737">
        <v>1.42</v>
      </c>
      <c r="G1737">
        <v>4.46</v>
      </c>
    </row>
    <row r="1738" spans="1:7" x14ac:dyDescent="0.45">
      <c r="A1738">
        <v>1.35</v>
      </c>
      <c r="B1738">
        <v>1.32</v>
      </c>
      <c r="C1738">
        <v>3.51</v>
      </c>
      <c r="D1738">
        <v>9.49</v>
      </c>
      <c r="E1738">
        <v>205.91</v>
      </c>
      <c r="F1738">
        <v>1.25</v>
      </c>
      <c r="G1738">
        <v>3.26</v>
      </c>
    </row>
    <row r="1739" spans="1:7" x14ac:dyDescent="0.45">
      <c r="A1739">
        <v>0.57999999999999996</v>
      </c>
      <c r="B1739">
        <v>1.5</v>
      </c>
      <c r="C1739">
        <v>2.06</v>
      </c>
      <c r="D1739">
        <v>5.25</v>
      </c>
      <c r="E1739">
        <v>5.51</v>
      </c>
      <c r="F1739">
        <v>1.29</v>
      </c>
      <c r="G1739">
        <v>5.91</v>
      </c>
    </row>
    <row r="1740" spans="1:7" x14ac:dyDescent="0.45">
      <c r="A1740">
        <v>1.1000000000000001</v>
      </c>
      <c r="B1740">
        <v>1.51</v>
      </c>
      <c r="C1740">
        <v>1.1599999999999999</v>
      </c>
      <c r="D1740">
        <v>7.99</v>
      </c>
      <c r="E1740">
        <v>93.53</v>
      </c>
      <c r="F1740">
        <v>1.43</v>
      </c>
      <c r="G1740">
        <v>5.5</v>
      </c>
    </row>
    <row r="1741" spans="1:7" x14ac:dyDescent="0.45">
      <c r="A1741">
        <v>1.24</v>
      </c>
      <c r="B1741">
        <v>1.1599999999999999</v>
      </c>
      <c r="C1741">
        <v>2.82</v>
      </c>
      <c r="D1741">
        <v>4.47</v>
      </c>
      <c r="E1741">
        <v>191.35</v>
      </c>
      <c r="F1741">
        <v>0.59</v>
      </c>
      <c r="G1741">
        <v>5.34</v>
      </c>
    </row>
    <row r="1742" spans="1:7" x14ac:dyDescent="0.45">
      <c r="A1742">
        <v>2.48</v>
      </c>
      <c r="B1742">
        <v>1.81</v>
      </c>
      <c r="C1742">
        <v>4.5599999999999996</v>
      </c>
      <c r="D1742">
        <v>7.62</v>
      </c>
      <c r="E1742">
        <v>2.8</v>
      </c>
      <c r="F1742">
        <v>0.64</v>
      </c>
      <c r="G1742">
        <v>4.25</v>
      </c>
    </row>
    <row r="1743" spans="1:7" x14ac:dyDescent="0.45">
      <c r="A1743">
        <v>2.2000000000000002</v>
      </c>
      <c r="B1743">
        <v>1.63</v>
      </c>
      <c r="C1743">
        <v>3.28</v>
      </c>
      <c r="D1743">
        <v>4.9800000000000004</v>
      </c>
      <c r="E1743">
        <v>9.89</v>
      </c>
      <c r="F1743">
        <v>0.88</v>
      </c>
      <c r="G1743">
        <v>5.96</v>
      </c>
    </row>
    <row r="1744" spans="1:7" x14ac:dyDescent="0.45">
      <c r="A1744">
        <v>2.31</v>
      </c>
      <c r="B1744">
        <v>1.51</v>
      </c>
      <c r="C1744">
        <v>4.33</v>
      </c>
      <c r="D1744">
        <v>8.42</v>
      </c>
      <c r="E1744">
        <v>255.57</v>
      </c>
      <c r="F1744">
        <v>0.61</v>
      </c>
      <c r="G1744">
        <v>3.37</v>
      </c>
    </row>
    <row r="1745" spans="1:7" x14ac:dyDescent="0.45">
      <c r="A1745">
        <v>0.03</v>
      </c>
      <c r="B1745">
        <v>0.11</v>
      </c>
      <c r="C1745">
        <v>4.97</v>
      </c>
      <c r="D1745">
        <v>5.81</v>
      </c>
      <c r="E1745">
        <v>205.21</v>
      </c>
      <c r="F1745">
        <v>1.97</v>
      </c>
      <c r="G1745">
        <v>3.12</v>
      </c>
    </row>
    <row r="1746" spans="1:7" x14ac:dyDescent="0.45">
      <c r="A1746">
        <v>1.25</v>
      </c>
      <c r="B1746">
        <v>0.01</v>
      </c>
      <c r="C1746">
        <v>1.65</v>
      </c>
      <c r="D1746">
        <v>6.78</v>
      </c>
      <c r="E1746">
        <v>79.61</v>
      </c>
      <c r="F1746">
        <v>1.63</v>
      </c>
      <c r="G1746">
        <v>5.42</v>
      </c>
    </row>
    <row r="1747" spans="1:7" x14ac:dyDescent="0.45">
      <c r="A1747">
        <v>1.44</v>
      </c>
      <c r="B1747">
        <v>0.42</v>
      </c>
      <c r="C1747">
        <v>3.77</v>
      </c>
      <c r="D1747">
        <v>7.6</v>
      </c>
      <c r="E1747">
        <v>206.39</v>
      </c>
      <c r="F1747">
        <v>0.33</v>
      </c>
      <c r="G1747">
        <v>3.26</v>
      </c>
    </row>
    <row r="1748" spans="1:7" x14ac:dyDescent="0.45">
      <c r="A1748">
        <v>0.06</v>
      </c>
      <c r="B1748">
        <v>1.33</v>
      </c>
      <c r="C1748">
        <v>3.7</v>
      </c>
      <c r="D1748">
        <v>5.03</v>
      </c>
      <c r="E1748">
        <v>237.74</v>
      </c>
      <c r="F1748">
        <v>0.01</v>
      </c>
      <c r="G1748">
        <v>3.73</v>
      </c>
    </row>
    <row r="1749" spans="1:7" x14ac:dyDescent="0.45">
      <c r="A1749">
        <v>0.78</v>
      </c>
      <c r="B1749">
        <v>0.82</v>
      </c>
      <c r="C1749">
        <v>4.92</v>
      </c>
      <c r="D1749">
        <v>8.4499999999999993</v>
      </c>
      <c r="E1749">
        <v>92.04</v>
      </c>
      <c r="F1749">
        <v>0.09</v>
      </c>
      <c r="G1749">
        <v>3</v>
      </c>
    </row>
    <row r="1750" spans="1:7" x14ac:dyDescent="0.45">
      <c r="A1750">
        <v>2.2799999999999998</v>
      </c>
      <c r="B1750">
        <v>0.8</v>
      </c>
      <c r="C1750">
        <v>4.9400000000000004</v>
      </c>
      <c r="D1750">
        <v>5.82</v>
      </c>
      <c r="E1750">
        <v>10.81</v>
      </c>
      <c r="F1750">
        <v>0.49</v>
      </c>
      <c r="G1750">
        <v>4.26</v>
      </c>
    </row>
    <row r="1751" spans="1:7" x14ac:dyDescent="0.45">
      <c r="A1751">
        <v>0.41</v>
      </c>
      <c r="B1751">
        <v>1.77</v>
      </c>
      <c r="C1751">
        <v>3.75</v>
      </c>
      <c r="D1751">
        <v>7.97</v>
      </c>
      <c r="E1751">
        <v>279.83</v>
      </c>
      <c r="F1751">
        <v>0.23</v>
      </c>
      <c r="G1751">
        <v>3</v>
      </c>
    </row>
    <row r="1752" spans="1:7" x14ac:dyDescent="0.45">
      <c r="A1752">
        <v>1.61</v>
      </c>
      <c r="B1752">
        <v>1.79</v>
      </c>
      <c r="C1752">
        <v>1.97</v>
      </c>
      <c r="D1752">
        <v>4.95</v>
      </c>
      <c r="E1752">
        <v>103.55</v>
      </c>
      <c r="F1752">
        <v>1.07</v>
      </c>
      <c r="G1752">
        <v>6.4</v>
      </c>
    </row>
    <row r="1753" spans="1:7" x14ac:dyDescent="0.45">
      <c r="A1753">
        <v>0.65</v>
      </c>
      <c r="B1753">
        <v>1.82</v>
      </c>
      <c r="C1753">
        <v>4.1900000000000004</v>
      </c>
      <c r="D1753">
        <v>8.1300000000000008</v>
      </c>
      <c r="E1753">
        <v>31.94</v>
      </c>
      <c r="F1753">
        <v>1.72</v>
      </c>
      <c r="G1753">
        <v>3.73</v>
      </c>
    </row>
    <row r="1754" spans="1:7" x14ac:dyDescent="0.45">
      <c r="A1754">
        <v>0.04</v>
      </c>
      <c r="B1754">
        <v>0.63</v>
      </c>
      <c r="C1754">
        <v>1.43</v>
      </c>
      <c r="D1754">
        <v>4.7699999999999996</v>
      </c>
      <c r="E1754">
        <v>147.56</v>
      </c>
      <c r="F1754">
        <v>1.47</v>
      </c>
      <c r="G1754">
        <v>5.74</v>
      </c>
    </row>
    <row r="1755" spans="1:7" x14ac:dyDescent="0.45">
      <c r="A1755">
        <v>0.72</v>
      </c>
      <c r="B1755">
        <v>1.38</v>
      </c>
      <c r="C1755">
        <v>4.12</v>
      </c>
      <c r="D1755">
        <v>6.55</v>
      </c>
      <c r="E1755">
        <v>230.54</v>
      </c>
      <c r="F1755">
        <v>0.43</v>
      </c>
      <c r="G1755">
        <v>3.39</v>
      </c>
    </row>
    <row r="1756" spans="1:7" x14ac:dyDescent="0.45">
      <c r="A1756">
        <v>2.93</v>
      </c>
      <c r="B1756">
        <v>0.54</v>
      </c>
      <c r="C1756">
        <v>4.6399999999999997</v>
      </c>
      <c r="D1756">
        <v>5.48</v>
      </c>
      <c r="E1756">
        <v>66.489999999999995</v>
      </c>
      <c r="F1756">
        <v>0.8</v>
      </c>
      <c r="G1756">
        <v>4.84</v>
      </c>
    </row>
    <row r="1757" spans="1:7" x14ac:dyDescent="0.45">
      <c r="A1757">
        <v>2.4</v>
      </c>
      <c r="B1757">
        <v>0.38</v>
      </c>
      <c r="C1757">
        <v>2.5299999999999998</v>
      </c>
      <c r="D1757">
        <v>8.49</v>
      </c>
      <c r="E1757">
        <v>80.849999999999994</v>
      </c>
      <c r="F1757">
        <v>1.02</v>
      </c>
      <c r="G1757">
        <v>4.6500000000000004</v>
      </c>
    </row>
    <row r="1758" spans="1:7" x14ac:dyDescent="0.45">
      <c r="A1758">
        <v>2.88</v>
      </c>
      <c r="B1758">
        <v>0.37</v>
      </c>
      <c r="C1758">
        <v>3.52</v>
      </c>
      <c r="D1758">
        <v>5.57</v>
      </c>
      <c r="E1758">
        <v>72.81</v>
      </c>
      <c r="F1758">
        <v>1.62</v>
      </c>
      <c r="G1758">
        <v>5.71</v>
      </c>
    </row>
    <row r="1759" spans="1:7" x14ac:dyDescent="0.45">
      <c r="A1759">
        <v>1.46</v>
      </c>
      <c r="B1759">
        <v>0.68</v>
      </c>
      <c r="C1759">
        <v>2.72</v>
      </c>
      <c r="D1759">
        <v>9.2899999999999991</v>
      </c>
      <c r="E1759">
        <v>297.5</v>
      </c>
      <c r="F1759">
        <v>1.68</v>
      </c>
      <c r="G1759">
        <v>17.66</v>
      </c>
    </row>
    <row r="1760" spans="1:7" x14ac:dyDescent="0.45">
      <c r="A1760">
        <v>0.33</v>
      </c>
      <c r="B1760">
        <v>0.86</v>
      </c>
      <c r="C1760">
        <v>2.75</v>
      </c>
      <c r="D1760">
        <v>9.35</v>
      </c>
      <c r="E1760">
        <v>59.22</v>
      </c>
      <c r="F1760">
        <v>1.82</v>
      </c>
      <c r="G1760">
        <v>3.64</v>
      </c>
    </row>
    <row r="1761" spans="1:7" x14ac:dyDescent="0.45">
      <c r="A1761">
        <v>1.64</v>
      </c>
      <c r="B1761">
        <v>1.66</v>
      </c>
      <c r="C1761">
        <v>2.2400000000000002</v>
      </c>
      <c r="D1761">
        <v>5.18</v>
      </c>
      <c r="E1761">
        <v>172.66</v>
      </c>
      <c r="F1761">
        <v>1.02</v>
      </c>
      <c r="G1761">
        <v>5.96</v>
      </c>
    </row>
    <row r="1762" spans="1:7" x14ac:dyDescent="0.45">
      <c r="A1762">
        <v>1.36</v>
      </c>
      <c r="B1762">
        <v>0.24</v>
      </c>
      <c r="C1762">
        <v>4.05</v>
      </c>
      <c r="D1762">
        <v>7.68</v>
      </c>
      <c r="E1762">
        <v>277.58</v>
      </c>
      <c r="F1762">
        <v>1.39</v>
      </c>
      <c r="G1762">
        <v>3.25</v>
      </c>
    </row>
    <row r="1763" spans="1:7" x14ac:dyDescent="0.45">
      <c r="A1763">
        <v>2.5299999999999998</v>
      </c>
      <c r="B1763">
        <v>1.47</v>
      </c>
      <c r="C1763">
        <v>4.74</v>
      </c>
      <c r="D1763">
        <v>4.53</v>
      </c>
      <c r="E1763">
        <v>44.07</v>
      </c>
      <c r="F1763">
        <v>0.22</v>
      </c>
      <c r="G1763">
        <v>5.05</v>
      </c>
    </row>
    <row r="1764" spans="1:7" x14ac:dyDescent="0.45">
      <c r="A1764">
        <v>0.28999999999999998</v>
      </c>
      <c r="B1764">
        <v>1.06</v>
      </c>
      <c r="C1764">
        <v>4.76</v>
      </c>
      <c r="D1764">
        <v>6.35</v>
      </c>
      <c r="E1764">
        <v>291.26</v>
      </c>
      <c r="F1764">
        <v>1.1299999999999999</v>
      </c>
      <c r="G1764">
        <v>3</v>
      </c>
    </row>
    <row r="1765" spans="1:7" x14ac:dyDescent="0.45">
      <c r="A1765">
        <v>1.46</v>
      </c>
      <c r="B1765">
        <v>0.57999999999999996</v>
      </c>
      <c r="C1765">
        <v>1.7</v>
      </c>
      <c r="D1765">
        <v>8.2799999999999994</v>
      </c>
      <c r="E1765">
        <v>284.24</v>
      </c>
      <c r="F1765">
        <v>0.5</v>
      </c>
      <c r="G1765">
        <v>4.2</v>
      </c>
    </row>
    <row r="1766" spans="1:7" x14ac:dyDescent="0.45">
      <c r="A1766">
        <v>0.45</v>
      </c>
      <c r="B1766">
        <v>0.99</v>
      </c>
      <c r="C1766">
        <v>4.5</v>
      </c>
      <c r="D1766">
        <v>7.96</v>
      </c>
      <c r="E1766">
        <v>265.37</v>
      </c>
      <c r="F1766">
        <v>0.86</v>
      </c>
      <c r="G1766">
        <v>3</v>
      </c>
    </row>
    <row r="1767" spans="1:7" x14ac:dyDescent="0.45">
      <c r="A1767">
        <v>0.97</v>
      </c>
      <c r="B1767">
        <v>0.6</v>
      </c>
      <c r="C1767">
        <v>3.95</v>
      </c>
      <c r="D1767">
        <v>7.75</v>
      </c>
      <c r="E1767">
        <v>64.37</v>
      </c>
      <c r="F1767">
        <v>1.27</v>
      </c>
      <c r="G1767">
        <v>3.57</v>
      </c>
    </row>
    <row r="1768" spans="1:7" x14ac:dyDescent="0.45">
      <c r="A1768">
        <v>2.21</v>
      </c>
      <c r="B1768">
        <v>1.19</v>
      </c>
      <c r="C1768">
        <v>2.0099999999999998</v>
      </c>
      <c r="D1768">
        <v>5.7</v>
      </c>
      <c r="E1768">
        <v>190.22</v>
      </c>
      <c r="F1768">
        <v>0.51</v>
      </c>
      <c r="G1768">
        <v>5.8</v>
      </c>
    </row>
    <row r="1769" spans="1:7" x14ac:dyDescent="0.45">
      <c r="A1769">
        <v>1.43</v>
      </c>
      <c r="B1769">
        <v>0.87</v>
      </c>
      <c r="C1769">
        <v>1.27</v>
      </c>
      <c r="D1769">
        <v>6.27</v>
      </c>
      <c r="E1769">
        <v>228.27</v>
      </c>
      <c r="F1769">
        <v>0.1</v>
      </c>
      <c r="G1769">
        <v>5.29</v>
      </c>
    </row>
    <row r="1770" spans="1:7" x14ac:dyDescent="0.45">
      <c r="A1770">
        <v>1.1299999999999999</v>
      </c>
      <c r="B1770">
        <v>0.33</v>
      </c>
      <c r="C1770">
        <v>2.0699999999999998</v>
      </c>
      <c r="D1770">
        <v>4.62</v>
      </c>
      <c r="E1770">
        <v>295.81</v>
      </c>
      <c r="F1770">
        <v>0.02</v>
      </c>
      <c r="G1770">
        <v>4.99</v>
      </c>
    </row>
    <row r="1771" spans="1:7" x14ac:dyDescent="0.45">
      <c r="A1771">
        <v>1.18</v>
      </c>
      <c r="B1771">
        <v>0.23</v>
      </c>
      <c r="C1771">
        <v>4.6500000000000004</v>
      </c>
      <c r="D1771">
        <v>8.31</v>
      </c>
      <c r="E1771">
        <v>54.13</v>
      </c>
      <c r="F1771">
        <v>0.04</v>
      </c>
      <c r="G1771">
        <v>3</v>
      </c>
    </row>
    <row r="1772" spans="1:7" x14ac:dyDescent="0.45">
      <c r="A1772">
        <v>1.38</v>
      </c>
      <c r="B1772">
        <v>1.0900000000000001</v>
      </c>
      <c r="C1772">
        <v>3.53</v>
      </c>
      <c r="D1772">
        <v>7.02</v>
      </c>
      <c r="E1772">
        <v>229.81</v>
      </c>
      <c r="F1772">
        <v>0.02</v>
      </c>
      <c r="G1772">
        <v>3.64</v>
      </c>
    </row>
    <row r="1773" spans="1:7" x14ac:dyDescent="0.45">
      <c r="A1773">
        <v>2.36</v>
      </c>
      <c r="B1773">
        <v>1.8</v>
      </c>
      <c r="C1773">
        <v>3.88</v>
      </c>
      <c r="D1773">
        <v>8.25</v>
      </c>
      <c r="E1773">
        <v>101.64</v>
      </c>
      <c r="F1773">
        <v>0.22</v>
      </c>
      <c r="G1773">
        <v>3.98</v>
      </c>
    </row>
    <row r="1774" spans="1:7" x14ac:dyDescent="0.45">
      <c r="A1774">
        <v>2.68</v>
      </c>
      <c r="B1774">
        <v>0.69</v>
      </c>
      <c r="C1774">
        <v>2.0299999999999998</v>
      </c>
      <c r="D1774">
        <v>5.49</v>
      </c>
      <c r="E1774">
        <v>52.69</v>
      </c>
      <c r="F1774">
        <v>0.48</v>
      </c>
      <c r="G1774">
        <v>6.22</v>
      </c>
    </row>
    <row r="1775" spans="1:7" x14ac:dyDescent="0.45">
      <c r="A1775">
        <v>2.87</v>
      </c>
      <c r="B1775">
        <v>1.47</v>
      </c>
      <c r="C1775">
        <v>3.88</v>
      </c>
      <c r="D1775">
        <v>5.95</v>
      </c>
      <c r="E1775">
        <v>126.41</v>
      </c>
      <c r="F1775">
        <v>0.44</v>
      </c>
      <c r="G1775">
        <v>5.09</v>
      </c>
    </row>
    <row r="1776" spans="1:7" x14ac:dyDescent="0.45">
      <c r="A1776">
        <v>2.36</v>
      </c>
      <c r="B1776">
        <v>1.32</v>
      </c>
      <c r="C1776">
        <v>1.1100000000000001</v>
      </c>
      <c r="D1776">
        <v>6.01</v>
      </c>
      <c r="E1776">
        <v>238.15</v>
      </c>
      <c r="F1776">
        <v>1.97</v>
      </c>
      <c r="G1776">
        <v>6.82</v>
      </c>
    </row>
    <row r="1777" spans="1:7" x14ac:dyDescent="0.45">
      <c r="A1777">
        <v>0.95</v>
      </c>
      <c r="B1777">
        <v>1.86</v>
      </c>
      <c r="C1777">
        <v>2.5</v>
      </c>
      <c r="D1777">
        <v>4.1500000000000004</v>
      </c>
      <c r="E1777">
        <v>139.44999999999999</v>
      </c>
      <c r="F1777">
        <v>0.61</v>
      </c>
      <c r="G1777">
        <v>5.84</v>
      </c>
    </row>
    <row r="1778" spans="1:7" x14ac:dyDescent="0.45">
      <c r="A1778">
        <v>2.06</v>
      </c>
      <c r="B1778">
        <v>1.64</v>
      </c>
      <c r="C1778">
        <v>3.51</v>
      </c>
      <c r="D1778">
        <v>6.05</v>
      </c>
      <c r="E1778">
        <v>161.26</v>
      </c>
      <c r="F1778">
        <v>0.25</v>
      </c>
      <c r="G1778">
        <v>4.7699999999999996</v>
      </c>
    </row>
    <row r="1779" spans="1:7" x14ac:dyDescent="0.45">
      <c r="A1779">
        <v>1.31</v>
      </c>
      <c r="B1779">
        <v>1.1299999999999999</v>
      </c>
      <c r="C1779">
        <v>1.58</v>
      </c>
      <c r="D1779">
        <v>8.82</v>
      </c>
      <c r="E1779">
        <v>298.55</v>
      </c>
      <c r="F1779">
        <v>1.0900000000000001</v>
      </c>
      <c r="G1779">
        <v>15.06</v>
      </c>
    </row>
    <row r="1780" spans="1:7" x14ac:dyDescent="0.45">
      <c r="A1780">
        <v>0.76</v>
      </c>
      <c r="B1780">
        <v>1.31</v>
      </c>
      <c r="C1780">
        <v>4.29</v>
      </c>
      <c r="D1780">
        <v>9.3800000000000008</v>
      </c>
      <c r="E1780">
        <v>119.73</v>
      </c>
      <c r="F1780">
        <v>1.72</v>
      </c>
      <c r="G1780">
        <v>3</v>
      </c>
    </row>
    <row r="1781" spans="1:7" x14ac:dyDescent="0.45">
      <c r="A1781">
        <v>2.52</v>
      </c>
      <c r="B1781">
        <v>1.8</v>
      </c>
      <c r="C1781">
        <v>1.94</v>
      </c>
      <c r="D1781">
        <v>7.11</v>
      </c>
      <c r="E1781">
        <v>184.62</v>
      </c>
      <c r="F1781">
        <v>1.36</v>
      </c>
      <c r="G1781">
        <v>5.97</v>
      </c>
    </row>
    <row r="1782" spans="1:7" x14ac:dyDescent="0.45">
      <c r="A1782">
        <v>0.12</v>
      </c>
      <c r="B1782">
        <v>0.8</v>
      </c>
      <c r="C1782">
        <v>3.61</v>
      </c>
      <c r="D1782">
        <v>6.73</v>
      </c>
      <c r="E1782">
        <v>109.57</v>
      </c>
      <c r="F1782">
        <v>0.59</v>
      </c>
      <c r="G1782">
        <v>3.46</v>
      </c>
    </row>
    <row r="1783" spans="1:7" x14ac:dyDescent="0.45">
      <c r="A1783">
        <v>2.71</v>
      </c>
      <c r="B1783">
        <v>0.65</v>
      </c>
      <c r="C1783">
        <v>2.62</v>
      </c>
      <c r="D1783">
        <v>4.18</v>
      </c>
      <c r="E1783">
        <v>117.84</v>
      </c>
      <c r="F1783">
        <v>1.1200000000000001</v>
      </c>
      <c r="G1783">
        <v>6.52</v>
      </c>
    </row>
    <row r="1784" spans="1:7" x14ac:dyDescent="0.45">
      <c r="A1784">
        <v>1.38</v>
      </c>
      <c r="B1784">
        <v>0.02</v>
      </c>
      <c r="C1784">
        <v>3.38</v>
      </c>
      <c r="D1784">
        <v>9.2799999999999994</v>
      </c>
      <c r="E1784">
        <v>208.69</v>
      </c>
      <c r="F1784">
        <v>1.43</v>
      </c>
      <c r="G1784">
        <v>3.11</v>
      </c>
    </row>
    <row r="1785" spans="1:7" x14ac:dyDescent="0.45">
      <c r="A1785">
        <v>1.91</v>
      </c>
      <c r="B1785">
        <v>1.65</v>
      </c>
      <c r="C1785">
        <v>1.43</v>
      </c>
      <c r="D1785">
        <v>4.08</v>
      </c>
      <c r="E1785">
        <v>281.37</v>
      </c>
      <c r="F1785">
        <v>1.46</v>
      </c>
      <c r="G1785">
        <v>6.98</v>
      </c>
    </row>
    <row r="1786" spans="1:7" x14ac:dyDescent="0.45">
      <c r="A1786">
        <v>1.98</v>
      </c>
      <c r="B1786">
        <v>1.6</v>
      </c>
      <c r="C1786">
        <v>1.07</v>
      </c>
      <c r="D1786">
        <v>9.67</v>
      </c>
      <c r="E1786">
        <v>162.71</v>
      </c>
      <c r="F1786">
        <v>1.33</v>
      </c>
      <c r="G1786">
        <v>5.17</v>
      </c>
    </row>
    <row r="1787" spans="1:7" x14ac:dyDescent="0.45">
      <c r="A1787">
        <v>2.69</v>
      </c>
      <c r="B1787">
        <v>0.21</v>
      </c>
      <c r="C1787">
        <v>4.6399999999999997</v>
      </c>
      <c r="D1787">
        <v>6.94</v>
      </c>
      <c r="E1787">
        <v>230.52</v>
      </c>
      <c r="F1787">
        <v>1.74</v>
      </c>
      <c r="G1787">
        <v>4.08</v>
      </c>
    </row>
    <row r="1788" spans="1:7" x14ac:dyDescent="0.45">
      <c r="A1788">
        <v>1.91</v>
      </c>
      <c r="B1788">
        <v>1.1499999999999999</v>
      </c>
      <c r="C1788">
        <v>2.08</v>
      </c>
      <c r="D1788">
        <v>6.05</v>
      </c>
      <c r="E1788">
        <v>26.76</v>
      </c>
      <c r="F1788">
        <v>1.74</v>
      </c>
      <c r="G1788">
        <v>6.27</v>
      </c>
    </row>
    <row r="1789" spans="1:7" x14ac:dyDescent="0.45">
      <c r="A1789">
        <v>1.84</v>
      </c>
      <c r="B1789">
        <v>0.93</v>
      </c>
      <c r="C1789">
        <v>4.28</v>
      </c>
      <c r="D1789">
        <v>9.5500000000000007</v>
      </c>
      <c r="E1789">
        <v>63.35</v>
      </c>
      <c r="F1789">
        <v>1.1599999999999999</v>
      </c>
      <c r="G1789">
        <v>3.15</v>
      </c>
    </row>
    <row r="1790" spans="1:7" x14ac:dyDescent="0.45">
      <c r="A1790">
        <v>0.2</v>
      </c>
      <c r="B1790">
        <v>0.24</v>
      </c>
      <c r="C1790">
        <v>5</v>
      </c>
      <c r="D1790">
        <v>4.1500000000000004</v>
      </c>
      <c r="E1790">
        <v>150.63999999999999</v>
      </c>
      <c r="F1790">
        <v>0.86</v>
      </c>
      <c r="G1790">
        <v>3.55</v>
      </c>
    </row>
    <row r="1791" spans="1:7" x14ac:dyDescent="0.45">
      <c r="A1791">
        <v>1.56</v>
      </c>
      <c r="B1791">
        <v>1.96</v>
      </c>
      <c r="C1791">
        <v>1.85</v>
      </c>
      <c r="D1791">
        <v>7.49</v>
      </c>
      <c r="E1791">
        <v>6</v>
      </c>
      <c r="F1791">
        <v>1.28</v>
      </c>
      <c r="G1791">
        <v>5.76</v>
      </c>
    </row>
    <row r="1792" spans="1:7" x14ac:dyDescent="0.45">
      <c r="A1792">
        <v>0.45</v>
      </c>
      <c r="B1792">
        <v>0.43</v>
      </c>
      <c r="C1792">
        <v>2.06</v>
      </c>
      <c r="D1792">
        <v>7.29</v>
      </c>
      <c r="E1792">
        <v>75.86</v>
      </c>
      <c r="F1792">
        <v>1.64</v>
      </c>
      <c r="G1792">
        <v>4.71</v>
      </c>
    </row>
    <row r="1793" spans="1:7" x14ac:dyDescent="0.45">
      <c r="A1793">
        <v>2.21</v>
      </c>
      <c r="B1793">
        <v>0.13</v>
      </c>
      <c r="C1793">
        <v>3.65</v>
      </c>
      <c r="D1793">
        <v>5.32</v>
      </c>
      <c r="E1793">
        <v>155.22</v>
      </c>
      <c r="F1793">
        <v>0.01</v>
      </c>
      <c r="G1793">
        <v>4.5199999999999996</v>
      </c>
    </row>
    <row r="1794" spans="1:7" x14ac:dyDescent="0.45">
      <c r="A1794">
        <v>1.54</v>
      </c>
      <c r="B1794">
        <v>1.19</v>
      </c>
      <c r="C1794">
        <v>4.8600000000000003</v>
      </c>
      <c r="D1794">
        <v>6.57</v>
      </c>
      <c r="E1794">
        <v>4.49</v>
      </c>
      <c r="F1794">
        <v>1.98</v>
      </c>
      <c r="G1794">
        <v>1.87</v>
      </c>
    </row>
    <row r="1795" spans="1:7" x14ac:dyDescent="0.45">
      <c r="A1795">
        <v>2.04</v>
      </c>
      <c r="B1795">
        <v>1.48</v>
      </c>
      <c r="C1795">
        <v>4.66</v>
      </c>
      <c r="D1795">
        <v>7.91</v>
      </c>
      <c r="E1795">
        <v>79.36</v>
      </c>
      <c r="F1795">
        <v>0.37</v>
      </c>
      <c r="G1795">
        <v>3.49</v>
      </c>
    </row>
    <row r="1796" spans="1:7" x14ac:dyDescent="0.45">
      <c r="A1796">
        <v>0.13</v>
      </c>
      <c r="B1796">
        <v>0.06</v>
      </c>
      <c r="C1796">
        <v>3.01</v>
      </c>
      <c r="D1796">
        <v>8.36</v>
      </c>
      <c r="E1796">
        <v>154.21</v>
      </c>
      <c r="F1796">
        <v>0.94</v>
      </c>
      <c r="G1796">
        <v>3</v>
      </c>
    </row>
    <row r="1797" spans="1:7" x14ac:dyDescent="0.45">
      <c r="A1797">
        <v>0.25</v>
      </c>
      <c r="B1797">
        <v>1.32</v>
      </c>
      <c r="C1797">
        <v>4.18</v>
      </c>
      <c r="D1797">
        <v>4</v>
      </c>
      <c r="E1797">
        <v>171.94</v>
      </c>
      <c r="F1797">
        <v>1.74</v>
      </c>
      <c r="G1797">
        <v>4.7699999999999996</v>
      </c>
    </row>
    <row r="1798" spans="1:7" x14ac:dyDescent="0.45">
      <c r="A1798">
        <v>2.15</v>
      </c>
      <c r="B1798">
        <v>1.06</v>
      </c>
      <c r="C1798">
        <v>1.54</v>
      </c>
      <c r="D1798">
        <v>9.6199999999999992</v>
      </c>
      <c r="E1798">
        <v>277.73</v>
      </c>
      <c r="F1798">
        <v>0.45</v>
      </c>
      <c r="G1798">
        <v>4.25</v>
      </c>
    </row>
    <row r="1799" spans="1:7" x14ac:dyDescent="0.45">
      <c r="A1799">
        <v>0.22</v>
      </c>
      <c r="B1799">
        <v>0.21</v>
      </c>
      <c r="C1799">
        <v>4.91</v>
      </c>
      <c r="D1799">
        <v>4.99</v>
      </c>
      <c r="E1799">
        <v>193.6</v>
      </c>
      <c r="F1799">
        <v>0.95</v>
      </c>
      <c r="G1799">
        <v>3.22</v>
      </c>
    </row>
    <row r="1800" spans="1:7" x14ac:dyDescent="0.45">
      <c r="A1800">
        <v>0.21</v>
      </c>
      <c r="B1800">
        <v>0.35</v>
      </c>
      <c r="C1800">
        <v>4.8600000000000003</v>
      </c>
      <c r="D1800">
        <v>5.4</v>
      </c>
      <c r="E1800">
        <v>124.42</v>
      </c>
      <c r="F1800">
        <v>0.27</v>
      </c>
      <c r="G1800">
        <v>3</v>
      </c>
    </row>
    <row r="1801" spans="1:7" x14ac:dyDescent="0.45">
      <c r="A1801">
        <v>0.04</v>
      </c>
      <c r="B1801">
        <v>1.1399999999999999</v>
      </c>
      <c r="C1801">
        <v>1.65</v>
      </c>
      <c r="D1801">
        <v>5.58</v>
      </c>
      <c r="E1801">
        <v>279.11</v>
      </c>
      <c r="F1801">
        <v>0.79</v>
      </c>
      <c r="G1801">
        <v>4.9000000000000004</v>
      </c>
    </row>
    <row r="1802" spans="1:7" x14ac:dyDescent="0.45">
      <c r="A1802">
        <v>2.87</v>
      </c>
      <c r="B1802">
        <v>0.59</v>
      </c>
      <c r="C1802">
        <v>2.2000000000000002</v>
      </c>
      <c r="D1802">
        <v>4.2300000000000004</v>
      </c>
      <c r="E1802">
        <v>235.46</v>
      </c>
      <c r="F1802">
        <v>0.35</v>
      </c>
      <c r="G1802">
        <v>6.27</v>
      </c>
    </row>
    <row r="1803" spans="1:7" x14ac:dyDescent="0.45">
      <c r="A1803">
        <v>2.21</v>
      </c>
      <c r="B1803">
        <v>1.88</v>
      </c>
      <c r="C1803">
        <v>1.4</v>
      </c>
      <c r="D1803">
        <v>4.74</v>
      </c>
      <c r="E1803">
        <v>60</v>
      </c>
      <c r="F1803">
        <v>0.73</v>
      </c>
      <c r="G1803">
        <v>16.809999999999999</v>
      </c>
    </row>
    <row r="1804" spans="1:7" x14ac:dyDescent="0.45">
      <c r="A1804">
        <v>1.06</v>
      </c>
      <c r="B1804">
        <v>1.64</v>
      </c>
      <c r="C1804">
        <v>2.09</v>
      </c>
      <c r="D1804">
        <v>9.92</v>
      </c>
      <c r="E1804">
        <v>39.25</v>
      </c>
      <c r="F1804">
        <v>0.75</v>
      </c>
      <c r="G1804">
        <v>4.0199999999999996</v>
      </c>
    </row>
    <row r="1805" spans="1:7" x14ac:dyDescent="0.45">
      <c r="A1805">
        <v>0.89</v>
      </c>
      <c r="B1805">
        <v>1.97</v>
      </c>
      <c r="C1805">
        <v>4.26</v>
      </c>
      <c r="D1805">
        <v>5.89</v>
      </c>
      <c r="E1805">
        <v>202.74</v>
      </c>
      <c r="F1805">
        <v>1.99</v>
      </c>
      <c r="G1805">
        <v>4.51</v>
      </c>
    </row>
    <row r="1806" spans="1:7" x14ac:dyDescent="0.45">
      <c r="A1806">
        <v>1.05</v>
      </c>
      <c r="B1806">
        <v>0.52</v>
      </c>
      <c r="C1806">
        <v>2.5099999999999998</v>
      </c>
      <c r="D1806">
        <v>4.6900000000000004</v>
      </c>
      <c r="E1806">
        <v>167.96</v>
      </c>
      <c r="F1806">
        <v>1.99</v>
      </c>
      <c r="G1806">
        <v>5.76</v>
      </c>
    </row>
    <row r="1807" spans="1:7" x14ac:dyDescent="0.45">
      <c r="A1807">
        <v>2.3199999999999998</v>
      </c>
      <c r="B1807">
        <v>1.94</v>
      </c>
      <c r="C1807">
        <v>1.35</v>
      </c>
      <c r="D1807">
        <v>4.6399999999999997</v>
      </c>
      <c r="E1807">
        <v>236.9</v>
      </c>
      <c r="F1807">
        <v>0.23</v>
      </c>
      <c r="G1807">
        <v>6.69</v>
      </c>
    </row>
    <row r="1808" spans="1:7" x14ac:dyDescent="0.45">
      <c r="A1808">
        <v>1.98</v>
      </c>
      <c r="B1808">
        <v>0.86</v>
      </c>
      <c r="C1808">
        <v>2.37</v>
      </c>
      <c r="D1808">
        <v>8.32</v>
      </c>
      <c r="E1808">
        <v>221.64</v>
      </c>
      <c r="F1808">
        <v>1.45</v>
      </c>
      <c r="G1808">
        <v>4.63</v>
      </c>
    </row>
    <row r="1809" spans="1:7" x14ac:dyDescent="0.45">
      <c r="A1809">
        <v>0.56000000000000005</v>
      </c>
      <c r="B1809">
        <v>0.7</v>
      </c>
      <c r="C1809">
        <v>4.93</v>
      </c>
      <c r="D1809">
        <v>9.1300000000000008</v>
      </c>
      <c r="E1809">
        <v>187.56</v>
      </c>
      <c r="F1809">
        <v>0.1</v>
      </c>
      <c r="G1809">
        <v>3</v>
      </c>
    </row>
    <row r="1810" spans="1:7" x14ac:dyDescent="0.45">
      <c r="A1810">
        <v>0.52</v>
      </c>
      <c r="B1810">
        <v>0.1</v>
      </c>
      <c r="C1810">
        <v>3.52</v>
      </c>
      <c r="D1810">
        <v>5.54</v>
      </c>
      <c r="E1810">
        <v>295.91000000000003</v>
      </c>
      <c r="F1810">
        <v>0.06</v>
      </c>
      <c r="G1810">
        <v>3.39</v>
      </c>
    </row>
    <row r="1811" spans="1:7" x14ac:dyDescent="0.45">
      <c r="A1811">
        <v>0.3</v>
      </c>
      <c r="B1811">
        <v>0.11</v>
      </c>
      <c r="C1811">
        <v>2.66</v>
      </c>
      <c r="D1811">
        <v>4.13</v>
      </c>
      <c r="E1811">
        <v>160.08000000000001</v>
      </c>
      <c r="F1811">
        <v>0.21</v>
      </c>
      <c r="G1811">
        <v>4.7</v>
      </c>
    </row>
    <row r="1812" spans="1:7" x14ac:dyDescent="0.45">
      <c r="A1812">
        <v>1.98</v>
      </c>
      <c r="B1812">
        <v>1.38</v>
      </c>
      <c r="C1812">
        <v>1.67</v>
      </c>
      <c r="D1812">
        <v>5.34</v>
      </c>
      <c r="E1812">
        <v>33.93</v>
      </c>
      <c r="F1812">
        <v>1.93</v>
      </c>
      <c r="G1812">
        <v>6.97</v>
      </c>
    </row>
    <row r="1813" spans="1:7" x14ac:dyDescent="0.45">
      <c r="A1813">
        <v>2.29</v>
      </c>
      <c r="B1813">
        <v>0.92</v>
      </c>
      <c r="C1813">
        <v>4.9400000000000004</v>
      </c>
      <c r="D1813">
        <v>4.34</v>
      </c>
      <c r="E1813">
        <v>248.48</v>
      </c>
      <c r="F1813">
        <v>1.88</v>
      </c>
      <c r="G1813">
        <v>4.9800000000000004</v>
      </c>
    </row>
    <row r="1814" spans="1:7" x14ac:dyDescent="0.45">
      <c r="A1814">
        <v>0.8</v>
      </c>
      <c r="B1814">
        <v>0.45</v>
      </c>
      <c r="C1814">
        <v>4.28</v>
      </c>
      <c r="D1814">
        <v>4.62</v>
      </c>
      <c r="E1814">
        <v>75.56</v>
      </c>
      <c r="F1814">
        <v>0.39</v>
      </c>
      <c r="G1814">
        <v>4.12</v>
      </c>
    </row>
    <row r="1815" spans="1:7" x14ac:dyDescent="0.45">
      <c r="A1815">
        <v>0.06</v>
      </c>
      <c r="B1815">
        <v>1.23</v>
      </c>
      <c r="C1815">
        <v>2.13</v>
      </c>
      <c r="D1815">
        <v>6.59</v>
      </c>
      <c r="E1815">
        <v>233.19</v>
      </c>
      <c r="F1815">
        <v>0.32</v>
      </c>
      <c r="G1815">
        <v>4.1500000000000004</v>
      </c>
    </row>
    <row r="1816" spans="1:7" x14ac:dyDescent="0.45">
      <c r="A1816">
        <v>0.25</v>
      </c>
      <c r="B1816">
        <v>0.51</v>
      </c>
      <c r="C1816">
        <v>1.28</v>
      </c>
      <c r="D1816">
        <v>5.38</v>
      </c>
      <c r="E1816">
        <v>287.13</v>
      </c>
      <c r="F1816">
        <v>0.48</v>
      </c>
      <c r="G1816">
        <v>4.9800000000000004</v>
      </c>
    </row>
    <row r="1817" spans="1:7" x14ac:dyDescent="0.45">
      <c r="A1817">
        <v>2.9</v>
      </c>
      <c r="B1817">
        <v>1.1599999999999999</v>
      </c>
      <c r="C1817">
        <v>1.23</v>
      </c>
      <c r="D1817">
        <v>7.1</v>
      </c>
      <c r="E1817">
        <v>209.04</v>
      </c>
      <c r="F1817">
        <v>1.03</v>
      </c>
      <c r="G1817">
        <v>6.21</v>
      </c>
    </row>
    <row r="1818" spans="1:7" x14ac:dyDescent="0.45">
      <c r="A1818">
        <v>0.89</v>
      </c>
      <c r="B1818">
        <v>0.72</v>
      </c>
      <c r="C1818">
        <v>1.48</v>
      </c>
      <c r="D1818">
        <v>5.52</v>
      </c>
      <c r="E1818">
        <v>178.81</v>
      </c>
      <c r="F1818">
        <v>1.1399999999999999</v>
      </c>
      <c r="G1818">
        <v>5.66</v>
      </c>
    </row>
    <row r="1819" spans="1:7" x14ac:dyDescent="0.45">
      <c r="A1819">
        <v>2.31</v>
      </c>
      <c r="B1819">
        <v>1.65</v>
      </c>
      <c r="C1819">
        <v>3.32</v>
      </c>
      <c r="D1819">
        <v>9.64</v>
      </c>
      <c r="E1819">
        <v>138.12</v>
      </c>
      <c r="F1819">
        <v>0.44</v>
      </c>
      <c r="G1819">
        <v>3.7</v>
      </c>
    </row>
    <row r="1820" spans="1:7" x14ac:dyDescent="0.45">
      <c r="A1820">
        <v>1.87</v>
      </c>
      <c r="B1820">
        <v>1.64</v>
      </c>
      <c r="C1820">
        <v>4.72</v>
      </c>
      <c r="D1820">
        <v>9.44</v>
      </c>
      <c r="E1820">
        <v>109.32</v>
      </c>
      <c r="F1820">
        <v>1.51</v>
      </c>
      <c r="G1820">
        <v>3.2</v>
      </c>
    </row>
    <row r="1821" spans="1:7" x14ac:dyDescent="0.45">
      <c r="A1821">
        <v>1.1499999999999999</v>
      </c>
      <c r="B1821">
        <v>0.95</v>
      </c>
      <c r="C1821">
        <v>2.99</v>
      </c>
      <c r="D1821">
        <v>7.4</v>
      </c>
      <c r="E1821">
        <v>105.9</v>
      </c>
      <c r="F1821">
        <v>0.62</v>
      </c>
      <c r="G1821">
        <v>4.1399999999999997</v>
      </c>
    </row>
    <row r="1822" spans="1:7" x14ac:dyDescent="0.45">
      <c r="A1822">
        <v>0.62</v>
      </c>
      <c r="B1822">
        <v>0.7</v>
      </c>
      <c r="C1822">
        <v>4.37</v>
      </c>
      <c r="D1822">
        <v>6.13</v>
      </c>
      <c r="E1822">
        <v>190.91</v>
      </c>
      <c r="F1822">
        <v>1.84</v>
      </c>
      <c r="G1822">
        <v>3.8</v>
      </c>
    </row>
    <row r="1823" spans="1:7" x14ac:dyDescent="0.45">
      <c r="A1823">
        <v>0.36</v>
      </c>
      <c r="B1823">
        <v>0.73</v>
      </c>
      <c r="C1823">
        <v>2.78</v>
      </c>
      <c r="D1823">
        <v>6.29</v>
      </c>
      <c r="E1823">
        <v>225.38</v>
      </c>
      <c r="F1823">
        <v>1.31</v>
      </c>
      <c r="G1823">
        <v>4.29</v>
      </c>
    </row>
    <row r="1824" spans="1:7" x14ac:dyDescent="0.45">
      <c r="A1824">
        <v>1.85</v>
      </c>
      <c r="B1824">
        <v>1.61</v>
      </c>
      <c r="C1824">
        <v>3.83</v>
      </c>
      <c r="D1824">
        <v>6.47</v>
      </c>
      <c r="E1824">
        <v>203.56</v>
      </c>
      <c r="F1824">
        <v>0.87</v>
      </c>
      <c r="G1824">
        <v>4.46</v>
      </c>
    </row>
    <row r="1825" spans="1:7" x14ac:dyDescent="0.45">
      <c r="A1825">
        <v>2.3199999999999998</v>
      </c>
      <c r="B1825">
        <v>0.66</v>
      </c>
      <c r="C1825">
        <v>3.93</v>
      </c>
      <c r="D1825">
        <v>8.3699999999999992</v>
      </c>
      <c r="E1825">
        <v>59.52</v>
      </c>
      <c r="F1825">
        <v>1.58</v>
      </c>
      <c r="G1825">
        <v>4.16</v>
      </c>
    </row>
    <row r="1826" spans="1:7" x14ac:dyDescent="0.45">
      <c r="A1826">
        <v>1.93</v>
      </c>
      <c r="B1826">
        <v>0.42</v>
      </c>
      <c r="C1826">
        <v>1.7</v>
      </c>
      <c r="D1826">
        <v>6.71</v>
      </c>
      <c r="E1826">
        <v>148.19999999999999</v>
      </c>
      <c r="F1826">
        <v>1.64</v>
      </c>
      <c r="G1826">
        <v>5.75</v>
      </c>
    </row>
    <row r="1827" spans="1:7" x14ac:dyDescent="0.45">
      <c r="A1827">
        <v>1.59</v>
      </c>
      <c r="B1827">
        <v>0.17</v>
      </c>
      <c r="C1827">
        <v>2.44</v>
      </c>
      <c r="D1827">
        <v>9.14</v>
      </c>
      <c r="E1827">
        <v>237.49</v>
      </c>
      <c r="F1827">
        <v>0.57999999999999996</v>
      </c>
      <c r="G1827">
        <v>3.48</v>
      </c>
    </row>
    <row r="1828" spans="1:7" x14ac:dyDescent="0.45">
      <c r="A1828">
        <v>0.13</v>
      </c>
      <c r="B1828">
        <v>0.93</v>
      </c>
      <c r="C1828">
        <v>3.55</v>
      </c>
      <c r="D1828">
        <v>9.66</v>
      </c>
      <c r="E1828">
        <v>142.71</v>
      </c>
      <c r="F1828">
        <v>0.68</v>
      </c>
      <c r="G1828">
        <v>3</v>
      </c>
    </row>
    <row r="1829" spans="1:7" x14ac:dyDescent="0.45">
      <c r="A1829">
        <v>2.91</v>
      </c>
      <c r="B1829">
        <v>0.96</v>
      </c>
      <c r="C1829">
        <v>1.28</v>
      </c>
      <c r="D1829">
        <v>6.02</v>
      </c>
      <c r="E1829">
        <v>160.99</v>
      </c>
      <c r="F1829">
        <v>1.87</v>
      </c>
      <c r="G1829">
        <v>6.99</v>
      </c>
    </row>
    <row r="1830" spans="1:7" x14ac:dyDescent="0.45">
      <c r="A1830">
        <v>2.4</v>
      </c>
      <c r="B1830">
        <v>1.68</v>
      </c>
      <c r="C1830">
        <v>2.4500000000000002</v>
      </c>
      <c r="D1830">
        <v>7.36</v>
      </c>
      <c r="E1830">
        <v>231.34</v>
      </c>
      <c r="F1830">
        <v>0.33</v>
      </c>
      <c r="G1830">
        <v>4.96</v>
      </c>
    </row>
    <row r="1831" spans="1:7" x14ac:dyDescent="0.45">
      <c r="A1831">
        <v>0.88</v>
      </c>
      <c r="B1831">
        <v>0.44</v>
      </c>
      <c r="C1831">
        <v>3.14</v>
      </c>
      <c r="D1831">
        <v>4.57</v>
      </c>
      <c r="E1831">
        <v>198.38</v>
      </c>
      <c r="F1831">
        <v>0.08</v>
      </c>
      <c r="G1831">
        <v>4.5</v>
      </c>
    </row>
    <row r="1832" spans="1:7" x14ac:dyDescent="0.45">
      <c r="A1832">
        <v>2.94</v>
      </c>
      <c r="B1832">
        <v>0.76</v>
      </c>
      <c r="C1832">
        <v>4.9800000000000004</v>
      </c>
      <c r="D1832">
        <v>5.2</v>
      </c>
      <c r="E1832">
        <v>122.8</v>
      </c>
      <c r="F1832">
        <v>0.91</v>
      </c>
      <c r="G1832">
        <v>4.75</v>
      </c>
    </row>
    <row r="1833" spans="1:7" x14ac:dyDescent="0.45">
      <c r="A1833">
        <v>1.81</v>
      </c>
      <c r="B1833">
        <v>1.62</v>
      </c>
      <c r="C1833">
        <v>2.9</v>
      </c>
      <c r="D1833">
        <v>6.48</v>
      </c>
      <c r="E1833">
        <v>268.62</v>
      </c>
      <c r="F1833">
        <v>1.6</v>
      </c>
      <c r="G1833">
        <v>5.16</v>
      </c>
    </row>
    <row r="1834" spans="1:7" x14ac:dyDescent="0.45">
      <c r="A1834">
        <v>1.75</v>
      </c>
      <c r="B1834">
        <v>1.65</v>
      </c>
      <c r="C1834">
        <v>4.26</v>
      </c>
      <c r="D1834">
        <v>5.24</v>
      </c>
      <c r="E1834">
        <v>48.77</v>
      </c>
      <c r="F1834">
        <v>1.54</v>
      </c>
      <c r="G1834">
        <v>5.24</v>
      </c>
    </row>
    <row r="1835" spans="1:7" x14ac:dyDescent="0.45">
      <c r="A1835">
        <v>2.2400000000000002</v>
      </c>
      <c r="B1835">
        <v>0.77</v>
      </c>
      <c r="C1835">
        <v>2.73</v>
      </c>
      <c r="D1835">
        <v>9.26</v>
      </c>
      <c r="E1835">
        <v>298.64999999999998</v>
      </c>
      <c r="F1835">
        <v>1.84</v>
      </c>
      <c r="G1835">
        <v>4.1500000000000004</v>
      </c>
    </row>
    <row r="1836" spans="1:7" x14ac:dyDescent="0.45">
      <c r="A1836">
        <v>2.44</v>
      </c>
      <c r="B1836">
        <v>0.92</v>
      </c>
      <c r="C1836">
        <v>4.1900000000000004</v>
      </c>
      <c r="D1836">
        <v>4.95</v>
      </c>
      <c r="E1836">
        <v>35.659999999999997</v>
      </c>
      <c r="F1836">
        <v>1.07</v>
      </c>
      <c r="G1836">
        <v>5.36</v>
      </c>
    </row>
    <row r="1837" spans="1:7" x14ac:dyDescent="0.45">
      <c r="A1837">
        <v>1.97</v>
      </c>
      <c r="B1837">
        <v>0.61</v>
      </c>
      <c r="C1837">
        <v>3.38</v>
      </c>
      <c r="D1837">
        <v>6.73</v>
      </c>
      <c r="E1837">
        <v>4.4800000000000004</v>
      </c>
      <c r="F1837">
        <v>0.2</v>
      </c>
      <c r="G1837">
        <v>4.5199999999999996</v>
      </c>
    </row>
    <row r="1838" spans="1:7" x14ac:dyDescent="0.45">
      <c r="A1838">
        <v>0.38</v>
      </c>
      <c r="B1838">
        <v>1.87</v>
      </c>
      <c r="C1838">
        <v>4.55</v>
      </c>
      <c r="D1838">
        <v>7.63</v>
      </c>
      <c r="E1838">
        <v>267.01</v>
      </c>
      <c r="F1838">
        <v>1.18</v>
      </c>
      <c r="G1838">
        <v>3</v>
      </c>
    </row>
    <row r="1839" spans="1:7" x14ac:dyDescent="0.45">
      <c r="A1839">
        <v>1.01</v>
      </c>
      <c r="B1839">
        <v>0.24</v>
      </c>
      <c r="C1839">
        <v>2.64</v>
      </c>
      <c r="D1839">
        <v>8.15</v>
      </c>
      <c r="E1839">
        <v>73.489999999999995</v>
      </c>
      <c r="F1839">
        <v>1.56</v>
      </c>
      <c r="G1839">
        <v>9.6199999999999992</v>
      </c>
    </row>
    <row r="1840" spans="1:7" x14ac:dyDescent="0.45">
      <c r="A1840">
        <v>2.78</v>
      </c>
      <c r="B1840">
        <v>1.87</v>
      </c>
      <c r="C1840">
        <v>3.42</v>
      </c>
      <c r="D1840">
        <v>6.3</v>
      </c>
      <c r="E1840">
        <v>218.91</v>
      </c>
      <c r="F1840">
        <v>0.19</v>
      </c>
      <c r="G1840">
        <v>5.0199999999999996</v>
      </c>
    </row>
    <row r="1841" spans="1:7" x14ac:dyDescent="0.45">
      <c r="A1841">
        <v>0.67</v>
      </c>
      <c r="B1841">
        <v>1.37</v>
      </c>
      <c r="C1841">
        <v>3.52</v>
      </c>
      <c r="D1841">
        <v>9.2100000000000009</v>
      </c>
      <c r="E1841">
        <v>243.3</v>
      </c>
      <c r="F1841">
        <v>0.35</v>
      </c>
      <c r="G1841">
        <v>3</v>
      </c>
    </row>
    <row r="1842" spans="1:7" x14ac:dyDescent="0.45">
      <c r="A1842">
        <v>1.1200000000000001</v>
      </c>
      <c r="B1842">
        <v>1.06</v>
      </c>
      <c r="C1842">
        <v>2.67</v>
      </c>
      <c r="D1842">
        <v>7.41</v>
      </c>
      <c r="E1842">
        <v>257.7</v>
      </c>
      <c r="F1842">
        <v>0.02</v>
      </c>
      <c r="G1842">
        <v>3.8</v>
      </c>
    </row>
    <row r="1843" spans="1:7" x14ac:dyDescent="0.45">
      <c r="A1843">
        <v>1.3</v>
      </c>
      <c r="B1843">
        <v>7.0000000000000007E-2</v>
      </c>
      <c r="C1843">
        <v>1.58</v>
      </c>
      <c r="D1843">
        <v>6.64</v>
      </c>
      <c r="E1843">
        <v>297.48</v>
      </c>
      <c r="F1843">
        <v>1.19</v>
      </c>
      <c r="G1843">
        <v>4.95</v>
      </c>
    </row>
    <row r="1844" spans="1:7" x14ac:dyDescent="0.45">
      <c r="A1844">
        <v>1.32</v>
      </c>
      <c r="B1844">
        <v>0.95</v>
      </c>
      <c r="C1844">
        <v>1.37</v>
      </c>
      <c r="D1844">
        <v>4.4000000000000004</v>
      </c>
      <c r="E1844">
        <v>88.21</v>
      </c>
      <c r="F1844">
        <v>1.77</v>
      </c>
      <c r="G1844">
        <v>6.89</v>
      </c>
    </row>
    <row r="1845" spans="1:7" x14ac:dyDescent="0.45">
      <c r="A1845">
        <v>1.84</v>
      </c>
      <c r="B1845">
        <v>0.82</v>
      </c>
      <c r="C1845">
        <v>1.07</v>
      </c>
      <c r="D1845">
        <v>6.79</v>
      </c>
      <c r="E1845">
        <v>213.07</v>
      </c>
      <c r="F1845">
        <v>1.34</v>
      </c>
      <c r="G1845">
        <v>5.92</v>
      </c>
    </row>
    <row r="1846" spans="1:7" x14ac:dyDescent="0.45">
      <c r="A1846">
        <v>2.83</v>
      </c>
      <c r="B1846">
        <v>0.32</v>
      </c>
      <c r="C1846">
        <v>4.49</v>
      </c>
      <c r="D1846">
        <v>8.92</v>
      </c>
      <c r="E1846">
        <v>34.619999999999997</v>
      </c>
      <c r="F1846">
        <v>1.96</v>
      </c>
      <c r="G1846">
        <v>3.96</v>
      </c>
    </row>
    <row r="1847" spans="1:7" x14ac:dyDescent="0.45">
      <c r="A1847">
        <v>0.72</v>
      </c>
      <c r="B1847">
        <v>1.31</v>
      </c>
      <c r="C1847">
        <v>1.95</v>
      </c>
      <c r="D1847">
        <v>7.69</v>
      </c>
      <c r="E1847">
        <v>122.04</v>
      </c>
      <c r="F1847">
        <v>0.13</v>
      </c>
      <c r="G1847">
        <v>4.3099999999999996</v>
      </c>
    </row>
    <row r="1848" spans="1:7" x14ac:dyDescent="0.45">
      <c r="A1848">
        <v>0.36</v>
      </c>
      <c r="B1848">
        <v>1.94</v>
      </c>
      <c r="C1848">
        <v>1.85</v>
      </c>
      <c r="D1848">
        <v>8.99</v>
      </c>
      <c r="E1848">
        <v>254.39</v>
      </c>
      <c r="F1848">
        <v>1.81</v>
      </c>
      <c r="G1848">
        <v>4.2699999999999996</v>
      </c>
    </row>
    <row r="1849" spans="1:7" x14ac:dyDescent="0.45">
      <c r="A1849">
        <v>0.59</v>
      </c>
      <c r="B1849">
        <v>1.1200000000000001</v>
      </c>
      <c r="C1849">
        <v>3.94</v>
      </c>
      <c r="D1849">
        <v>6.96</v>
      </c>
      <c r="E1849">
        <v>110.3</v>
      </c>
      <c r="F1849">
        <v>1.63</v>
      </c>
      <c r="G1849">
        <v>3.91</v>
      </c>
    </row>
    <row r="1850" spans="1:7" x14ac:dyDescent="0.45">
      <c r="A1850">
        <v>2.66</v>
      </c>
      <c r="B1850">
        <v>1.43</v>
      </c>
      <c r="C1850">
        <v>2.2799999999999998</v>
      </c>
      <c r="D1850">
        <v>4.71</v>
      </c>
      <c r="E1850">
        <v>177.33</v>
      </c>
      <c r="F1850">
        <v>0.63</v>
      </c>
      <c r="G1850">
        <v>6.4</v>
      </c>
    </row>
    <row r="1851" spans="1:7" x14ac:dyDescent="0.45">
      <c r="A1851">
        <v>1.94</v>
      </c>
      <c r="B1851">
        <v>0.14000000000000001</v>
      </c>
      <c r="C1851">
        <v>3.02</v>
      </c>
      <c r="D1851">
        <v>4.08</v>
      </c>
      <c r="E1851">
        <v>151.13</v>
      </c>
      <c r="F1851">
        <v>1.95</v>
      </c>
      <c r="G1851">
        <v>6.05</v>
      </c>
    </row>
    <row r="1852" spans="1:7" x14ac:dyDescent="0.45">
      <c r="A1852">
        <v>0.86</v>
      </c>
      <c r="B1852">
        <v>0.84</v>
      </c>
      <c r="C1852">
        <v>1.65</v>
      </c>
      <c r="D1852">
        <v>5.82</v>
      </c>
      <c r="E1852">
        <v>193.79</v>
      </c>
      <c r="F1852">
        <v>0.57999999999999996</v>
      </c>
      <c r="G1852">
        <v>5.21</v>
      </c>
    </row>
    <row r="1853" spans="1:7" x14ac:dyDescent="0.45">
      <c r="A1853">
        <v>2.4500000000000002</v>
      </c>
      <c r="B1853">
        <v>0.23</v>
      </c>
      <c r="C1853">
        <v>4.84</v>
      </c>
      <c r="D1853">
        <v>8.19</v>
      </c>
      <c r="E1853">
        <v>291.87</v>
      </c>
      <c r="F1853">
        <v>1.78</v>
      </c>
      <c r="G1853">
        <v>3.24</v>
      </c>
    </row>
    <row r="1854" spans="1:7" x14ac:dyDescent="0.45">
      <c r="A1854">
        <v>2.58</v>
      </c>
      <c r="B1854">
        <v>1.23</v>
      </c>
      <c r="C1854">
        <v>4.41</v>
      </c>
      <c r="D1854">
        <v>8.74</v>
      </c>
      <c r="E1854">
        <v>16.72</v>
      </c>
      <c r="F1854">
        <v>1.76</v>
      </c>
      <c r="G1854">
        <v>4.1900000000000004</v>
      </c>
    </row>
    <row r="1855" spans="1:7" x14ac:dyDescent="0.45">
      <c r="A1855">
        <v>2.54</v>
      </c>
      <c r="B1855">
        <v>1.88</v>
      </c>
      <c r="C1855">
        <v>4.46</v>
      </c>
      <c r="D1855">
        <v>5.77</v>
      </c>
      <c r="E1855">
        <v>172.19</v>
      </c>
      <c r="F1855">
        <v>1.52</v>
      </c>
      <c r="G1855">
        <v>5.1100000000000003</v>
      </c>
    </row>
    <row r="1856" spans="1:7" x14ac:dyDescent="0.45">
      <c r="A1856">
        <v>2.76</v>
      </c>
      <c r="B1856">
        <v>1.32</v>
      </c>
      <c r="C1856">
        <v>2.63</v>
      </c>
      <c r="D1856">
        <v>6.97</v>
      </c>
      <c r="E1856">
        <v>258.91000000000003</v>
      </c>
      <c r="F1856">
        <v>1.1299999999999999</v>
      </c>
      <c r="G1856">
        <v>5.34</v>
      </c>
    </row>
    <row r="1857" spans="1:7" x14ac:dyDescent="0.45">
      <c r="A1857">
        <v>0.76</v>
      </c>
      <c r="B1857">
        <v>0.15</v>
      </c>
      <c r="C1857">
        <v>4.05</v>
      </c>
      <c r="D1857">
        <v>6.53</v>
      </c>
      <c r="E1857">
        <v>144.41</v>
      </c>
      <c r="F1857">
        <v>0.24</v>
      </c>
      <c r="G1857">
        <v>3.19</v>
      </c>
    </row>
    <row r="1858" spans="1:7" x14ac:dyDescent="0.45">
      <c r="A1858">
        <v>2.27</v>
      </c>
      <c r="B1858">
        <v>0.71</v>
      </c>
      <c r="C1858">
        <v>1.58</v>
      </c>
      <c r="D1858">
        <v>6.46</v>
      </c>
      <c r="E1858">
        <v>23.56</v>
      </c>
      <c r="F1858">
        <v>1.06</v>
      </c>
      <c r="G1858">
        <v>6.19</v>
      </c>
    </row>
    <row r="1859" spans="1:7" x14ac:dyDescent="0.45">
      <c r="A1859">
        <v>1.38</v>
      </c>
      <c r="B1859">
        <v>1.1000000000000001</v>
      </c>
      <c r="C1859">
        <v>1.03</v>
      </c>
      <c r="D1859">
        <v>5.39</v>
      </c>
      <c r="E1859">
        <v>168.16</v>
      </c>
      <c r="F1859">
        <v>0.71</v>
      </c>
      <c r="G1859">
        <v>6.19</v>
      </c>
    </row>
    <row r="1860" spans="1:7" x14ac:dyDescent="0.45">
      <c r="A1860">
        <v>2.5299999999999998</v>
      </c>
      <c r="B1860">
        <v>0.81</v>
      </c>
      <c r="C1860">
        <v>1.08</v>
      </c>
      <c r="D1860">
        <v>4.82</v>
      </c>
      <c r="E1860">
        <v>99.62</v>
      </c>
      <c r="F1860">
        <v>1.58</v>
      </c>
      <c r="G1860">
        <v>11.62</v>
      </c>
    </row>
    <row r="1861" spans="1:7" x14ac:dyDescent="0.45">
      <c r="A1861">
        <v>2.19</v>
      </c>
      <c r="B1861">
        <v>1.67</v>
      </c>
      <c r="C1861">
        <v>3.35</v>
      </c>
      <c r="D1861">
        <v>5.18</v>
      </c>
      <c r="E1861">
        <v>46.48</v>
      </c>
      <c r="F1861">
        <v>1.52</v>
      </c>
      <c r="G1861">
        <v>6.03</v>
      </c>
    </row>
    <row r="1862" spans="1:7" x14ac:dyDescent="0.45">
      <c r="A1862">
        <v>2.33</v>
      </c>
      <c r="B1862">
        <v>1.63</v>
      </c>
      <c r="C1862">
        <v>2.82</v>
      </c>
      <c r="D1862">
        <v>4.33</v>
      </c>
      <c r="E1862">
        <v>254.71</v>
      </c>
      <c r="F1862">
        <v>1.82</v>
      </c>
      <c r="G1862">
        <v>6.45</v>
      </c>
    </row>
    <row r="1863" spans="1:7" x14ac:dyDescent="0.45">
      <c r="A1863">
        <v>1.97</v>
      </c>
      <c r="B1863">
        <v>1.22</v>
      </c>
      <c r="C1863">
        <v>3.07</v>
      </c>
      <c r="D1863">
        <v>5.19</v>
      </c>
      <c r="E1863">
        <v>156.47999999999999</v>
      </c>
      <c r="F1863">
        <v>0.03</v>
      </c>
      <c r="G1863">
        <v>5.13</v>
      </c>
    </row>
    <row r="1864" spans="1:7" x14ac:dyDescent="0.45">
      <c r="A1864">
        <v>0.53</v>
      </c>
      <c r="B1864">
        <v>0.75</v>
      </c>
      <c r="C1864">
        <v>1.03</v>
      </c>
      <c r="D1864">
        <v>4.0599999999999996</v>
      </c>
      <c r="E1864">
        <v>279.98</v>
      </c>
      <c r="F1864">
        <v>1.62</v>
      </c>
      <c r="G1864">
        <v>6.34</v>
      </c>
    </row>
    <row r="1865" spans="1:7" x14ac:dyDescent="0.45">
      <c r="A1865">
        <v>1.64</v>
      </c>
      <c r="B1865">
        <v>0.51</v>
      </c>
      <c r="C1865">
        <v>2.69</v>
      </c>
      <c r="D1865">
        <v>7.76</v>
      </c>
      <c r="E1865">
        <v>241.8</v>
      </c>
      <c r="F1865">
        <v>1.88</v>
      </c>
      <c r="G1865">
        <v>4.5199999999999996</v>
      </c>
    </row>
    <row r="1866" spans="1:7" x14ac:dyDescent="0.45">
      <c r="A1866">
        <v>2.95</v>
      </c>
      <c r="B1866">
        <v>0.21</v>
      </c>
      <c r="C1866">
        <v>3.87</v>
      </c>
      <c r="D1866">
        <v>5.9</v>
      </c>
      <c r="E1866">
        <v>207.89</v>
      </c>
      <c r="F1866">
        <v>1.58</v>
      </c>
      <c r="G1866">
        <v>5.07</v>
      </c>
    </row>
    <row r="1867" spans="1:7" x14ac:dyDescent="0.45">
      <c r="A1867">
        <v>2.81</v>
      </c>
      <c r="B1867">
        <v>0.71</v>
      </c>
      <c r="C1867">
        <v>2.77</v>
      </c>
      <c r="D1867">
        <v>9.84</v>
      </c>
      <c r="E1867">
        <v>1.51</v>
      </c>
      <c r="F1867">
        <v>0.26</v>
      </c>
      <c r="G1867">
        <v>4.12</v>
      </c>
    </row>
    <row r="1868" spans="1:7" x14ac:dyDescent="0.45">
      <c r="A1868">
        <v>0.13</v>
      </c>
      <c r="B1868">
        <v>0.83</v>
      </c>
      <c r="C1868">
        <v>3.93</v>
      </c>
      <c r="D1868">
        <v>5.16</v>
      </c>
      <c r="E1868">
        <v>128.35</v>
      </c>
      <c r="F1868">
        <v>0.16</v>
      </c>
      <c r="G1868">
        <v>3.7</v>
      </c>
    </row>
    <row r="1869" spans="1:7" x14ac:dyDescent="0.45">
      <c r="A1869">
        <v>0.49</v>
      </c>
      <c r="B1869">
        <v>1.35</v>
      </c>
      <c r="C1869">
        <v>1.93</v>
      </c>
      <c r="D1869">
        <v>6.07</v>
      </c>
      <c r="E1869">
        <v>59.25</v>
      </c>
      <c r="F1869">
        <v>0.04</v>
      </c>
      <c r="G1869">
        <v>4.96</v>
      </c>
    </row>
    <row r="1870" spans="1:7" x14ac:dyDescent="0.45">
      <c r="A1870">
        <v>0.4</v>
      </c>
      <c r="B1870">
        <v>1.32</v>
      </c>
      <c r="C1870">
        <v>4.25</v>
      </c>
      <c r="D1870">
        <v>6.15</v>
      </c>
      <c r="E1870">
        <v>273.24</v>
      </c>
      <c r="F1870">
        <v>1.26</v>
      </c>
      <c r="G1870">
        <v>3.54</v>
      </c>
    </row>
    <row r="1871" spans="1:7" x14ac:dyDescent="0.45">
      <c r="A1871">
        <v>2.1800000000000002</v>
      </c>
      <c r="B1871">
        <v>0.14000000000000001</v>
      </c>
      <c r="C1871">
        <v>3.35</v>
      </c>
      <c r="D1871">
        <v>4.05</v>
      </c>
      <c r="E1871">
        <v>52.38</v>
      </c>
      <c r="F1871">
        <v>1.26</v>
      </c>
      <c r="G1871">
        <v>5.9</v>
      </c>
    </row>
    <row r="1872" spans="1:7" x14ac:dyDescent="0.45">
      <c r="A1872">
        <v>2.4500000000000002</v>
      </c>
      <c r="B1872">
        <v>0.79</v>
      </c>
      <c r="C1872">
        <v>1.84</v>
      </c>
      <c r="D1872">
        <v>9.0399999999999991</v>
      </c>
      <c r="E1872">
        <v>85.82</v>
      </c>
      <c r="F1872">
        <v>1.97</v>
      </c>
      <c r="G1872">
        <v>5.36</v>
      </c>
    </row>
    <row r="1873" spans="1:7" x14ac:dyDescent="0.45">
      <c r="A1873">
        <v>0.64</v>
      </c>
      <c r="B1873">
        <v>0.36</v>
      </c>
      <c r="C1873">
        <v>1.95</v>
      </c>
      <c r="D1873">
        <v>4.1900000000000004</v>
      </c>
      <c r="E1873">
        <v>155.05000000000001</v>
      </c>
      <c r="F1873">
        <v>0.8</v>
      </c>
      <c r="G1873">
        <v>5.59</v>
      </c>
    </row>
    <row r="1874" spans="1:7" x14ac:dyDescent="0.45">
      <c r="A1874">
        <v>1.52</v>
      </c>
      <c r="B1874">
        <v>0.31</v>
      </c>
      <c r="C1874">
        <v>3.51</v>
      </c>
      <c r="D1874">
        <v>9.64</v>
      </c>
      <c r="E1874">
        <v>79.010000000000005</v>
      </c>
      <c r="F1874">
        <v>0.66</v>
      </c>
      <c r="G1874">
        <v>3</v>
      </c>
    </row>
    <row r="1875" spans="1:7" x14ac:dyDescent="0.45">
      <c r="A1875">
        <v>2.52</v>
      </c>
      <c r="B1875">
        <v>1.65</v>
      </c>
      <c r="C1875">
        <v>4.32</v>
      </c>
      <c r="D1875">
        <v>9.35</v>
      </c>
      <c r="E1875">
        <v>62.96</v>
      </c>
      <c r="F1875">
        <v>1.25</v>
      </c>
      <c r="G1875">
        <v>18.260000000000002</v>
      </c>
    </row>
    <row r="1876" spans="1:7" x14ac:dyDescent="0.45">
      <c r="A1876">
        <v>2.2000000000000002</v>
      </c>
      <c r="B1876">
        <v>0.08</v>
      </c>
      <c r="C1876">
        <v>2.66</v>
      </c>
      <c r="D1876">
        <v>7.21</v>
      </c>
      <c r="E1876">
        <v>179.73</v>
      </c>
      <c r="F1876">
        <v>1.65</v>
      </c>
      <c r="G1876">
        <v>4.9400000000000004</v>
      </c>
    </row>
    <row r="1877" spans="1:7" x14ac:dyDescent="0.45">
      <c r="A1877">
        <v>1.63</v>
      </c>
      <c r="B1877">
        <v>0.84</v>
      </c>
      <c r="C1877">
        <v>2.0299999999999998</v>
      </c>
      <c r="D1877">
        <v>7.26</v>
      </c>
      <c r="E1877">
        <v>26.68</v>
      </c>
      <c r="F1877">
        <v>1.87</v>
      </c>
      <c r="G1877">
        <v>5.64</v>
      </c>
    </row>
    <row r="1878" spans="1:7" x14ac:dyDescent="0.45">
      <c r="A1878">
        <v>1.77</v>
      </c>
      <c r="B1878">
        <v>0.34</v>
      </c>
      <c r="C1878">
        <v>4.47</v>
      </c>
      <c r="D1878">
        <v>7.92</v>
      </c>
      <c r="E1878">
        <v>17.45</v>
      </c>
      <c r="F1878">
        <v>1.61</v>
      </c>
      <c r="G1878">
        <v>3.75</v>
      </c>
    </row>
    <row r="1879" spans="1:7" x14ac:dyDescent="0.45">
      <c r="A1879">
        <v>1.53</v>
      </c>
      <c r="B1879">
        <v>1.76</v>
      </c>
      <c r="C1879">
        <v>3.68</v>
      </c>
      <c r="D1879">
        <v>6.32</v>
      </c>
      <c r="E1879">
        <v>111.67</v>
      </c>
      <c r="F1879">
        <v>0.85</v>
      </c>
      <c r="G1879">
        <v>0.16</v>
      </c>
    </row>
    <row r="1880" spans="1:7" x14ac:dyDescent="0.45">
      <c r="A1880">
        <v>0.89</v>
      </c>
      <c r="B1880">
        <v>1.1100000000000001</v>
      </c>
      <c r="C1880">
        <v>2.79</v>
      </c>
      <c r="D1880">
        <v>7.88</v>
      </c>
      <c r="E1880">
        <v>216.2</v>
      </c>
      <c r="F1880">
        <v>1.27</v>
      </c>
      <c r="G1880">
        <v>4.03</v>
      </c>
    </row>
    <row r="1881" spans="1:7" x14ac:dyDescent="0.45">
      <c r="A1881">
        <v>1.7</v>
      </c>
      <c r="B1881">
        <v>0.46</v>
      </c>
      <c r="C1881">
        <v>2.95</v>
      </c>
      <c r="D1881">
        <v>4.2699999999999996</v>
      </c>
      <c r="E1881">
        <v>166.44</v>
      </c>
      <c r="F1881">
        <v>1.71</v>
      </c>
      <c r="G1881">
        <v>5.86</v>
      </c>
    </row>
    <row r="1882" spans="1:7" x14ac:dyDescent="0.45">
      <c r="A1882">
        <v>2.0699999999999998</v>
      </c>
      <c r="B1882">
        <v>1</v>
      </c>
      <c r="C1882">
        <v>1.82</v>
      </c>
      <c r="D1882">
        <v>4.32</v>
      </c>
      <c r="E1882">
        <v>126.86</v>
      </c>
      <c r="F1882">
        <v>0.98</v>
      </c>
      <c r="G1882">
        <v>6.65</v>
      </c>
    </row>
    <row r="1883" spans="1:7" x14ac:dyDescent="0.45">
      <c r="A1883">
        <v>2.62</v>
      </c>
      <c r="B1883">
        <v>1.46</v>
      </c>
      <c r="C1883">
        <v>3.51</v>
      </c>
      <c r="D1883">
        <v>6.74</v>
      </c>
      <c r="E1883">
        <v>169.73</v>
      </c>
      <c r="F1883">
        <v>0.43</v>
      </c>
      <c r="G1883">
        <v>4.78</v>
      </c>
    </row>
    <row r="1884" spans="1:7" x14ac:dyDescent="0.45">
      <c r="A1884">
        <v>1.91</v>
      </c>
      <c r="B1884">
        <v>1.92</v>
      </c>
      <c r="C1884">
        <v>2.4300000000000002</v>
      </c>
      <c r="D1884">
        <v>7.3</v>
      </c>
      <c r="E1884">
        <v>109.64</v>
      </c>
      <c r="F1884">
        <v>0.34</v>
      </c>
      <c r="G1884">
        <v>5.07</v>
      </c>
    </row>
    <row r="1885" spans="1:7" x14ac:dyDescent="0.45">
      <c r="A1885">
        <v>2.2799999999999998</v>
      </c>
      <c r="B1885">
        <v>0.44</v>
      </c>
      <c r="C1885">
        <v>4.9800000000000004</v>
      </c>
      <c r="D1885">
        <v>9.33</v>
      </c>
      <c r="E1885">
        <v>280.83999999999997</v>
      </c>
      <c r="F1885">
        <v>0</v>
      </c>
      <c r="G1885">
        <v>3</v>
      </c>
    </row>
    <row r="1886" spans="1:7" x14ac:dyDescent="0.45">
      <c r="A1886">
        <v>0.48</v>
      </c>
      <c r="B1886">
        <v>1.77</v>
      </c>
      <c r="C1886">
        <v>2.92</v>
      </c>
      <c r="D1886">
        <v>4.63</v>
      </c>
      <c r="E1886">
        <v>16.47</v>
      </c>
      <c r="F1886">
        <v>1.44</v>
      </c>
      <c r="G1886">
        <v>5.71</v>
      </c>
    </row>
    <row r="1887" spans="1:7" x14ac:dyDescent="0.45">
      <c r="A1887">
        <v>1.38</v>
      </c>
      <c r="B1887">
        <v>1.87</v>
      </c>
      <c r="C1887">
        <v>2.94</v>
      </c>
      <c r="D1887">
        <v>8.94</v>
      </c>
      <c r="E1887">
        <v>202.02</v>
      </c>
      <c r="F1887">
        <v>0.22</v>
      </c>
      <c r="G1887">
        <v>3.59</v>
      </c>
    </row>
    <row r="1888" spans="1:7" x14ac:dyDescent="0.45">
      <c r="A1888">
        <v>0.03</v>
      </c>
      <c r="B1888">
        <v>1.83</v>
      </c>
      <c r="C1888">
        <v>3.26</v>
      </c>
      <c r="D1888">
        <v>5.26</v>
      </c>
      <c r="E1888">
        <v>267.38</v>
      </c>
      <c r="F1888">
        <v>0.49</v>
      </c>
      <c r="G1888">
        <v>4.17</v>
      </c>
    </row>
    <row r="1889" spans="1:7" x14ac:dyDescent="0.45">
      <c r="A1889">
        <v>0.74</v>
      </c>
      <c r="B1889">
        <v>1.27</v>
      </c>
      <c r="C1889">
        <v>4.67</v>
      </c>
      <c r="D1889">
        <v>6.36</v>
      </c>
      <c r="E1889">
        <v>241.17</v>
      </c>
      <c r="F1889">
        <v>0.6</v>
      </c>
      <c r="G1889">
        <v>3.16</v>
      </c>
    </row>
    <row r="1890" spans="1:7" x14ac:dyDescent="0.45">
      <c r="A1890">
        <v>2.1800000000000002</v>
      </c>
      <c r="B1890">
        <v>1.26</v>
      </c>
      <c r="C1890">
        <v>4.2</v>
      </c>
      <c r="D1890">
        <v>5.9</v>
      </c>
      <c r="E1890">
        <v>55.21</v>
      </c>
      <c r="F1890">
        <v>1.1200000000000001</v>
      </c>
      <c r="G1890">
        <v>4.93</v>
      </c>
    </row>
    <row r="1891" spans="1:7" x14ac:dyDescent="0.45">
      <c r="A1891">
        <v>2.98</v>
      </c>
      <c r="B1891">
        <v>0.81</v>
      </c>
      <c r="C1891">
        <v>2.8</v>
      </c>
      <c r="D1891">
        <v>6.4</v>
      </c>
      <c r="E1891">
        <v>88.78</v>
      </c>
      <c r="F1891">
        <v>0.8</v>
      </c>
      <c r="G1891">
        <v>5.64</v>
      </c>
    </row>
    <row r="1892" spans="1:7" x14ac:dyDescent="0.45">
      <c r="A1892">
        <v>0.3</v>
      </c>
      <c r="B1892">
        <v>1.5</v>
      </c>
      <c r="C1892">
        <v>3.87</v>
      </c>
      <c r="D1892">
        <v>4.9000000000000004</v>
      </c>
      <c r="E1892">
        <v>215.11</v>
      </c>
      <c r="F1892">
        <v>1.35</v>
      </c>
      <c r="G1892">
        <v>4.43</v>
      </c>
    </row>
    <row r="1893" spans="1:7" x14ac:dyDescent="0.45">
      <c r="A1893">
        <v>1.2</v>
      </c>
      <c r="B1893">
        <v>1.06</v>
      </c>
      <c r="C1893">
        <v>3.34</v>
      </c>
      <c r="D1893">
        <v>7.02</v>
      </c>
      <c r="E1893">
        <v>25.28</v>
      </c>
      <c r="F1893">
        <v>0.11</v>
      </c>
      <c r="G1893">
        <v>12.98</v>
      </c>
    </row>
    <row r="1894" spans="1:7" x14ac:dyDescent="0.45">
      <c r="A1894">
        <v>2.4</v>
      </c>
      <c r="B1894">
        <v>1.35</v>
      </c>
      <c r="C1894">
        <v>2.97</v>
      </c>
      <c r="D1894">
        <v>8.81</v>
      </c>
      <c r="E1894">
        <v>243.56</v>
      </c>
      <c r="F1894">
        <v>0.25</v>
      </c>
      <c r="G1894">
        <v>3.91</v>
      </c>
    </row>
    <row r="1895" spans="1:7" x14ac:dyDescent="0.45">
      <c r="A1895">
        <v>0.61</v>
      </c>
      <c r="B1895">
        <v>0.86</v>
      </c>
      <c r="C1895">
        <v>1.77</v>
      </c>
      <c r="D1895">
        <v>6.65</v>
      </c>
      <c r="E1895">
        <v>215.67</v>
      </c>
      <c r="F1895">
        <v>1</v>
      </c>
      <c r="G1895">
        <v>4.8099999999999996</v>
      </c>
    </row>
    <row r="1896" spans="1:7" x14ac:dyDescent="0.45">
      <c r="A1896">
        <v>1.67</v>
      </c>
      <c r="B1896">
        <v>1.46</v>
      </c>
      <c r="C1896">
        <v>2.86</v>
      </c>
      <c r="D1896">
        <v>6.94</v>
      </c>
      <c r="E1896">
        <v>218.88</v>
      </c>
      <c r="F1896">
        <v>0.67</v>
      </c>
      <c r="G1896">
        <v>4.6100000000000003</v>
      </c>
    </row>
    <row r="1897" spans="1:7" x14ac:dyDescent="0.45">
      <c r="A1897">
        <v>2.2000000000000002</v>
      </c>
      <c r="B1897">
        <v>1.65</v>
      </c>
      <c r="C1897">
        <v>1.98</v>
      </c>
      <c r="D1897">
        <v>9.09</v>
      </c>
      <c r="E1897">
        <v>30.07</v>
      </c>
      <c r="F1897">
        <v>0.59</v>
      </c>
      <c r="G1897">
        <v>4.95</v>
      </c>
    </row>
    <row r="1898" spans="1:7" x14ac:dyDescent="0.45">
      <c r="A1898">
        <v>1.85</v>
      </c>
      <c r="B1898">
        <v>0.28999999999999998</v>
      </c>
      <c r="C1898">
        <v>4.66</v>
      </c>
      <c r="D1898">
        <v>8.24</v>
      </c>
      <c r="E1898">
        <v>215.33</v>
      </c>
      <c r="F1898">
        <v>0.13</v>
      </c>
      <c r="G1898">
        <v>3</v>
      </c>
    </row>
    <row r="1899" spans="1:7" x14ac:dyDescent="0.45">
      <c r="A1899">
        <v>0.56000000000000005</v>
      </c>
      <c r="B1899">
        <v>1.67</v>
      </c>
      <c r="C1899">
        <v>2.34</v>
      </c>
      <c r="D1899">
        <v>6.94</v>
      </c>
      <c r="E1899">
        <v>203.95</v>
      </c>
      <c r="F1899">
        <v>1.79</v>
      </c>
      <c r="G1899">
        <v>4.91</v>
      </c>
    </row>
    <row r="1900" spans="1:7" x14ac:dyDescent="0.45">
      <c r="A1900">
        <v>1.07</v>
      </c>
      <c r="B1900">
        <v>1.08</v>
      </c>
      <c r="C1900">
        <v>4.8099999999999996</v>
      </c>
      <c r="D1900">
        <v>5.55</v>
      </c>
      <c r="E1900">
        <v>249.28</v>
      </c>
      <c r="F1900">
        <v>1.38</v>
      </c>
      <c r="G1900">
        <v>3.81</v>
      </c>
    </row>
    <row r="1901" spans="1:7" x14ac:dyDescent="0.45">
      <c r="A1901">
        <v>2.35</v>
      </c>
      <c r="B1901">
        <v>1.69</v>
      </c>
      <c r="C1901">
        <v>3.13</v>
      </c>
      <c r="D1901">
        <v>9.31</v>
      </c>
      <c r="E1901">
        <v>12.48</v>
      </c>
      <c r="F1901">
        <v>0.24</v>
      </c>
      <c r="G1901">
        <v>4.1500000000000004</v>
      </c>
    </row>
    <row r="1902" spans="1:7" x14ac:dyDescent="0.45">
      <c r="A1902">
        <v>1.66</v>
      </c>
      <c r="B1902">
        <v>0.86</v>
      </c>
      <c r="C1902">
        <v>3.53</v>
      </c>
      <c r="D1902">
        <v>7.46</v>
      </c>
      <c r="E1902">
        <v>6.93</v>
      </c>
      <c r="F1902">
        <v>0.13</v>
      </c>
      <c r="G1902">
        <v>4.0199999999999996</v>
      </c>
    </row>
    <row r="1903" spans="1:7" x14ac:dyDescent="0.45">
      <c r="A1903">
        <v>0.02</v>
      </c>
      <c r="B1903">
        <v>0.76</v>
      </c>
      <c r="C1903">
        <v>3.17</v>
      </c>
      <c r="D1903">
        <v>5.33</v>
      </c>
      <c r="E1903">
        <v>111.9</v>
      </c>
      <c r="F1903">
        <v>1.95</v>
      </c>
      <c r="G1903">
        <v>17.3</v>
      </c>
    </row>
    <row r="1904" spans="1:7" x14ac:dyDescent="0.45">
      <c r="A1904">
        <v>2.2799999999999998</v>
      </c>
      <c r="B1904">
        <v>1.83</v>
      </c>
      <c r="C1904">
        <v>1.52</v>
      </c>
      <c r="D1904">
        <v>5.61</v>
      </c>
      <c r="E1904">
        <v>44.64</v>
      </c>
      <c r="F1904">
        <v>1.36</v>
      </c>
      <c r="G1904">
        <v>6.99</v>
      </c>
    </row>
    <row r="1905" spans="1:7" x14ac:dyDescent="0.45">
      <c r="A1905">
        <v>0.11</v>
      </c>
      <c r="B1905">
        <v>0.5</v>
      </c>
      <c r="C1905">
        <v>2.5</v>
      </c>
      <c r="D1905">
        <v>8.82</v>
      </c>
      <c r="E1905">
        <v>167.52</v>
      </c>
      <c r="F1905">
        <v>0.83</v>
      </c>
      <c r="G1905">
        <v>3.17</v>
      </c>
    </row>
    <row r="1906" spans="1:7" x14ac:dyDescent="0.45">
      <c r="A1906">
        <v>2.2400000000000002</v>
      </c>
      <c r="B1906">
        <v>1.69</v>
      </c>
      <c r="C1906">
        <v>1.4</v>
      </c>
      <c r="D1906">
        <v>4.26</v>
      </c>
      <c r="E1906">
        <v>275.2</v>
      </c>
      <c r="F1906">
        <v>1.4</v>
      </c>
      <c r="G1906">
        <v>7.09</v>
      </c>
    </row>
    <row r="1907" spans="1:7" x14ac:dyDescent="0.45">
      <c r="A1907">
        <v>0.61</v>
      </c>
      <c r="B1907">
        <v>0.97</v>
      </c>
      <c r="C1907">
        <v>3.49</v>
      </c>
      <c r="D1907">
        <v>9.9499999999999993</v>
      </c>
      <c r="E1907">
        <v>117.44</v>
      </c>
      <c r="F1907">
        <v>1.51</v>
      </c>
      <c r="G1907">
        <v>3</v>
      </c>
    </row>
    <row r="1908" spans="1:7" x14ac:dyDescent="0.45">
      <c r="A1908">
        <v>2.87</v>
      </c>
      <c r="B1908">
        <v>1.03</v>
      </c>
      <c r="C1908">
        <v>2.79</v>
      </c>
      <c r="D1908">
        <v>4.78</v>
      </c>
      <c r="E1908">
        <v>253.49</v>
      </c>
      <c r="F1908">
        <v>1.56</v>
      </c>
      <c r="G1908">
        <v>6.28</v>
      </c>
    </row>
    <row r="1909" spans="1:7" x14ac:dyDescent="0.45">
      <c r="A1909">
        <v>1.1000000000000001</v>
      </c>
      <c r="B1909">
        <v>0.62</v>
      </c>
      <c r="C1909">
        <v>4.1100000000000003</v>
      </c>
      <c r="D1909">
        <v>8.7799999999999994</v>
      </c>
      <c r="E1909">
        <v>7.0000000000000007E-2</v>
      </c>
      <c r="F1909">
        <v>0.96</v>
      </c>
      <c r="G1909">
        <v>4.62</v>
      </c>
    </row>
    <row r="1910" spans="1:7" x14ac:dyDescent="0.45">
      <c r="A1910">
        <v>0.98</v>
      </c>
      <c r="B1910">
        <v>1.1499999999999999</v>
      </c>
      <c r="C1910">
        <v>1.88</v>
      </c>
      <c r="D1910">
        <v>6.37</v>
      </c>
      <c r="E1910">
        <v>50.55</v>
      </c>
      <c r="F1910">
        <v>0.86</v>
      </c>
      <c r="G1910">
        <v>5.4</v>
      </c>
    </row>
    <row r="1911" spans="1:7" x14ac:dyDescent="0.45">
      <c r="A1911">
        <v>0.45</v>
      </c>
      <c r="B1911">
        <v>0.65</v>
      </c>
      <c r="C1911">
        <v>1.66</v>
      </c>
      <c r="D1911">
        <v>6.95</v>
      </c>
      <c r="E1911">
        <v>9.1300000000000008</v>
      </c>
      <c r="F1911">
        <v>0.02</v>
      </c>
      <c r="G1911">
        <v>4.63</v>
      </c>
    </row>
    <row r="1912" spans="1:7" x14ac:dyDescent="0.45">
      <c r="A1912">
        <v>0.92</v>
      </c>
      <c r="B1912">
        <v>0.08</v>
      </c>
      <c r="C1912">
        <v>2.63</v>
      </c>
      <c r="D1912">
        <v>9.2799999999999994</v>
      </c>
      <c r="E1912">
        <v>98.44</v>
      </c>
      <c r="F1912">
        <v>1.85</v>
      </c>
      <c r="G1912">
        <v>3.74</v>
      </c>
    </row>
    <row r="1913" spans="1:7" x14ac:dyDescent="0.45">
      <c r="A1913">
        <v>2.63</v>
      </c>
      <c r="B1913">
        <v>0.54</v>
      </c>
      <c r="C1913">
        <v>4.71</v>
      </c>
      <c r="D1913">
        <v>6.48</v>
      </c>
      <c r="E1913">
        <v>272.45999999999998</v>
      </c>
      <c r="F1913">
        <v>1.21</v>
      </c>
      <c r="G1913">
        <v>4</v>
      </c>
    </row>
    <row r="1914" spans="1:7" x14ac:dyDescent="0.45">
      <c r="A1914">
        <v>2.99</v>
      </c>
      <c r="B1914">
        <v>0.01</v>
      </c>
      <c r="C1914">
        <v>3.84</v>
      </c>
      <c r="D1914">
        <v>7.22</v>
      </c>
      <c r="E1914">
        <v>29.09</v>
      </c>
      <c r="F1914">
        <v>0.41</v>
      </c>
      <c r="G1914">
        <v>4.41</v>
      </c>
    </row>
    <row r="1915" spans="1:7" x14ac:dyDescent="0.45">
      <c r="A1915">
        <v>1.1000000000000001</v>
      </c>
      <c r="B1915">
        <v>1.96</v>
      </c>
      <c r="C1915">
        <v>2.68</v>
      </c>
      <c r="D1915">
        <v>4.3</v>
      </c>
      <c r="E1915">
        <v>181.92</v>
      </c>
      <c r="F1915">
        <v>1.84</v>
      </c>
      <c r="G1915">
        <v>6.18</v>
      </c>
    </row>
    <row r="1916" spans="1:7" x14ac:dyDescent="0.45">
      <c r="A1916">
        <v>1.35</v>
      </c>
      <c r="B1916">
        <v>1.93</v>
      </c>
      <c r="C1916">
        <v>3.07</v>
      </c>
      <c r="D1916">
        <v>4.01</v>
      </c>
      <c r="E1916">
        <v>135.44999999999999</v>
      </c>
      <c r="F1916">
        <v>1.83</v>
      </c>
      <c r="G1916">
        <v>6.27</v>
      </c>
    </row>
    <row r="1917" spans="1:7" x14ac:dyDescent="0.45">
      <c r="A1917">
        <v>2.17</v>
      </c>
      <c r="B1917">
        <v>0.79</v>
      </c>
      <c r="C1917">
        <v>1.34</v>
      </c>
      <c r="D1917">
        <v>5.47</v>
      </c>
      <c r="E1917">
        <v>281.54000000000002</v>
      </c>
      <c r="F1917">
        <v>1.98</v>
      </c>
      <c r="G1917">
        <v>6.56</v>
      </c>
    </row>
    <row r="1918" spans="1:7" x14ac:dyDescent="0.45">
      <c r="A1918">
        <v>2.66</v>
      </c>
      <c r="B1918">
        <v>1.46</v>
      </c>
      <c r="C1918">
        <v>4.9400000000000004</v>
      </c>
      <c r="D1918">
        <v>8.08</v>
      </c>
      <c r="E1918">
        <v>36.76</v>
      </c>
      <c r="F1918">
        <v>1.75</v>
      </c>
      <c r="G1918">
        <v>4.2</v>
      </c>
    </row>
    <row r="1919" spans="1:7" x14ac:dyDescent="0.45">
      <c r="A1919">
        <v>1.78</v>
      </c>
      <c r="B1919">
        <v>0.69</v>
      </c>
      <c r="C1919">
        <v>3.67</v>
      </c>
      <c r="D1919">
        <v>4.7300000000000004</v>
      </c>
      <c r="E1919">
        <v>63.61</v>
      </c>
      <c r="F1919">
        <v>2</v>
      </c>
      <c r="G1919">
        <v>5.68</v>
      </c>
    </row>
    <row r="1920" spans="1:7" x14ac:dyDescent="0.45">
      <c r="A1920">
        <v>1.17</v>
      </c>
      <c r="B1920">
        <v>1.34</v>
      </c>
      <c r="C1920">
        <v>2.14</v>
      </c>
      <c r="D1920">
        <v>4.68</v>
      </c>
      <c r="E1920">
        <v>8.86</v>
      </c>
      <c r="F1920">
        <v>0.49</v>
      </c>
      <c r="G1920">
        <v>6.01</v>
      </c>
    </row>
    <row r="1921" spans="1:7" x14ac:dyDescent="0.45">
      <c r="A1921">
        <v>1.24</v>
      </c>
      <c r="B1921">
        <v>1.61</v>
      </c>
      <c r="C1921">
        <v>3.34</v>
      </c>
      <c r="D1921">
        <v>6.47</v>
      </c>
      <c r="E1921">
        <v>130.18</v>
      </c>
      <c r="F1921">
        <v>1.68</v>
      </c>
      <c r="G1921">
        <v>4.92</v>
      </c>
    </row>
    <row r="1922" spans="1:7" x14ac:dyDescent="0.45">
      <c r="A1922">
        <v>2.09</v>
      </c>
      <c r="B1922">
        <v>1.89</v>
      </c>
      <c r="C1922">
        <v>1.44</v>
      </c>
      <c r="D1922">
        <v>7.89</v>
      </c>
      <c r="E1922">
        <v>83.35</v>
      </c>
      <c r="F1922">
        <v>1.65</v>
      </c>
      <c r="G1922">
        <v>6.09</v>
      </c>
    </row>
    <row r="1923" spans="1:7" x14ac:dyDescent="0.45">
      <c r="A1923">
        <v>0.01</v>
      </c>
      <c r="B1923">
        <v>0.8</v>
      </c>
      <c r="C1923">
        <v>4.8600000000000003</v>
      </c>
      <c r="D1923">
        <v>8.27</v>
      </c>
      <c r="E1923">
        <v>260.97000000000003</v>
      </c>
      <c r="F1923">
        <v>0.46</v>
      </c>
      <c r="G1923">
        <v>3</v>
      </c>
    </row>
    <row r="1924" spans="1:7" x14ac:dyDescent="0.45">
      <c r="A1924">
        <v>1.86</v>
      </c>
      <c r="B1924">
        <v>1.57</v>
      </c>
      <c r="C1924">
        <v>1.7</v>
      </c>
      <c r="D1924">
        <v>5.07</v>
      </c>
      <c r="E1924">
        <v>181.48</v>
      </c>
      <c r="F1924">
        <v>0.2</v>
      </c>
      <c r="G1924">
        <v>6.07</v>
      </c>
    </row>
    <row r="1925" spans="1:7" x14ac:dyDescent="0.45">
      <c r="A1925">
        <v>1.07</v>
      </c>
      <c r="B1925">
        <v>0.53</v>
      </c>
      <c r="C1925">
        <v>3.59</v>
      </c>
      <c r="D1925">
        <v>4.4800000000000004</v>
      </c>
      <c r="E1925">
        <v>184.23</v>
      </c>
      <c r="F1925">
        <v>1.96</v>
      </c>
      <c r="G1925">
        <v>5.16</v>
      </c>
    </row>
    <row r="1926" spans="1:7" x14ac:dyDescent="0.45">
      <c r="A1926">
        <v>2.38</v>
      </c>
      <c r="B1926">
        <v>1.98</v>
      </c>
      <c r="C1926">
        <v>1.98</v>
      </c>
      <c r="D1926">
        <v>9.64</v>
      </c>
      <c r="E1926">
        <v>159.57</v>
      </c>
      <c r="F1926">
        <v>0.59</v>
      </c>
      <c r="G1926">
        <v>4.66</v>
      </c>
    </row>
    <row r="1927" spans="1:7" x14ac:dyDescent="0.45">
      <c r="A1927">
        <v>0.28000000000000003</v>
      </c>
      <c r="B1927">
        <v>0.05</v>
      </c>
      <c r="C1927">
        <v>3.87</v>
      </c>
      <c r="D1927">
        <v>5.56</v>
      </c>
      <c r="E1927">
        <v>27.56</v>
      </c>
      <c r="F1927">
        <v>1.74</v>
      </c>
      <c r="G1927">
        <v>4.25</v>
      </c>
    </row>
    <row r="1928" spans="1:7" x14ac:dyDescent="0.45">
      <c r="A1928">
        <v>1.76</v>
      </c>
      <c r="B1928">
        <v>1.21</v>
      </c>
      <c r="C1928">
        <v>4.1100000000000003</v>
      </c>
      <c r="D1928">
        <v>9.1199999999999992</v>
      </c>
      <c r="E1928">
        <v>133.51</v>
      </c>
      <c r="F1928">
        <v>0.01</v>
      </c>
      <c r="G1928">
        <v>3</v>
      </c>
    </row>
    <row r="1929" spans="1:7" x14ac:dyDescent="0.45">
      <c r="A1929">
        <v>1.44</v>
      </c>
      <c r="B1929">
        <v>1.32</v>
      </c>
      <c r="C1929">
        <v>3.69</v>
      </c>
      <c r="D1929">
        <v>9.18</v>
      </c>
      <c r="E1929">
        <v>299.85000000000002</v>
      </c>
      <c r="F1929">
        <v>0.04</v>
      </c>
      <c r="G1929">
        <v>3</v>
      </c>
    </row>
    <row r="1930" spans="1:7" x14ac:dyDescent="0.45">
      <c r="A1930">
        <v>1.93</v>
      </c>
      <c r="B1930">
        <v>1.38</v>
      </c>
      <c r="C1930">
        <v>3.46</v>
      </c>
      <c r="D1930">
        <v>8.64</v>
      </c>
      <c r="E1930">
        <v>250.57</v>
      </c>
      <c r="F1930">
        <v>0.93</v>
      </c>
      <c r="G1930">
        <v>3.72</v>
      </c>
    </row>
    <row r="1931" spans="1:7" x14ac:dyDescent="0.45">
      <c r="A1931">
        <v>0.19</v>
      </c>
      <c r="B1931">
        <v>0.24</v>
      </c>
      <c r="C1931">
        <v>4.57</v>
      </c>
      <c r="D1931">
        <v>5.01</v>
      </c>
      <c r="E1931">
        <v>268.04000000000002</v>
      </c>
      <c r="F1931">
        <v>0.48</v>
      </c>
      <c r="G1931">
        <v>3.08</v>
      </c>
    </row>
    <row r="1932" spans="1:7" x14ac:dyDescent="0.45">
      <c r="A1932">
        <v>1.74</v>
      </c>
      <c r="B1932">
        <v>1.88</v>
      </c>
      <c r="C1932">
        <v>1.31</v>
      </c>
      <c r="D1932">
        <v>8.93</v>
      </c>
      <c r="E1932">
        <v>246.97</v>
      </c>
      <c r="F1932">
        <v>1.38</v>
      </c>
      <c r="G1932">
        <v>5.13</v>
      </c>
    </row>
    <row r="1933" spans="1:7" x14ac:dyDescent="0.45">
      <c r="A1933">
        <v>1.68</v>
      </c>
      <c r="B1933">
        <v>0.36</v>
      </c>
      <c r="C1933">
        <v>2.3199999999999998</v>
      </c>
      <c r="D1933">
        <v>8.6199999999999992</v>
      </c>
      <c r="E1933">
        <v>30.91</v>
      </c>
      <c r="F1933">
        <v>1.1299999999999999</v>
      </c>
      <c r="G1933">
        <v>4.5</v>
      </c>
    </row>
    <row r="1934" spans="1:7" x14ac:dyDescent="0.45">
      <c r="A1934">
        <v>1.68</v>
      </c>
      <c r="B1934">
        <v>1.25</v>
      </c>
      <c r="C1934">
        <v>1.99</v>
      </c>
      <c r="D1934">
        <v>7.58</v>
      </c>
      <c r="E1934">
        <v>68.23</v>
      </c>
      <c r="F1934">
        <v>0.15</v>
      </c>
      <c r="G1934">
        <v>4.91</v>
      </c>
    </row>
    <row r="1935" spans="1:7" x14ac:dyDescent="0.45">
      <c r="A1935">
        <v>1.81</v>
      </c>
      <c r="B1935">
        <v>0.45</v>
      </c>
      <c r="C1935">
        <v>4.95</v>
      </c>
      <c r="D1935">
        <v>6.02</v>
      </c>
      <c r="E1935">
        <v>0.94</v>
      </c>
      <c r="F1935">
        <v>0.33</v>
      </c>
      <c r="G1935">
        <v>3.79</v>
      </c>
    </row>
    <row r="1936" spans="1:7" x14ac:dyDescent="0.45">
      <c r="A1936">
        <v>2.0299999999999998</v>
      </c>
      <c r="B1936">
        <v>0.61</v>
      </c>
      <c r="C1936">
        <v>2.56</v>
      </c>
      <c r="D1936">
        <v>5.58</v>
      </c>
      <c r="E1936">
        <v>91.05</v>
      </c>
      <c r="F1936">
        <v>0.78</v>
      </c>
      <c r="G1936">
        <v>5.56</v>
      </c>
    </row>
    <row r="1937" spans="1:7" x14ac:dyDescent="0.45">
      <c r="A1937">
        <v>2.41</v>
      </c>
      <c r="B1937">
        <v>1.0900000000000001</v>
      </c>
      <c r="C1937">
        <v>3.93</v>
      </c>
      <c r="D1937">
        <v>4.7300000000000004</v>
      </c>
      <c r="E1937">
        <v>32.58</v>
      </c>
      <c r="F1937">
        <v>0.37</v>
      </c>
      <c r="G1937">
        <v>5.36</v>
      </c>
    </row>
    <row r="1938" spans="1:7" x14ac:dyDescent="0.45">
      <c r="A1938">
        <v>0.81</v>
      </c>
      <c r="B1938">
        <v>0.83</v>
      </c>
      <c r="C1938">
        <v>3.74</v>
      </c>
      <c r="D1938">
        <v>7.06</v>
      </c>
      <c r="E1938">
        <v>141.84</v>
      </c>
      <c r="F1938">
        <v>1.58</v>
      </c>
      <c r="G1938">
        <v>3.93</v>
      </c>
    </row>
    <row r="1939" spans="1:7" x14ac:dyDescent="0.45">
      <c r="A1939">
        <v>2.48</v>
      </c>
      <c r="B1939">
        <v>0.32</v>
      </c>
      <c r="C1939">
        <v>1.85</v>
      </c>
      <c r="D1939">
        <v>7.51</v>
      </c>
      <c r="E1939">
        <v>203.14</v>
      </c>
      <c r="F1939">
        <v>0.83</v>
      </c>
      <c r="G1939">
        <v>5.15</v>
      </c>
    </row>
    <row r="1940" spans="1:7" x14ac:dyDescent="0.45">
      <c r="A1940">
        <v>1.49</v>
      </c>
      <c r="B1940">
        <v>0.34</v>
      </c>
      <c r="C1940">
        <v>1.96</v>
      </c>
      <c r="D1940">
        <v>6.16</v>
      </c>
      <c r="E1940">
        <v>262.35000000000002</v>
      </c>
      <c r="F1940">
        <v>0.19</v>
      </c>
      <c r="G1940">
        <v>4.76</v>
      </c>
    </row>
    <row r="1941" spans="1:7" x14ac:dyDescent="0.45">
      <c r="A1941">
        <v>0.23</v>
      </c>
      <c r="B1941">
        <v>0.84</v>
      </c>
      <c r="C1941">
        <v>2.13</v>
      </c>
      <c r="D1941">
        <v>6.85</v>
      </c>
      <c r="E1941">
        <v>224.77</v>
      </c>
      <c r="F1941">
        <v>0.97</v>
      </c>
      <c r="G1941">
        <v>4.29</v>
      </c>
    </row>
    <row r="1942" spans="1:7" x14ac:dyDescent="0.45">
      <c r="A1942">
        <v>0.18</v>
      </c>
      <c r="B1942">
        <v>1.51</v>
      </c>
      <c r="C1942">
        <v>2.64</v>
      </c>
      <c r="D1942">
        <v>6.18</v>
      </c>
      <c r="E1942">
        <v>281.58</v>
      </c>
      <c r="F1942">
        <v>0.18</v>
      </c>
      <c r="G1942">
        <v>4</v>
      </c>
    </row>
    <row r="1943" spans="1:7" x14ac:dyDescent="0.45">
      <c r="A1943">
        <v>1</v>
      </c>
      <c r="B1943">
        <v>1.8</v>
      </c>
      <c r="C1943">
        <v>1.94</v>
      </c>
      <c r="D1943">
        <v>7.85</v>
      </c>
      <c r="E1943">
        <v>16.170000000000002</v>
      </c>
      <c r="F1943">
        <v>0.26</v>
      </c>
      <c r="G1943">
        <v>10.41</v>
      </c>
    </row>
    <row r="1944" spans="1:7" x14ac:dyDescent="0.45">
      <c r="A1944">
        <v>2.35</v>
      </c>
      <c r="B1944">
        <v>0.17</v>
      </c>
      <c r="C1944">
        <v>1.08</v>
      </c>
      <c r="D1944">
        <v>9.41</v>
      </c>
      <c r="E1944">
        <v>3.65</v>
      </c>
      <c r="F1944">
        <v>0.48</v>
      </c>
      <c r="G1944">
        <v>5</v>
      </c>
    </row>
    <row r="1945" spans="1:7" x14ac:dyDescent="0.45">
      <c r="A1945">
        <v>2.12</v>
      </c>
      <c r="B1945">
        <v>0.79</v>
      </c>
      <c r="C1945">
        <v>4.5199999999999996</v>
      </c>
      <c r="D1945">
        <v>4.9800000000000004</v>
      </c>
      <c r="E1945">
        <v>198.4</v>
      </c>
      <c r="F1945">
        <v>1.72</v>
      </c>
      <c r="G1945">
        <v>4.88</v>
      </c>
    </row>
    <row r="1946" spans="1:7" x14ac:dyDescent="0.45">
      <c r="A1946">
        <v>2.37</v>
      </c>
      <c r="B1946">
        <v>0.2</v>
      </c>
      <c r="C1946">
        <v>4.8600000000000003</v>
      </c>
      <c r="D1946">
        <v>6.29</v>
      </c>
      <c r="E1946">
        <v>86.81</v>
      </c>
      <c r="F1946">
        <v>1.85</v>
      </c>
      <c r="G1946">
        <v>4.38</v>
      </c>
    </row>
    <row r="1947" spans="1:7" x14ac:dyDescent="0.45">
      <c r="A1947">
        <v>1.55</v>
      </c>
      <c r="B1947">
        <v>0.03</v>
      </c>
      <c r="C1947">
        <v>2.37</v>
      </c>
      <c r="D1947">
        <v>4.8499999999999996</v>
      </c>
      <c r="E1947">
        <v>76.05</v>
      </c>
      <c r="F1947">
        <v>1.65</v>
      </c>
      <c r="G1947">
        <v>5.93</v>
      </c>
    </row>
    <row r="1948" spans="1:7" x14ac:dyDescent="0.45">
      <c r="A1948">
        <v>1.32</v>
      </c>
      <c r="B1948">
        <v>1.32</v>
      </c>
      <c r="C1948">
        <v>2.35</v>
      </c>
      <c r="D1948">
        <v>7.75</v>
      </c>
      <c r="E1948">
        <v>99.27</v>
      </c>
      <c r="F1948">
        <v>0.67</v>
      </c>
      <c r="G1948">
        <v>4.62</v>
      </c>
    </row>
    <row r="1949" spans="1:7" x14ac:dyDescent="0.45">
      <c r="A1949">
        <v>0.44</v>
      </c>
      <c r="B1949">
        <v>1.2</v>
      </c>
      <c r="C1949">
        <v>1.03</v>
      </c>
      <c r="D1949">
        <v>8.3699999999999992</v>
      </c>
      <c r="E1949">
        <v>80.94</v>
      </c>
      <c r="F1949">
        <v>0.54</v>
      </c>
      <c r="G1949">
        <v>4.67</v>
      </c>
    </row>
    <row r="1950" spans="1:7" x14ac:dyDescent="0.45">
      <c r="A1950">
        <v>0.98</v>
      </c>
      <c r="B1950">
        <v>0.33</v>
      </c>
      <c r="C1950">
        <v>3.72</v>
      </c>
      <c r="D1950">
        <v>9.59</v>
      </c>
      <c r="E1950">
        <v>153.43</v>
      </c>
      <c r="F1950">
        <v>1.1000000000000001</v>
      </c>
      <c r="G1950">
        <v>3</v>
      </c>
    </row>
    <row r="1951" spans="1:7" x14ac:dyDescent="0.45">
      <c r="A1951">
        <v>1.3</v>
      </c>
      <c r="B1951">
        <v>0.47</v>
      </c>
      <c r="C1951">
        <v>4.3</v>
      </c>
      <c r="D1951">
        <v>5.67</v>
      </c>
      <c r="E1951">
        <v>132.04</v>
      </c>
      <c r="F1951">
        <v>1.44</v>
      </c>
      <c r="G1951">
        <v>4.25</v>
      </c>
    </row>
    <row r="1952" spans="1:7" x14ac:dyDescent="0.45">
      <c r="A1952">
        <v>0.27</v>
      </c>
      <c r="B1952">
        <v>0.05</v>
      </c>
      <c r="C1952">
        <v>1.59</v>
      </c>
      <c r="D1952">
        <v>9.6999999999999993</v>
      </c>
      <c r="E1952">
        <v>153.72999999999999</v>
      </c>
      <c r="F1952">
        <v>1.99</v>
      </c>
      <c r="G1952">
        <v>3.8</v>
      </c>
    </row>
    <row r="1953" spans="1:7" x14ac:dyDescent="0.45">
      <c r="A1953">
        <v>0.66</v>
      </c>
      <c r="B1953">
        <v>1.67</v>
      </c>
      <c r="C1953">
        <v>1.64</v>
      </c>
      <c r="D1953">
        <v>4.38</v>
      </c>
      <c r="E1953">
        <v>201.81</v>
      </c>
      <c r="F1953">
        <v>0.26</v>
      </c>
      <c r="G1953">
        <v>5.8</v>
      </c>
    </row>
    <row r="1954" spans="1:7" x14ac:dyDescent="0.45">
      <c r="A1954">
        <v>1.79</v>
      </c>
      <c r="B1954">
        <v>1.95</v>
      </c>
      <c r="C1954">
        <v>4.16</v>
      </c>
      <c r="D1954">
        <v>7.62</v>
      </c>
      <c r="E1954">
        <v>116.14</v>
      </c>
      <c r="F1954">
        <v>0.1</v>
      </c>
      <c r="G1954">
        <v>3.74</v>
      </c>
    </row>
    <row r="1955" spans="1:7" x14ac:dyDescent="0.45">
      <c r="A1955">
        <v>2.21</v>
      </c>
      <c r="B1955">
        <v>0.27</v>
      </c>
      <c r="C1955">
        <v>3.47</v>
      </c>
      <c r="D1955">
        <v>4.34</v>
      </c>
      <c r="E1955">
        <v>75.39</v>
      </c>
      <c r="F1955">
        <v>1.39</v>
      </c>
      <c r="G1955">
        <v>5.77</v>
      </c>
    </row>
    <row r="1956" spans="1:7" x14ac:dyDescent="0.45">
      <c r="A1956">
        <v>3</v>
      </c>
      <c r="B1956">
        <v>0.46</v>
      </c>
      <c r="C1956">
        <v>1.18</v>
      </c>
      <c r="D1956">
        <v>9.36</v>
      </c>
      <c r="E1956">
        <v>49.86</v>
      </c>
      <c r="F1956">
        <v>1.66</v>
      </c>
      <c r="G1956">
        <v>5.75</v>
      </c>
    </row>
    <row r="1957" spans="1:7" x14ac:dyDescent="0.45">
      <c r="A1957">
        <v>2.8</v>
      </c>
      <c r="B1957">
        <v>1.74</v>
      </c>
      <c r="C1957">
        <v>3.49</v>
      </c>
      <c r="D1957">
        <v>7.18</v>
      </c>
      <c r="E1957">
        <v>104.84</v>
      </c>
      <c r="F1957">
        <v>1.69</v>
      </c>
      <c r="G1957">
        <v>5.42</v>
      </c>
    </row>
    <row r="1958" spans="1:7" x14ac:dyDescent="0.45">
      <c r="A1958">
        <v>1.93</v>
      </c>
      <c r="B1958">
        <v>1.85</v>
      </c>
      <c r="C1958">
        <v>2.2400000000000002</v>
      </c>
      <c r="D1958">
        <v>8.02</v>
      </c>
      <c r="E1958">
        <v>222.54</v>
      </c>
      <c r="F1958">
        <v>1.36</v>
      </c>
      <c r="G1958">
        <v>5.07</v>
      </c>
    </row>
    <row r="1959" spans="1:7" x14ac:dyDescent="0.45">
      <c r="A1959">
        <v>1.26</v>
      </c>
      <c r="B1959">
        <v>0.84</v>
      </c>
      <c r="C1959">
        <v>2.4700000000000002</v>
      </c>
      <c r="D1959">
        <v>8.99</v>
      </c>
      <c r="E1959">
        <v>227.01</v>
      </c>
      <c r="F1959">
        <v>1.91</v>
      </c>
      <c r="G1959">
        <v>4.1100000000000003</v>
      </c>
    </row>
    <row r="1960" spans="1:7" x14ac:dyDescent="0.45">
      <c r="A1960">
        <v>1.91</v>
      </c>
      <c r="B1960">
        <v>0.1</v>
      </c>
      <c r="C1960">
        <v>4.08</v>
      </c>
      <c r="D1960">
        <v>4.9000000000000004</v>
      </c>
      <c r="E1960">
        <v>200.07</v>
      </c>
      <c r="F1960">
        <v>1.02</v>
      </c>
      <c r="G1960">
        <v>4.58</v>
      </c>
    </row>
    <row r="1961" spans="1:7" x14ac:dyDescent="0.45">
      <c r="A1961">
        <v>2.36</v>
      </c>
      <c r="B1961">
        <v>0.08</v>
      </c>
      <c r="C1961">
        <v>4.24</v>
      </c>
      <c r="D1961">
        <v>4.2300000000000004</v>
      </c>
      <c r="E1961">
        <v>70.209999999999994</v>
      </c>
      <c r="F1961">
        <v>1.83</v>
      </c>
      <c r="G1961">
        <v>5.56</v>
      </c>
    </row>
    <row r="1962" spans="1:7" x14ac:dyDescent="0.45">
      <c r="A1962">
        <v>0.36</v>
      </c>
      <c r="B1962">
        <v>1.1499999999999999</v>
      </c>
      <c r="C1962">
        <v>2.6</v>
      </c>
      <c r="D1962">
        <v>9.27</v>
      </c>
      <c r="E1962">
        <v>176.43</v>
      </c>
      <c r="F1962">
        <v>1.94</v>
      </c>
      <c r="G1962">
        <v>3.68</v>
      </c>
    </row>
    <row r="1963" spans="1:7" x14ac:dyDescent="0.45">
      <c r="A1963">
        <v>1.23</v>
      </c>
      <c r="B1963">
        <v>0.79</v>
      </c>
      <c r="C1963">
        <v>4.79</v>
      </c>
      <c r="D1963">
        <v>5.89</v>
      </c>
      <c r="E1963">
        <v>171.21</v>
      </c>
      <c r="F1963">
        <v>1.69</v>
      </c>
      <c r="G1963">
        <v>3.96</v>
      </c>
    </row>
    <row r="1964" spans="1:7" x14ac:dyDescent="0.45">
      <c r="A1964">
        <v>2.52</v>
      </c>
      <c r="B1964">
        <v>0.06</v>
      </c>
      <c r="C1964">
        <v>2.63</v>
      </c>
      <c r="D1964">
        <v>4.7699999999999996</v>
      </c>
      <c r="E1964">
        <v>145.28</v>
      </c>
      <c r="F1964">
        <v>0.62</v>
      </c>
      <c r="G1964">
        <v>5.75</v>
      </c>
    </row>
    <row r="1965" spans="1:7" x14ac:dyDescent="0.45">
      <c r="A1965">
        <v>1.1499999999999999</v>
      </c>
      <c r="B1965">
        <v>1.17</v>
      </c>
      <c r="C1965">
        <v>4.09</v>
      </c>
      <c r="D1965">
        <v>6.81</v>
      </c>
      <c r="E1965">
        <v>164.99</v>
      </c>
      <c r="F1965">
        <v>0.39</v>
      </c>
      <c r="G1965">
        <v>3.57</v>
      </c>
    </row>
    <row r="1966" spans="1:7" x14ac:dyDescent="0.45">
      <c r="A1966">
        <v>1.72</v>
      </c>
      <c r="B1966">
        <v>0.02</v>
      </c>
      <c r="C1966">
        <v>2.94</v>
      </c>
      <c r="D1966">
        <v>7.59</v>
      </c>
      <c r="E1966">
        <v>147.54</v>
      </c>
      <c r="F1966">
        <v>1.1000000000000001</v>
      </c>
      <c r="G1966">
        <v>4.21</v>
      </c>
    </row>
    <row r="1967" spans="1:7" x14ac:dyDescent="0.45">
      <c r="A1967">
        <v>1.76</v>
      </c>
      <c r="B1967">
        <v>1.57</v>
      </c>
      <c r="C1967">
        <v>4.59</v>
      </c>
      <c r="D1967">
        <v>4.1900000000000004</v>
      </c>
      <c r="E1967">
        <v>169.64</v>
      </c>
      <c r="F1967">
        <v>0.91</v>
      </c>
      <c r="G1967">
        <v>4.95</v>
      </c>
    </row>
    <row r="1968" spans="1:7" x14ac:dyDescent="0.45">
      <c r="A1968">
        <v>0.55000000000000004</v>
      </c>
      <c r="B1968">
        <v>0.61</v>
      </c>
      <c r="C1968">
        <v>4.63</v>
      </c>
      <c r="D1968">
        <v>5.65</v>
      </c>
      <c r="E1968">
        <v>214.65</v>
      </c>
      <c r="F1968">
        <v>1.76</v>
      </c>
      <c r="G1968">
        <v>3.69</v>
      </c>
    </row>
    <row r="1969" spans="1:7" x14ac:dyDescent="0.45">
      <c r="A1969">
        <v>1.0900000000000001</v>
      </c>
      <c r="B1969">
        <v>0.08</v>
      </c>
      <c r="C1969">
        <v>1.35</v>
      </c>
      <c r="D1969">
        <v>4.2</v>
      </c>
      <c r="E1969">
        <v>32.89</v>
      </c>
      <c r="F1969">
        <v>0.2</v>
      </c>
      <c r="G1969">
        <v>6.09</v>
      </c>
    </row>
    <row r="1970" spans="1:7" x14ac:dyDescent="0.45">
      <c r="A1970">
        <v>1</v>
      </c>
      <c r="B1970">
        <v>1.18</v>
      </c>
      <c r="C1970">
        <v>4.75</v>
      </c>
      <c r="D1970">
        <v>6.52</v>
      </c>
      <c r="E1970">
        <v>224.89</v>
      </c>
      <c r="F1970">
        <v>0.52</v>
      </c>
      <c r="G1970">
        <v>3.15</v>
      </c>
    </row>
    <row r="1971" spans="1:7" x14ac:dyDescent="0.45">
      <c r="A1971">
        <v>0.08</v>
      </c>
      <c r="B1971">
        <v>0.8</v>
      </c>
      <c r="C1971">
        <v>4.3</v>
      </c>
      <c r="D1971">
        <v>9.3699999999999992</v>
      </c>
      <c r="E1971">
        <v>40.770000000000003</v>
      </c>
      <c r="F1971">
        <v>1.5</v>
      </c>
      <c r="G1971">
        <v>3</v>
      </c>
    </row>
    <row r="1972" spans="1:7" x14ac:dyDescent="0.45">
      <c r="A1972">
        <v>7.0000000000000007E-2</v>
      </c>
      <c r="B1972">
        <v>1.95</v>
      </c>
      <c r="C1972">
        <v>4.17</v>
      </c>
      <c r="D1972">
        <v>9.9</v>
      </c>
      <c r="E1972">
        <v>19.989999999999998</v>
      </c>
      <c r="F1972">
        <v>0.19</v>
      </c>
      <c r="G1972">
        <v>3</v>
      </c>
    </row>
    <row r="1973" spans="1:7" x14ac:dyDescent="0.45">
      <c r="A1973">
        <v>2.5</v>
      </c>
      <c r="B1973">
        <v>1.0900000000000001</v>
      </c>
      <c r="C1973">
        <v>1.8</v>
      </c>
      <c r="D1973">
        <v>7.82</v>
      </c>
      <c r="E1973">
        <v>292.82</v>
      </c>
      <c r="F1973">
        <v>0.64</v>
      </c>
      <c r="G1973">
        <v>5.04</v>
      </c>
    </row>
    <row r="1974" spans="1:7" x14ac:dyDescent="0.45">
      <c r="A1974">
        <v>0.82</v>
      </c>
      <c r="B1974">
        <v>0.55000000000000004</v>
      </c>
      <c r="C1974">
        <v>4.22</v>
      </c>
      <c r="D1974">
        <v>4.97</v>
      </c>
      <c r="E1974">
        <v>287.10000000000002</v>
      </c>
      <c r="F1974">
        <v>0.77</v>
      </c>
      <c r="G1974">
        <v>3.79</v>
      </c>
    </row>
    <row r="1975" spans="1:7" x14ac:dyDescent="0.45">
      <c r="A1975">
        <v>1.55</v>
      </c>
      <c r="B1975">
        <v>1.42</v>
      </c>
      <c r="C1975">
        <v>4.4000000000000004</v>
      </c>
      <c r="D1975">
        <v>9.44</v>
      </c>
      <c r="E1975">
        <v>18.13</v>
      </c>
      <c r="F1975">
        <v>1.25</v>
      </c>
      <c r="G1975">
        <v>3.25</v>
      </c>
    </row>
    <row r="1976" spans="1:7" x14ac:dyDescent="0.45">
      <c r="A1976">
        <v>0.9</v>
      </c>
      <c r="B1976">
        <v>0.54</v>
      </c>
      <c r="C1976">
        <v>2.16</v>
      </c>
      <c r="D1976">
        <v>7.1</v>
      </c>
      <c r="E1976">
        <v>132.97999999999999</v>
      </c>
      <c r="F1976">
        <v>0.32</v>
      </c>
      <c r="G1976">
        <v>4.34</v>
      </c>
    </row>
    <row r="1977" spans="1:7" x14ac:dyDescent="0.45">
      <c r="A1977">
        <v>2.82</v>
      </c>
      <c r="B1977">
        <v>1.81</v>
      </c>
      <c r="C1977">
        <v>4.8099999999999996</v>
      </c>
      <c r="D1977">
        <v>4.92</v>
      </c>
      <c r="E1977">
        <v>55.87</v>
      </c>
      <c r="F1977">
        <v>1.72</v>
      </c>
      <c r="G1977">
        <v>5.68</v>
      </c>
    </row>
    <row r="1978" spans="1:7" x14ac:dyDescent="0.45">
      <c r="A1978">
        <v>0.78</v>
      </c>
      <c r="B1978">
        <v>0.75</v>
      </c>
      <c r="C1978">
        <v>1.2</v>
      </c>
      <c r="D1978">
        <v>9.5299999999999994</v>
      </c>
      <c r="E1978">
        <v>145.6</v>
      </c>
      <c r="F1978">
        <v>0.9</v>
      </c>
      <c r="G1978">
        <v>4.1500000000000004</v>
      </c>
    </row>
    <row r="1979" spans="1:7" x14ac:dyDescent="0.45">
      <c r="A1979">
        <v>1.29</v>
      </c>
      <c r="B1979">
        <v>1.1000000000000001</v>
      </c>
      <c r="C1979">
        <v>1.6</v>
      </c>
      <c r="D1979">
        <v>8.5399999999999991</v>
      </c>
      <c r="E1979">
        <v>249.05</v>
      </c>
      <c r="F1979">
        <v>1.83</v>
      </c>
      <c r="G1979">
        <v>4.83</v>
      </c>
    </row>
    <row r="1980" spans="1:7" x14ac:dyDescent="0.45">
      <c r="A1980">
        <v>2.62</v>
      </c>
      <c r="B1980">
        <v>0.1</v>
      </c>
      <c r="C1980">
        <v>3.15</v>
      </c>
      <c r="D1980">
        <v>8.39</v>
      </c>
      <c r="E1980">
        <v>285.18</v>
      </c>
      <c r="F1980">
        <v>0.94</v>
      </c>
      <c r="G1980">
        <v>3.9</v>
      </c>
    </row>
    <row r="1981" spans="1:7" x14ac:dyDescent="0.45">
      <c r="A1981">
        <v>2.5299999999999998</v>
      </c>
      <c r="B1981">
        <v>0.85</v>
      </c>
      <c r="C1981">
        <v>3.3</v>
      </c>
      <c r="D1981">
        <v>8.26</v>
      </c>
      <c r="E1981">
        <v>190.28</v>
      </c>
      <c r="F1981">
        <v>0.55000000000000004</v>
      </c>
      <c r="G1981">
        <v>4.08</v>
      </c>
    </row>
    <row r="1982" spans="1:7" x14ac:dyDescent="0.45">
      <c r="A1982">
        <v>0.56000000000000005</v>
      </c>
      <c r="B1982">
        <v>1.66</v>
      </c>
      <c r="C1982">
        <v>3.58</v>
      </c>
      <c r="D1982">
        <v>5.2</v>
      </c>
      <c r="E1982">
        <v>106.17</v>
      </c>
      <c r="F1982">
        <v>0.28000000000000003</v>
      </c>
      <c r="G1982">
        <v>4.45</v>
      </c>
    </row>
    <row r="1983" spans="1:7" x14ac:dyDescent="0.45">
      <c r="A1983">
        <v>2.41</v>
      </c>
      <c r="B1983">
        <v>1.61</v>
      </c>
      <c r="C1983">
        <v>1.07</v>
      </c>
      <c r="D1983">
        <v>5.27</v>
      </c>
      <c r="E1983">
        <v>181</v>
      </c>
      <c r="F1983">
        <v>0.01</v>
      </c>
      <c r="G1983">
        <v>6.58</v>
      </c>
    </row>
    <row r="1984" spans="1:7" x14ac:dyDescent="0.45">
      <c r="A1984">
        <v>1.37</v>
      </c>
      <c r="B1984">
        <v>0.45</v>
      </c>
      <c r="C1984">
        <v>4.84</v>
      </c>
      <c r="D1984">
        <v>8.1300000000000008</v>
      </c>
      <c r="E1984">
        <v>93.6</v>
      </c>
      <c r="F1984">
        <v>1.06</v>
      </c>
      <c r="G1984">
        <v>3</v>
      </c>
    </row>
    <row r="1985" spans="1:7" x14ac:dyDescent="0.45">
      <c r="A1985">
        <v>1.45</v>
      </c>
      <c r="B1985">
        <v>0.45</v>
      </c>
      <c r="C1985">
        <v>1.18</v>
      </c>
      <c r="D1985">
        <v>5.32</v>
      </c>
      <c r="E1985">
        <v>272.95</v>
      </c>
      <c r="F1985">
        <v>0.21</v>
      </c>
      <c r="G1985">
        <v>5.56</v>
      </c>
    </row>
    <row r="1986" spans="1:7" x14ac:dyDescent="0.45">
      <c r="A1986">
        <v>0.4</v>
      </c>
      <c r="B1986">
        <v>1.63</v>
      </c>
      <c r="C1986">
        <v>1.57</v>
      </c>
      <c r="D1986">
        <v>6.63</v>
      </c>
      <c r="E1986">
        <v>261.12</v>
      </c>
      <c r="F1986">
        <v>0.78</v>
      </c>
      <c r="G1986">
        <v>4.88</v>
      </c>
    </row>
    <row r="1987" spans="1:7" x14ac:dyDescent="0.45">
      <c r="A1987">
        <v>0.24</v>
      </c>
      <c r="B1987">
        <v>1.86</v>
      </c>
      <c r="C1987">
        <v>1.06</v>
      </c>
      <c r="D1987">
        <v>8.69</v>
      </c>
      <c r="E1987">
        <v>167.47</v>
      </c>
      <c r="F1987">
        <v>1.18</v>
      </c>
      <c r="G1987">
        <v>4.7</v>
      </c>
    </row>
    <row r="1988" spans="1:7" x14ac:dyDescent="0.45">
      <c r="A1988">
        <v>2.1800000000000002</v>
      </c>
      <c r="B1988">
        <v>0.19</v>
      </c>
      <c r="C1988">
        <v>3.27</v>
      </c>
      <c r="D1988">
        <v>8.6999999999999993</v>
      </c>
      <c r="E1988">
        <v>97.44</v>
      </c>
      <c r="F1988">
        <v>0.55000000000000004</v>
      </c>
      <c r="G1988">
        <v>3.73</v>
      </c>
    </row>
    <row r="1989" spans="1:7" x14ac:dyDescent="0.45">
      <c r="A1989">
        <v>1.49</v>
      </c>
      <c r="B1989">
        <v>0.9</v>
      </c>
      <c r="C1989">
        <v>4.7300000000000004</v>
      </c>
      <c r="D1989">
        <v>6.72</v>
      </c>
      <c r="E1989">
        <v>88.02</v>
      </c>
      <c r="F1989">
        <v>0.35</v>
      </c>
      <c r="G1989">
        <v>3.45</v>
      </c>
    </row>
    <row r="1990" spans="1:7" x14ac:dyDescent="0.45">
      <c r="A1990">
        <v>1.31</v>
      </c>
      <c r="B1990">
        <v>0.67</v>
      </c>
      <c r="C1990">
        <v>3.66</v>
      </c>
      <c r="D1990">
        <v>8.75</v>
      </c>
      <c r="E1990">
        <v>10.029999999999999</v>
      </c>
      <c r="F1990">
        <v>1.55</v>
      </c>
      <c r="G1990">
        <v>3.76</v>
      </c>
    </row>
    <row r="1991" spans="1:7" x14ac:dyDescent="0.45">
      <c r="A1991">
        <v>2.19</v>
      </c>
      <c r="B1991">
        <v>1.74</v>
      </c>
      <c r="C1991">
        <v>4.29</v>
      </c>
      <c r="D1991">
        <v>9.0299999999999994</v>
      </c>
      <c r="E1991">
        <v>244.75</v>
      </c>
      <c r="F1991">
        <v>1.89</v>
      </c>
      <c r="G1991">
        <v>8.41</v>
      </c>
    </row>
    <row r="1992" spans="1:7" x14ac:dyDescent="0.45">
      <c r="A1992">
        <v>2.2999999999999998</v>
      </c>
      <c r="B1992">
        <v>0.17</v>
      </c>
      <c r="C1992">
        <v>1.05</v>
      </c>
      <c r="D1992">
        <v>7.93</v>
      </c>
      <c r="E1992">
        <v>135.11000000000001</v>
      </c>
      <c r="F1992">
        <v>0.2</v>
      </c>
      <c r="G1992">
        <v>5.21</v>
      </c>
    </row>
    <row r="1993" spans="1:7" x14ac:dyDescent="0.45">
      <c r="A1993">
        <v>0.48</v>
      </c>
      <c r="B1993">
        <v>0.42</v>
      </c>
      <c r="C1993">
        <v>3.17</v>
      </c>
      <c r="D1993">
        <v>5.37</v>
      </c>
      <c r="E1993">
        <v>97.54</v>
      </c>
      <c r="F1993">
        <v>0.31</v>
      </c>
      <c r="G1993">
        <v>4.24</v>
      </c>
    </row>
    <row r="1994" spans="1:7" x14ac:dyDescent="0.45">
      <c r="A1994">
        <v>1.83</v>
      </c>
      <c r="B1994">
        <v>1.5</v>
      </c>
      <c r="C1994">
        <v>2.84</v>
      </c>
      <c r="D1994">
        <v>5.64</v>
      </c>
      <c r="E1994">
        <v>141.33000000000001</v>
      </c>
      <c r="F1994">
        <v>1.92</v>
      </c>
      <c r="G1994">
        <v>5.89</v>
      </c>
    </row>
    <row r="1995" spans="1:7" x14ac:dyDescent="0.45">
      <c r="A1995">
        <v>0.41</v>
      </c>
      <c r="B1995">
        <v>0.1</v>
      </c>
      <c r="C1995">
        <v>3</v>
      </c>
      <c r="D1995">
        <v>5.89</v>
      </c>
      <c r="E1995">
        <v>245.62</v>
      </c>
      <c r="F1995">
        <v>0.08</v>
      </c>
      <c r="G1995">
        <v>3.62</v>
      </c>
    </row>
    <row r="1996" spans="1:7" x14ac:dyDescent="0.45">
      <c r="A1996">
        <v>2.25</v>
      </c>
      <c r="B1996">
        <v>0.99</v>
      </c>
      <c r="C1996">
        <v>1.29</v>
      </c>
      <c r="D1996">
        <v>4.7</v>
      </c>
      <c r="E1996">
        <v>37.380000000000003</v>
      </c>
      <c r="F1996">
        <v>1.96</v>
      </c>
      <c r="G1996">
        <v>7.48</v>
      </c>
    </row>
    <row r="1997" spans="1:7" x14ac:dyDescent="0.45">
      <c r="A1997">
        <v>1.97</v>
      </c>
      <c r="B1997">
        <v>0.88</v>
      </c>
      <c r="C1997">
        <v>3.74</v>
      </c>
      <c r="D1997">
        <v>5.64</v>
      </c>
      <c r="E1997">
        <v>257.3</v>
      </c>
      <c r="F1997">
        <v>0.01</v>
      </c>
      <c r="G1997">
        <v>4.24</v>
      </c>
    </row>
    <row r="1998" spans="1:7" x14ac:dyDescent="0.45">
      <c r="A1998">
        <v>2.87</v>
      </c>
      <c r="B1998">
        <v>0.67</v>
      </c>
      <c r="C1998">
        <v>3.01</v>
      </c>
      <c r="D1998">
        <v>5.26</v>
      </c>
      <c r="E1998">
        <v>269.25</v>
      </c>
      <c r="F1998">
        <v>1.75</v>
      </c>
      <c r="G1998">
        <v>5.89</v>
      </c>
    </row>
    <row r="1999" spans="1:7" x14ac:dyDescent="0.45">
      <c r="A1999">
        <v>0.21</v>
      </c>
      <c r="B1999">
        <v>0.79</v>
      </c>
      <c r="C1999">
        <v>4.0599999999999996</v>
      </c>
      <c r="D1999">
        <v>6.73</v>
      </c>
      <c r="E1999">
        <v>284.01</v>
      </c>
      <c r="F1999">
        <v>0.61</v>
      </c>
      <c r="G1999">
        <v>3</v>
      </c>
    </row>
    <row r="2000" spans="1:7" x14ac:dyDescent="0.45">
      <c r="A2000">
        <v>0.17</v>
      </c>
      <c r="B2000">
        <v>1.06</v>
      </c>
      <c r="C2000">
        <v>2.94</v>
      </c>
      <c r="D2000">
        <v>9.4499999999999993</v>
      </c>
      <c r="E2000">
        <v>119.25</v>
      </c>
      <c r="F2000">
        <v>1.88</v>
      </c>
      <c r="G2000">
        <v>3.53</v>
      </c>
    </row>
    <row r="2001" spans="1:7" x14ac:dyDescent="0.45">
      <c r="A2001">
        <v>0.85</v>
      </c>
      <c r="B2001">
        <v>0.32</v>
      </c>
      <c r="C2001">
        <v>1.6</v>
      </c>
      <c r="D2001">
        <v>4.63</v>
      </c>
      <c r="E2001">
        <v>65.14</v>
      </c>
      <c r="F2001">
        <v>0.63</v>
      </c>
      <c r="G2001">
        <v>5.83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trendline (car data)</vt:lpstr>
      <vt:lpstr>car</vt:lpstr>
      <vt:lpstr>Linear Model</vt:lpstr>
      <vt:lpstr>Simple LM</vt:lpstr>
      <vt:lpstr>Baseline Model</vt:lpstr>
      <vt:lpstr>sleeptime_prediction_dataset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Nguyen</dc:creator>
  <cp:lastModifiedBy>Son Nguyen</cp:lastModifiedBy>
  <dcterms:created xsi:type="dcterms:W3CDTF">2025-01-06T14:31:16Z</dcterms:created>
  <dcterms:modified xsi:type="dcterms:W3CDTF">2025-01-10T15:21:33Z</dcterms:modified>
</cp:coreProperties>
</file>