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E80DB246-4D40-43C4-B2A7-0887AC18B436}" xr6:coauthVersionLast="47" xr6:coauthVersionMax="47" xr10:uidLastSave="{00000000-0000-0000-0000-000000000000}"/>
  <bookViews>
    <workbookView xWindow="-120" yWindow="-120" windowWidth="29040" windowHeight="16440" xr2:uid="{9E4628E6-7A57-4DB7-8CC2-66FB1AC6468C}"/>
  </bookViews>
  <sheets>
    <sheet name="Binomial Distribu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4" l="1"/>
  <c r="N69" i="4" s="1"/>
  <c r="N65" i="4"/>
  <c r="N44" i="4"/>
  <c r="O45" i="4" s="1"/>
  <c r="M43" i="4"/>
  <c r="P25" i="4"/>
  <c r="P23" i="4"/>
  <c r="P21" i="4"/>
  <c r="P19" i="4"/>
</calcChain>
</file>

<file path=xl/sharedStrings.xml><?xml version="1.0" encoding="utf-8"?>
<sst xmlns="http://schemas.openxmlformats.org/spreadsheetml/2006/main" count="64" uniqueCount="60">
  <si>
    <t>Binomial Distribution</t>
  </si>
  <si>
    <t xml:space="preserve">Each trial has only two outcomes: </t>
  </si>
  <si>
    <t>- Success (S)</t>
  </si>
  <si>
    <r>
      <t xml:space="preserve">Suppose probability of success is </t>
    </r>
    <r>
      <rPr>
        <sz val="11"/>
        <color rgb="FFFF0000"/>
        <rFont val="Aptos Narrow"/>
        <family val="2"/>
        <scheme val="minor"/>
      </rPr>
      <t>p</t>
    </r>
  </si>
  <si>
    <r>
      <t xml:space="preserve">This means the prob. of failure is </t>
    </r>
    <r>
      <rPr>
        <sz val="11"/>
        <color rgb="FFFF0000"/>
        <rFont val="Aptos Narrow"/>
        <family val="2"/>
        <scheme val="minor"/>
      </rPr>
      <t>(1-p)</t>
    </r>
  </si>
  <si>
    <t>Let X be the number of success in n trials</t>
  </si>
  <si>
    <r>
      <t>Suppose we have</t>
    </r>
    <r>
      <rPr>
        <sz val="11"/>
        <color rgb="FFFF0000"/>
        <rFont val="Aptos Narrow"/>
        <family val="2"/>
        <scheme val="minor"/>
      </rPr>
      <t xml:space="preserve"> n </t>
    </r>
    <r>
      <rPr>
        <sz val="11"/>
        <rFont val="Aptos Narrow"/>
        <family val="2"/>
        <scheme val="minor"/>
      </rPr>
      <t>independent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trials. </t>
    </r>
  </si>
  <si>
    <t>Each time (trial) has only two outcomes</t>
  </si>
  <si>
    <t xml:space="preserve"> -Failure (F)</t>
  </si>
  <si>
    <t>- Head (Success)</t>
  </si>
  <si>
    <t xml:space="preserve"> - Tail (Fails)</t>
  </si>
  <si>
    <t>The chance of success/Head is 1/2.</t>
  </si>
  <si>
    <t>The chance of failure/tail is 1/2.</t>
  </si>
  <si>
    <t xml:space="preserve">The number of Heads we observe is a binomial distribution. </t>
  </si>
  <si>
    <r>
      <t xml:space="preserve">X is called a </t>
    </r>
    <r>
      <rPr>
        <b/>
        <u/>
        <sz val="11"/>
        <color rgb="FFFF0000"/>
        <rFont val="Aptos Narrow"/>
        <family val="2"/>
        <scheme val="minor"/>
      </rPr>
      <t>binomial distribution</t>
    </r>
  </si>
  <si>
    <r>
      <t xml:space="preserve">Suppose we toss the fair coin </t>
    </r>
    <r>
      <rPr>
        <sz val="11"/>
        <color rgb="FFFF0000"/>
        <rFont val="Aptos Narrow"/>
        <family val="2"/>
        <scheme val="minor"/>
      </rPr>
      <t>100</t>
    </r>
    <r>
      <rPr>
        <sz val="11"/>
        <color theme="1"/>
        <rFont val="Aptos Narrow"/>
        <family val="2"/>
        <scheme val="minor"/>
      </rPr>
      <t xml:space="preserve"> times. This mean the number of trial is </t>
    </r>
    <r>
      <rPr>
        <sz val="11"/>
        <color rgb="FFFF0000"/>
        <rFont val="Aptos Narrow"/>
        <family val="2"/>
        <scheme val="minor"/>
      </rPr>
      <t>100</t>
    </r>
  </si>
  <si>
    <t>Example 1</t>
  </si>
  <si>
    <r>
      <t xml:space="preserve">Calculate the probability of getting H (getting success) </t>
    </r>
    <r>
      <rPr>
        <sz val="11"/>
        <color rgb="FFFF0000"/>
        <rFont val="Aptos Narrow"/>
        <family val="2"/>
        <scheme val="minor"/>
      </rPr>
      <t>50 times.</t>
    </r>
  </si>
  <si>
    <t>The prob. Of getting Heads 50 times when tossing a fair coin 100 times is</t>
  </si>
  <si>
    <t>The pob. Of getting Heads 60 times when tossing a fair coin 100 times is</t>
  </si>
  <si>
    <t>The prob. Of getting Heads 70 times when tossing a fair coin 100 times is</t>
  </si>
  <si>
    <r>
      <t>The probability of getting Heads (success)</t>
    </r>
    <r>
      <rPr>
        <u/>
        <sz val="11"/>
        <color theme="1"/>
        <rFont val="Aptos Narrow"/>
        <family val="2"/>
        <scheme val="minor"/>
      </rPr>
      <t xml:space="preserve"> at most 60</t>
    </r>
    <r>
      <rPr>
        <sz val="11"/>
        <color theme="1"/>
        <rFont val="Aptos Narrow"/>
        <family val="2"/>
        <scheme val="minor"/>
      </rPr>
      <t xml:space="preserve"> times is</t>
    </r>
  </si>
  <si>
    <t>Example 2</t>
  </si>
  <si>
    <t>Suppose X denotes the number of female students in the sample. </t>
  </si>
  <si>
    <t>Number of trials is</t>
  </si>
  <si>
    <t>A random sample of 125 students is selected from a large college in which the proportion of students who are females is 57%.</t>
  </si>
  <si>
    <t xml:space="preserve">Success means the selected student is a female. </t>
  </si>
  <si>
    <t xml:space="preserve">Prob. Of success is </t>
  </si>
  <si>
    <t xml:space="preserve">X is a binomial distribution. </t>
  </si>
  <si>
    <t>Solution</t>
  </si>
  <si>
    <t>a. The prob. Of getting 50 females is</t>
  </si>
  <si>
    <t>b. The prob. Of getting at most 80 females is</t>
  </si>
  <si>
    <r>
      <t xml:space="preserve">a. Calculate the prob. Of getting </t>
    </r>
    <r>
      <rPr>
        <u/>
        <sz val="11"/>
        <color theme="1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50 females out of 125 students. </t>
    </r>
  </si>
  <si>
    <r>
      <t>b. Calculate the prob. Of getting 80 females or fewer (</t>
    </r>
    <r>
      <rPr>
        <u/>
        <sz val="11"/>
        <color theme="1"/>
        <rFont val="Aptos Narrow"/>
        <family val="2"/>
        <scheme val="minor"/>
      </rPr>
      <t>at most</t>
    </r>
    <r>
      <rPr>
        <sz val="11"/>
        <color theme="1"/>
        <rFont val="Aptos Narrow"/>
        <family val="2"/>
        <scheme val="minor"/>
      </rPr>
      <t xml:space="preserve"> 80 females)</t>
    </r>
  </si>
  <si>
    <t xml:space="preserve">c. Calculate the prob. Of getting at least 81 females. </t>
  </si>
  <si>
    <t xml:space="preserve">c. The prob. Of getting at least 81 females is 1- P(at most 80) = </t>
  </si>
  <si>
    <t>Example 3</t>
  </si>
  <si>
    <t xml:space="preserve">A multiple-choice test has 15 questions, each of which has five choices. </t>
  </si>
  <si>
    <t>An unprepared student taking the test answers each of the questions completely randomly by choosing an arbitrary answer from the five provided. </t>
  </si>
  <si>
    <t>Suppose X denotes the number of answers that the student gets right. </t>
  </si>
  <si>
    <t xml:space="preserve">Number of trials is 15. </t>
  </si>
  <si>
    <t>Prob. Of success is 1/5</t>
  </si>
  <si>
    <t>a. The prob. Of getting exactly 10 sucesses is</t>
  </si>
  <si>
    <t>a. Calculate the prob. that the student gets  exactly 10 correct answers.</t>
  </si>
  <si>
    <t xml:space="preserve">b. Calculate the prob. That the student gets at least 10 correct answers. </t>
  </si>
  <si>
    <t>b. The prob. Of getting success at most 9 is</t>
  </si>
  <si>
    <t>P( getting at least 10) = 1 - P(at most 9)</t>
  </si>
  <si>
    <t>Assignment 19</t>
  </si>
  <si>
    <t xml:space="preserve">A multiple-choice test has 50 questions, each of which has four  choices. </t>
  </si>
  <si>
    <t>a. Calculate the prob. that the student gets  exactly 25 correct answers.</t>
  </si>
  <si>
    <t xml:space="preserve">c. Calculate the prob. that the student gets at least 20 correct answers. </t>
  </si>
  <si>
    <t xml:space="preserve">b. Calculate the prob. that the student gets at least 30 correct answers. </t>
  </si>
  <si>
    <r>
      <t xml:space="preserve">We will use the function </t>
    </r>
    <r>
      <rPr>
        <u/>
        <sz val="11"/>
        <color rgb="FFFF0000"/>
        <rFont val="Aptos Narrow"/>
        <family val="2"/>
        <scheme val="minor"/>
      </rPr>
      <t>BINOM.DIST</t>
    </r>
    <r>
      <rPr>
        <sz val="11"/>
        <rFont val="Aptos Narrow"/>
        <family val="2"/>
        <scheme val="minor"/>
      </rPr>
      <t xml:space="preserve"> function in Excel to calculate. </t>
    </r>
  </si>
  <si>
    <t>Problem 1</t>
  </si>
  <si>
    <t>Problem 2</t>
  </si>
  <si>
    <t>An experimental medication was given to 150 patients with a certain medical condition.</t>
  </si>
  <si>
    <t xml:space="preserve">The prob. of the patient develop severe side effects is 10%. </t>
  </si>
  <si>
    <t xml:space="preserve"> Suppose X denotes the number of patients who develop severe side effects out of the 150 patients. </t>
  </si>
  <si>
    <r>
      <t xml:space="preserve">a. Calculate the chance that there is </t>
    </r>
    <r>
      <rPr>
        <b/>
        <u/>
        <sz val="11"/>
        <color theme="1"/>
        <rFont val="Aptos Narrow"/>
        <family val="2"/>
        <scheme val="minor"/>
      </rPr>
      <t>at most 15 patients</t>
    </r>
    <r>
      <rPr>
        <sz val="11"/>
        <color theme="1"/>
        <rFont val="Aptos Narrow"/>
        <family val="2"/>
        <scheme val="minor"/>
      </rPr>
      <t xml:space="preserve"> developing severe side effects. </t>
    </r>
  </si>
  <si>
    <r>
      <t xml:space="preserve">b. Calculate the chance that there is </t>
    </r>
    <r>
      <rPr>
        <b/>
        <u/>
        <sz val="11"/>
        <color theme="1"/>
        <rFont val="Aptos Narrow"/>
        <family val="2"/>
        <scheme val="minor"/>
      </rPr>
      <t>at least 20 patients</t>
    </r>
    <r>
      <rPr>
        <sz val="11"/>
        <color theme="1"/>
        <rFont val="Aptos Narrow"/>
        <family val="2"/>
        <scheme val="minor"/>
      </rPr>
      <t xml:space="preserve"> developing severe side effects.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</si>
</sst>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quotePrefix="1"/>
    <xf numFmtId="0" fontId="1" fillId="0" borderId="0" xfId="0" applyFont="1"/>
    <xf numFmtId="0" fontId="6" fillId="0" borderId="0" xfId="0" applyFont="1"/>
    <xf numFmtId="10" fontId="0" fillId="0" borderId="0" xfId="1" applyNumberFormat="1" applyFont="1"/>
    <xf numFmtId="0" fontId="10" fillId="0" borderId="0" xfId="0" applyFont="1"/>
    <xf numFmtId="0" fontId="11" fillId="0" borderId="0" xfId="0" applyFont="1"/>
    <xf numFmtId="0" fontId="0" fillId="0" borderId="0" xfId="0" applyNumberFormat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1DCD-886E-4CF6-88FA-96062409D2B5}">
  <dimension ref="B2:P91"/>
  <sheetViews>
    <sheetView tabSelected="1" topLeftCell="A62" workbookViewId="0">
      <selection activeCell="I92" sqref="I92"/>
    </sheetView>
  </sheetViews>
  <sheetFormatPr defaultRowHeight="15" x14ac:dyDescent="0.25"/>
  <cols>
    <col min="13" max="13" width="12" bestFit="1" customWidth="1"/>
    <col min="16" max="16" width="18.85546875" customWidth="1"/>
  </cols>
  <sheetData>
    <row r="2" spans="2:9" ht="26.25" x14ac:dyDescent="0.4">
      <c r="B2" s="1" t="s">
        <v>0</v>
      </c>
    </row>
    <row r="3" spans="2:9" ht="18.75" x14ac:dyDescent="0.3">
      <c r="I3" s="8" t="s">
        <v>16</v>
      </c>
    </row>
    <row r="4" spans="2:9" x14ac:dyDescent="0.25">
      <c r="B4" t="s">
        <v>6</v>
      </c>
      <c r="I4" t="s">
        <v>15</v>
      </c>
    </row>
    <row r="6" spans="2:9" x14ac:dyDescent="0.25">
      <c r="B6" t="s">
        <v>1</v>
      </c>
      <c r="I6" t="s">
        <v>7</v>
      </c>
    </row>
    <row r="7" spans="2:9" x14ac:dyDescent="0.25">
      <c r="C7" s="3" t="s">
        <v>2</v>
      </c>
      <c r="I7" s="3" t="s">
        <v>9</v>
      </c>
    </row>
    <row r="8" spans="2:9" x14ac:dyDescent="0.25">
      <c r="C8" s="3" t="s">
        <v>8</v>
      </c>
      <c r="I8" s="3" t="s">
        <v>10</v>
      </c>
    </row>
    <row r="10" spans="2:9" x14ac:dyDescent="0.25">
      <c r="B10" t="s">
        <v>3</v>
      </c>
      <c r="I10" t="s">
        <v>11</v>
      </c>
    </row>
    <row r="11" spans="2:9" x14ac:dyDescent="0.25">
      <c r="B11" t="s">
        <v>4</v>
      </c>
      <c r="I11" t="s">
        <v>12</v>
      </c>
    </row>
    <row r="13" spans="2:9" x14ac:dyDescent="0.25">
      <c r="B13" t="s">
        <v>5</v>
      </c>
      <c r="I13" t="s">
        <v>13</v>
      </c>
    </row>
    <row r="14" spans="2:9" x14ac:dyDescent="0.25">
      <c r="B14" t="s">
        <v>14</v>
      </c>
    </row>
    <row r="15" spans="2:9" x14ac:dyDescent="0.25">
      <c r="I15" t="s">
        <v>17</v>
      </c>
    </row>
    <row r="17" spans="9:16" x14ac:dyDescent="0.25">
      <c r="I17" t="s">
        <v>52</v>
      </c>
    </row>
    <row r="19" spans="9:16" x14ac:dyDescent="0.25">
      <c r="I19" t="s">
        <v>18</v>
      </c>
      <c r="P19" s="5">
        <f>_xlfn.BINOM.DIST(50,100, 0.5, FALSE)</f>
        <v>7.9589237387178782E-2</v>
      </c>
    </row>
    <row r="21" spans="9:16" x14ac:dyDescent="0.25">
      <c r="I21" t="s">
        <v>19</v>
      </c>
      <c r="P21" s="5">
        <f xml:space="preserve"> _xlfn.BINOM.DIST(60, 100, 0.5, FALSE)</f>
        <v>1.0843866711637992E-2</v>
      </c>
    </row>
    <row r="23" spans="9:16" x14ac:dyDescent="0.25">
      <c r="I23" t="s">
        <v>20</v>
      </c>
      <c r="P23" s="6">
        <f>_xlfn.BINOM.DIST(70, 100, 0.5, FALSE)</f>
        <v>2.3170690580135296E-5</v>
      </c>
    </row>
    <row r="25" spans="9:16" x14ac:dyDescent="0.25">
      <c r="I25" t="s">
        <v>21</v>
      </c>
      <c r="P25">
        <f xml:space="preserve"> _xlfn.BINOM.DIST(60, 100, 0.5, TRUE)</f>
        <v>0.98239989989114762</v>
      </c>
    </row>
    <row r="27" spans="9:16" ht="18.75" x14ac:dyDescent="0.3">
      <c r="I27" s="8" t="s">
        <v>22</v>
      </c>
    </row>
    <row r="29" spans="9:16" x14ac:dyDescent="0.25">
      <c r="I29" t="s">
        <v>25</v>
      </c>
    </row>
    <row r="30" spans="9:16" x14ac:dyDescent="0.25">
      <c r="I30" t="s">
        <v>23</v>
      </c>
    </row>
    <row r="33" spans="9:15" x14ac:dyDescent="0.25">
      <c r="I33" t="s">
        <v>32</v>
      </c>
    </row>
    <row r="34" spans="9:15" x14ac:dyDescent="0.25">
      <c r="I34" t="s">
        <v>33</v>
      </c>
    </row>
    <row r="35" spans="9:15" x14ac:dyDescent="0.25">
      <c r="I35" t="s">
        <v>34</v>
      </c>
    </row>
    <row r="37" spans="9:15" x14ac:dyDescent="0.25">
      <c r="I37" s="7" t="s">
        <v>29</v>
      </c>
    </row>
    <row r="38" spans="9:15" x14ac:dyDescent="0.25">
      <c r="I38" t="s">
        <v>28</v>
      </c>
    </row>
    <row r="39" spans="9:15" x14ac:dyDescent="0.25">
      <c r="I39" t="s">
        <v>24</v>
      </c>
      <c r="K39">
        <v>125</v>
      </c>
    </row>
    <row r="40" spans="9:15" x14ac:dyDescent="0.25">
      <c r="I40" t="s">
        <v>26</v>
      </c>
    </row>
    <row r="41" spans="9:15" x14ac:dyDescent="0.25">
      <c r="I41" t="s">
        <v>27</v>
      </c>
      <c r="K41">
        <v>0.56999999999999995</v>
      </c>
    </row>
    <row r="43" spans="9:15" x14ac:dyDescent="0.25">
      <c r="I43" t="s">
        <v>30</v>
      </c>
      <c r="M43" s="2">
        <f xml:space="preserve"> _xlfn.BINOM.DIST(50, 125, 0.57, FALSE)</f>
        <v>5.0230351050022248E-5</v>
      </c>
    </row>
    <row r="44" spans="9:15" x14ac:dyDescent="0.25">
      <c r="I44" t="s">
        <v>31</v>
      </c>
      <c r="N44" s="2">
        <f xml:space="preserve"> _xlfn.BINOM.DIST(80, 125, 0.57, TRUE)</f>
        <v>0.95361768816725034</v>
      </c>
    </row>
    <row r="45" spans="9:15" x14ac:dyDescent="0.25">
      <c r="I45" t="s">
        <v>35</v>
      </c>
      <c r="O45" s="2">
        <f xml:space="preserve"> 1 - N44</f>
        <v>4.6382311832749656E-2</v>
      </c>
    </row>
    <row r="48" spans="9:15" ht="18.75" x14ac:dyDescent="0.3">
      <c r="I48" s="8" t="s">
        <v>36</v>
      </c>
    </row>
    <row r="50" spans="9:9" x14ac:dyDescent="0.25">
      <c r="I50" t="s">
        <v>37</v>
      </c>
    </row>
    <row r="51" spans="9:9" x14ac:dyDescent="0.25">
      <c r="I51" t="s">
        <v>38</v>
      </c>
    </row>
    <row r="52" spans="9:9" x14ac:dyDescent="0.25">
      <c r="I52" t="s">
        <v>39</v>
      </c>
    </row>
    <row r="54" spans="9:9" x14ac:dyDescent="0.25">
      <c r="I54" t="s">
        <v>43</v>
      </c>
    </row>
    <row r="55" spans="9:9" x14ac:dyDescent="0.25">
      <c r="I55" t="s">
        <v>44</v>
      </c>
    </row>
    <row r="58" spans="9:9" x14ac:dyDescent="0.25">
      <c r="I58" s="7" t="s">
        <v>29</v>
      </c>
    </row>
    <row r="59" spans="9:9" x14ac:dyDescent="0.25">
      <c r="I59" s="7"/>
    </row>
    <row r="60" spans="9:9" x14ac:dyDescent="0.25">
      <c r="I60" t="s">
        <v>28</v>
      </c>
    </row>
    <row r="62" spans="9:9" x14ac:dyDescent="0.25">
      <c r="I62" t="s">
        <v>40</v>
      </c>
    </row>
    <row r="63" spans="9:9" x14ac:dyDescent="0.25">
      <c r="I63" t="s">
        <v>41</v>
      </c>
    </row>
    <row r="65" spans="9:14" x14ac:dyDescent="0.25">
      <c r="I65" t="s">
        <v>42</v>
      </c>
      <c r="N65" s="9">
        <f xml:space="preserve"> _xlfn.BINOM.DIST(10, 15, 0.2, FALSE)</f>
        <v>1.0076395929599992E-4</v>
      </c>
    </row>
    <row r="67" spans="9:14" x14ac:dyDescent="0.25">
      <c r="I67" t="s">
        <v>45</v>
      </c>
      <c r="N67" s="9">
        <f xml:space="preserve"> _xlfn.BINOM.DIST(9, 15, 0.2, TRUE)</f>
        <v>0.99988677433753592</v>
      </c>
    </row>
    <row r="69" spans="9:14" x14ac:dyDescent="0.25">
      <c r="I69" t="s">
        <v>46</v>
      </c>
      <c r="N69" s="9">
        <f xml:space="preserve"> 1- N67</f>
        <v>1.1322566246407817E-4</v>
      </c>
    </row>
    <row r="72" spans="9:14" ht="21" x14ac:dyDescent="0.35">
      <c r="I72" s="10" t="s">
        <v>47</v>
      </c>
    </row>
    <row r="73" spans="9:14" ht="21" x14ac:dyDescent="0.35">
      <c r="I73" s="10"/>
    </row>
    <row r="74" spans="9:14" x14ac:dyDescent="0.25">
      <c r="I74" s="4" t="s">
        <v>53</v>
      </c>
    </row>
    <row r="75" spans="9:14" x14ac:dyDescent="0.25">
      <c r="I75" t="s">
        <v>48</v>
      </c>
    </row>
    <row r="76" spans="9:14" x14ac:dyDescent="0.25">
      <c r="I76" t="s">
        <v>38</v>
      </c>
    </row>
    <row r="77" spans="9:14" x14ac:dyDescent="0.25">
      <c r="I77" t="s">
        <v>39</v>
      </c>
    </row>
    <row r="79" spans="9:14" x14ac:dyDescent="0.25">
      <c r="I79" t="s">
        <v>49</v>
      </c>
    </row>
    <row r="80" spans="9:14" x14ac:dyDescent="0.25">
      <c r="I80" t="s">
        <v>51</v>
      </c>
    </row>
    <row r="81" spans="9:9" x14ac:dyDescent="0.25">
      <c r="I81" t="s">
        <v>50</v>
      </c>
    </row>
    <row r="84" spans="9:9" x14ac:dyDescent="0.25">
      <c r="I84" s="4" t="s">
        <v>54</v>
      </c>
    </row>
    <row r="86" spans="9:9" x14ac:dyDescent="0.25">
      <c r="I86" t="s">
        <v>55</v>
      </c>
    </row>
    <row r="87" spans="9:9" x14ac:dyDescent="0.25">
      <c r="I87" t="s">
        <v>56</v>
      </c>
    </row>
    <row r="88" spans="9:9" x14ac:dyDescent="0.25">
      <c r="I88" t="s">
        <v>57</v>
      </c>
    </row>
    <row r="90" spans="9:9" x14ac:dyDescent="0.25">
      <c r="I90" t="s">
        <v>58</v>
      </c>
    </row>
    <row r="91" spans="9:9" x14ac:dyDescent="0.25">
      <c r="I9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2025-06-17T13:31:45Z</dcterms:created>
  <dcterms:modified xsi:type="dcterms:W3CDTF">2025-06-23T13:54:33Z</dcterms:modified>
</cp:coreProperties>
</file>