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201\"/>
    </mc:Choice>
  </mc:AlternateContent>
  <xr:revisionPtr revIDLastSave="0" documentId="13_ncr:1_{2D275A40-0511-45A5-85D8-EF4DB3FE0B94}" xr6:coauthVersionLast="47" xr6:coauthVersionMax="47" xr10:uidLastSave="{00000000-0000-0000-0000-000000000000}"/>
  <bookViews>
    <workbookView xWindow="-60" yWindow="-60" windowWidth="21720" windowHeight="14520" xr2:uid="{B54017D5-7F22-4082-84EA-1C734C277586}"/>
  </bookViews>
  <sheets>
    <sheet name="Visualize_Categorica_Variables " sheetId="2" r:id="rId1"/>
    <sheet name="Visualize Numeric Variables" sheetId="1" r:id="rId2"/>
  </sheets>
  <definedNames>
    <definedName name="_xlchart.v1.0" hidden="1">'Visualize Numeric Variables'!$F$1</definedName>
    <definedName name="_xlchart.v1.1" hidden="1">'Visualize Numeric Variables'!$F$2:$F$78</definedName>
  </definedNames>
  <calcPr calcId="191029"/>
  <pivotCaches>
    <pivotCache cacheId="0" r:id="rId3"/>
    <pivotCache cacheId="4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P128" i="2"/>
</calcChain>
</file>

<file path=xl/sharedStrings.xml><?xml version="1.0" encoding="utf-8"?>
<sst xmlns="http://schemas.openxmlformats.org/spreadsheetml/2006/main" count="582" uniqueCount="159">
  <si>
    <t>PassengerId</t>
  </si>
  <si>
    <t>Survived</t>
  </si>
  <si>
    <t>Pclass</t>
  </si>
  <si>
    <t>Name</t>
  </si>
  <si>
    <t>Sex</t>
  </si>
  <si>
    <t>Age</t>
  </si>
  <si>
    <t>SibSp</t>
  </si>
  <si>
    <t>Parch</t>
  </si>
  <si>
    <t>Fare</t>
  </si>
  <si>
    <t>Embarked</t>
  </si>
  <si>
    <t>Braund, Mr. Owen Harris</t>
  </si>
  <si>
    <t>male</t>
  </si>
  <si>
    <t>S</t>
  </si>
  <si>
    <t>Cumings, Mrs. John Bradley (Florence Briggs Thayer)</t>
  </si>
  <si>
    <t>female</t>
  </si>
  <si>
    <t>C</t>
  </si>
  <si>
    <t>Heikkinen, Miss. Laina</t>
  </si>
  <si>
    <t>Futrelle, Mrs. Jacques Heath (Lily May Peel)</t>
  </si>
  <si>
    <t>Allen, Mr. William Henry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</si>
  <si>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</si>
  <si>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</si>
  <si>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</si>
  <si>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</si>
  <si>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</si>
  <si>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</si>
  <si>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</si>
  <si>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</si>
  <si>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</si>
  <si>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</si>
  <si>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</si>
  <si>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Q</t>
  </si>
  <si>
    <t>Vander Planke, Mrs. Julius (Emelia Maria Vandemoortele)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</si>
  <si>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</si>
  <si>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</si>
  <si>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</si>
  <si>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</si>
  <si>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</si>
  <si>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</si>
  <si>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Fortune, Mr. Charles Alexander</t>
  </si>
  <si>
    <t>Uruchurtu, Don. Manuel E</t>
  </si>
  <si>
    <t>Wheadon, Mr. Edward H</t>
  </si>
  <si>
    <t>Meyer, Mr. Edgar Joseph</t>
  </si>
  <si>
    <t>Holverson, Mr. Alexander Oskar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</si>
  <si>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</si>
  <si>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</si>
  <si>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</si>
  <si>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</si>
  <si>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</si>
  <si>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Laroche, Miss. Simonne Marie Anne Andree</t>
  </si>
  <si>
    <t>Devaney, Miss. Margaret Delia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</si>
  <si>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</si>
  <si>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</si>
  <si>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</si>
  <si>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</si>
  <si>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</si>
  <si>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</si>
  <si>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</si>
  <si>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</si>
  <si>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</si>
  <si>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</si>
  <si>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</si>
  <si>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Harris, Mr. Henry Birkhardt</t>
  </si>
  <si>
    <t>Skoog, Master. Harald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</si>
  <si>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</si>
  <si>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</si>
  <si>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</si>
  <si>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</si>
  <si>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</si>
  <si>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</si>
  <si>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</si>
  <si>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</si>
  <si>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</si>
  <si>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</si>
  <si>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Caldwell, Master. Alden Gates</t>
  </si>
  <si>
    <t>Dowdell, Miss. Elizabeth</t>
  </si>
  <si>
    <t>Waelens, Mr. Achille</t>
  </si>
  <si>
    <t>Sheerlinck, Mr. Jan Baptist</t>
  </si>
  <si>
    <t>Carrau, Mr. Francisco M</t>
  </si>
  <si>
    <t>Ilett, Miss. Bertha</t>
  </si>
  <si>
    <t>Backstrom, Mrs. Karl Alfred (Maria Mathilda Gustafsson)</t>
  </si>
  <si>
    <t>Ford, Mr. William Neal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</si>
  <si>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</si>
  <si>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</si>
  <si>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</si>
  <si>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</si>
  <si>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</si>
  <si>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</si>
  <si>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</si>
  <si>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Goldschmidt, Mr. George B</t>
  </si>
  <si>
    <t>Greenfield, Mr. William Bertram</t>
  </si>
  <si>
    <t>Doling, Mrs. John T (Ada Julia Bone)</t>
  </si>
  <si>
    <t>Kantor, Mr. Sinai</t>
  </si>
  <si>
    <t>such as "Sex", and "Embarked"</t>
  </si>
  <si>
    <r>
      <t xml:space="preserve">1. Notice that we cannot calculate descriptive stats for </t>
    </r>
    <r>
      <rPr>
        <b/>
        <sz val="11"/>
        <color rgb="FFFF0000"/>
        <rFont val="Aptos Narrow"/>
        <family val="2"/>
        <scheme val="minor"/>
      </rPr>
      <t>categorical variables</t>
    </r>
  </si>
  <si>
    <r>
      <t>2. We can calculate descriptive stats for</t>
    </r>
    <r>
      <rPr>
        <b/>
        <sz val="11"/>
        <color rgb="FFFF0000"/>
        <rFont val="Aptos Narrow"/>
        <family val="2"/>
        <scheme val="minor"/>
      </rPr>
      <t xml:space="preserve"> numeric variables</t>
    </r>
    <r>
      <rPr>
        <sz val="11"/>
        <color theme="1"/>
        <rFont val="Aptos Narrow"/>
        <family val="2"/>
        <scheme val="minor"/>
      </rPr>
      <t>, such as Age, Fare</t>
    </r>
  </si>
  <si>
    <t xml:space="preserve">but they are actuallly categorical variables. </t>
  </si>
  <si>
    <t xml:space="preserve">3. Some variables appears as numeric variables, </t>
  </si>
  <si>
    <t>For examples: Survived and Pclass appears as numeric but they are</t>
  </si>
  <si>
    <t xml:space="preserve">actually categorical. </t>
  </si>
  <si>
    <r>
      <t xml:space="preserve">4. Visualization for </t>
    </r>
    <r>
      <rPr>
        <b/>
        <sz val="11"/>
        <color rgb="FFFF0000"/>
        <rFont val="Aptos Narrow"/>
        <family val="2"/>
        <scheme val="minor"/>
      </rPr>
      <t>numeric variables</t>
    </r>
  </si>
  <si>
    <t>4.3 Scatter Plot (for two numeric variables)</t>
  </si>
  <si>
    <t>4.1. Bar chart (one variable)</t>
  </si>
  <si>
    <t>4.2. Histogram (one variable)</t>
  </si>
  <si>
    <t>Assignment 2</t>
  </si>
  <si>
    <t>1. Find your own dataset that have at least two numeric variables.</t>
  </si>
  <si>
    <t xml:space="preserve">2. Open the data in Excel and turn the data to data table. </t>
  </si>
  <si>
    <t xml:space="preserve">3. State the numeric variables in the data. </t>
  </si>
  <si>
    <t>4. Plot a bar chart, histogram and a scatter plot for the variables.</t>
  </si>
  <si>
    <t xml:space="preserve">5. Submit the Excel file with your answer to Canvas. </t>
  </si>
  <si>
    <r>
      <t xml:space="preserve">5. Visualization for </t>
    </r>
    <r>
      <rPr>
        <b/>
        <sz val="11"/>
        <color rgb="FFFF0000"/>
        <rFont val="Aptos Narrow"/>
        <family val="2"/>
        <scheme val="minor"/>
      </rPr>
      <t>categorical variables</t>
    </r>
  </si>
  <si>
    <t>4. Convert Categorical variables to non-numeric values</t>
  </si>
  <si>
    <t>We will change "Survived" from (0,1) to ("Not Survived", "Survived")</t>
  </si>
  <si>
    <t>0 -&gt; "Not Survived"</t>
  </si>
  <si>
    <t>1 -&gt; "Survived"</t>
  </si>
  <si>
    <t>We will create a variable called "New_Survived"</t>
  </si>
  <si>
    <t>New_Survived</t>
  </si>
  <si>
    <t>We will create a variable name "New_Class" from Pclass</t>
  </si>
  <si>
    <t>1 -&gt; "First"</t>
  </si>
  <si>
    <t>2 -&gt; "Second"</t>
  </si>
  <si>
    <t>3 -&gt; "Third"</t>
  </si>
  <si>
    <t>New_Class</t>
  </si>
  <si>
    <r>
      <t>We will use</t>
    </r>
    <r>
      <rPr>
        <b/>
        <sz val="11"/>
        <color theme="1"/>
        <rFont val="Aptos Narrow"/>
        <family val="2"/>
        <scheme val="minor"/>
      </rPr>
      <t xml:space="preserve"> Pivot Chart</t>
    </r>
  </si>
  <si>
    <t>Row Labels</t>
  </si>
  <si>
    <t>Not Survived</t>
  </si>
  <si>
    <t>Grand Total</t>
  </si>
  <si>
    <t>Count of New_Survived</t>
  </si>
  <si>
    <t>First</t>
  </si>
  <si>
    <t>Second</t>
  </si>
  <si>
    <t>Third</t>
  </si>
  <si>
    <t>Assignment 3.</t>
  </si>
  <si>
    <r>
      <t xml:space="preserve">Using the </t>
    </r>
    <r>
      <rPr>
        <b/>
        <sz val="11"/>
        <color theme="1"/>
        <rFont val="Aptos Narrow"/>
        <family val="2"/>
        <scheme val="minor"/>
      </rPr>
      <t xml:space="preserve">adult_census (short) </t>
    </r>
    <r>
      <rPr>
        <sz val="11"/>
        <color theme="1"/>
        <rFont val="Aptos Narrow"/>
        <family val="2"/>
        <scheme val="minor"/>
      </rPr>
      <t>dataset.  The dataset is available on Canvas</t>
    </r>
  </si>
  <si>
    <t xml:space="preserve">1. Create a data table from the dataset. </t>
  </si>
  <si>
    <t xml:space="preserve">2. Create a new variable named "new_sex".  This variable takes value "female" if sex is 0 and male otherwise. </t>
  </si>
  <si>
    <t xml:space="preserve">3.  Create a new variable named "new_income".  This variable takes value "low" if income is is 0 and high otherwise. </t>
  </si>
  <si>
    <t xml:space="preserve">4. Using pivot table and pivor chart to calculate the proportion of the high income people and low income people in the data.  Plot the bar chart of the pivot table. </t>
  </si>
  <si>
    <t xml:space="preserve">5. Using pivot table and pivot chart to calculate the proportion of the female and male  in the data.  Plot the bar chart of the pivot table. </t>
  </si>
  <si>
    <t>Count of Sex</t>
  </si>
  <si>
    <t>Column Labels</t>
  </si>
  <si>
    <t>6. Sum caculation using Pivot Tables</t>
  </si>
  <si>
    <t>- For two categorical variables</t>
  </si>
  <si>
    <t xml:space="preserve"> - For one categorical and one numeric variable</t>
  </si>
  <si>
    <t>Average of Age</t>
  </si>
  <si>
    <t>Min of Age</t>
  </si>
  <si>
    <t>Max of Age</t>
  </si>
  <si>
    <t>- For multiple categorical and multiple numeric variables</t>
  </si>
  <si>
    <t>Average of Fare</t>
  </si>
  <si>
    <t>Total Average of Age</t>
  </si>
  <si>
    <t>Total Average of Fare</t>
  </si>
  <si>
    <t>Let calculate the average fare of Survived female passengers</t>
  </si>
  <si>
    <t xml:space="preserve">The average fare for Survived female is </t>
  </si>
  <si>
    <t>Assignment 4.</t>
  </si>
  <si>
    <t xml:space="preserve">1. Calculate the frequency (count) of HS-grad and female in the dataset. </t>
  </si>
  <si>
    <t>Hint: Use the privot table with two catgorical variables: education and Sex</t>
  </si>
  <si>
    <t>2. Calculate the frequency of "Private" workclass and "widowed" people.</t>
  </si>
  <si>
    <t>3. Calculate the average age of male in the dataset.</t>
  </si>
  <si>
    <t xml:space="preserve">4. Calculate the avaerage age of male and HS-grad in the dataset. </t>
  </si>
  <si>
    <t xml:space="preserve">5. Compare the average "education.number" of male and female who works for "State-gov". </t>
  </si>
  <si>
    <t>- Grouping Numeric variables in Pivot Table</t>
  </si>
  <si>
    <t>- Adding Slicer to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</si>
</sst>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[titanic_dataset_short_5_27.xlsx]Visualize_Categorica_Variables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'Visualize_Categorica_Variables '!$N$33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'Visualize_Categorica_Variables '!$M$34:$M$36</c:f>
              <c:strCache>
                <c:ptCount val="2"/>
                <c:pt idx="0">
                  <c:v>Not Survived</c:v>
                </c:pt>
                <c:pt idx="1">
                  <c:v>Survived</c:v>
                </c:pt>
              </c:strCache>
            </c:strRef>
          </c:cat>
          <c:val>
            <c:numRef>
              <c:f>'Visualize_Categorica_Variables '!$N$34:$N$36</c:f>
              <c:numCache>
                <c:formatCode>General</c:formatCode>
                <c:ptCount val="2"/>
                <c:pt idx="0">
                  <c:v>47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C-47FA-8B0F-A4911F91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929664"/>
        <c:axId val="1001930144"/>
      </c:barChart>
      <c:catAx>
        <c:axId val="10019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30144"/>
        <c:crosses val="autoZero"/>
        <c:auto val="1"/>
        <c:lblAlgn val="ctr"/>
        <c:lblOffset val="100"/>
        <c:noMultiLvlLbl val="0"/>
      </c:catAx>
      <c:valAx>
        <c:axId val="10019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[titanic_dataset_short_5_27.xlsx]Visualize_Categorica_Variables 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'Visualize_Categorica_Variables '!$N$62:$N$63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'Visualize_Categorica_Variables '!$M$64:$M$67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'Visualize_Categorica_Variables '!$N$64:$N$67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3-4538-940C-1FEEE1BCE4AD}"/>
            </c:ext>
          </c:extLst>
        </c:ser>
        <c:ser>
          <c:idx val="1"/>
          <c:order val="1"/>
          <c:tx>
            <c:strRef>
              <c:f>'Visualize_Categorica_Variables '!$O$62:$O$63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'Visualize_Categorica_Variables '!$M$64:$M$67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'Visualize_Categorica_Variables '!$O$64:$O$67</c:f>
              <c:numCache>
                <c:formatCode>General</c:formatCode>
                <c:ptCount val="3"/>
                <c:pt idx="0">
                  <c:v>12</c:v>
                </c:pt>
                <c:pt idx="1">
                  <c:v>7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93-4538-940C-1FEEE1BCE4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8182911"/>
        <c:axId val="1308178111"/>
      </c:barChart>
      <c:catAx>
        <c:axId val="13081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8111"/>
        <c:crosses val="autoZero"/>
        <c:auto val="1"/>
        <c:lblAlgn val="ctr"/>
        <c:lblOffset val="100"/>
        <c:noMultiLvlLbl val="0"/>
      </c:catAx>
      <c:valAx>
        <c:axId val="13081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[titanic_dataset_short_5_27.xlsx]Visualize_Categorica_Variables 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'Visualize_Categorica_Variables '!$N$80</c:f>
              <c:strCache>
                <c:ptCount val="1"/>
                <c:pt idx="0">
                  <c:v>Average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'Visualize_Categorica_Variables '!$M$81:$M$84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'Visualize_Categorica_Variables '!$N$81:$N$84</c:f>
              <c:numCache>
                <c:formatCode>General</c:formatCode>
                <c:ptCount val="3"/>
                <c:pt idx="0">
                  <c:v>40.705882352941174</c:v>
                </c:pt>
                <c:pt idx="1">
                  <c:v>26.872352941176469</c:v>
                </c:pt>
                <c:pt idx="2">
                  <c:v>22.220930232558139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0-4594-B5F4-4347314C8DB7}"/>
            </c:ext>
          </c:extLst>
        </c:ser>
        <c:ser>
          <c:idx val="1"/>
          <c:order val="1"/>
          <c:tx>
            <c:strRef>
              <c:f>'Visualize_Categorica_Variables '!$O$80</c:f>
              <c:strCache>
                <c:ptCount val="1"/>
                <c:pt idx="0">
                  <c:v>Min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'Visualize_Categorica_Variables '!$M$81:$M$84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'Visualize_Categorica_Variables '!$O$81:$O$84</c:f>
              <c:numCache>
                <c:formatCode>General</c:formatCode>
                <c:ptCount val="3"/>
                <c:pt idx="0">
                  <c:v>19</c:v>
                </c:pt>
                <c:pt idx="1">
                  <c:v>0.83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50-4594-B5F4-4347314C8DB7}"/>
            </c:ext>
          </c:extLst>
        </c:ser>
        <c:ser>
          <c:idx val="2"/>
          <c:order val="2"/>
          <c:tx>
            <c:strRef>
              <c:f>'Visualize_Categorica_Variables '!$P$80</c:f>
              <c:strCache>
                <c:ptCount val="1"/>
                <c:pt idx="0">
                  <c:v>Max of 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'Visualize_Categorica_Variables '!$M$81:$M$84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'Visualize_Categorica_Variables '!$P$81:$P$84</c:f>
              <c:numCache>
                <c:formatCode>General</c:formatCode>
                <c:ptCount val="3"/>
                <c:pt idx="0">
                  <c:v>71</c:v>
                </c:pt>
                <c:pt idx="1">
                  <c:v>66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0-4594-B5F4-4347314C8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139711"/>
        <c:axId val="1308143071"/>
      </c:barChart>
      <c:catAx>
        <c:axId val="130813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3071"/>
        <c:crosses val="autoZero"/>
        <c:auto val="1"/>
        <c:lblAlgn val="ctr"/>
        <c:lblOffset val="100"/>
        <c:noMultiLvlLbl val="0"/>
      </c:catAx>
      <c:valAx>
        <c:axId val="13081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3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[titanic_dataset_short_5_27.xlsx]Visualize_Categorica_Variables 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'Visualize_Categorica_Variables '!$N$100:$N$102</c:f>
              <c:strCache>
                <c:ptCount val="1"/>
                <c:pt idx="0">
                  <c:v>Average of Age -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'Visualize_Categorica_Variables '!$M$103:$M$106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'Visualize_Categorica_Variables '!$N$103:$N$106</c:f>
              <c:numCache>
                <c:formatCode>General</c:formatCode>
                <c:ptCount val="3"/>
                <c:pt idx="0">
                  <c:v>40.6</c:v>
                </c:pt>
                <c:pt idx="1">
                  <c:v>23.4</c:v>
                </c:pt>
                <c:pt idx="2">
                  <c:v>21.647058823529413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2-4347-895C-D3302D01C9C4}"/>
            </c:ext>
          </c:extLst>
        </c:ser>
        <c:ser>
          <c:idx val="1"/>
          <c:order val="1"/>
          <c:tx>
            <c:strRef>
              <c:f>'Visualize_Categorica_Variables '!$O$100:$O$102</c:f>
              <c:strCache>
                <c:ptCount val="1"/>
                <c:pt idx="0">
                  <c:v>Average of Age -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'Visualize_Categorica_Variables '!$M$103:$M$106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'Visualize_Categorica_Variables '!$O$103:$O$106</c:f>
              <c:numCache>
                <c:formatCode>General</c:formatCode>
                <c:ptCount val="3"/>
                <c:pt idx="0">
                  <c:v>40.75</c:v>
                </c:pt>
                <c:pt idx="1">
                  <c:v>31.832857142857144</c:v>
                </c:pt>
                <c:pt idx="2">
                  <c:v>22.596153846153847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82-4347-895C-D3302D01C9C4}"/>
            </c:ext>
          </c:extLst>
        </c:ser>
        <c:ser>
          <c:idx val="2"/>
          <c:order val="2"/>
          <c:tx>
            <c:strRef>
              <c:f>'Visualize_Categorica_Variables '!$P$100:$P$102</c:f>
              <c:strCache>
                <c:ptCount val="1"/>
                <c:pt idx="0">
                  <c:v>Average of Fare - female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'Visualize_Categorica_Variables '!$M$103:$M$106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'Visualize_Categorica_Variables '!$P$103:$P$106</c:f>
              <c:numCache>
                <c:formatCode>General</c:formatCode>
                <c:ptCount val="3"/>
                <c:pt idx="0">
                  <c:v>98.132500000000007</c:v>
                </c:pt>
                <c:pt idx="1">
                  <c:v>21.689999999999998</c:v>
                </c:pt>
                <c:pt idx="2">
                  <c:v>15.861770588235295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2-4347-895C-D3302D01C9C4}"/>
            </c:ext>
          </c:extLst>
        </c:ser>
        <c:ser>
          <c:idx val="3"/>
          <c:order val="3"/>
          <c:tx>
            <c:strRef>
              <c:f>'Visualize_Categorica_Variables '!$Q$100:$Q$102</c:f>
              <c:strCache>
                <c:ptCount val="1"/>
                <c:pt idx="0">
                  <c:v>Average of Fare - male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'Visualize_Categorica_Variables '!$M$103:$M$106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'Visualize_Categorica_Variables '!$Q$103:$Q$106</c:f>
              <c:numCache>
                <c:formatCode>General</c:formatCode>
                <c:ptCount val="3"/>
                <c:pt idx="0">
                  <c:v>71.999650000000003</c:v>
                </c:pt>
                <c:pt idx="1">
                  <c:v>26.928571428571427</c:v>
                </c:pt>
                <c:pt idx="2">
                  <c:v>17.295996153846154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2-4347-895C-D3302D01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1614495"/>
        <c:axId val="1111615455"/>
      </c:barChart>
      <c:catAx>
        <c:axId val="111161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15455"/>
        <c:crosses val="autoZero"/>
        <c:auto val="1"/>
        <c:lblAlgn val="ctr"/>
        <c:lblOffset val="100"/>
        <c:noMultiLvlLbl val="0"/>
      </c:catAx>
      <c:valAx>
        <c:axId val="11116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1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'Visualize Numeric Variables'!$F$1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'Visualize Numeric Variables'!$F$2:$F$78</c:f>
              <c:numCache>
                <c:formatCode>General</c:formatCode>
                <c:ptCount val="77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45</c:v>
                </c:pt>
                <c:pt idx="47">
                  <c:v>4</c:v>
                </c:pt>
                <c:pt idx="48">
                  <c:v>29</c:v>
                </c:pt>
                <c:pt idx="49">
                  <c:v>19</c:v>
                </c:pt>
                <c:pt idx="50">
                  <c:v>17</c:v>
                </c:pt>
                <c:pt idx="51">
                  <c:v>26</c:v>
                </c:pt>
                <c:pt idx="52">
                  <c:v>32</c:v>
                </c:pt>
                <c:pt idx="53">
                  <c:v>16</c:v>
                </c:pt>
                <c:pt idx="54">
                  <c:v>21</c:v>
                </c:pt>
                <c:pt idx="55">
                  <c:v>26</c:v>
                </c:pt>
                <c:pt idx="56">
                  <c:v>32</c:v>
                </c:pt>
                <c:pt idx="57">
                  <c:v>25</c:v>
                </c:pt>
                <c:pt idx="58">
                  <c:v>0.83</c:v>
                </c:pt>
                <c:pt idx="59">
                  <c:v>30</c:v>
                </c:pt>
                <c:pt idx="60">
                  <c:v>22</c:v>
                </c:pt>
                <c:pt idx="61">
                  <c:v>29</c:v>
                </c:pt>
                <c:pt idx="62">
                  <c:v>28</c:v>
                </c:pt>
                <c:pt idx="63">
                  <c:v>17</c:v>
                </c:pt>
                <c:pt idx="64">
                  <c:v>33</c:v>
                </c:pt>
                <c:pt idx="65">
                  <c:v>16</c:v>
                </c:pt>
                <c:pt idx="66">
                  <c:v>23</c:v>
                </c:pt>
                <c:pt idx="67">
                  <c:v>24</c:v>
                </c:pt>
                <c:pt idx="68">
                  <c:v>29</c:v>
                </c:pt>
                <c:pt idx="69">
                  <c:v>20</c:v>
                </c:pt>
                <c:pt idx="70">
                  <c:v>46</c:v>
                </c:pt>
                <c:pt idx="71">
                  <c:v>26</c:v>
                </c:pt>
                <c:pt idx="72">
                  <c:v>59</c:v>
                </c:pt>
                <c:pt idx="73">
                  <c:v>71</c:v>
                </c:pt>
                <c:pt idx="74">
                  <c:v>23</c:v>
                </c:pt>
                <c:pt idx="75">
                  <c:v>34</c:v>
                </c:pt>
                <c:pt idx="7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8-4CA8-967C-A0238A32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935744"/>
        <c:axId val="1008934304"/>
      </c:barChart>
      <c:catAx>
        <c:axId val="100893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34304"/>
        <c:crosses val="autoZero"/>
        <c:auto val="1"/>
        <c:lblAlgn val="ctr"/>
        <c:lblOffset val="100"/>
        <c:noMultiLvlLbl val="0"/>
      </c:catAx>
      <c:valAx>
        <c:axId val="10089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'Visualize Numeric Variables'!$I$1</c:f>
              <c:strCache>
                <c:ptCount val="1"/>
                <c:pt idx="0">
                  <c:v>Fare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'Visualize Numeric Variables'!$F$2:$F$78</c:f>
              <c:numCache>
                <c:formatCode>General</c:formatCode>
                <c:ptCount val="77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45</c:v>
                </c:pt>
                <c:pt idx="47">
                  <c:v>4</c:v>
                </c:pt>
                <c:pt idx="48">
                  <c:v>29</c:v>
                </c:pt>
                <c:pt idx="49">
                  <c:v>19</c:v>
                </c:pt>
                <c:pt idx="50">
                  <c:v>17</c:v>
                </c:pt>
                <c:pt idx="51">
                  <c:v>26</c:v>
                </c:pt>
                <c:pt idx="52">
                  <c:v>32</c:v>
                </c:pt>
                <c:pt idx="53">
                  <c:v>16</c:v>
                </c:pt>
                <c:pt idx="54">
                  <c:v>21</c:v>
                </c:pt>
                <c:pt idx="55">
                  <c:v>26</c:v>
                </c:pt>
                <c:pt idx="56">
                  <c:v>32</c:v>
                </c:pt>
                <c:pt idx="57">
                  <c:v>25</c:v>
                </c:pt>
                <c:pt idx="58">
                  <c:v>0.83</c:v>
                </c:pt>
                <c:pt idx="59">
                  <c:v>30</c:v>
                </c:pt>
                <c:pt idx="60">
                  <c:v>22</c:v>
                </c:pt>
                <c:pt idx="61">
                  <c:v>29</c:v>
                </c:pt>
                <c:pt idx="62">
                  <c:v>28</c:v>
                </c:pt>
                <c:pt idx="63">
                  <c:v>17</c:v>
                </c:pt>
                <c:pt idx="64">
                  <c:v>33</c:v>
                </c:pt>
                <c:pt idx="65">
                  <c:v>16</c:v>
                </c:pt>
                <c:pt idx="66">
                  <c:v>23</c:v>
                </c:pt>
                <c:pt idx="67">
                  <c:v>24</c:v>
                </c:pt>
                <c:pt idx="68">
                  <c:v>29</c:v>
                </c:pt>
                <c:pt idx="69">
                  <c:v>20</c:v>
                </c:pt>
                <c:pt idx="70">
                  <c:v>46</c:v>
                </c:pt>
                <c:pt idx="71">
                  <c:v>26</c:v>
                </c:pt>
                <c:pt idx="72">
                  <c:v>59</c:v>
                </c:pt>
                <c:pt idx="73">
                  <c:v>71</c:v>
                </c:pt>
                <c:pt idx="74">
                  <c:v>23</c:v>
                </c:pt>
                <c:pt idx="75">
                  <c:v>34</c:v>
                </c:pt>
                <c:pt idx="76">
                  <c:v>34</c:v>
                </c:pt>
              </c:numCache>
            </c:numRef>
          </c:xVal>
          <c:yVal>
            <c:numRef>
              <c:f>'Visualize Numeric Variables'!$I$2:$I$78</c:f>
              <c:numCache>
                <c:formatCode>General</c:formatCode>
                <c:ptCount val="77"/>
                <c:pt idx="0">
                  <c:v>7.25</c:v>
                </c:pt>
                <c:pt idx="1">
                  <c:v>71.283299999999997</c:v>
                </c:pt>
                <c:pt idx="2">
                  <c:v>7.9249999999999998</c:v>
                </c:pt>
                <c:pt idx="3">
                  <c:v>53.1</c:v>
                </c:pt>
                <c:pt idx="4">
                  <c:v>8.0500000000000007</c:v>
                </c:pt>
                <c:pt idx="5">
                  <c:v>51.862499999999997</c:v>
                </c:pt>
                <c:pt idx="6">
                  <c:v>21.074999999999999</c:v>
                </c:pt>
                <c:pt idx="7">
                  <c:v>11.1333</c:v>
                </c:pt>
                <c:pt idx="8">
                  <c:v>30.070799999999998</c:v>
                </c:pt>
                <c:pt idx="9">
                  <c:v>16.7</c:v>
                </c:pt>
                <c:pt idx="10">
                  <c:v>26.55</c:v>
                </c:pt>
                <c:pt idx="11">
                  <c:v>8.0500000000000007</c:v>
                </c:pt>
                <c:pt idx="12">
                  <c:v>31.274999999999999</c:v>
                </c:pt>
                <c:pt idx="13">
                  <c:v>7.8541999999999996</c:v>
                </c:pt>
                <c:pt idx="14">
                  <c:v>16</c:v>
                </c:pt>
                <c:pt idx="15">
                  <c:v>29.125</c:v>
                </c:pt>
                <c:pt idx="16">
                  <c:v>18</c:v>
                </c:pt>
                <c:pt idx="17">
                  <c:v>26</c:v>
                </c:pt>
                <c:pt idx="18">
                  <c:v>13</c:v>
                </c:pt>
                <c:pt idx="19">
                  <c:v>8.0291999999999994</c:v>
                </c:pt>
                <c:pt idx="20">
                  <c:v>35.5</c:v>
                </c:pt>
                <c:pt idx="21">
                  <c:v>21.074999999999999</c:v>
                </c:pt>
                <c:pt idx="22">
                  <c:v>31.387499999999999</c:v>
                </c:pt>
                <c:pt idx="23">
                  <c:v>263</c:v>
                </c:pt>
                <c:pt idx="24">
                  <c:v>27.720800000000001</c:v>
                </c:pt>
                <c:pt idx="25">
                  <c:v>10.5</c:v>
                </c:pt>
                <c:pt idx="26">
                  <c:v>82.1708</c:v>
                </c:pt>
                <c:pt idx="27">
                  <c:v>52</c:v>
                </c:pt>
                <c:pt idx="28">
                  <c:v>8.0500000000000007</c:v>
                </c:pt>
                <c:pt idx="29">
                  <c:v>18</c:v>
                </c:pt>
                <c:pt idx="30">
                  <c:v>11.2417</c:v>
                </c:pt>
                <c:pt idx="31">
                  <c:v>9.4749999999999996</c:v>
                </c:pt>
                <c:pt idx="32">
                  <c:v>21</c:v>
                </c:pt>
                <c:pt idx="33">
                  <c:v>41.5792</c:v>
                </c:pt>
                <c:pt idx="34">
                  <c:v>7.8792</c:v>
                </c:pt>
                <c:pt idx="35">
                  <c:v>17.8</c:v>
                </c:pt>
                <c:pt idx="36">
                  <c:v>39.6875</c:v>
                </c:pt>
                <c:pt idx="37">
                  <c:v>7.8</c:v>
                </c:pt>
                <c:pt idx="38">
                  <c:v>76.729200000000006</c:v>
                </c:pt>
                <c:pt idx="39">
                  <c:v>26</c:v>
                </c:pt>
                <c:pt idx="40">
                  <c:v>61.979199999999999</c:v>
                </c:pt>
                <c:pt idx="41">
                  <c:v>10.5</c:v>
                </c:pt>
                <c:pt idx="42">
                  <c:v>7.2291999999999996</c:v>
                </c:pt>
                <c:pt idx="43">
                  <c:v>27.75</c:v>
                </c:pt>
                <c:pt idx="44">
                  <c:v>46.9</c:v>
                </c:pt>
                <c:pt idx="45">
                  <c:v>7.2291999999999996</c:v>
                </c:pt>
                <c:pt idx="46">
                  <c:v>83.474999999999994</c:v>
                </c:pt>
                <c:pt idx="47">
                  <c:v>27.9</c:v>
                </c:pt>
                <c:pt idx="48">
                  <c:v>10.5</c:v>
                </c:pt>
                <c:pt idx="49">
                  <c:v>8.1583000000000006</c:v>
                </c:pt>
                <c:pt idx="50">
                  <c:v>7.9249999999999998</c:v>
                </c:pt>
                <c:pt idx="51">
                  <c:v>8.6624999999999996</c:v>
                </c:pt>
                <c:pt idx="52">
                  <c:v>10.5</c:v>
                </c:pt>
                <c:pt idx="53">
                  <c:v>46.9</c:v>
                </c:pt>
                <c:pt idx="54">
                  <c:v>73.5</c:v>
                </c:pt>
                <c:pt idx="55">
                  <c:v>14.4542</c:v>
                </c:pt>
                <c:pt idx="56">
                  <c:v>56.495800000000003</c:v>
                </c:pt>
                <c:pt idx="57">
                  <c:v>7.65</c:v>
                </c:pt>
                <c:pt idx="58">
                  <c:v>29</c:v>
                </c:pt>
                <c:pt idx="59">
                  <c:v>12.475</c:v>
                </c:pt>
                <c:pt idx="60">
                  <c:v>9</c:v>
                </c:pt>
                <c:pt idx="61">
                  <c:v>9.5</c:v>
                </c:pt>
                <c:pt idx="62">
                  <c:v>47.1</c:v>
                </c:pt>
                <c:pt idx="63">
                  <c:v>10.5</c:v>
                </c:pt>
                <c:pt idx="64">
                  <c:v>15.85</c:v>
                </c:pt>
                <c:pt idx="65">
                  <c:v>34.375</c:v>
                </c:pt>
                <c:pt idx="66">
                  <c:v>263</c:v>
                </c:pt>
                <c:pt idx="67">
                  <c:v>8.0500000000000007</c:v>
                </c:pt>
                <c:pt idx="68">
                  <c:v>8.0500000000000007</c:v>
                </c:pt>
                <c:pt idx="69">
                  <c:v>7.8541999999999996</c:v>
                </c:pt>
                <c:pt idx="70">
                  <c:v>61.174999999999997</c:v>
                </c:pt>
                <c:pt idx="71">
                  <c:v>20.574999999999999</c:v>
                </c:pt>
                <c:pt idx="72">
                  <c:v>7.25</c:v>
                </c:pt>
                <c:pt idx="73">
                  <c:v>34.654200000000003</c:v>
                </c:pt>
                <c:pt idx="74">
                  <c:v>63.3583</c:v>
                </c:pt>
                <c:pt idx="75">
                  <c:v>23</c:v>
                </c:pt>
                <c:pt idx="7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1-4194-B70A-3AAB28D90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940400"/>
        <c:axId val="1008941360"/>
      </c:scatterChart>
      <c:valAx>
        <c:axId val="10089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41360"/>
        <c:crosses val="autoZero"/>
        <c:crossBetween val="midCat"/>
      </c:valAx>
      <c:valAx>
        <c:axId val="10089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94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B1C580D-6FF9-4A88-AA94-5DA032333A24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</xdr:row>
      <xdr:rowOff>150017</xdr:rowOff>
    </xdr:from>
    <xdr:to>
      <xdr:col>17</xdr:col>
      <xdr:colOff>364330</xdr:colOff>
      <xdr:row>52</xdr:row>
      <xdr:rowOff>178592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6F35C-602D-E16F-A8C7-DBF9E3091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416719</xdr:colOff>
      <xdr:row>57</xdr:row>
      <xdr:rowOff>116681</xdr:rowOff>
    </xdr:from>
    <xdr:to>
      <xdr:col>19</xdr:col>
      <xdr:colOff>1350169</xdr:colOff>
      <xdr:row>72</xdr:row>
      <xdr:rowOff>145256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3BBBC4-E992-2555-3090-73D2C1206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431004</xdr:colOff>
      <xdr:row>77</xdr:row>
      <xdr:rowOff>178592</xdr:rowOff>
    </xdr:from>
    <xdr:to>
      <xdr:col>19</xdr:col>
      <xdr:colOff>1064416</xdr:colOff>
      <xdr:row>93</xdr:row>
      <xdr:rowOff>26192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27CED4-6155-B79F-1082-E3482862F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178592</xdr:colOff>
      <xdr:row>99</xdr:row>
      <xdr:rowOff>11906</xdr:rowOff>
    </xdr:from>
    <xdr:to>
      <xdr:col>23</xdr:col>
      <xdr:colOff>202405</xdr:colOff>
      <xdr:row>114</xdr:row>
      <xdr:rowOff>40481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FC8D99-F5F5-FEE7-0F44-B89B6B425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92867</xdr:colOff>
      <xdr:row>17</xdr:row>
      <xdr:rowOff>11905</xdr:rowOff>
    </xdr:from>
    <xdr:to>
      <xdr:col>18</xdr:col>
      <xdr:colOff>130967</xdr:colOff>
      <xdr:row>32</xdr:row>
      <xdr:rowOff>40480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F17A2-783E-32C3-D753-E6318AA4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26193</xdr:colOff>
      <xdr:row>36</xdr:row>
      <xdr:rowOff>35718</xdr:rowOff>
    </xdr:from>
    <xdr:to>
      <xdr:col>18</xdr:col>
      <xdr:colOff>64293</xdr:colOff>
      <xdr:row>51</xdr:row>
      <xdr:rowOff>64293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722C14-0E79-BBD7-EBD9-89578EEB52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36706" y="655081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640555</xdr:colOff>
      <xdr:row>57</xdr:row>
      <xdr:rowOff>2380</xdr:rowOff>
    </xdr:from>
    <xdr:to>
      <xdr:col>18</xdr:col>
      <xdr:colOff>30955</xdr:colOff>
      <xdr:row>72</xdr:row>
      <xdr:rowOff>30955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0D7476-6EC2-EF2D-29B9-900E4D8F1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799.392219212961" createdVersion="8" refreshedVersion="8" minRefreshableVersion="3" recordCount="77" xr:uid="{971FBEAB-ABB5-4F2B-A14D-E72B513EEB46}">
  <cacheSource type="worksheet">
    <worksheetSource name="Table13[New_Survived]"/>
  </cacheSource>
  <cacheFields count="1">
    <cacheField name="New_Survived" numFmtId="0">
      <sharedItems count="2">
        <s v="Not Survived"/>
        <s v="Surviv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 Nguyen" refreshedDate="45804.38521458333" createdVersion="8" refreshedVersion="8" minRefreshableVersion="3" recordCount="77" xr:uid="{2A681D27-FEDA-4E90-BCEF-D5DB9C14EF16}">
  <cacheSource type="worksheet">
    <worksheetSource name="Table13"/>
  </cacheSource>
  <cacheFields count="11">
    <cacheField name="Survived" numFmtId="0">
      <sharedItems containsSemiMixedTypes="0" containsString="0" containsNumber="1" containsInteger="1" minValue="0" maxValue="1"/>
    </cacheField>
    <cacheField name="New_Survived" numFmtId="0">
      <sharedItems count="2">
        <s v="Not Survived"/>
        <s v="Survived"/>
      </sharedItems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ew_Class" numFmtId="0">
      <sharedItems count="3">
        <s v="Third"/>
        <s v="First"/>
        <s v="Second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83" maxValue="71" count="45">
        <n v="22"/>
        <n v="38"/>
        <n v="26"/>
        <n v="35"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</sharedItems>
      <fieldGroup base="6">
        <rangePr startNum="0.83" endNum="71" groupInterval="10"/>
        <groupItems count="10">
          <s v="&lt;0.83"/>
          <s v="0.83-10.83"/>
          <s v="10.83-20.83"/>
          <s v="20.83-30.83"/>
          <s v="30.83-40.83"/>
          <s v="40.83-50.83"/>
          <s v="50.83-60.83"/>
          <s v="60.83-70.83"/>
          <s v="70.83-80.83"/>
          <s v="&gt;80.83"/>
        </groupItems>
      </fieldGroup>
    </cacheField>
    <cacheField name="SibSp" numFmtId="0">
      <sharedItems containsSemiMixedTypes="0" containsString="0" containsNumber="1" containsInteger="1" minValue="0" maxValue="5"/>
    </cacheField>
    <cacheField name="Parch" numFmtId="0">
      <sharedItems containsSemiMixedTypes="0" containsString="0" containsNumber="1" containsInteger="1" minValue="0" maxValue="5"/>
    </cacheField>
    <cacheField name="Fare" numFmtId="0">
      <sharedItems containsSemiMixedTypes="0" containsString="0" containsNumber="1" minValue="7.2291999999999996" maxValue="263"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 pivotCacheId="18631372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n v="0"/>
    <x v="0"/>
    <x v="0"/>
    <x v="0"/>
    <s v="Braund, Mr. Owen Harris"/>
    <x v="0"/>
    <x v="0"/>
    <n v="1"/>
    <n v="0"/>
    <n v="7.25"/>
    <s v="S"/>
  </r>
  <r>
    <n v="1"/>
    <x v="1"/>
    <x v="1"/>
    <x v="1"/>
    <s v="Cumings, Mrs. John Bradley (Florence Briggs Thayer)"/>
    <x v="1"/>
    <x v="1"/>
    <n v="1"/>
    <n v="0"/>
    <n v="71.283299999999997"/>
    <s v="C"/>
  </r>
  <r>
    <n v="1"/>
    <x v="1"/>
    <x v="0"/>
    <x v="0"/>
    <s v="Heikkinen, Miss. Laina"/>
    <x v="1"/>
    <x v="2"/>
    <n v="0"/>
    <n v="0"/>
    <n v="7.9249999999999998"/>
    <s v="S"/>
  </r>
  <r>
    <n v="1"/>
    <x v="1"/>
    <x v="1"/>
    <x v="1"/>
    <s v="Futrelle, Mrs. Jacques Heath (Lily May Peel)"/>
    <x v="1"/>
    <x v="3"/>
    <n v="1"/>
    <n v="0"/>
    <n v="53.1"/>
    <s v="S"/>
  </r>
  <r>
    <n v="0"/>
    <x v="0"/>
    <x v="0"/>
    <x v="0"/>
    <s v="Allen, Mr. William Henry"/>
    <x v="0"/>
    <x v="3"/>
    <n v="0"/>
    <n v="0"/>
    <n v="8.0500000000000007"/>
    <s v="S"/>
  </r>
  <r>
    <n v="0"/>
    <x v="0"/>
    <x v="1"/>
    <x v="1"/>
    <s v="McCarthy, Mr. Timothy J"/>
    <x v="0"/>
    <x v="4"/>
    <n v="0"/>
    <n v="0"/>
    <n v="51.862499999999997"/>
    <s v="S"/>
  </r>
  <r>
    <n v="0"/>
    <x v="0"/>
    <x v="0"/>
    <x v="0"/>
    <s v="Palsson, Master. Gosta Leonard"/>
    <x v="0"/>
    <x v="5"/>
    <n v="3"/>
    <n v="1"/>
    <n v="21.074999999999999"/>
    <s v="S"/>
  </r>
  <r>
    <n v="1"/>
    <x v="1"/>
    <x v="0"/>
    <x v="0"/>
    <s v="Johnson, Mrs. Oscar W (Elisabeth Vilhelmina Berg)"/>
    <x v="1"/>
    <x v="6"/>
    <n v="0"/>
    <n v="2"/>
    <n v="11.1333"/>
    <s v="S"/>
  </r>
  <r>
    <n v="1"/>
    <x v="1"/>
    <x v="2"/>
    <x v="2"/>
    <s v="Nasser, Mrs. Nicholas (Adele Achem)"/>
    <x v="1"/>
    <x v="7"/>
    <n v="1"/>
    <n v="0"/>
    <n v="30.070799999999998"/>
    <s v="C"/>
  </r>
  <r>
    <n v="1"/>
    <x v="1"/>
    <x v="0"/>
    <x v="0"/>
    <s v="Sandstrom, Miss. Marguerite Rut"/>
    <x v="1"/>
    <x v="8"/>
    <n v="1"/>
    <n v="1"/>
    <n v="16.7"/>
    <s v="S"/>
  </r>
  <r>
    <n v="1"/>
    <x v="1"/>
    <x v="1"/>
    <x v="1"/>
    <s v="Bonnell, Miss. Elizabeth"/>
    <x v="1"/>
    <x v="9"/>
    <n v="0"/>
    <n v="0"/>
    <n v="26.55"/>
    <s v="S"/>
  </r>
  <r>
    <n v="0"/>
    <x v="0"/>
    <x v="0"/>
    <x v="0"/>
    <s v="Saundercock, Mr. William Henry"/>
    <x v="0"/>
    <x v="10"/>
    <n v="0"/>
    <n v="0"/>
    <n v="8.0500000000000007"/>
    <s v="S"/>
  </r>
  <r>
    <n v="0"/>
    <x v="0"/>
    <x v="0"/>
    <x v="0"/>
    <s v="Andersson, Mr. Anders Johan"/>
    <x v="0"/>
    <x v="11"/>
    <n v="1"/>
    <n v="5"/>
    <n v="31.274999999999999"/>
    <s v="S"/>
  </r>
  <r>
    <n v="0"/>
    <x v="0"/>
    <x v="0"/>
    <x v="0"/>
    <s v="Vestrom, Miss. Hulda Amanda Adolfina"/>
    <x v="1"/>
    <x v="7"/>
    <n v="0"/>
    <n v="0"/>
    <n v="7.8541999999999996"/>
    <s v="S"/>
  </r>
  <r>
    <n v="1"/>
    <x v="1"/>
    <x v="2"/>
    <x v="2"/>
    <s v="Hewlett, Mrs. (Mary D Kingcome) "/>
    <x v="1"/>
    <x v="12"/>
    <n v="0"/>
    <n v="0"/>
    <n v="16"/>
    <s v="S"/>
  </r>
  <r>
    <n v="0"/>
    <x v="0"/>
    <x v="0"/>
    <x v="0"/>
    <s v="Rice, Master. Eugene"/>
    <x v="0"/>
    <x v="5"/>
    <n v="4"/>
    <n v="1"/>
    <n v="29.125"/>
    <s v="Q"/>
  </r>
  <r>
    <n v="0"/>
    <x v="0"/>
    <x v="0"/>
    <x v="0"/>
    <s v="Vander Planke, Mrs. Julius (Emelia Maria Vandemoortele)"/>
    <x v="1"/>
    <x v="13"/>
    <n v="1"/>
    <n v="0"/>
    <n v="18"/>
    <s v="S"/>
  </r>
  <r>
    <n v="0"/>
    <x v="0"/>
    <x v="2"/>
    <x v="2"/>
    <s v="Fynney, Mr. Joseph J"/>
    <x v="0"/>
    <x v="3"/>
    <n v="0"/>
    <n v="0"/>
    <n v="26"/>
    <s v="S"/>
  </r>
  <r>
    <n v="1"/>
    <x v="1"/>
    <x v="2"/>
    <x v="2"/>
    <s v="Beesley, Mr. Lawrence"/>
    <x v="0"/>
    <x v="14"/>
    <n v="0"/>
    <n v="0"/>
    <n v="13"/>
    <s v="S"/>
  </r>
  <r>
    <n v="1"/>
    <x v="1"/>
    <x v="0"/>
    <x v="0"/>
    <s v="McGowan, Miss. Anna &quot;Annie&quot;"/>
    <x v="1"/>
    <x v="15"/>
    <n v="0"/>
    <n v="0"/>
    <n v="8.0291999999999994"/>
    <s v="Q"/>
  </r>
  <r>
    <n v="1"/>
    <x v="1"/>
    <x v="1"/>
    <x v="1"/>
    <s v="Sloper, Mr. William Thompson"/>
    <x v="0"/>
    <x v="16"/>
    <n v="0"/>
    <n v="0"/>
    <n v="35.5"/>
    <s v="S"/>
  </r>
  <r>
    <n v="0"/>
    <x v="0"/>
    <x v="0"/>
    <x v="0"/>
    <s v="Palsson, Miss. Torborg Danira"/>
    <x v="1"/>
    <x v="17"/>
    <n v="3"/>
    <n v="1"/>
    <n v="21.074999999999999"/>
    <s v="S"/>
  </r>
  <r>
    <n v="1"/>
    <x v="1"/>
    <x v="0"/>
    <x v="0"/>
    <s v="Asplund, Mrs. Carl Oscar (Selma Augusta Emilia Johansson)"/>
    <x v="1"/>
    <x v="1"/>
    <n v="1"/>
    <n v="5"/>
    <n v="31.387499999999999"/>
    <s v="S"/>
  </r>
  <r>
    <n v="0"/>
    <x v="0"/>
    <x v="1"/>
    <x v="1"/>
    <s v="Fortune, Mr. Charles Alexander"/>
    <x v="0"/>
    <x v="18"/>
    <n v="3"/>
    <n v="2"/>
    <n v="263"/>
    <s v="S"/>
  </r>
  <r>
    <n v="0"/>
    <x v="0"/>
    <x v="1"/>
    <x v="1"/>
    <s v="Uruchurtu, Don. Manuel E"/>
    <x v="0"/>
    <x v="19"/>
    <n v="0"/>
    <n v="0"/>
    <n v="27.720800000000001"/>
    <s v="C"/>
  </r>
  <r>
    <n v="0"/>
    <x v="0"/>
    <x v="2"/>
    <x v="2"/>
    <s v="Wheadon, Mr. Edward H"/>
    <x v="0"/>
    <x v="20"/>
    <n v="0"/>
    <n v="0"/>
    <n v="10.5"/>
    <s v="S"/>
  </r>
  <r>
    <n v="0"/>
    <x v="0"/>
    <x v="1"/>
    <x v="1"/>
    <s v="Meyer, Mr. Edgar Joseph"/>
    <x v="0"/>
    <x v="16"/>
    <n v="1"/>
    <n v="0"/>
    <n v="82.1708"/>
    <s v="C"/>
  </r>
  <r>
    <n v="0"/>
    <x v="0"/>
    <x v="1"/>
    <x v="1"/>
    <s v="Holverson, Mr. Alexander Oskar"/>
    <x v="0"/>
    <x v="21"/>
    <n v="1"/>
    <n v="0"/>
    <n v="52"/>
    <s v="S"/>
  </r>
  <r>
    <n v="0"/>
    <x v="0"/>
    <x v="0"/>
    <x v="0"/>
    <s v="Cann, Mr. Ernest Charles"/>
    <x v="0"/>
    <x v="22"/>
    <n v="0"/>
    <n v="0"/>
    <n v="8.0500000000000007"/>
    <s v="S"/>
  </r>
  <r>
    <n v="0"/>
    <x v="0"/>
    <x v="0"/>
    <x v="0"/>
    <s v="Vander Planke, Miss. Augusta Maria"/>
    <x v="1"/>
    <x v="23"/>
    <n v="2"/>
    <n v="0"/>
    <n v="18"/>
    <s v="S"/>
  </r>
  <r>
    <n v="1"/>
    <x v="1"/>
    <x v="0"/>
    <x v="0"/>
    <s v="Nicola-Yarred, Miss. Jamila"/>
    <x v="1"/>
    <x v="7"/>
    <n v="1"/>
    <n v="0"/>
    <n v="11.2417"/>
    <s v="C"/>
  </r>
  <r>
    <n v="0"/>
    <x v="0"/>
    <x v="0"/>
    <x v="0"/>
    <s v="Ahlin, Mrs. Johan (Johanna Persdotter Larsson)"/>
    <x v="1"/>
    <x v="19"/>
    <n v="1"/>
    <n v="0"/>
    <n v="9.4749999999999996"/>
    <s v="S"/>
  </r>
  <r>
    <n v="0"/>
    <x v="0"/>
    <x v="2"/>
    <x v="2"/>
    <s v="Turpin, Mrs. William John Robert (Dorothy Ann Wonnacott)"/>
    <x v="1"/>
    <x v="6"/>
    <n v="1"/>
    <n v="0"/>
    <n v="21"/>
    <s v="S"/>
  </r>
  <r>
    <n v="1"/>
    <x v="1"/>
    <x v="2"/>
    <x v="2"/>
    <s v="Laroche, Miss. Simonne Marie Anne Andree"/>
    <x v="1"/>
    <x v="24"/>
    <n v="1"/>
    <n v="2"/>
    <n v="41.5792"/>
    <s v="C"/>
  </r>
  <r>
    <n v="1"/>
    <x v="1"/>
    <x v="0"/>
    <x v="0"/>
    <s v="Devaney, Miss. Margaret Delia"/>
    <x v="1"/>
    <x v="18"/>
    <n v="0"/>
    <n v="0"/>
    <n v="7.8792"/>
    <s v="Q"/>
  </r>
  <r>
    <n v="0"/>
    <x v="0"/>
    <x v="0"/>
    <x v="0"/>
    <s v="Arnold-Franchi, Mrs. Josef (Josefine Franchi)"/>
    <x v="1"/>
    <x v="23"/>
    <n v="1"/>
    <n v="0"/>
    <n v="17.8"/>
    <s v="S"/>
  </r>
  <r>
    <n v="0"/>
    <x v="0"/>
    <x v="0"/>
    <x v="0"/>
    <s v="Panula, Master. Juha Niilo"/>
    <x v="0"/>
    <x v="25"/>
    <n v="4"/>
    <n v="1"/>
    <n v="39.6875"/>
    <s v="S"/>
  </r>
  <r>
    <n v="0"/>
    <x v="0"/>
    <x v="0"/>
    <x v="0"/>
    <s v="Nosworthy, Mr. Richard Cater"/>
    <x v="0"/>
    <x v="22"/>
    <n v="0"/>
    <n v="0"/>
    <n v="7.8"/>
    <s v="S"/>
  </r>
  <r>
    <n v="1"/>
    <x v="1"/>
    <x v="1"/>
    <x v="1"/>
    <s v="Harper, Mrs. Henry Sleeper (Myna Haxtun)"/>
    <x v="1"/>
    <x v="26"/>
    <n v="1"/>
    <n v="0"/>
    <n v="76.729200000000006"/>
    <s v="C"/>
  </r>
  <r>
    <n v="1"/>
    <x v="1"/>
    <x v="2"/>
    <x v="2"/>
    <s v="Faunthorpe, Mrs. Lizzie (Elizabeth Anne Wilkinson)"/>
    <x v="1"/>
    <x v="27"/>
    <n v="1"/>
    <n v="0"/>
    <n v="26"/>
    <s v="S"/>
  </r>
  <r>
    <n v="0"/>
    <x v="0"/>
    <x v="1"/>
    <x v="1"/>
    <s v="Ostby, Mr. Engelhart Cornelius"/>
    <x v="0"/>
    <x v="28"/>
    <n v="0"/>
    <n v="1"/>
    <n v="61.979199999999999"/>
    <s v="C"/>
  </r>
  <r>
    <n v="1"/>
    <x v="1"/>
    <x v="2"/>
    <x v="2"/>
    <s v="Rugg, Miss. Emily"/>
    <x v="1"/>
    <x v="22"/>
    <n v="0"/>
    <n v="0"/>
    <n v="10.5"/>
    <s v="S"/>
  </r>
  <r>
    <n v="0"/>
    <x v="0"/>
    <x v="0"/>
    <x v="0"/>
    <s v="Novel, Mr. Mansouer"/>
    <x v="0"/>
    <x v="29"/>
    <n v="0"/>
    <n v="0"/>
    <n v="7.2291999999999996"/>
    <s v="C"/>
  </r>
  <r>
    <n v="1"/>
    <x v="1"/>
    <x v="2"/>
    <x v="2"/>
    <s v="West, Miss. Constance Mirium"/>
    <x v="1"/>
    <x v="30"/>
    <n v="1"/>
    <n v="2"/>
    <n v="27.75"/>
    <s v="S"/>
  </r>
  <r>
    <n v="0"/>
    <x v="0"/>
    <x v="0"/>
    <x v="0"/>
    <s v="Goodwin, Master. William Frederick"/>
    <x v="0"/>
    <x v="31"/>
    <n v="5"/>
    <n v="2"/>
    <n v="46.9"/>
    <s v="S"/>
  </r>
  <r>
    <n v="0"/>
    <x v="0"/>
    <x v="0"/>
    <x v="0"/>
    <s v="Sirayanian, Mr. Orsen"/>
    <x v="0"/>
    <x v="0"/>
    <n v="0"/>
    <n v="0"/>
    <n v="7.2291999999999996"/>
    <s v="C"/>
  </r>
  <r>
    <n v="0"/>
    <x v="0"/>
    <x v="1"/>
    <x v="1"/>
    <s v="Harris, Mr. Henry Birkhardt"/>
    <x v="0"/>
    <x v="32"/>
    <n v="1"/>
    <n v="0"/>
    <n v="83.474999999999994"/>
    <s v="S"/>
  </r>
  <r>
    <n v="0"/>
    <x v="0"/>
    <x v="0"/>
    <x v="0"/>
    <s v="Skoog, Master. Harald"/>
    <x v="0"/>
    <x v="8"/>
    <n v="3"/>
    <n v="2"/>
    <n v="27.9"/>
    <s v="S"/>
  </r>
  <r>
    <n v="1"/>
    <x v="1"/>
    <x v="2"/>
    <x v="2"/>
    <s v="Nye, Mrs. (Elizabeth Ramell)"/>
    <x v="1"/>
    <x v="27"/>
    <n v="0"/>
    <n v="0"/>
    <n v="10.5"/>
    <s v="S"/>
  </r>
  <r>
    <n v="0"/>
    <x v="0"/>
    <x v="0"/>
    <x v="0"/>
    <s v="Crease, Mr. Ernest James"/>
    <x v="0"/>
    <x v="18"/>
    <n v="0"/>
    <n v="0"/>
    <n v="8.1583000000000006"/>
    <s v="S"/>
  </r>
  <r>
    <n v="1"/>
    <x v="1"/>
    <x v="0"/>
    <x v="0"/>
    <s v="Andersson, Miss. Erna Alexandra"/>
    <x v="1"/>
    <x v="33"/>
    <n v="4"/>
    <n v="2"/>
    <n v="7.9249999999999998"/>
    <s v="S"/>
  </r>
  <r>
    <n v="0"/>
    <x v="0"/>
    <x v="0"/>
    <x v="0"/>
    <s v="Kink, Mr. Vincenz"/>
    <x v="0"/>
    <x v="2"/>
    <n v="2"/>
    <n v="0"/>
    <n v="8.6624999999999996"/>
    <s v="S"/>
  </r>
  <r>
    <n v="0"/>
    <x v="0"/>
    <x v="2"/>
    <x v="2"/>
    <s v="Jenkin, Mr. Stephen Curnow"/>
    <x v="0"/>
    <x v="34"/>
    <n v="0"/>
    <n v="0"/>
    <n v="10.5"/>
    <s v="S"/>
  </r>
  <r>
    <n v="0"/>
    <x v="0"/>
    <x v="0"/>
    <x v="0"/>
    <s v="Goodwin, Miss. Lillian Amy"/>
    <x v="1"/>
    <x v="35"/>
    <n v="5"/>
    <n v="2"/>
    <n v="46.9"/>
    <s v="S"/>
  </r>
  <r>
    <n v="0"/>
    <x v="0"/>
    <x v="2"/>
    <x v="2"/>
    <s v="Hood, Mr. Ambrose Jr"/>
    <x v="0"/>
    <x v="22"/>
    <n v="0"/>
    <n v="0"/>
    <n v="73.5"/>
    <s v="S"/>
  </r>
  <r>
    <n v="0"/>
    <x v="0"/>
    <x v="0"/>
    <x v="0"/>
    <s v="Chronopoulos, Mr. Apostolos"/>
    <x v="0"/>
    <x v="2"/>
    <n v="1"/>
    <n v="0"/>
    <n v="14.4542"/>
    <s v="C"/>
  </r>
  <r>
    <n v="1"/>
    <x v="1"/>
    <x v="0"/>
    <x v="0"/>
    <s v="Bing, Mr. Lee"/>
    <x v="0"/>
    <x v="34"/>
    <n v="0"/>
    <n v="0"/>
    <n v="56.495800000000003"/>
    <s v="S"/>
  </r>
  <r>
    <n v="0"/>
    <x v="0"/>
    <x v="0"/>
    <x v="0"/>
    <s v="Moen, Mr. Sigurd Hansen"/>
    <x v="0"/>
    <x v="36"/>
    <n v="0"/>
    <n v="0"/>
    <n v="7.65"/>
    <s v="S"/>
  </r>
  <r>
    <n v="1"/>
    <x v="1"/>
    <x v="2"/>
    <x v="2"/>
    <s v="Caldwell, Master. Alden Gates"/>
    <x v="0"/>
    <x v="37"/>
    <n v="0"/>
    <n v="2"/>
    <n v="29"/>
    <s v="S"/>
  </r>
  <r>
    <n v="1"/>
    <x v="1"/>
    <x v="0"/>
    <x v="0"/>
    <s v="Dowdell, Miss. Elizabeth"/>
    <x v="1"/>
    <x v="38"/>
    <n v="0"/>
    <n v="0"/>
    <n v="12.475"/>
    <s v="S"/>
  </r>
  <r>
    <n v="0"/>
    <x v="0"/>
    <x v="0"/>
    <x v="0"/>
    <s v="Waelens, Mr. Achille"/>
    <x v="0"/>
    <x v="0"/>
    <n v="0"/>
    <n v="0"/>
    <n v="9"/>
    <s v="S"/>
  </r>
  <r>
    <n v="1"/>
    <x v="1"/>
    <x v="0"/>
    <x v="0"/>
    <s v="Sheerlinck, Mr. Jan Baptist"/>
    <x v="0"/>
    <x v="27"/>
    <n v="0"/>
    <n v="0"/>
    <n v="9.5"/>
    <s v="S"/>
  </r>
  <r>
    <n v="0"/>
    <x v="0"/>
    <x v="1"/>
    <x v="1"/>
    <s v="Carrau, Mr. Francisco M"/>
    <x v="0"/>
    <x v="16"/>
    <n v="0"/>
    <n v="0"/>
    <n v="47.1"/>
    <s v="S"/>
  </r>
  <r>
    <n v="1"/>
    <x v="1"/>
    <x v="2"/>
    <x v="2"/>
    <s v="Ilett, Miss. Bertha"/>
    <x v="1"/>
    <x v="33"/>
    <n v="0"/>
    <n v="0"/>
    <n v="10.5"/>
    <s v="S"/>
  </r>
  <r>
    <n v="1"/>
    <x v="1"/>
    <x v="0"/>
    <x v="0"/>
    <s v="Backstrom, Mrs. Karl Alfred (Maria Mathilda Gustafsson)"/>
    <x v="1"/>
    <x v="39"/>
    <n v="3"/>
    <n v="0"/>
    <n v="15.85"/>
    <s v="S"/>
  </r>
  <r>
    <n v="0"/>
    <x v="0"/>
    <x v="0"/>
    <x v="0"/>
    <s v="Ford, Mr. William Neal"/>
    <x v="0"/>
    <x v="35"/>
    <n v="1"/>
    <n v="3"/>
    <n v="34.375"/>
    <s v="S"/>
  </r>
  <r>
    <n v="1"/>
    <x v="1"/>
    <x v="1"/>
    <x v="1"/>
    <s v="Fortune, Miss. Mabel Helen"/>
    <x v="1"/>
    <x v="40"/>
    <n v="3"/>
    <n v="2"/>
    <n v="263"/>
    <s v="S"/>
  </r>
  <r>
    <n v="0"/>
    <x v="0"/>
    <x v="0"/>
    <x v="0"/>
    <s v="Celotti, Mr. Francesco"/>
    <x v="0"/>
    <x v="41"/>
    <n v="0"/>
    <n v="0"/>
    <n v="8.0500000000000007"/>
    <s v="S"/>
  </r>
  <r>
    <n v="0"/>
    <x v="0"/>
    <x v="0"/>
    <x v="0"/>
    <s v="Christmann, Mr. Emil"/>
    <x v="0"/>
    <x v="27"/>
    <n v="0"/>
    <n v="0"/>
    <n v="8.0500000000000007"/>
    <s v="S"/>
  </r>
  <r>
    <n v="0"/>
    <x v="0"/>
    <x v="0"/>
    <x v="0"/>
    <s v="Andreasson, Mr. Paul Edvin"/>
    <x v="0"/>
    <x v="10"/>
    <n v="0"/>
    <n v="0"/>
    <n v="7.8541999999999996"/>
    <s v="S"/>
  </r>
  <r>
    <n v="0"/>
    <x v="0"/>
    <x v="1"/>
    <x v="1"/>
    <s v="Chaffee, Mr. Herbert Fuller"/>
    <x v="0"/>
    <x v="42"/>
    <n v="1"/>
    <n v="0"/>
    <n v="61.174999999999997"/>
    <s v="S"/>
  </r>
  <r>
    <n v="0"/>
    <x v="0"/>
    <x v="0"/>
    <x v="0"/>
    <s v="Dean, Mr. Bertram Frank"/>
    <x v="0"/>
    <x v="2"/>
    <n v="1"/>
    <n v="2"/>
    <n v="20.574999999999999"/>
    <s v="S"/>
  </r>
  <r>
    <n v="0"/>
    <x v="0"/>
    <x v="0"/>
    <x v="0"/>
    <s v="Coxon, Mr. Daniel"/>
    <x v="0"/>
    <x v="43"/>
    <n v="0"/>
    <n v="0"/>
    <n v="7.25"/>
    <s v="S"/>
  </r>
  <r>
    <n v="0"/>
    <x v="0"/>
    <x v="1"/>
    <x v="1"/>
    <s v="Goldschmidt, Mr. George B"/>
    <x v="0"/>
    <x v="44"/>
    <n v="0"/>
    <n v="0"/>
    <n v="34.654200000000003"/>
    <s v="C"/>
  </r>
  <r>
    <n v="1"/>
    <x v="1"/>
    <x v="1"/>
    <x v="1"/>
    <s v="Greenfield, Mr. William Bertram"/>
    <x v="0"/>
    <x v="40"/>
    <n v="0"/>
    <n v="1"/>
    <n v="63.3583"/>
    <s v="C"/>
  </r>
  <r>
    <n v="1"/>
    <x v="1"/>
    <x v="2"/>
    <x v="2"/>
    <s v="Doling, Mrs. John T (Ada Julia Bone)"/>
    <x v="1"/>
    <x v="14"/>
    <n v="0"/>
    <n v="1"/>
    <n v="23"/>
    <s v="S"/>
  </r>
  <r>
    <n v="0"/>
    <x v="0"/>
    <x v="2"/>
    <x v="2"/>
    <s v="Kantor, Mr. Sinai"/>
    <x v="0"/>
    <x v="14"/>
    <n v="1"/>
    <n v="0"/>
    <n v="26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B5C82-4826-4B79-8D75-0D4285A2F301}" name="PivotTable1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18:N123" firstHeaderRow="1" firstDataRow="1" firstDataCol="1"/>
  <pivotFields count="11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3">
        <item x="1"/>
        <item h="1"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</pivotFields>
  <rowFields count="2">
    <field x="1"/>
    <field x="5"/>
  </rowFields>
  <rowItems count="5">
    <i>
      <x/>
    </i>
    <i r="1">
      <x/>
    </i>
    <i>
      <x v="1"/>
    </i>
    <i r="1">
      <x/>
    </i>
    <i t="grand">
      <x/>
    </i>
  </rowItems>
  <colItems count="1">
    <i/>
  </colItems>
  <dataFields count="1">
    <dataField name="Average of Fare" fld="9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CD1CF3-824C-4470-8DAF-07F6595C1636}" name="PivotTable1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100:S106" firstHeaderRow="1" firstDataRow="3" firstDataCol="1"/>
  <pivotFields count="11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2">
    <field x="-2"/>
    <field x="5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Average of Age" fld="6" subtotal="average" baseField="2" baseItem="0"/>
    <dataField name="Average of Fare" fld="9" subtotal="average" baseField="2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990390-2F1E-4470-9DA2-07F39F82E11F}" name="PivotTable10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80:P84" firstHeaderRow="0" firstDataRow="1" firstDataCol="1"/>
  <pivotFields count="11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6" subtotal="average" baseField="3" baseItem="0"/>
    <dataField name="Min of Age" fld="6" subtotal="min" baseField="3" baseItem="0"/>
    <dataField name="Max of Age" fld="6" subtotal="max" baseField="3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3518B-FF7F-4017-AEFC-D631CCCA7A5C}" name="PivotTable7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62:P67" firstHeaderRow="1" firstDataRow="2" firstDataCol="1"/>
  <pivotFields count="11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Sex" fld="5" subtotal="count" baseField="3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47B99B-DE88-4532-8D11-8B367E1A25A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3:N3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New_Survive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789C0C-3CEB-4153-957F-B17E03A76822}" name="Table13" displayName="Table13" ref="A1:K78" totalsRowShown="0">
  <autoFilter ref="A1:K78" xr:uid="{620F2505-CC10-47FB-BAFD-49E1DDF5E102}"/>
  <tableColumns count="11">
    <tableColumn id="2" xr3:uid="{1ED2D483-9289-47CA-95FE-B611661A9195}" name="Survived"/>
    <tableColumn id="13" xr3:uid="{B5186275-4DCD-4BAC-BC8B-29E37DCE8E38}" name="New_Survived" dataDxfId="1">
      <calculatedColumnFormula xml:space="preserve"> IF(Table13[[#This Row],[Survived]]=0,"Not Survived","Survived")</calculatedColumnFormula>
    </tableColumn>
    <tableColumn id="3" xr3:uid="{E20D4413-7EBD-46BC-AB91-FA68F634F81A}" name="Pclass"/>
    <tableColumn id="14" xr3:uid="{8C142E0E-FF53-4F9B-881D-87AEE94F383B}" name="New_Class" dataDxfId="0">
      <calculatedColumnFormula xml:space="preserve"> IF(Table13[[#This Row],[Pclass]]=1, "First", IF(Table13[[#This Row],[Pclass]]=2, "Second", "Third"))</calculatedColumnFormula>
    </tableColumn>
    <tableColumn id="4" xr3:uid="{2667DE1E-4EE5-4846-BB4C-4D525EB683E4}" name="Name"/>
    <tableColumn id="5" xr3:uid="{3A2D28DE-DDAE-48DD-BA71-F13E8B30EBBD}" name="Sex"/>
    <tableColumn id="6" xr3:uid="{B7301496-59B2-4500-B18E-98A6BBB0F53C}" name="Age"/>
    <tableColumn id="7" xr3:uid="{5490E194-597E-46FB-9CEF-A2349772DCFF}" name="SibSp"/>
    <tableColumn id="8" xr3:uid="{E4F89984-A115-43E7-8921-A0721BDFC76A}" name="Parch"/>
    <tableColumn id="9" xr3:uid="{D79054BD-DF4E-4B75-8A71-620B869E791D}" name="Fare"/>
    <tableColumn id="10" xr3:uid="{E1268B8F-F3E2-446E-A3D7-F6516A9133FC}" name="Emba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0F2505-CC10-47FB-BAFD-49E1DDF5E102}" name="Table1" displayName="Table1" ref="A1:J78" totalsRowShown="0">
  <autoFilter ref="A1:J78" xr:uid="{620F2505-CC10-47FB-BAFD-49E1DDF5E102}"/>
  <tableColumns count="10">
    <tableColumn id="1" xr3:uid="{35ABDCDA-3532-458F-9385-5BB24AECC368}" name="PassengerId"/>
    <tableColumn id="2" xr3:uid="{E061E8BA-6D1F-432F-AB6E-B4A5A77210DC}" name="Survived"/>
    <tableColumn id="3" xr3:uid="{98EA4A0B-95BC-4492-998D-F76437A95733}" name="Pclass"/>
    <tableColumn id="4" xr3:uid="{FF37AE6B-5732-4EB7-BACD-7DF83458C655}" name="Name"/>
    <tableColumn id="5" xr3:uid="{856C6DCB-8543-484A-A325-BE4D9D6C597E}" name="Sex"/>
    <tableColumn id="6" xr3:uid="{DD8927D0-C4BC-4F49-A9A2-2EF39C56E492}" name="Age"/>
    <tableColumn id="7" xr3:uid="{1D473B12-5C7A-4706-ABA6-F49ACF71EF63}" name="SibSp"/>
    <tableColumn id="8" xr3:uid="{AB8E5B97-7631-4FDC-8193-241933F44A8B}" name="Parch"/>
    <tableColumn id="9" xr3:uid="{65AF478F-01E8-4C47-A4D4-355BE66F8170}" name="Fare"/>
    <tableColumn id="10" xr3:uid="{6C7F2658-B2EA-4FC0-BEB2-4F89E817507F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C60E-9708-48A7-856C-92A3EA522784}">
  <dimension ref="A1:S134"/>
  <sheetViews>
    <sheetView tabSelected="1" topLeftCell="J112" workbookViewId="0">
      <selection activeCell="Q133" sqref="Q133"/>
    </sheetView>
  </sheetViews>
  <sheetFormatPr defaultRowHeight="14.25" x14ac:dyDescent="0.45"/>
  <cols>
    <col min="1" max="1" width="10.86328125" customWidth="1"/>
    <col min="2" max="2" width="14.796875" customWidth="1"/>
    <col min="3" max="3" width="10.33203125" customWidth="1"/>
    <col min="4" max="4" width="13.9296875" customWidth="1"/>
    <col min="5" max="5" width="17.06640625" customWidth="1"/>
    <col min="11" max="12" width="8.73046875" customWidth="1"/>
    <col min="13" max="13" width="12.46484375" bestFit="1" customWidth="1"/>
    <col min="14" max="14" width="13" bestFit="1" customWidth="1"/>
    <col min="15" max="15" width="7.6640625" bestFit="1" customWidth="1"/>
    <col min="16" max="16" width="9.86328125" bestFit="1" customWidth="1"/>
    <col min="17" max="17" width="19.265625" bestFit="1" customWidth="1"/>
    <col min="18" max="18" width="15.06640625" bestFit="1" customWidth="1"/>
    <col min="19" max="19" width="23.59765625" bestFit="1" customWidth="1"/>
    <col min="20" max="20" width="21.06640625" bestFit="1" customWidth="1"/>
    <col min="21" max="21" width="15.06640625" bestFit="1" customWidth="1"/>
  </cols>
  <sheetData>
    <row r="1" spans="1:13" x14ac:dyDescent="0.45">
      <c r="A1" t="s">
        <v>1</v>
      </c>
      <c r="B1" t="s">
        <v>115</v>
      </c>
      <c r="C1" t="s">
        <v>2</v>
      </c>
      <c r="D1" t="s">
        <v>120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45">
      <c r="A2">
        <v>0</v>
      </c>
      <c r="B2" t="str">
        <f xml:space="preserve"> IF(Table13[[#This Row],[Survived]]=0,"Not Survived","Survived")</f>
        <v>Not Survived</v>
      </c>
      <c r="C2">
        <v>3</v>
      </c>
      <c r="D2" t="str">
        <f xml:space="preserve"> IF(Table13[[#This Row],[Pclass]]=1, "First", IF(Table13[[#This Row],[Pclass]]=2, "Second", "Third"))</f>
        <v>Third</v>
      </c>
      <c r="E2" t="s">
        <v>10</v>
      </c>
      <c r="F2" t="s">
        <v>11</v>
      </c>
      <c r="G2">
        <v>22</v>
      </c>
      <c r="H2">
        <v>1</v>
      </c>
      <c r="I2">
        <v>0</v>
      </c>
      <c r="J2">
        <v>7.25</v>
      </c>
      <c r="K2" t="s">
        <v>12</v>
      </c>
      <c r="M2" t="s">
        <v>93</v>
      </c>
    </row>
    <row r="3" spans="1:13" x14ac:dyDescent="0.45">
      <c r="A3">
        <v>1</v>
      </c>
      <c r="B3" t="str">
        <f xml:space="preserve"> IF(Table13[[#This Row],[Survived]]=0,"Not Survived","Survived")</f>
        <v>Survived</v>
      </c>
      <c r="C3">
        <v>1</v>
      </c>
      <c r="D3" t="str">
        <f xml:space="preserve"> IF(Table13[[#This Row],[Pclass]]=1, "First", IF(Table13[[#This Row],[Pclass]]=2, "Second", "Third"))</f>
        <v>First</v>
      </c>
      <c r="E3" t="s">
        <v>13</v>
      </c>
      <c r="F3" t="s">
        <v>14</v>
      </c>
      <c r="G3">
        <v>38</v>
      </c>
      <c r="H3">
        <v>1</v>
      </c>
      <c r="I3">
        <v>0</v>
      </c>
      <c r="J3">
        <v>71.283299999999997</v>
      </c>
      <c r="K3" t="s">
        <v>15</v>
      </c>
      <c r="M3" t="s">
        <v>92</v>
      </c>
    </row>
    <row r="4" spans="1:13" x14ac:dyDescent="0.45">
      <c r="A4">
        <v>1</v>
      </c>
      <c r="B4" t="str">
        <f xml:space="preserve"> IF(Table13[[#This Row],[Survived]]=0,"Not Survived","Survived")</f>
        <v>Survived</v>
      </c>
      <c r="C4">
        <v>3</v>
      </c>
      <c r="D4" t="str">
        <f xml:space="preserve"> IF(Table13[[#This Row],[Pclass]]=1, "First", IF(Table13[[#This Row],[Pclass]]=2, "Second", "Third"))</f>
        <v>Third</v>
      </c>
      <c r="E4" t="s">
        <v>16</v>
      </c>
      <c r="F4" t="s">
        <v>14</v>
      </c>
      <c r="G4">
        <v>26</v>
      </c>
      <c r="H4">
        <v>0</v>
      </c>
      <c r="I4">
        <v>0</v>
      </c>
      <c r="J4">
        <v>7.9249999999999998</v>
      </c>
      <c r="K4" t="s">
        <v>12</v>
      </c>
    </row>
    <row r="5" spans="1:13" x14ac:dyDescent="0.45">
      <c r="A5">
        <v>1</v>
      </c>
      <c r="B5" t="str">
        <f xml:space="preserve"> IF(Table13[[#This Row],[Survived]]=0,"Not Survived","Survived")</f>
        <v>Survived</v>
      </c>
      <c r="C5">
        <v>1</v>
      </c>
      <c r="D5" t="str">
        <f xml:space="preserve"> IF(Table13[[#This Row],[Pclass]]=1, "First", IF(Table13[[#This Row],[Pclass]]=2, "Second", "Third"))</f>
        <v>First</v>
      </c>
      <c r="E5" t="s">
        <v>17</v>
      </c>
      <c r="F5" t="s">
        <v>14</v>
      </c>
      <c r="G5">
        <v>35</v>
      </c>
      <c r="H5">
        <v>1</v>
      </c>
      <c r="I5">
        <v>0</v>
      </c>
      <c r="J5">
        <v>53.1</v>
      </c>
      <c r="K5" t="s">
        <v>12</v>
      </c>
      <c r="M5" t="s">
        <v>94</v>
      </c>
    </row>
    <row r="6" spans="1:13" x14ac:dyDescent="0.45">
      <c r="A6">
        <v>0</v>
      </c>
      <c r="B6" t="str">
        <f xml:space="preserve"> IF(Table13[[#This Row],[Survived]]=0,"Not Survived","Survived")</f>
        <v>Not Survived</v>
      </c>
      <c r="C6">
        <v>3</v>
      </c>
      <c r="D6" t="str">
        <f xml:space="preserve"> IF(Table13[[#This Row],[Pclass]]=1, "First", IF(Table13[[#This Row],[Pclass]]=2, "Second", "Third"))</f>
        <v>Third</v>
      </c>
      <c r="E6" t="s">
        <v>18</v>
      </c>
      <c r="F6" t="s">
        <v>11</v>
      </c>
      <c r="G6">
        <v>35</v>
      </c>
      <c r="H6">
        <v>0</v>
      </c>
      <c r="I6">
        <v>0</v>
      </c>
      <c r="J6">
        <v>8.0500000000000007</v>
      </c>
      <c r="K6" t="s">
        <v>12</v>
      </c>
    </row>
    <row r="7" spans="1:13" x14ac:dyDescent="0.45">
      <c r="A7">
        <v>0</v>
      </c>
      <c r="B7" t="str">
        <f xml:space="preserve"> IF(Table13[[#This Row],[Survived]]=0,"Not Survived","Survived")</f>
        <v>Not Survived</v>
      </c>
      <c r="C7">
        <v>1</v>
      </c>
      <c r="D7" t="str">
        <f xml:space="preserve"> IF(Table13[[#This Row],[Pclass]]=1, "First", IF(Table13[[#This Row],[Pclass]]=2, "Second", "Third"))</f>
        <v>First</v>
      </c>
      <c r="E7" t="s">
        <v>19</v>
      </c>
      <c r="F7" t="s">
        <v>11</v>
      </c>
      <c r="G7">
        <v>54</v>
      </c>
      <c r="H7">
        <v>0</v>
      </c>
      <c r="I7">
        <v>0</v>
      </c>
      <c r="J7">
        <v>51.862499999999997</v>
      </c>
      <c r="K7" t="s">
        <v>12</v>
      </c>
    </row>
    <row r="8" spans="1:13" x14ac:dyDescent="0.45">
      <c r="A8">
        <v>0</v>
      </c>
      <c r="B8" t="str">
        <f xml:space="preserve"> IF(Table13[[#This Row],[Survived]]=0,"Not Survived","Survived")</f>
        <v>Not Survived</v>
      </c>
      <c r="C8">
        <v>3</v>
      </c>
      <c r="D8" t="str">
        <f xml:space="preserve"> IF(Table13[[#This Row],[Pclass]]=1, "First", IF(Table13[[#This Row],[Pclass]]=2, "Second", "Third"))</f>
        <v>Third</v>
      </c>
      <c r="E8" t="s">
        <v>20</v>
      </c>
      <c r="F8" t="s">
        <v>11</v>
      </c>
      <c r="G8">
        <v>2</v>
      </c>
      <c r="H8">
        <v>3</v>
      </c>
      <c r="I8">
        <v>1</v>
      </c>
      <c r="J8">
        <v>21.074999999999999</v>
      </c>
      <c r="K8" t="s">
        <v>12</v>
      </c>
      <c r="M8" t="s">
        <v>96</v>
      </c>
    </row>
    <row r="9" spans="1:13" x14ac:dyDescent="0.45">
      <c r="A9">
        <v>1</v>
      </c>
      <c r="B9" t="str">
        <f xml:space="preserve"> IF(Table13[[#This Row],[Survived]]=0,"Not Survived","Survived")</f>
        <v>Survived</v>
      </c>
      <c r="C9">
        <v>3</v>
      </c>
      <c r="D9" t="str">
        <f xml:space="preserve"> IF(Table13[[#This Row],[Pclass]]=1, "First", IF(Table13[[#This Row],[Pclass]]=2, "Second", "Third"))</f>
        <v>Third</v>
      </c>
      <c r="E9" t="s">
        <v>21</v>
      </c>
      <c r="F9" t="s">
        <v>14</v>
      </c>
      <c r="G9">
        <v>27</v>
      </c>
      <c r="H9">
        <v>0</v>
      </c>
      <c r="I9">
        <v>2</v>
      </c>
      <c r="J9">
        <v>11.1333</v>
      </c>
      <c r="K9" t="s">
        <v>12</v>
      </c>
      <c r="M9" t="s">
        <v>95</v>
      </c>
    </row>
    <row r="10" spans="1:13" x14ac:dyDescent="0.45">
      <c r="A10">
        <v>1</v>
      </c>
      <c r="B10" t="str">
        <f xml:space="preserve"> IF(Table13[[#This Row],[Survived]]=0,"Not Survived","Survived")</f>
        <v>Survived</v>
      </c>
      <c r="C10">
        <v>2</v>
      </c>
      <c r="D10" t="str">
        <f xml:space="preserve"> IF(Table13[[#This Row],[Pclass]]=1, "First", IF(Table13[[#This Row],[Pclass]]=2, "Second", "Third"))</f>
        <v>Second</v>
      </c>
      <c r="E10" t="s">
        <v>22</v>
      </c>
      <c r="F10" t="s">
        <v>14</v>
      </c>
      <c r="G10">
        <v>14</v>
      </c>
      <c r="H10">
        <v>1</v>
      </c>
      <c r="I10">
        <v>0</v>
      </c>
      <c r="J10">
        <v>30.070799999999998</v>
      </c>
      <c r="K10" t="s">
        <v>15</v>
      </c>
      <c r="M10" t="s">
        <v>97</v>
      </c>
    </row>
    <row r="11" spans="1:13" x14ac:dyDescent="0.45">
      <c r="A11">
        <v>1</v>
      </c>
      <c r="B11" t="str">
        <f xml:space="preserve"> IF(Table13[[#This Row],[Survived]]=0,"Not Survived","Survived")</f>
        <v>Survived</v>
      </c>
      <c r="C11">
        <v>3</v>
      </c>
      <c r="D11" t="str">
        <f xml:space="preserve"> IF(Table13[[#This Row],[Pclass]]=1, "First", IF(Table13[[#This Row],[Pclass]]=2, "Second", "Third"))</f>
        <v>Third</v>
      </c>
      <c r="E11" t="s">
        <v>23</v>
      </c>
      <c r="F11" t="s">
        <v>14</v>
      </c>
      <c r="G11">
        <v>4</v>
      </c>
      <c r="H11">
        <v>1</v>
      </c>
      <c r="I11">
        <v>1</v>
      </c>
      <c r="J11">
        <v>16.7</v>
      </c>
      <c r="K11" t="s">
        <v>12</v>
      </c>
      <c r="M11" t="s">
        <v>98</v>
      </c>
    </row>
    <row r="12" spans="1:13" x14ac:dyDescent="0.45">
      <c r="A12">
        <v>1</v>
      </c>
      <c r="B12" t="str">
        <f xml:space="preserve"> IF(Table13[[#This Row],[Survived]]=0,"Not Survived","Survived")</f>
        <v>Survived</v>
      </c>
      <c r="C12">
        <v>1</v>
      </c>
      <c r="D12" t="str">
        <f xml:space="preserve"> IF(Table13[[#This Row],[Pclass]]=1, "First", IF(Table13[[#This Row],[Pclass]]=2, "Second", "Third"))</f>
        <v>First</v>
      </c>
      <c r="E12" t="s">
        <v>24</v>
      </c>
      <c r="F12" t="s">
        <v>14</v>
      </c>
      <c r="G12">
        <v>58</v>
      </c>
      <c r="H12">
        <v>0</v>
      </c>
      <c r="I12">
        <v>0</v>
      </c>
      <c r="J12">
        <v>26.55</v>
      </c>
      <c r="K12" t="s">
        <v>12</v>
      </c>
    </row>
    <row r="13" spans="1:13" x14ac:dyDescent="0.45">
      <c r="A13">
        <v>0</v>
      </c>
      <c r="B13" t="str">
        <f xml:space="preserve"> IF(Table13[[#This Row],[Survived]]=0,"Not Survived","Survived")</f>
        <v>Not Survived</v>
      </c>
      <c r="C13">
        <v>3</v>
      </c>
      <c r="D13" t="str">
        <f xml:space="preserve"> IF(Table13[[#This Row],[Pclass]]=1, "First", IF(Table13[[#This Row],[Pclass]]=2, "Second", "Third"))</f>
        <v>Third</v>
      </c>
      <c r="E13" t="s">
        <v>25</v>
      </c>
      <c r="F13" t="s">
        <v>11</v>
      </c>
      <c r="G13">
        <v>20</v>
      </c>
      <c r="H13">
        <v>0</v>
      </c>
      <c r="I13">
        <v>0</v>
      </c>
      <c r="J13">
        <v>8.0500000000000007</v>
      </c>
      <c r="K13" t="s">
        <v>12</v>
      </c>
    </row>
    <row r="14" spans="1:13" x14ac:dyDescent="0.45">
      <c r="A14">
        <v>0</v>
      </c>
      <c r="B14" t="str">
        <f xml:space="preserve"> IF(Table13[[#This Row],[Survived]]=0,"Not Survived","Survived")</f>
        <v>Not Survived</v>
      </c>
      <c r="C14">
        <v>3</v>
      </c>
      <c r="D14" t="str">
        <f xml:space="preserve"> IF(Table13[[#This Row],[Pclass]]=1, "First", IF(Table13[[#This Row],[Pclass]]=2, "Second", "Third"))</f>
        <v>Third</v>
      </c>
      <c r="E14" t="s">
        <v>26</v>
      </c>
      <c r="F14" t="s">
        <v>11</v>
      </c>
      <c r="G14">
        <v>39</v>
      </c>
      <c r="H14">
        <v>1</v>
      </c>
      <c r="I14">
        <v>5</v>
      </c>
      <c r="J14">
        <v>31.274999999999999</v>
      </c>
      <c r="K14" t="s">
        <v>12</v>
      </c>
      <c r="M14" t="s">
        <v>110</v>
      </c>
    </row>
    <row r="15" spans="1:13" x14ac:dyDescent="0.45">
      <c r="A15">
        <v>0</v>
      </c>
      <c r="B15" t="str">
        <f xml:space="preserve"> IF(Table13[[#This Row],[Survived]]=0,"Not Survived","Survived")</f>
        <v>Not Survived</v>
      </c>
      <c r="C15">
        <v>3</v>
      </c>
      <c r="D15" t="str">
        <f xml:space="preserve"> IF(Table13[[#This Row],[Pclass]]=1, "First", IF(Table13[[#This Row],[Pclass]]=2, "Second", "Third"))</f>
        <v>Third</v>
      </c>
      <c r="E15" t="s">
        <v>27</v>
      </c>
      <c r="F15" t="s">
        <v>14</v>
      </c>
      <c r="G15">
        <v>14</v>
      </c>
      <c r="H15">
        <v>0</v>
      </c>
      <c r="I15">
        <v>0</v>
      </c>
      <c r="J15">
        <v>7.8541999999999996</v>
      </c>
      <c r="K15" t="s">
        <v>12</v>
      </c>
    </row>
    <row r="16" spans="1:13" x14ac:dyDescent="0.45">
      <c r="A16">
        <v>1</v>
      </c>
      <c r="B16" t="str">
        <f xml:space="preserve"> IF(Table13[[#This Row],[Survived]]=0,"Not Survived","Survived")</f>
        <v>Survived</v>
      </c>
      <c r="C16">
        <v>2</v>
      </c>
      <c r="D16" t="str">
        <f xml:space="preserve"> IF(Table13[[#This Row],[Pclass]]=1, "First", IF(Table13[[#This Row],[Pclass]]=2, "Second", "Third"))</f>
        <v>Second</v>
      </c>
      <c r="E16" t="s">
        <v>28</v>
      </c>
      <c r="F16" t="s">
        <v>14</v>
      </c>
      <c r="G16">
        <v>55</v>
      </c>
      <c r="H16">
        <v>0</v>
      </c>
      <c r="I16">
        <v>0</v>
      </c>
      <c r="J16">
        <v>16</v>
      </c>
      <c r="K16" t="s">
        <v>12</v>
      </c>
      <c r="M16" t="s">
        <v>111</v>
      </c>
    </row>
    <row r="17" spans="1:13" x14ac:dyDescent="0.45">
      <c r="A17">
        <v>0</v>
      </c>
      <c r="B17" t="str">
        <f xml:space="preserve"> IF(Table13[[#This Row],[Survived]]=0,"Not Survived","Survived")</f>
        <v>Not Survived</v>
      </c>
      <c r="C17">
        <v>3</v>
      </c>
      <c r="D17" t="str">
        <f xml:space="preserve"> IF(Table13[[#This Row],[Pclass]]=1, "First", IF(Table13[[#This Row],[Pclass]]=2, "Second", "Third"))</f>
        <v>Third</v>
      </c>
      <c r="E17" t="s">
        <v>29</v>
      </c>
      <c r="F17" t="s">
        <v>11</v>
      </c>
      <c r="G17">
        <v>2</v>
      </c>
      <c r="H17">
        <v>4</v>
      </c>
      <c r="I17">
        <v>1</v>
      </c>
      <c r="J17">
        <v>29.125</v>
      </c>
      <c r="K17" t="s">
        <v>30</v>
      </c>
    </row>
    <row r="18" spans="1:13" x14ac:dyDescent="0.45">
      <c r="A18">
        <v>0</v>
      </c>
      <c r="B18" t="str">
        <f xml:space="preserve"> IF(Table13[[#This Row],[Survived]]=0,"Not Survived","Survived")</f>
        <v>Not Survived</v>
      </c>
      <c r="C18">
        <v>3</v>
      </c>
      <c r="D18" t="str">
        <f xml:space="preserve"> IF(Table13[[#This Row],[Pclass]]=1, "First", IF(Table13[[#This Row],[Pclass]]=2, "Second", "Third"))</f>
        <v>Third</v>
      </c>
      <c r="E18" t="s">
        <v>31</v>
      </c>
      <c r="F18" t="s">
        <v>14</v>
      </c>
      <c r="G18">
        <v>31</v>
      </c>
      <c r="H18">
        <v>1</v>
      </c>
      <c r="I18">
        <v>0</v>
      </c>
      <c r="J18">
        <v>18</v>
      </c>
      <c r="K18" t="s">
        <v>12</v>
      </c>
      <c r="M18" t="s">
        <v>112</v>
      </c>
    </row>
    <row r="19" spans="1:13" x14ac:dyDescent="0.45">
      <c r="A19">
        <v>0</v>
      </c>
      <c r="B19" t="str">
        <f xml:space="preserve"> IF(Table13[[#This Row],[Survived]]=0,"Not Survived","Survived")</f>
        <v>Not Survived</v>
      </c>
      <c r="C19">
        <v>2</v>
      </c>
      <c r="D19" t="str">
        <f xml:space="preserve"> IF(Table13[[#This Row],[Pclass]]=1, "First", IF(Table13[[#This Row],[Pclass]]=2, "Second", "Third"))</f>
        <v>Second</v>
      </c>
      <c r="E19" t="s">
        <v>32</v>
      </c>
      <c r="F19" t="s">
        <v>11</v>
      </c>
      <c r="G19">
        <v>35</v>
      </c>
      <c r="H19">
        <v>0</v>
      </c>
      <c r="I19">
        <v>0</v>
      </c>
      <c r="J19">
        <v>26</v>
      </c>
      <c r="K19" t="s">
        <v>12</v>
      </c>
      <c r="M19" t="s">
        <v>113</v>
      </c>
    </row>
    <row r="20" spans="1:13" x14ac:dyDescent="0.45">
      <c r="A20">
        <v>1</v>
      </c>
      <c r="B20" t="str">
        <f xml:space="preserve"> IF(Table13[[#This Row],[Survived]]=0,"Not Survived","Survived")</f>
        <v>Survived</v>
      </c>
      <c r="C20">
        <v>2</v>
      </c>
      <c r="D20" t="str">
        <f xml:space="preserve"> IF(Table13[[#This Row],[Pclass]]=1, "First", IF(Table13[[#This Row],[Pclass]]=2, "Second", "Third"))</f>
        <v>Second</v>
      </c>
      <c r="E20" t="s">
        <v>33</v>
      </c>
      <c r="F20" t="s">
        <v>11</v>
      </c>
      <c r="G20">
        <v>34</v>
      </c>
      <c r="H20">
        <v>0</v>
      </c>
      <c r="I20">
        <v>0</v>
      </c>
      <c r="J20">
        <v>13</v>
      </c>
      <c r="K20" t="s">
        <v>12</v>
      </c>
    </row>
    <row r="21" spans="1:13" x14ac:dyDescent="0.45">
      <c r="A21">
        <v>1</v>
      </c>
      <c r="B21" t="str">
        <f xml:space="preserve"> IF(Table13[[#This Row],[Survived]]=0,"Not Survived","Survived")</f>
        <v>Survived</v>
      </c>
      <c r="C21">
        <v>3</v>
      </c>
      <c r="D21" t="str">
        <f xml:space="preserve"> IF(Table13[[#This Row],[Pclass]]=1, "First", IF(Table13[[#This Row],[Pclass]]=2, "Second", "Third"))</f>
        <v>Third</v>
      </c>
      <c r="E21" t="s">
        <v>34</v>
      </c>
      <c r="F21" t="s">
        <v>14</v>
      </c>
      <c r="G21">
        <v>15</v>
      </c>
      <c r="H21">
        <v>0</v>
      </c>
      <c r="I21">
        <v>0</v>
      </c>
      <c r="J21">
        <v>8.0291999999999994</v>
      </c>
      <c r="K21" t="s">
        <v>30</v>
      </c>
      <c r="M21" t="s">
        <v>114</v>
      </c>
    </row>
    <row r="22" spans="1:13" x14ac:dyDescent="0.45">
      <c r="A22">
        <v>1</v>
      </c>
      <c r="B22" t="str">
        <f xml:space="preserve"> IF(Table13[[#This Row],[Survived]]=0,"Not Survived","Survived")</f>
        <v>Survived</v>
      </c>
      <c r="C22">
        <v>1</v>
      </c>
      <c r="D22" t="str">
        <f xml:space="preserve"> IF(Table13[[#This Row],[Pclass]]=1, "First", IF(Table13[[#This Row],[Pclass]]=2, "Second", "Third"))</f>
        <v>First</v>
      </c>
      <c r="E22" t="s">
        <v>35</v>
      </c>
      <c r="F22" t="s">
        <v>11</v>
      </c>
      <c r="G22">
        <v>28</v>
      </c>
      <c r="H22">
        <v>0</v>
      </c>
      <c r="I22">
        <v>0</v>
      </c>
      <c r="J22">
        <v>35.5</v>
      </c>
      <c r="K22" t="s">
        <v>12</v>
      </c>
    </row>
    <row r="23" spans="1:13" x14ac:dyDescent="0.45">
      <c r="A23">
        <v>0</v>
      </c>
      <c r="B23" t="str">
        <f xml:space="preserve"> IF(Table13[[#This Row],[Survived]]=0,"Not Survived","Survived")</f>
        <v>Not Survived</v>
      </c>
      <c r="C23">
        <v>3</v>
      </c>
      <c r="D23" t="str">
        <f xml:space="preserve"> IF(Table13[[#This Row],[Pclass]]=1, "First", IF(Table13[[#This Row],[Pclass]]=2, "Second", "Third"))</f>
        <v>Third</v>
      </c>
      <c r="E23" t="s">
        <v>36</v>
      </c>
      <c r="F23" t="s">
        <v>14</v>
      </c>
      <c r="G23">
        <v>8</v>
      </c>
      <c r="H23">
        <v>3</v>
      </c>
      <c r="I23">
        <v>1</v>
      </c>
      <c r="J23">
        <v>21.074999999999999</v>
      </c>
      <c r="K23" t="s">
        <v>12</v>
      </c>
      <c r="M23" t="s">
        <v>116</v>
      </c>
    </row>
    <row r="24" spans="1:13" x14ac:dyDescent="0.45">
      <c r="A24">
        <v>1</v>
      </c>
      <c r="B24" t="str">
        <f xml:space="preserve"> IF(Table13[[#This Row],[Survived]]=0,"Not Survived","Survived")</f>
        <v>Survived</v>
      </c>
      <c r="C24">
        <v>3</v>
      </c>
      <c r="D24" t="str">
        <f xml:space="preserve"> IF(Table13[[#This Row],[Pclass]]=1, "First", IF(Table13[[#This Row],[Pclass]]=2, "Second", "Third"))</f>
        <v>Third</v>
      </c>
      <c r="E24" t="s">
        <v>37</v>
      </c>
      <c r="F24" t="s">
        <v>14</v>
      </c>
      <c r="G24">
        <v>38</v>
      </c>
      <c r="H24">
        <v>1</v>
      </c>
      <c r="I24">
        <v>5</v>
      </c>
      <c r="J24">
        <v>31.387499999999999</v>
      </c>
      <c r="K24" t="s">
        <v>12</v>
      </c>
    </row>
    <row r="25" spans="1:13" x14ac:dyDescent="0.45">
      <c r="A25">
        <v>0</v>
      </c>
      <c r="B25" t="str">
        <f xml:space="preserve"> IF(Table13[[#This Row],[Survived]]=0,"Not Survived","Survived")</f>
        <v>Not Survived</v>
      </c>
      <c r="C25">
        <v>1</v>
      </c>
      <c r="D25" t="str">
        <f xml:space="preserve"> IF(Table13[[#This Row],[Pclass]]=1, "First", IF(Table13[[#This Row],[Pclass]]=2, "Second", "Third"))</f>
        <v>First</v>
      </c>
      <c r="E25" t="s">
        <v>38</v>
      </c>
      <c r="F25" t="s">
        <v>11</v>
      </c>
      <c r="G25">
        <v>19</v>
      </c>
      <c r="H25">
        <v>3</v>
      </c>
      <c r="I25">
        <v>2</v>
      </c>
      <c r="J25">
        <v>263</v>
      </c>
      <c r="K25" t="s">
        <v>12</v>
      </c>
      <c r="M25" t="s">
        <v>117</v>
      </c>
    </row>
    <row r="26" spans="1:13" x14ac:dyDescent="0.45">
      <c r="A26">
        <v>0</v>
      </c>
      <c r="B26" t="str">
        <f xml:space="preserve"> IF(Table13[[#This Row],[Survived]]=0,"Not Survived","Survived")</f>
        <v>Not Survived</v>
      </c>
      <c r="C26">
        <v>1</v>
      </c>
      <c r="D26" t="str">
        <f xml:space="preserve"> IF(Table13[[#This Row],[Pclass]]=1, "First", IF(Table13[[#This Row],[Pclass]]=2, "Second", "Third"))</f>
        <v>First</v>
      </c>
      <c r="E26" t="s">
        <v>39</v>
      </c>
      <c r="F26" t="s">
        <v>11</v>
      </c>
      <c r="G26">
        <v>40</v>
      </c>
      <c r="H26">
        <v>0</v>
      </c>
      <c r="I26">
        <v>0</v>
      </c>
      <c r="J26">
        <v>27.720800000000001</v>
      </c>
      <c r="K26" t="s">
        <v>15</v>
      </c>
      <c r="M26" t="s">
        <v>118</v>
      </c>
    </row>
    <row r="27" spans="1:13" x14ac:dyDescent="0.45">
      <c r="A27">
        <v>0</v>
      </c>
      <c r="B27" t="str">
        <f xml:space="preserve"> IF(Table13[[#This Row],[Survived]]=0,"Not Survived","Survived")</f>
        <v>Not Survived</v>
      </c>
      <c r="C27">
        <v>2</v>
      </c>
      <c r="D27" t="str">
        <f xml:space="preserve"> IF(Table13[[#This Row],[Pclass]]=1, "First", IF(Table13[[#This Row],[Pclass]]=2, "Second", "Third"))</f>
        <v>Second</v>
      </c>
      <c r="E27" t="s">
        <v>40</v>
      </c>
      <c r="F27" t="s">
        <v>11</v>
      </c>
      <c r="G27">
        <v>66</v>
      </c>
      <c r="H27">
        <v>0</v>
      </c>
      <c r="I27">
        <v>0</v>
      </c>
      <c r="J27">
        <v>10.5</v>
      </c>
      <c r="K27" t="s">
        <v>12</v>
      </c>
      <c r="M27" t="s">
        <v>119</v>
      </c>
    </row>
    <row r="28" spans="1:13" x14ac:dyDescent="0.45">
      <c r="A28">
        <v>0</v>
      </c>
      <c r="B28" t="str">
        <f xml:space="preserve"> IF(Table13[[#This Row],[Survived]]=0,"Not Survived","Survived")</f>
        <v>Not Survived</v>
      </c>
      <c r="C28">
        <v>1</v>
      </c>
      <c r="D28" t="str">
        <f xml:space="preserve"> IF(Table13[[#This Row],[Pclass]]=1, "First", IF(Table13[[#This Row],[Pclass]]=2, "Second", "Third"))</f>
        <v>First</v>
      </c>
      <c r="E28" t="s">
        <v>41</v>
      </c>
      <c r="F28" t="s">
        <v>11</v>
      </c>
      <c r="G28">
        <v>28</v>
      </c>
      <c r="H28">
        <v>1</v>
      </c>
      <c r="I28">
        <v>0</v>
      </c>
      <c r="J28">
        <v>82.1708</v>
      </c>
      <c r="K28" t="s">
        <v>15</v>
      </c>
    </row>
    <row r="29" spans="1:13" x14ac:dyDescent="0.45">
      <c r="A29">
        <v>0</v>
      </c>
      <c r="B29" t="str">
        <f xml:space="preserve"> IF(Table13[[#This Row],[Survived]]=0,"Not Survived","Survived")</f>
        <v>Not Survived</v>
      </c>
      <c r="C29">
        <v>1</v>
      </c>
      <c r="D29" t="str">
        <f xml:space="preserve"> IF(Table13[[#This Row],[Pclass]]=1, "First", IF(Table13[[#This Row],[Pclass]]=2, "Second", "Third"))</f>
        <v>First</v>
      </c>
      <c r="E29" t="s">
        <v>42</v>
      </c>
      <c r="F29" t="s">
        <v>11</v>
      </c>
      <c r="G29">
        <v>42</v>
      </c>
      <c r="H29">
        <v>1</v>
      </c>
      <c r="I29">
        <v>0</v>
      </c>
      <c r="J29">
        <v>52</v>
      </c>
      <c r="K29" t="s">
        <v>12</v>
      </c>
      <c r="M29" t="s">
        <v>109</v>
      </c>
    </row>
    <row r="30" spans="1:13" x14ac:dyDescent="0.45">
      <c r="A30">
        <v>0</v>
      </c>
      <c r="B30" t="str">
        <f xml:space="preserve"> IF(Table13[[#This Row],[Survived]]=0,"Not Survived","Survived")</f>
        <v>Not Survived</v>
      </c>
      <c r="C30">
        <v>3</v>
      </c>
      <c r="D30" t="str">
        <f xml:space="preserve"> IF(Table13[[#This Row],[Pclass]]=1, "First", IF(Table13[[#This Row],[Pclass]]=2, "Second", "Third"))</f>
        <v>Third</v>
      </c>
      <c r="E30" t="s">
        <v>43</v>
      </c>
      <c r="F30" t="s">
        <v>11</v>
      </c>
      <c r="G30">
        <v>21</v>
      </c>
      <c r="H30">
        <v>0</v>
      </c>
      <c r="I30">
        <v>0</v>
      </c>
      <c r="J30">
        <v>8.0500000000000007</v>
      </c>
      <c r="K30" t="s">
        <v>12</v>
      </c>
    </row>
    <row r="31" spans="1:13" x14ac:dyDescent="0.45">
      <c r="A31">
        <v>0</v>
      </c>
      <c r="B31" t="str">
        <f xml:space="preserve"> IF(Table13[[#This Row],[Survived]]=0,"Not Survived","Survived")</f>
        <v>Not Survived</v>
      </c>
      <c r="C31">
        <v>3</v>
      </c>
      <c r="D31" t="str">
        <f xml:space="preserve"> IF(Table13[[#This Row],[Pclass]]=1, "First", IF(Table13[[#This Row],[Pclass]]=2, "Second", "Third"))</f>
        <v>Third</v>
      </c>
      <c r="E31" t="s">
        <v>44</v>
      </c>
      <c r="F31" t="s">
        <v>14</v>
      </c>
      <c r="G31">
        <v>18</v>
      </c>
      <c r="H31">
        <v>2</v>
      </c>
      <c r="I31">
        <v>0</v>
      </c>
      <c r="J31">
        <v>18</v>
      </c>
      <c r="K31" t="s">
        <v>12</v>
      </c>
      <c r="M31" t="s">
        <v>121</v>
      </c>
    </row>
    <row r="32" spans="1:13" x14ac:dyDescent="0.45">
      <c r="A32">
        <v>1</v>
      </c>
      <c r="B32" t="str">
        <f xml:space="preserve"> IF(Table13[[#This Row],[Survived]]=0,"Not Survived","Survived")</f>
        <v>Survived</v>
      </c>
      <c r="C32">
        <v>3</v>
      </c>
      <c r="D32" t="str">
        <f xml:space="preserve"> IF(Table13[[#This Row],[Pclass]]=1, "First", IF(Table13[[#This Row],[Pclass]]=2, "Second", "Third"))</f>
        <v>Third</v>
      </c>
      <c r="E32" t="s">
        <v>45</v>
      </c>
      <c r="F32" t="s">
        <v>14</v>
      </c>
      <c r="G32">
        <v>14</v>
      </c>
      <c r="H32">
        <v>1</v>
      </c>
      <c r="I32">
        <v>0</v>
      </c>
      <c r="J32">
        <v>11.2417</v>
      </c>
      <c r="K32" t="s">
        <v>15</v>
      </c>
    </row>
    <row r="33" spans="1:14" x14ac:dyDescent="0.45">
      <c r="A33">
        <v>0</v>
      </c>
      <c r="B33" t="str">
        <f xml:space="preserve"> IF(Table13[[#This Row],[Survived]]=0,"Not Survived","Survived")</f>
        <v>Not Survived</v>
      </c>
      <c r="C33">
        <v>3</v>
      </c>
      <c r="D33" t="str">
        <f xml:space="preserve"> IF(Table13[[#This Row],[Pclass]]=1, "First", IF(Table13[[#This Row],[Pclass]]=2, "Second", "Third"))</f>
        <v>Third</v>
      </c>
      <c r="E33" t="s">
        <v>46</v>
      </c>
      <c r="F33" t="s">
        <v>14</v>
      </c>
      <c r="G33">
        <v>40</v>
      </c>
      <c r="H33">
        <v>1</v>
      </c>
      <c r="I33">
        <v>0</v>
      </c>
      <c r="J33">
        <v>9.4749999999999996</v>
      </c>
      <c r="K33" t="s">
        <v>12</v>
      </c>
      <c r="M33" s="2" t="s">
        <v>122</v>
      </c>
      <c r="N33" t="s">
        <v>125</v>
      </c>
    </row>
    <row r="34" spans="1:14" x14ac:dyDescent="0.45">
      <c r="A34">
        <v>0</v>
      </c>
      <c r="B34" t="str">
        <f xml:space="preserve"> IF(Table13[[#This Row],[Survived]]=0,"Not Survived","Survived")</f>
        <v>Not Survived</v>
      </c>
      <c r="C34">
        <v>2</v>
      </c>
      <c r="D34" t="str">
        <f xml:space="preserve"> IF(Table13[[#This Row],[Pclass]]=1, "First", IF(Table13[[#This Row],[Pclass]]=2, "Second", "Third"))</f>
        <v>Second</v>
      </c>
      <c r="E34" t="s">
        <v>47</v>
      </c>
      <c r="F34" t="s">
        <v>14</v>
      </c>
      <c r="G34">
        <v>27</v>
      </c>
      <c r="H34">
        <v>1</v>
      </c>
      <c r="I34">
        <v>0</v>
      </c>
      <c r="J34">
        <v>21</v>
      </c>
      <c r="K34" t="s">
        <v>12</v>
      </c>
      <c r="M34" s="3" t="s">
        <v>123</v>
      </c>
      <c r="N34">
        <v>47</v>
      </c>
    </row>
    <row r="35" spans="1:14" x14ac:dyDescent="0.45">
      <c r="A35">
        <v>1</v>
      </c>
      <c r="B35" t="str">
        <f xml:space="preserve"> IF(Table13[[#This Row],[Survived]]=0,"Not Survived","Survived")</f>
        <v>Survived</v>
      </c>
      <c r="C35">
        <v>2</v>
      </c>
      <c r="D35" t="str">
        <f xml:space="preserve"> IF(Table13[[#This Row],[Pclass]]=1, "First", IF(Table13[[#This Row],[Pclass]]=2, "Second", "Third"))</f>
        <v>Second</v>
      </c>
      <c r="E35" t="s">
        <v>48</v>
      </c>
      <c r="F35" t="s">
        <v>14</v>
      </c>
      <c r="G35">
        <v>3</v>
      </c>
      <c r="H35">
        <v>1</v>
      </c>
      <c r="I35">
        <v>2</v>
      </c>
      <c r="J35">
        <v>41.5792</v>
      </c>
      <c r="K35" t="s">
        <v>15</v>
      </c>
      <c r="M35" s="3" t="s">
        <v>1</v>
      </c>
      <c r="N35">
        <v>30</v>
      </c>
    </row>
    <row r="36" spans="1:14" x14ac:dyDescent="0.45">
      <c r="A36">
        <v>1</v>
      </c>
      <c r="B36" t="str">
        <f xml:space="preserve"> IF(Table13[[#This Row],[Survived]]=0,"Not Survived","Survived")</f>
        <v>Survived</v>
      </c>
      <c r="C36">
        <v>3</v>
      </c>
      <c r="D36" t="str">
        <f xml:space="preserve"> IF(Table13[[#This Row],[Pclass]]=1, "First", IF(Table13[[#This Row],[Pclass]]=2, "Second", "Third"))</f>
        <v>Third</v>
      </c>
      <c r="E36" t="s">
        <v>49</v>
      </c>
      <c r="F36" t="s">
        <v>14</v>
      </c>
      <c r="G36">
        <v>19</v>
      </c>
      <c r="H36">
        <v>0</v>
      </c>
      <c r="I36">
        <v>0</v>
      </c>
      <c r="J36">
        <v>7.8792</v>
      </c>
      <c r="K36" t="s">
        <v>30</v>
      </c>
      <c r="M36" s="3" t="s">
        <v>124</v>
      </c>
      <c r="N36">
        <v>77</v>
      </c>
    </row>
    <row r="37" spans="1:14" x14ac:dyDescent="0.45">
      <c r="A37">
        <v>0</v>
      </c>
      <c r="B37" t="str">
        <f xml:space="preserve"> IF(Table13[[#This Row],[Survived]]=0,"Not Survived","Survived")</f>
        <v>Not Survived</v>
      </c>
      <c r="C37">
        <v>3</v>
      </c>
      <c r="D37" t="str">
        <f xml:space="preserve"> IF(Table13[[#This Row],[Pclass]]=1, "First", IF(Table13[[#This Row],[Pclass]]=2, "Second", "Third"))</f>
        <v>Third</v>
      </c>
      <c r="E37" t="s">
        <v>50</v>
      </c>
      <c r="F37" t="s">
        <v>14</v>
      </c>
      <c r="G37">
        <v>18</v>
      </c>
      <c r="H37">
        <v>1</v>
      </c>
      <c r="I37">
        <v>0</v>
      </c>
      <c r="J37">
        <v>17.8</v>
      </c>
      <c r="K37" t="s">
        <v>12</v>
      </c>
    </row>
    <row r="38" spans="1:14" x14ac:dyDescent="0.45">
      <c r="A38">
        <v>0</v>
      </c>
      <c r="B38" t="str">
        <f xml:space="preserve"> IF(Table13[[#This Row],[Survived]]=0,"Not Survived","Survived")</f>
        <v>Not Survived</v>
      </c>
      <c r="C38">
        <v>3</v>
      </c>
      <c r="D38" t="str">
        <f xml:space="preserve"> IF(Table13[[#This Row],[Pclass]]=1, "First", IF(Table13[[#This Row],[Pclass]]=2, "Second", "Third"))</f>
        <v>Third</v>
      </c>
      <c r="E38" t="s">
        <v>51</v>
      </c>
      <c r="F38" t="s">
        <v>11</v>
      </c>
      <c r="G38">
        <v>7</v>
      </c>
      <c r="H38">
        <v>4</v>
      </c>
      <c r="I38">
        <v>1</v>
      </c>
      <c r="J38">
        <v>39.6875</v>
      </c>
      <c r="K38" t="s">
        <v>12</v>
      </c>
    </row>
    <row r="39" spans="1:14" x14ac:dyDescent="0.45">
      <c r="A39">
        <v>0</v>
      </c>
      <c r="B39" t="str">
        <f xml:space="preserve"> IF(Table13[[#This Row],[Survived]]=0,"Not Survived","Survived")</f>
        <v>Not Survived</v>
      </c>
      <c r="C39">
        <v>3</v>
      </c>
      <c r="D39" t="str">
        <f xml:space="preserve"> IF(Table13[[#This Row],[Pclass]]=1, "First", IF(Table13[[#This Row],[Pclass]]=2, "Second", "Third"))</f>
        <v>Third</v>
      </c>
      <c r="E39" t="s">
        <v>52</v>
      </c>
      <c r="F39" t="s">
        <v>11</v>
      </c>
      <c r="G39">
        <v>21</v>
      </c>
      <c r="H39">
        <v>0</v>
      </c>
      <c r="I39">
        <v>0</v>
      </c>
      <c r="J39">
        <v>7.8</v>
      </c>
      <c r="K39" t="s">
        <v>12</v>
      </c>
    </row>
    <row r="40" spans="1:14" x14ac:dyDescent="0.45">
      <c r="A40">
        <v>1</v>
      </c>
      <c r="B40" t="str">
        <f xml:space="preserve"> IF(Table13[[#This Row],[Survived]]=0,"Not Survived","Survived")</f>
        <v>Survived</v>
      </c>
      <c r="C40">
        <v>1</v>
      </c>
      <c r="D40" t="str">
        <f xml:space="preserve"> IF(Table13[[#This Row],[Pclass]]=1, "First", IF(Table13[[#This Row],[Pclass]]=2, "Second", "Third"))</f>
        <v>First</v>
      </c>
      <c r="E40" t="s">
        <v>53</v>
      </c>
      <c r="F40" t="s">
        <v>14</v>
      </c>
      <c r="G40">
        <v>49</v>
      </c>
      <c r="H40">
        <v>1</v>
      </c>
      <c r="I40">
        <v>0</v>
      </c>
      <c r="J40">
        <v>76.729200000000006</v>
      </c>
      <c r="K40" t="s">
        <v>15</v>
      </c>
    </row>
    <row r="41" spans="1:14" x14ac:dyDescent="0.45">
      <c r="A41">
        <v>1</v>
      </c>
      <c r="B41" t="str">
        <f xml:space="preserve"> IF(Table13[[#This Row],[Survived]]=0,"Not Survived","Survived")</f>
        <v>Survived</v>
      </c>
      <c r="C41">
        <v>2</v>
      </c>
      <c r="D41" t="str">
        <f xml:space="preserve"> IF(Table13[[#This Row],[Pclass]]=1, "First", IF(Table13[[#This Row],[Pclass]]=2, "Second", "Third"))</f>
        <v>Second</v>
      </c>
      <c r="E41" t="s">
        <v>54</v>
      </c>
      <c r="F41" t="s">
        <v>14</v>
      </c>
      <c r="G41">
        <v>29</v>
      </c>
      <c r="H41">
        <v>1</v>
      </c>
      <c r="I41">
        <v>0</v>
      </c>
      <c r="J41">
        <v>26</v>
      </c>
      <c r="K41" t="s">
        <v>12</v>
      </c>
    </row>
    <row r="42" spans="1:14" x14ac:dyDescent="0.45">
      <c r="A42">
        <v>0</v>
      </c>
      <c r="B42" t="str">
        <f xml:space="preserve"> IF(Table13[[#This Row],[Survived]]=0,"Not Survived","Survived")</f>
        <v>Not Survived</v>
      </c>
      <c r="C42">
        <v>1</v>
      </c>
      <c r="D42" t="str">
        <f xml:space="preserve"> IF(Table13[[#This Row],[Pclass]]=1, "First", IF(Table13[[#This Row],[Pclass]]=2, "Second", "Third"))</f>
        <v>First</v>
      </c>
      <c r="E42" t="s">
        <v>55</v>
      </c>
      <c r="F42" t="s">
        <v>11</v>
      </c>
      <c r="G42">
        <v>65</v>
      </c>
      <c r="H42">
        <v>0</v>
      </c>
      <c r="I42">
        <v>1</v>
      </c>
      <c r="J42">
        <v>61.979199999999999</v>
      </c>
      <c r="K42" t="s">
        <v>15</v>
      </c>
    </row>
    <row r="43" spans="1:14" x14ac:dyDescent="0.45">
      <c r="A43">
        <v>1</v>
      </c>
      <c r="B43" t="str">
        <f xml:space="preserve"> IF(Table13[[#This Row],[Survived]]=0,"Not Survived","Survived")</f>
        <v>Survived</v>
      </c>
      <c r="C43">
        <v>2</v>
      </c>
      <c r="D43" t="str">
        <f xml:space="preserve"> IF(Table13[[#This Row],[Pclass]]=1, "First", IF(Table13[[#This Row],[Pclass]]=2, "Second", "Third"))</f>
        <v>Second</v>
      </c>
      <c r="E43" t="s">
        <v>56</v>
      </c>
      <c r="F43" t="s">
        <v>14</v>
      </c>
      <c r="G43">
        <v>21</v>
      </c>
      <c r="H43">
        <v>0</v>
      </c>
      <c r="I43">
        <v>0</v>
      </c>
      <c r="J43">
        <v>10.5</v>
      </c>
      <c r="K43" t="s">
        <v>12</v>
      </c>
    </row>
    <row r="44" spans="1:14" x14ac:dyDescent="0.45">
      <c r="A44">
        <v>0</v>
      </c>
      <c r="B44" t="str">
        <f xml:space="preserve"> IF(Table13[[#This Row],[Survived]]=0,"Not Survived","Survived")</f>
        <v>Not Survived</v>
      </c>
      <c r="C44">
        <v>3</v>
      </c>
      <c r="D44" t="str">
        <f xml:space="preserve"> IF(Table13[[#This Row],[Pclass]]=1, "First", IF(Table13[[#This Row],[Pclass]]=2, "Second", "Third"))</f>
        <v>Third</v>
      </c>
      <c r="E44" t="s">
        <v>57</v>
      </c>
      <c r="F44" t="s">
        <v>11</v>
      </c>
      <c r="G44">
        <v>28.5</v>
      </c>
      <c r="H44">
        <v>0</v>
      </c>
      <c r="I44">
        <v>0</v>
      </c>
      <c r="J44">
        <v>7.2291999999999996</v>
      </c>
      <c r="K44" t="s">
        <v>15</v>
      </c>
    </row>
    <row r="45" spans="1:14" x14ac:dyDescent="0.45">
      <c r="A45">
        <v>1</v>
      </c>
      <c r="B45" t="str">
        <f xml:space="preserve"> IF(Table13[[#This Row],[Survived]]=0,"Not Survived","Survived")</f>
        <v>Survived</v>
      </c>
      <c r="C45">
        <v>2</v>
      </c>
      <c r="D45" t="str">
        <f xml:space="preserve"> IF(Table13[[#This Row],[Pclass]]=1, "First", IF(Table13[[#This Row],[Pclass]]=2, "Second", "Third"))</f>
        <v>Second</v>
      </c>
      <c r="E45" t="s">
        <v>58</v>
      </c>
      <c r="F45" t="s">
        <v>14</v>
      </c>
      <c r="G45">
        <v>5</v>
      </c>
      <c r="H45">
        <v>1</v>
      </c>
      <c r="I45">
        <v>2</v>
      </c>
      <c r="J45">
        <v>27.75</v>
      </c>
      <c r="K45" t="s">
        <v>12</v>
      </c>
    </row>
    <row r="46" spans="1:14" x14ac:dyDescent="0.45">
      <c r="A46">
        <v>0</v>
      </c>
      <c r="B46" t="str">
        <f xml:space="preserve"> IF(Table13[[#This Row],[Survived]]=0,"Not Survived","Survived")</f>
        <v>Not Survived</v>
      </c>
      <c r="C46">
        <v>3</v>
      </c>
      <c r="D46" t="str">
        <f xml:space="preserve"> IF(Table13[[#This Row],[Pclass]]=1, "First", IF(Table13[[#This Row],[Pclass]]=2, "Second", "Third"))</f>
        <v>Third</v>
      </c>
      <c r="E46" t="s">
        <v>59</v>
      </c>
      <c r="F46" t="s">
        <v>11</v>
      </c>
      <c r="G46">
        <v>11</v>
      </c>
      <c r="H46">
        <v>5</v>
      </c>
      <c r="I46">
        <v>2</v>
      </c>
      <c r="J46">
        <v>46.9</v>
      </c>
      <c r="K46" t="s">
        <v>12</v>
      </c>
    </row>
    <row r="47" spans="1:14" x14ac:dyDescent="0.45">
      <c r="A47">
        <v>0</v>
      </c>
      <c r="B47" t="str">
        <f xml:space="preserve"> IF(Table13[[#This Row],[Survived]]=0,"Not Survived","Survived")</f>
        <v>Not Survived</v>
      </c>
      <c r="C47">
        <v>3</v>
      </c>
      <c r="D47" t="str">
        <f xml:space="preserve"> IF(Table13[[#This Row],[Pclass]]=1, "First", IF(Table13[[#This Row],[Pclass]]=2, "Second", "Third"))</f>
        <v>Third</v>
      </c>
      <c r="E47" t="s">
        <v>60</v>
      </c>
      <c r="F47" t="s">
        <v>11</v>
      </c>
      <c r="G47">
        <v>22</v>
      </c>
      <c r="H47">
        <v>0</v>
      </c>
      <c r="I47">
        <v>0</v>
      </c>
      <c r="J47">
        <v>7.2291999999999996</v>
      </c>
      <c r="K47" t="s">
        <v>15</v>
      </c>
    </row>
    <row r="48" spans="1:14" x14ac:dyDescent="0.45">
      <c r="A48">
        <v>0</v>
      </c>
      <c r="B48" t="str">
        <f xml:space="preserve"> IF(Table13[[#This Row],[Survived]]=0,"Not Survived","Survived")</f>
        <v>Not Survived</v>
      </c>
      <c r="C48">
        <v>1</v>
      </c>
      <c r="D48" t="str">
        <f xml:space="preserve"> IF(Table13[[#This Row],[Pclass]]=1, "First", IF(Table13[[#This Row],[Pclass]]=2, "Second", "Third"))</f>
        <v>First</v>
      </c>
      <c r="E48" t="s">
        <v>61</v>
      </c>
      <c r="F48" t="s">
        <v>11</v>
      </c>
      <c r="G48">
        <v>45</v>
      </c>
      <c r="H48">
        <v>1</v>
      </c>
      <c r="I48">
        <v>0</v>
      </c>
      <c r="J48">
        <v>83.474999999999994</v>
      </c>
      <c r="K48" t="s">
        <v>12</v>
      </c>
    </row>
    <row r="49" spans="1:16" x14ac:dyDescent="0.45">
      <c r="A49">
        <v>0</v>
      </c>
      <c r="B49" t="str">
        <f xml:space="preserve"> IF(Table13[[#This Row],[Survived]]=0,"Not Survived","Survived")</f>
        <v>Not Survived</v>
      </c>
      <c r="C49">
        <v>3</v>
      </c>
      <c r="D49" t="str">
        <f xml:space="preserve"> IF(Table13[[#This Row],[Pclass]]=1, "First", IF(Table13[[#This Row],[Pclass]]=2, "Second", "Third"))</f>
        <v>Third</v>
      </c>
      <c r="E49" t="s">
        <v>62</v>
      </c>
      <c r="F49" t="s">
        <v>11</v>
      </c>
      <c r="G49">
        <v>4</v>
      </c>
      <c r="H49">
        <v>3</v>
      </c>
      <c r="I49">
        <v>2</v>
      </c>
      <c r="J49">
        <v>27.9</v>
      </c>
      <c r="K49" t="s">
        <v>12</v>
      </c>
    </row>
    <row r="50" spans="1:16" x14ac:dyDescent="0.45">
      <c r="A50">
        <v>1</v>
      </c>
      <c r="B50" t="str">
        <f xml:space="preserve"> IF(Table13[[#This Row],[Survived]]=0,"Not Survived","Survived")</f>
        <v>Survived</v>
      </c>
      <c r="C50">
        <v>2</v>
      </c>
      <c r="D50" t="str">
        <f xml:space="preserve"> IF(Table13[[#This Row],[Pclass]]=1, "First", IF(Table13[[#This Row],[Pclass]]=2, "Second", "Third"))</f>
        <v>Second</v>
      </c>
      <c r="E50" t="s">
        <v>63</v>
      </c>
      <c r="F50" t="s">
        <v>14</v>
      </c>
      <c r="G50">
        <v>29</v>
      </c>
      <c r="H50">
        <v>0</v>
      </c>
      <c r="I50">
        <v>0</v>
      </c>
      <c r="J50">
        <v>10.5</v>
      </c>
      <c r="K50" t="s">
        <v>12</v>
      </c>
    </row>
    <row r="51" spans="1:16" x14ac:dyDescent="0.45">
      <c r="A51">
        <v>0</v>
      </c>
      <c r="B51" t="str">
        <f xml:space="preserve"> IF(Table13[[#This Row],[Survived]]=0,"Not Survived","Survived")</f>
        <v>Not Survived</v>
      </c>
      <c r="C51">
        <v>3</v>
      </c>
      <c r="D51" t="str">
        <f xml:space="preserve"> IF(Table13[[#This Row],[Pclass]]=1, "First", IF(Table13[[#This Row],[Pclass]]=2, "Second", "Third"))</f>
        <v>Third</v>
      </c>
      <c r="E51" t="s">
        <v>64</v>
      </c>
      <c r="F51" t="s">
        <v>11</v>
      </c>
      <c r="G51">
        <v>19</v>
      </c>
      <c r="H51">
        <v>0</v>
      </c>
      <c r="I51">
        <v>0</v>
      </c>
      <c r="J51">
        <v>8.1583000000000006</v>
      </c>
      <c r="K51" t="s">
        <v>12</v>
      </c>
    </row>
    <row r="52" spans="1:16" x14ac:dyDescent="0.45">
      <c r="A52">
        <v>1</v>
      </c>
      <c r="B52" t="str">
        <f xml:space="preserve"> IF(Table13[[#This Row],[Survived]]=0,"Not Survived","Survived")</f>
        <v>Survived</v>
      </c>
      <c r="C52">
        <v>3</v>
      </c>
      <c r="D52" t="str">
        <f xml:space="preserve"> IF(Table13[[#This Row],[Pclass]]=1, "First", IF(Table13[[#This Row],[Pclass]]=2, "Second", "Third"))</f>
        <v>Third</v>
      </c>
      <c r="E52" t="s">
        <v>65</v>
      </c>
      <c r="F52" t="s">
        <v>14</v>
      </c>
      <c r="G52">
        <v>17</v>
      </c>
      <c r="H52">
        <v>4</v>
      </c>
      <c r="I52">
        <v>2</v>
      </c>
      <c r="J52">
        <v>7.9249999999999998</v>
      </c>
      <c r="K52" t="s">
        <v>12</v>
      </c>
    </row>
    <row r="53" spans="1:16" x14ac:dyDescent="0.45">
      <c r="A53">
        <v>0</v>
      </c>
      <c r="B53" t="str">
        <f xml:space="preserve"> IF(Table13[[#This Row],[Survived]]=0,"Not Survived","Survived")</f>
        <v>Not Survived</v>
      </c>
      <c r="C53">
        <v>3</v>
      </c>
      <c r="D53" t="str">
        <f xml:space="preserve"> IF(Table13[[#This Row],[Pclass]]=1, "First", IF(Table13[[#This Row],[Pclass]]=2, "Second", "Third"))</f>
        <v>Third</v>
      </c>
      <c r="E53" t="s">
        <v>66</v>
      </c>
      <c r="F53" t="s">
        <v>11</v>
      </c>
      <c r="G53">
        <v>26</v>
      </c>
      <c r="H53">
        <v>2</v>
      </c>
      <c r="I53">
        <v>0</v>
      </c>
      <c r="J53">
        <v>8.6624999999999996</v>
      </c>
      <c r="K53" t="s">
        <v>12</v>
      </c>
    </row>
    <row r="54" spans="1:16" x14ac:dyDescent="0.45">
      <c r="A54">
        <v>0</v>
      </c>
      <c r="B54" t="str">
        <f xml:space="preserve"> IF(Table13[[#This Row],[Survived]]=0,"Not Survived","Survived")</f>
        <v>Not Survived</v>
      </c>
      <c r="C54">
        <v>2</v>
      </c>
      <c r="D54" t="str">
        <f xml:space="preserve"> IF(Table13[[#This Row],[Pclass]]=1, "First", IF(Table13[[#This Row],[Pclass]]=2, "Second", "Third"))</f>
        <v>Second</v>
      </c>
      <c r="E54" t="s">
        <v>67</v>
      </c>
      <c r="F54" t="s">
        <v>11</v>
      </c>
      <c r="G54">
        <v>32</v>
      </c>
      <c r="H54">
        <v>0</v>
      </c>
      <c r="I54">
        <v>0</v>
      </c>
      <c r="J54">
        <v>10.5</v>
      </c>
      <c r="K54" t="s">
        <v>12</v>
      </c>
    </row>
    <row r="55" spans="1:16" x14ac:dyDescent="0.45">
      <c r="A55">
        <v>0</v>
      </c>
      <c r="B55" t="str">
        <f xml:space="preserve"> IF(Table13[[#This Row],[Survived]]=0,"Not Survived","Survived")</f>
        <v>Not Survived</v>
      </c>
      <c r="C55">
        <v>3</v>
      </c>
      <c r="D55" t="str">
        <f xml:space="preserve"> IF(Table13[[#This Row],[Pclass]]=1, "First", IF(Table13[[#This Row],[Pclass]]=2, "Second", "Third"))</f>
        <v>Third</v>
      </c>
      <c r="E55" t="s">
        <v>68</v>
      </c>
      <c r="F55" t="s">
        <v>14</v>
      </c>
      <c r="G55">
        <v>16</v>
      </c>
      <c r="H55">
        <v>5</v>
      </c>
      <c r="I55">
        <v>2</v>
      </c>
      <c r="J55">
        <v>46.9</v>
      </c>
      <c r="K55" t="s">
        <v>12</v>
      </c>
    </row>
    <row r="56" spans="1:16" x14ac:dyDescent="0.45">
      <c r="A56">
        <v>0</v>
      </c>
      <c r="B56" t="str">
        <f xml:space="preserve"> IF(Table13[[#This Row],[Survived]]=0,"Not Survived","Survived")</f>
        <v>Not Survived</v>
      </c>
      <c r="C56">
        <v>2</v>
      </c>
      <c r="D56" t="str">
        <f xml:space="preserve"> IF(Table13[[#This Row],[Pclass]]=1, "First", IF(Table13[[#This Row],[Pclass]]=2, "Second", "Third"))</f>
        <v>Second</v>
      </c>
      <c r="E56" t="s">
        <v>69</v>
      </c>
      <c r="F56" t="s">
        <v>11</v>
      </c>
      <c r="G56">
        <v>21</v>
      </c>
      <c r="H56">
        <v>0</v>
      </c>
      <c r="I56">
        <v>0</v>
      </c>
      <c r="J56">
        <v>73.5</v>
      </c>
      <c r="K56" t="s">
        <v>12</v>
      </c>
    </row>
    <row r="57" spans="1:16" x14ac:dyDescent="0.45">
      <c r="A57">
        <v>0</v>
      </c>
      <c r="B57" t="str">
        <f xml:space="preserve"> IF(Table13[[#This Row],[Survived]]=0,"Not Survived","Survived")</f>
        <v>Not Survived</v>
      </c>
      <c r="C57">
        <v>3</v>
      </c>
      <c r="D57" t="str">
        <f xml:space="preserve"> IF(Table13[[#This Row],[Pclass]]=1, "First", IF(Table13[[#This Row],[Pclass]]=2, "Second", "Third"))</f>
        <v>Third</v>
      </c>
      <c r="E57" t="s">
        <v>70</v>
      </c>
      <c r="F57" t="s">
        <v>11</v>
      </c>
      <c r="G57">
        <v>26</v>
      </c>
      <c r="H57">
        <v>1</v>
      </c>
      <c r="I57">
        <v>0</v>
      </c>
      <c r="J57">
        <v>14.4542</v>
      </c>
      <c r="K57" t="s">
        <v>15</v>
      </c>
      <c r="M57" t="s">
        <v>138</v>
      </c>
    </row>
    <row r="58" spans="1:16" x14ac:dyDescent="0.45">
      <c r="A58">
        <v>1</v>
      </c>
      <c r="B58" t="str">
        <f xml:space="preserve"> IF(Table13[[#This Row],[Survived]]=0,"Not Survived","Survived")</f>
        <v>Survived</v>
      </c>
      <c r="C58">
        <v>3</v>
      </c>
      <c r="D58" t="str">
        <f xml:space="preserve"> IF(Table13[[#This Row],[Pclass]]=1, "First", IF(Table13[[#This Row],[Pclass]]=2, "Second", "Third"))</f>
        <v>Third</v>
      </c>
      <c r="E58" t="s">
        <v>71</v>
      </c>
      <c r="F58" t="s">
        <v>11</v>
      </c>
      <c r="G58">
        <v>32</v>
      </c>
      <c r="H58">
        <v>0</v>
      </c>
      <c r="I58">
        <v>0</v>
      </c>
      <c r="J58">
        <v>56.495800000000003</v>
      </c>
      <c r="K58" t="s">
        <v>12</v>
      </c>
    </row>
    <row r="59" spans="1:16" x14ac:dyDescent="0.45">
      <c r="A59">
        <v>0</v>
      </c>
      <c r="B59" t="str">
        <f xml:space="preserve"> IF(Table13[[#This Row],[Survived]]=0,"Not Survived","Survived")</f>
        <v>Not Survived</v>
      </c>
      <c r="C59">
        <v>3</v>
      </c>
      <c r="D59" t="str">
        <f xml:space="preserve"> IF(Table13[[#This Row],[Pclass]]=1, "First", IF(Table13[[#This Row],[Pclass]]=2, "Second", "Third"))</f>
        <v>Third</v>
      </c>
      <c r="E59" t="s">
        <v>72</v>
      </c>
      <c r="F59" t="s">
        <v>11</v>
      </c>
      <c r="G59">
        <v>25</v>
      </c>
      <c r="H59">
        <v>0</v>
      </c>
      <c r="I59">
        <v>0</v>
      </c>
      <c r="J59">
        <v>7.65</v>
      </c>
      <c r="K59" t="s">
        <v>12</v>
      </c>
      <c r="M59" s="6" t="s">
        <v>139</v>
      </c>
    </row>
    <row r="60" spans="1:16" x14ac:dyDescent="0.45">
      <c r="A60">
        <v>1</v>
      </c>
      <c r="B60" t="str">
        <f xml:space="preserve"> IF(Table13[[#This Row],[Survived]]=0,"Not Survived","Survived")</f>
        <v>Survived</v>
      </c>
      <c r="C60">
        <v>2</v>
      </c>
      <c r="D60" t="str">
        <f xml:space="preserve"> IF(Table13[[#This Row],[Pclass]]=1, "First", IF(Table13[[#This Row],[Pclass]]=2, "Second", "Third"))</f>
        <v>Second</v>
      </c>
      <c r="E60" t="s">
        <v>73</v>
      </c>
      <c r="F60" t="s">
        <v>11</v>
      </c>
      <c r="G60">
        <v>0.83</v>
      </c>
      <c r="H60">
        <v>0</v>
      </c>
      <c r="I60">
        <v>2</v>
      </c>
      <c r="J60">
        <v>29</v>
      </c>
      <c r="K60" t="s">
        <v>12</v>
      </c>
    </row>
    <row r="61" spans="1:16" x14ac:dyDescent="0.45">
      <c r="A61">
        <v>1</v>
      </c>
      <c r="B61" t="str">
        <f xml:space="preserve"> IF(Table13[[#This Row],[Survived]]=0,"Not Survived","Survived")</f>
        <v>Survived</v>
      </c>
      <c r="C61">
        <v>3</v>
      </c>
      <c r="D61" t="str">
        <f xml:space="preserve"> IF(Table13[[#This Row],[Pclass]]=1, "First", IF(Table13[[#This Row],[Pclass]]=2, "Second", "Third"))</f>
        <v>Third</v>
      </c>
      <c r="E61" t="s">
        <v>74</v>
      </c>
      <c r="F61" t="s">
        <v>14</v>
      </c>
      <c r="G61">
        <v>30</v>
      </c>
      <c r="H61">
        <v>0</v>
      </c>
      <c r="I61">
        <v>0</v>
      </c>
      <c r="J61">
        <v>12.475</v>
      </c>
      <c r="K61" t="s">
        <v>12</v>
      </c>
    </row>
    <row r="62" spans="1:16" x14ac:dyDescent="0.45">
      <c r="A62">
        <v>0</v>
      </c>
      <c r="B62" t="str">
        <f xml:space="preserve"> IF(Table13[[#This Row],[Survived]]=0,"Not Survived","Survived")</f>
        <v>Not Survived</v>
      </c>
      <c r="C62">
        <v>3</v>
      </c>
      <c r="D62" t="str">
        <f xml:space="preserve"> IF(Table13[[#This Row],[Pclass]]=1, "First", IF(Table13[[#This Row],[Pclass]]=2, "Second", "Third"))</f>
        <v>Third</v>
      </c>
      <c r="E62" t="s">
        <v>75</v>
      </c>
      <c r="F62" t="s">
        <v>11</v>
      </c>
      <c r="G62">
        <v>22</v>
      </c>
      <c r="H62">
        <v>0</v>
      </c>
      <c r="I62">
        <v>0</v>
      </c>
      <c r="J62">
        <v>9</v>
      </c>
      <c r="K62" t="s">
        <v>12</v>
      </c>
      <c r="M62" s="2" t="s">
        <v>136</v>
      </c>
      <c r="N62" s="2" t="s">
        <v>137</v>
      </c>
    </row>
    <row r="63" spans="1:16" x14ac:dyDescent="0.45">
      <c r="A63">
        <v>1</v>
      </c>
      <c r="B63" t="str">
        <f xml:space="preserve"> IF(Table13[[#This Row],[Survived]]=0,"Not Survived","Survived")</f>
        <v>Survived</v>
      </c>
      <c r="C63">
        <v>3</v>
      </c>
      <c r="D63" t="str">
        <f xml:space="preserve"> IF(Table13[[#This Row],[Pclass]]=1, "First", IF(Table13[[#This Row],[Pclass]]=2, "Second", "Third"))</f>
        <v>Third</v>
      </c>
      <c r="E63" t="s">
        <v>76</v>
      </c>
      <c r="F63" t="s">
        <v>11</v>
      </c>
      <c r="G63">
        <v>29</v>
      </c>
      <c r="H63">
        <v>0</v>
      </c>
      <c r="I63">
        <v>0</v>
      </c>
      <c r="J63">
        <v>9.5</v>
      </c>
      <c r="K63" t="s">
        <v>12</v>
      </c>
      <c r="M63" s="2" t="s">
        <v>122</v>
      </c>
      <c r="N63" t="s">
        <v>14</v>
      </c>
      <c r="O63" t="s">
        <v>11</v>
      </c>
      <c r="P63" t="s">
        <v>124</v>
      </c>
    </row>
    <row r="64" spans="1:16" x14ac:dyDescent="0.45">
      <c r="A64">
        <v>0</v>
      </c>
      <c r="B64" t="str">
        <f xml:space="preserve"> IF(Table13[[#This Row],[Survived]]=0,"Not Survived","Survived")</f>
        <v>Not Survived</v>
      </c>
      <c r="C64">
        <v>1</v>
      </c>
      <c r="D64" t="str">
        <f xml:space="preserve"> IF(Table13[[#This Row],[Pclass]]=1, "First", IF(Table13[[#This Row],[Pclass]]=2, "Second", "Third"))</f>
        <v>First</v>
      </c>
      <c r="E64" t="s">
        <v>77</v>
      </c>
      <c r="F64" t="s">
        <v>11</v>
      </c>
      <c r="G64">
        <v>28</v>
      </c>
      <c r="H64">
        <v>0</v>
      </c>
      <c r="I64">
        <v>0</v>
      </c>
      <c r="J64">
        <v>47.1</v>
      </c>
      <c r="K64" t="s">
        <v>12</v>
      </c>
      <c r="M64" s="3" t="s">
        <v>126</v>
      </c>
      <c r="N64" s="5">
        <v>5</v>
      </c>
      <c r="O64" s="5">
        <v>12</v>
      </c>
      <c r="P64" s="5">
        <v>17</v>
      </c>
    </row>
    <row r="65" spans="1:16" x14ac:dyDescent="0.45">
      <c r="A65">
        <v>1</v>
      </c>
      <c r="B65" t="str">
        <f xml:space="preserve"> IF(Table13[[#This Row],[Survived]]=0,"Not Survived","Survived")</f>
        <v>Survived</v>
      </c>
      <c r="C65">
        <v>2</v>
      </c>
      <c r="D65" t="str">
        <f xml:space="preserve"> IF(Table13[[#This Row],[Pclass]]=1, "First", IF(Table13[[#This Row],[Pclass]]=2, "Second", "Third"))</f>
        <v>Second</v>
      </c>
      <c r="E65" t="s">
        <v>78</v>
      </c>
      <c r="F65" t="s">
        <v>14</v>
      </c>
      <c r="G65">
        <v>17</v>
      </c>
      <c r="H65">
        <v>0</v>
      </c>
      <c r="I65">
        <v>0</v>
      </c>
      <c r="J65">
        <v>10.5</v>
      </c>
      <c r="K65" t="s">
        <v>12</v>
      </c>
      <c r="M65" s="3" t="s">
        <v>127</v>
      </c>
      <c r="N65" s="5">
        <v>10</v>
      </c>
      <c r="O65" s="5">
        <v>7</v>
      </c>
      <c r="P65" s="5">
        <v>17</v>
      </c>
    </row>
    <row r="66" spans="1:16" x14ac:dyDescent="0.45">
      <c r="A66">
        <v>1</v>
      </c>
      <c r="B66" t="str">
        <f xml:space="preserve"> IF(Table13[[#This Row],[Survived]]=0,"Not Survived","Survived")</f>
        <v>Survived</v>
      </c>
      <c r="C66">
        <v>3</v>
      </c>
      <c r="D66" t="str">
        <f xml:space="preserve"> IF(Table13[[#This Row],[Pclass]]=1, "First", IF(Table13[[#This Row],[Pclass]]=2, "Second", "Third"))</f>
        <v>Third</v>
      </c>
      <c r="E66" t="s">
        <v>79</v>
      </c>
      <c r="F66" t="s">
        <v>14</v>
      </c>
      <c r="G66">
        <v>33</v>
      </c>
      <c r="H66">
        <v>3</v>
      </c>
      <c r="I66">
        <v>0</v>
      </c>
      <c r="J66">
        <v>15.85</v>
      </c>
      <c r="K66" t="s">
        <v>12</v>
      </c>
      <c r="M66" s="3" t="s">
        <v>128</v>
      </c>
      <c r="N66" s="5">
        <v>17</v>
      </c>
      <c r="O66" s="5">
        <v>26</v>
      </c>
      <c r="P66" s="5">
        <v>43</v>
      </c>
    </row>
    <row r="67" spans="1:16" x14ac:dyDescent="0.45">
      <c r="A67">
        <v>0</v>
      </c>
      <c r="B67" t="str">
        <f xml:space="preserve"> IF(Table13[[#This Row],[Survived]]=0,"Not Survived","Survived")</f>
        <v>Not Survived</v>
      </c>
      <c r="C67">
        <v>3</v>
      </c>
      <c r="D67" t="str">
        <f xml:space="preserve"> IF(Table13[[#This Row],[Pclass]]=1, "First", IF(Table13[[#This Row],[Pclass]]=2, "Second", "Third"))</f>
        <v>Third</v>
      </c>
      <c r="E67" t="s">
        <v>80</v>
      </c>
      <c r="F67" t="s">
        <v>11</v>
      </c>
      <c r="G67">
        <v>16</v>
      </c>
      <c r="H67">
        <v>1</v>
      </c>
      <c r="I67">
        <v>3</v>
      </c>
      <c r="J67">
        <v>34.375</v>
      </c>
      <c r="K67" t="s">
        <v>12</v>
      </c>
      <c r="M67" s="3" t="s">
        <v>124</v>
      </c>
      <c r="N67" s="5">
        <v>32</v>
      </c>
      <c r="O67" s="5">
        <v>45</v>
      </c>
      <c r="P67" s="5">
        <v>77</v>
      </c>
    </row>
    <row r="68" spans="1:16" x14ac:dyDescent="0.45">
      <c r="A68">
        <v>1</v>
      </c>
      <c r="B68" t="str">
        <f xml:space="preserve"> IF(Table13[[#This Row],[Survived]]=0,"Not Survived","Survived")</f>
        <v>Survived</v>
      </c>
      <c r="C68">
        <v>1</v>
      </c>
      <c r="D68" t="str">
        <f xml:space="preserve"> IF(Table13[[#This Row],[Pclass]]=1, "First", IF(Table13[[#This Row],[Pclass]]=2, "Second", "Third"))</f>
        <v>First</v>
      </c>
      <c r="E68" t="s">
        <v>81</v>
      </c>
      <c r="F68" t="s">
        <v>14</v>
      </c>
      <c r="G68">
        <v>23</v>
      </c>
      <c r="H68">
        <v>3</v>
      </c>
      <c r="I68">
        <v>2</v>
      </c>
      <c r="J68">
        <v>263</v>
      </c>
      <c r="K68" t="s">
        <v>12</v>
      </c>
    </row>
    <row r="69" spans="1:16" x14ac:dyDescent="0.45">
      <c r="A69">
        <v>0</v>
      </c>
      <c r="B69" t="str">
        <f xml:space="preserve"> IF(Table13[[#This Row],[Survived]]=0,"Not Survived","Survived")</f>
        <v>Not Survived</v>
      </c>
      <c r="C69">
        <v>3</v>
      </c>
      <c r="D69" t="str">
        <f xml:space="preserve"> IF(Table13[[#This Row],[Pclass]]=1, "First", IF(Table13[[#This Row],[Pclass]]=2, "Second", "Third"))</f>
        <v>Third</v>
      </c>
      <c r="E69" t="s">
        <v>82</v>
      </c>
      <c r="F69" t="s">
        <v>11</v>
      </c>
      <c r="G69">
        <v>24</v>
      </c>
      <c r="H69">
        <v>0</v>
      </c>
      <c r="I69">
        <v>0</v>
      </c>
      <c r="J69">
        <v>8.0500000000000007</v>
      </c>
      <c r="K69" t="s">
        <v>12</v>
      </c>
    </row>
    <row r="70" spans="1:16" x14ac:dyDescent="0.45">
      <c r="A70">
        <v>0</v>
      </c>
      <c r="B70" t="str">
        <f xml:space="preserve"> IF(Table13[[#This Row],[Survived]]=0,"Not Survived","Survived")</f>
        <v>Not Survived</v>
      </c>
      <c r="C70">
        <v>3</v>
      </c>
      <c r="D70" t="str">
        <f xml:space="preserve"> IF(Table13[[#This Row],[Pclass]]=1, "First", IF(Table13[[#This Row],[Pclass]]=2, "Second", "Third"))</f>
        <v>Third</v>
      </c>
      <c r="E70" t="s">
        <v>83</v>
      </c>
      <c r="F70" t="s">
        <v>11</v>
      </c>
      <c r="G70">
        <v>29</v>
      </c>
      <c r="H70">
        <v>0</v>
      </c>
      <c r="I70">
        <v>0</v>
      </c>
      <c r="J70">
        <v>8.0500000000000007</v>
      </c>
      <c r="K70" t="s">
        <v>12</v>
      </c>
    </row>
    <row r="71" spans="1:16" x14ac:dyDescent="0.45">
      <c r="A71">
        <v>0</v>
      </c>
      <c r="B71" t="str">
        <f xml:space="preserve"> IF(Table13[[#This Row],[Survived]]=0,"Not Survived","Survived")</f>
        <v>Not Survived</v>
      </c>
      <c r="C71">
        <v>3</v>
      </c>
      <c r="D71" t="str">
        <f xml:space="preserve"> IF(Table13[[#This Row],[Pclass]]=1, "First", IF(Table13[[#This Row],[Pclass]]=2, "Second", "Third"))</f>
        <v>Third</v>
      </c>
      <c r="E71" t="s">
        <v>84</v>
      </c>
      <c r="F71" t="s">
        <v>11</v>
      </c>
      <c r="G71">
        <v>20</v>
      </c>
      <c r="H71">
        <v>0</v>
      </c>
      <c r="I71">
        <v>0</v>
      </c>
      <c r="J71">
        <v>7.8541999999999996</v>
      </c>
      <c r="K71" t="s">
        <v>12</v>
      </c>
    </row>
    <row r="72" spans="1:16" x14ac:dyDescent="0.45">
      <c r="A72">
        <v>0</v>
      </c>
      <c r="B72" t="str">
        <f xml:space="preserve"> IF(Table13[[#This Row],[Survived]]=0,"Not Survived","Survived")</f>
        <v>Not Survived</v>
      </c>
      <c r="C72">
        <v>1</v>
      </c>
      <c r="D72" t="str">
        <f xml:space="preserve"> IF(Table13[[#This Row],[Pclass]]=1, "First", IF(Table13[[#This Row],[Pclass]]=2, "Second", "Third"))</f>
        <v>First</v>
      </c>
      <c r="E72" t="s">
        <v>85</v>
      </c>
      <c r="F72" t="s">
        <v>11</v>
      </c>
      <c r="G72">
        <v>46</v>
      </c>
      <c r="H72">
        <v>1</v>
      </c>
      <c r="I72">
        <v>0</v>
      </c>
      <c r="J72">
        <v>61.174999999999997</v>
      </c>
      <c r="K72" t="s">
        <v>12</v>
      </c>
    </row>
    <row r="73" spans="1:16" x14ac:dyDescent="0.45">
      <c r="A73">
        <v>0</v>
      </c>
      <c r="B73" t="str">
        <f xml:space="preserve"> IF(Table13[[#This Row],[Survived]]=0,"Not Survived","Survived")</f>
        <v>Not Survived</v>
      </c>
      <c r="C73">
        <v>3</v>
      </c>
      <c r="D73" t="str">
        <f xml:space="preserve"> IF(Table13[[#This Row],[Pclass]]=1, "First", IF(Table13[[#This Row],[Pclass]]=2, "Second", "Third"))</f>
        <v>Third</v>
      </c>
      <c r="E73" t="s">
        <v>86</v>
      </c>
      <c r="F73" t="s">
        <v>11</v>
      </c>
      <c r="G73">
        <v>26</v>
      </c>
      <c r="H73">
        <v>1</v>
      </c>
      <c r="I73">
        <v>2</v>
      </c>
      <c r="J73">
        <v>20.574999999999999</v>
      </c>
      <c r="K73" t="s">
        <v>12</v>
      </c>
    </row>
    <row r="74" spans="1:16" x14ac:dyDescent="0.45">
      <c r="A74">
        <v>0</v>
      </c>
      <c r="B74" t="str">
        <f xml:space="preserve"> IF(Table13[[#This Row],[Survived]]=0,"Not Survived","Survived")</f>
        <v>Not Survived</v>
      </c>
      <c r="C74">
        <v>3</v>
      </c>
      <c r="D74" t="str">
        <f xml:space="preserve"> IF(Table13[[#This Row],[Pclass]]=1, "First", IF(Table13[[#This Row],[Pclass]]=2, "Second", "Third"))</f>
        <v>Third</v>
      </c>
      <c r="E74" t="s">
        <v>87</v>
      </c>
      <c r="F74" t="s">
        <v>11</v>
      </c>
      <c r="G74">
        <v>59</v>
      </c>
      <c r="H74">
        <v>0</v>
      </c>
      <c r="I74">
        <v>0</v>
      </c>
      <c r="J74">
        <v>7.25</v>
      </c>
      <c r="K74" t="s">
        <v>12</v>
      </c>
    </row>
    <row r="75" spans="1:16" x14ac:dyDescent="0.45">
      <c r="A75">
        <v>0</v>
      </c>
      <c r="B75" t="str">
        <f xml:space="preserve"> IF(Table13[[#This Row],[Survived]]=0,"Not Survived","Survived")</f>
        <v>Not Survived</v>
      </c>
      <c r="C75">
        <v>1</v>
      </c>
      <c r="D75" t="str">
        <f xml:space="preserve"> IF(Table13[[#This Row],[Pclass]]=1, "First", IF(Table13[[#This Row],[Pclass]]=2, "Second", "Third"))</f>
        <v>First</v>
      </c>
      <c r="E75" t="s">
        <v>88</v>
      </c>
      <c r="F75" t="s">
        <v>11</v>
      </c>
      <c r="G75">
        <v>71</v>
      </c>
      <c r="H75">
        <v>0</v>
      </c>
      <c r="I75">
        <v>0</v>
      </c>
      <c r="J75">
        <v>34.654200000000003</v>
      </c>
      <c r="K75" t="s">
        <v>15</v>
      </c>
    </row>
    <row r="76" spans="1:16" x14ac:dyDescent="0.45">
      <c r="A76">
        <v>1</v>
      </c>
      <c r="B76" t="str">
        <f xml:space="preserve"> IF(Table13[[#This Row],[Survived]]=0,"Not Survived","Survived")</f>
        <v>Survived</v>
      </c>
      <c r="C76">
        <v>1</v>
      </c>
      <c r="D76" t="str">
        <f xml:space="preserve"> IF(Table13[[#This Row],[Pclass]]=1, "First", IF(Table13[[#This Row],[Pclass]]=2, "Second", "Third"))</f>
        <v>First</v>
      </c>
      <c r="E76" t="s">
        <v>89</v>
      </c>
      <c r="F76" t="s">
        <v>11</v>
      </c>
      <c r="G76">
        <v>23</v>
      </c>
      <c r="H76">
        <v>0</v>
      </c>
      <c r="I76">
        <v>1</v>
      </c>
      <c r="J76">
        <v>63.3583</v>
      </c>
      <c r="K76" t="s">
        <v>15</v>
      </c>
    </row>
    <row r="77" spans="1:16" x14ac:dyDescent="0.45">
      <c r="A77">
        <v>1</v>
      </c>
      <c r="B77" t="str">
        <f xml:space="preserve"> IF(Table13[[#This Row],[Survived]]=0,"Not Survived","Survived")</f>
        <v>Survived</v>
      </c>
      <c r="C77">
        <v>2</v>
      </c>
      <c r="D77" t="str">
        <f xml:space="preserve"> IF(Table13[[#This Row],[Pclass]]=1, "First", IF(Table13[[#This Row],[Pclass]]=2, "Second", "Third"))</f>
        <v>Second</v>
      </c>
      <c r="E77" t="s">
        <v>90</v>
      </c>
      <c r="F77" t="s">
        <v>14</v>
      </c>
      <c r="G77">
        <v>34</v>
      </c>
      <c r="H77">
        <v>0</v>
      </c>
      <c r="I77">
        <v>1</v>
      </c>
      <c r="J77">
        <v>23</v>
      </c>
      <c r="K77" t="s">
        <v>12</v>
      </c>
      <c r="M77" s="6" t="s">
        <v>140</v>
      </c>
    </row>
    <row r="78" spans="1:16" x14ac:dyDescent="0.45">
      <c r="A78">
        <v>0</v>
      </c>
      <c r="B78" t="str">
        <f xml:space="preserve"> IF(Table13[[#This Row],[Survived]]=0,"Not Survived","Survived")</f>
        <v>Not Survived</v>
      </c>
      <c r="C78">
        <v>2</v>
      </c>
      <c r="D78" t="str">
        <f xml:space="preserve"> IF(Table13[[#This Row],[Pclass]]=1, "First", IF(Table13[[#This Row],[Pclass]]=2, "Second", "Third"))</f>
        <v>Second</v>
      </c>
      <c r="E78" t="s">
        <v>91</v>
      </c>
      <c r="F78" t="s">
        <v>11</v>
      </c>
      <c r="G78">
        <v>34</v>
      </c>
      <c r="H78">
        <v>1</v>
      </c>
      <c r="I78">
        <v>0</v>
      </c>
      <c r="J78">
        <v>26</v>
      </c>
      <c r="K78" t="s">
        <v>12</v>
      </c>
    </row>
    <row r="80" spans="1:16" x14ac:dyDescent="0.45">
      <c r="M80" s="2" t="s">
        <v>122</v>
      </c>
      <c r="N80" t="s">
        <v>141</v>
      </c>
      <c r="O80" t="s">
        <v>142</v>
      </c>
      <c r="P80" t="s">
        <v>143</v>
      </c>
    </row>
    <row r="81" spans="1:16" x14ac:dyDescent="0.45">
      <c r="M81" s="3" t="s">
        <v>126</v>
      </c>
      <c r="N81" s="5">
        <v>40.705882352941174</v>
      </c>
      <c r="O81" s="5">
        <v>19</v>
      </c>
      <c r="P81" s="5">
        <v>71</v>
      </c>
    </row>
    <row r="82" spans="1:16" x14ac:dyDescent="0.45">
      <c r="M82" s="3" t="s">
        <v>127</v>
      </c>
      <c r="N82" s="5">
        <v>26.872352941176469</v>
      </c>
      <c r="O82" s="5">
        <v>0.83</v>
      </c>
      <c r="P82" s="5">
        <v>66</v>
      </c>
    </row>
    <row r="83" spans="1:16" x14ac:dyDescent="0.45">
      <c r="A83" s="1" t="s">
        <v>129</v>
      </c>
      <c r="M83" s="3" t="s">
        <v>128</v>
      </c>
      <c r="N83" s="5">
        <v>22.220930232558139</v>
      </c>
      <c r="O83" s="5">
        <v>2</v>
      </c>
      <c r="P83" s="5">
        <v>59</v>
      </c>
    </row>
    <row r="84" spans="1:16" x14ac:dyDescent="0.45">
      <c r="M84" s="3" t="s">
        <v>124</v>
      </c>
      <c r="N84" s="5">
        <v>27.328961038961037</v>
      </c>
      <c r="O84" s="5">
        <v>0.83</v>
      </c>
      <c r="P84" s="5">
        <v>71</v>
      </c>
    </row>
    <row r="85" spans="1:16" x14ac:dyDescent="0.45">
      <c r="A85" t="s">
        <v>130</v>
      </c>
    </row>
    <row r="86" spans="1:16" x14ac:dyDescent="0.45">
      <c r="A86" t="s">
        <v>131</v>
      </c>
    </row>
    <row r="87" spans="1:16" x14ac:dyDescent="0.45">
      <c r="A87" t="s">
        <v>132</v>
      </c>
    </row>
    <row r="88" spans="1:16" x14ac:dyDescent="0.45">
      <c r="A88" t="s">
        <v>133</v>
      </c>
    </row>
    <row r="89" spans="1:16" x14ac:dyDescent="0.45">
      <c r="A89" t="s">
        <v>134</v>
      </c>
    </row>
    <row r="90" spans="1:16" x14ac:dyDescent="0.45">
      <c r="A90" t="s">
        <v>135</v>
      </c>
    </row>
    <row r="94" spans="1:16" x14ac:dyDescent="0.45">
      <c r="A94" s="1" t="s">
        <v>150</v>
      </c>
    </row>
    <row r="96" spans="1:16" x14ac:dyDescent="0.45">
      <c r="A96" t="s">
        <v>130</v>
      </c>
    </row>
    <row r="98" spans="1:19" x14ac:dyDescent="0.45">
      <c r="A98" t="s">
        <v>151</v>
      </c>
    </row>
    <row r="99" spans="1:19" x14ac:dyDescent="0.45">
      <c r="A99" t="s">
        <v>152</v>
      </c>
      <c r="M99" s="6" t="s">
        <v>144</v>
      </c>
    </row>
    <row r="100" spans="1:19" x14ac:dyDescent="0.45">
      <c r="A100" t="s">
        <v>153</v>
      </c>
      <c r="N100" s="2" t="s">
        <v>137</v>
      </c>
    </row>
    <row r="101" spans="1:19" x14ac:dyDescent="0.45">
      <c r="A101" t="s">
        <v>154</v>
      </c>
      <c r="N101" t="s">
        <v>141</v>
      </c>
      <c r="P101" t="s">
        <v>145</v>
      </c>
      <c r="R101" t="s">
        <v>146</v>
      </c>
      <c r="S101" t="s">
        <v>147</v>
      </c>
    </row>
    <row r="102" spans="1:19" x14ac:dyDescent="0.45">
      <c r="A102" t="s">
        <v>155</v>
      </c>
      <c r="M102" s="2" t="s">
        <v>122</v>
      </c>
      <c r="N102" t="s">
        <v>14</v>
      </c>
      <c r="O102" t="s">
        <v>11</v>
      </c>
      <c r="P102" t="s">
        <v>14</v>
      </c>
      <c r="Q102" t="s">
        <v>11</v>
      </c>
    </row>
    <row r="103" spans="1:19" x14ac:dyDescent="0.45">
      <c r="A103" t="s">
        <v>156</v>
      </c>
      <c r="M103" s="3">
        <v>1</v>
      </c>
      <c r="N103" s="5">
        <v>40.6</v>
      </c>
      <c r="O103" s="5">
        <v>40.75</v>
      </c>
      <c r="P103" s="5">
        <v>98.132500000000007</v>
      </c>
      <c r="Q103" s="5">
        <v>71.999650000000003</v>
      </c>
      <c r="R103" s="5">
        <v>40.705882352941174</v>
      </c>
      <c r="S103" s="5">
        <v>79.68578235294116</v>
      </c>
    </row>
    <row r="104" spans="1:19" x14ac:dyDescent="0.45">
      <c r="M104" s="3">
        <v>2</v>
      </c>
      <c r="N104" s="5">
        <v>23.4</v>
      </c>
      <c r="O104" s="5">
        <v>31.832857142857144</v>
      </c>
      <c r="P104" s="5">
        <v>21.689999999999998</v>
      </c>
      <c r="Q104" s="5">
        <v>26.928571428571427</v>
      </c>
      <c r="R104" s="5">
        <v>26.872352941176469</v>
      </c>
      <c r="S104" s="5">
        <v>23.847058823529409</v>
      </c>
    </row>
    <row r="105" spans="1:19" x14ac:dyDescent="0.45">
      <c r="M105" s="3">
        <v>3</v>
      </c>
      <c r="N105" s="5">
        <v>21.647058823529413</v>
      </c>
      <c r="O105" s="5">
        <v>22.596153846153847</v>
      </c>
      <c r="P105" s="5">
        <v>15.861770588235295</v>
      </c>
      <c r="Q105" s="5">
        <v>17.295996153846154</v>
      </c>
      <c r="R105" s="5">
        <v>22.220930232558139</v>
      </c>
      <c r="S105" s="5">
        <v>16.728976744186046</v>
      </c>
    </row>
    <row r="106" spans="1:19" x14ac:dyDescent="0.45">
      <c r="M106" s="3" t="s">
        <v>124</v>
      </c>
      <c r="N106" s="5">
        <v>25.15625</v>
      </c>
      <c r="O106" s="5">
        <v>28.873999999999999</v>
      </c>
      <c r="P106" s="5">
        <v>30.537893749999999</v>
      </c>
      <c r="Q106" s="5">
        <v>33.382037777777782</v>
      </c>
      <c r="R106" s="5">
        <v>27.328961038961037</v>
      </c>
      <c r="S106" s="5">
        <v>32.200055844155841</v>
      </c>
    </row>
    <row r="116" spans="13:16" x14ac:dyDescent="0.45">
      <c r="M116" t="s">
        <v>148</v>
      </c>
    </row>
    <row r="118" spans="13:16" x14ac:dyDescent="0.45">
      <c r="M118" s="2" t="s">
        <v>122</v>
      </c>
      <c r="N118" t="s">
        <v>145</v>
      </c>
    </row>
    <row r="119" spans="13:16" x14ac:dyDescent="0.45">
      <c r="M119" s="3" t="s">
        <v>123</v>
      </c>
      <c r="N119" s="5">
        <v>20.013024999999999</v>
      </c>
    </row>
    <row r="120" spans="13:16" x14ac:dyDescent="0.45">
      <c r="M120" s="4" t="s">
        <v>14</v>
      </c>
      <c r="N120" s="5">
        <v>20.013024999999999</v>
      </c>
    </row>
    <row r="121" spans="13:16" x14ac:dyDescent="0.45">
      <c r="M121" s="3" t="s">
        <v>1</v>
      </c>
      <c r="N121" s="5">
        <v>34.046183333333339</v>
      </c>
    </row>
    <row r="122" spans="13:16" x14ac:dyDescent="0.45">
      <c r="M122" s="4" t="s">
        <v>14</v>
      </c>
      <c r="N122" s="5">
        <v>34.046183333333339</v>
      </c>
    </row>
    <row r="123" spans="13:16" x14ac:dyDescent="0.45">
      <c r="M123" s="3" t="s">
        <v>124</v>
      </c>
      <c r="N123" s="5">
        <v>30.537893749999999</v>
      </c>
    </row>
    <row r="128" spans="13:16" x14ac:dyDescent="0.45">
      <c r="M128" t="s">
        <v>149</v>
      </c>
      <c r="P128">
        <f>GETPIVOTDATA("Fare",$M$118,"New_Survived","Survived","Sex","female")</f>
        <v>34.046183333333339</v>
      </c>
    </row>
    <row r="132" spans="13:13" x14ac:dyDescent="0.45">
      <c r="M132" s="6" t="s">
        <v>157</v>
      </c>
    </row>
    <row r="133" spans="13:13" x14ac:dyDescent="0.45">
      <c r="M133" s="6" t="s">
        <v>158</v>
      </c>
    </row>
    <row r="134" spans="13:13" x14ac:dyDescent="0.45">
      <c r="M134" s="6"/>
    </row>
  </sheetData>
  <pageMargins left="0.7" right="0.7" top="0.75" bottom="0.75" header="0.3" footer="0.3"/>
  <pageSetup orientation="portrait" r:id="rId6"/>
  <drawing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A519-5709-4EBA-818D-DE88A0249D60}">
  <dimension ref="A1:L88"/>
  <sheetViews>
    <sheetView workbookViewId="0">
      <selection activeCell="K8" sqref="K8"/>
    </sheetView>
  </sheetViews>
  <sheetFormatPr defaultRowHeight="14.25" x14ac:dyDescent="0.45"/>
  <cols>
    <col min="1" max="1" width="7.9296875" customWidth="1"/>
    <col min="2" max="2" width="10.86328125" customWidth="1"/>
    <col min="3" max="3" width="9.796875" customWidth="1"/>
    <col min="4" max="4" width="17.06640625" customWidth="1"/>
    <col min="10" max="10" width="10.66406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45">
      <c r="A2">
        <v>1</v>
      </c>
      <c r="B2">
        <v>0</v>
      </c>
      <c r="C2">
        <v>3</v>
      </c>
      <c r="D2" t="s">
        <v>10</v>
      </c>
      <c r="E2" t="s">
        <v>11</v>
      </c>
      <c r="F2">
        <v>22</v>
      </c>
      <c r="G2">
        <v>1</v>
      </c>
      <c r="H2">
        <v>0</v>
      </c>
      <c r="I2">
        <v>7.25</v>
      </c>
      <c r="J2" t="s">
        <v>12</v>
      </c>
      <c r="L2" t="s">
        <v>93</v>
      </c>
    </row>
    <row r="3" spans="1:12" x14ac:dyDescent="0.45">
      <c r="A3">
        <v>2</v>
      </c>
      <c r="B3">
        <v>1</v>
      </c>
      <c r="C3">
        <v>1</v>
      </c>
      <c r="D3" t="s">
        <v>13</v>
      </c>
      <c r="E3" t="s">
        <v>14</v>
      </c>
      <c r="F3">
        <v>38</v>
      </c>
      <c r="G3">
        <v>1</v>
      </c>
      <c r="H3">
        <v>0</v>
      </c>
      <c r="I3">
        <v>71.283299999999997</v>
      </c>
      <c r="J3" t="s">
        <v>15</v>
      </c>
      <c r="L3" t="s">
        <v>92</v>
      </c>
    </row>
    <row r="4" spans="1:12" x14ac:dyDescent="0.45">
      <c r="A4">
        <v>3</v>
      </c>
      <c r="B4">
        <v>1</v>
      </c>
      <c r="C4">
        <v>3</v>
      </c>
      <c r="D4" t="s">
        <v>16</v>
      </c>
      <c r="E4" t="s">
        <v>14</v>
      </c>
      <c r="F4">
        <v>26</v>
      </c>
      <c r="G4">
        <v>0</v>
      </c>
      <c r="H4">
        <v>0</v>
      </c>
      <c r="I4">
        <v>7.9249999999999998</v>
      </c>
      <c r="J4" t="s">
        <v>12</v>
      </c>
    </row>
    <row r="5" spans="1:12" x14ac:dyDescent="0.45">
      <c r="A5">
        <v>4</v>
      </c>
      <c r="B5">
        <v>1</v>
      </c>
      <c r="C5">
        <v>1</v>
      </c>
      <c r="D5" t="s">
        <v>17</v>
      </c>
      <c r="E5" t="s">
        <v>14</v>
      </c>
      <c r="F5">
        <v>35</v>
      </c>
      <c r="G5">
        <v>1</v>
      </c>
      <c r="H5">
        <v>0</v>
      </c>
      <c r="I5">
        <v>53.1</v>
      </c>
      <c r="J5" t="s">
        <v>12</v>
      </c>
      <c r="L5" t="s">
        <v>94</v>
      </c>
    </row>
    <row r="6" spans="1:12" x14ac:dyDescent="0.45">
      <c r="A6">
        <v>5</v>
      </c>
      <c r="B6">
        <v>0</v>
      </c>
      <c r="C6">
        <v>3</v>
      </c>
      <c r="D6" t="s">
        <v>18</v>
      </c>
      <c r="E6" t="s">
        <v>11</v>
      </c>
      <c r="F6">
        <v>35</v>
      </c>
      <c r="G6">
        <v>0</v>
      </c>
      <c r="H6">
        <v>0</v>
      </c>
      <c r="I6">
        <v>8.0500000000000007</v>
      </c>
      <c r="J6" t="s">
        <v>12</v>
      </c>
    </row>
    <row r="7" spans="1:12" x14ac:dyDescent="0.45">
      <c r="A7">
        <v>7</v>
      </c>
      <c r="B7">
        <v>0</v>
      </c>
      <c r="C7">
        <v>1</v>
      </c>
      <c r="D7" t="s">
        <v>19</v>
      </c>
      <c r="E7" t="s">
        <v>11</v>
      </c>
      <c r="F7">
        <v>54</v>
      </c>
      <c r="G7">
        <v>0</v>
      </c>
      <c r="H7">
        <v>0</v>
      </c>
      <c r="I7">
        <v>51.862499999999997</v>
      </c>
      <c r="J7" t="s">
        <v>12</v>
      </c>
    </row>
    <row r="8" spans="1:12" x14ac:dyDescent="0.45">
      <c r="A8">
        <v>8</v>
      </c>
      <c r="B8">
        <v>0</v>
      </c>
      <c r="C8">
        <v>3</v>
      </c>
      <c r="D8" t="s">
        <v>20</v>
      </c>
      <c r="E8" t="s">
        <v>11</v>
      </c>
      <c r="F8">
        <v>2</v>
      </c>
      <c r="G8">
        <v>3</v>
      </c>
      <c r="H8">
        <v>1</v>
      </c>
      <c r="I8">
        <v>21.074999999999999</v>
      </c>
      <c r="J8" t="s">
        <v>12</v>
      </c>
      <c r="L8" t="s">
        <v>96</v>
      </c>
    </row>
    <row r="9" spans="1:12" x14ac:dyDescent="0.45">
      <c r="A9">
        <v>9</v>
      </c>
      <c r="B9">
        <v>1</v>
      </c>
      <c r="C9">
        <v>3</v>
      </c>
      <c r="D9" t="s">
        <v>21</v>
      </c>
      <c r="E9" t="s">
        <v>14</v>
      </c>
      <c r="F9">
        <v>27</v>
      </c>
      <c r="G9">
        <v>0</v>
      </c>
      <c r="H9">
        <v>2</v>
      </c>
      <c r="I9">
        <v>11.1333</v>
      </c>
      <c r="J9" t="s">
        <v>12</v>
      </c>
      <c r="L9" t="s">
        <v>95</v>
      </c>
    </row>
    <row r="10" spans="1:12" x14ac:dyDescent="0.45">
      <c r="A10">
        <v>10</v>
      </c>
      <c r="B10">
        <v>1</v>
      </c>
      <c r="C10">
        <v>2</v>
      </c>
      <c r="D10" t="s">
        <v>22</v>
      </c>
      <c r="E10" t="s">
        <v>14</v>
      </c>
      <c r="F10">
        <v>14</v>
      </c>
      <c r="G10">
        <v>1</v>
      </c>
      <c r="H10">
        <v>0</v>
      </c>
      <c r="I10">
        <v>30.070799999999998</v>
      </c>
      <c r="J10" t="s">
        <v>15</v>
      </c>
      <c r="L10" t="s">
        <v>97</v>
      </c>
    </row>
    <row r="11" spans="1:12" x14ac:dyDescent="0.45">
      <c r="A11">
        <v>11</v>
      </c>
      <c r="B11">
        <v>1</v>
      </c>
      <c r="C11">
        <v>3</v>
      </c>
      <c r="D11" t="s">
        <v>23</v>
      </c>
      <c r="E11" t="s">
        <v>14</v>
      </c>
      <c r="F11">
        <v>4</v>
      </c>
      <c r="G11">
        <v>1</v>
      </c>
      <c r="H11">
        <v>1</v>
      </c>
      <c r="I11">
        <v>16.7</v>
      </c>
      <c r="J11" t="s">
        <v>12</v>
      </c>
      <c r="L11" t="s">
        <v>98</v>
      </c>
    </row>
    <row r="12" spans="1:12" x14ac:dyDescent="0.45">
      <c r="A12">
        <v>12</v>
      </c>
      <c r="B12">
        <v>1</v>
      </c>
      <c r="C12">
        <v>1</v>
      </c>
      <c r="D12" t="s">
        <v>24</v>
      </c>
      <c r="E12" t="s">
        <v>14</v>
      </c>
      <c r="F12">
        <v>58</v>
      </c>
      <c r="G12">
        <v>0</v>
      </c>
      <c r="H12">
        <v>0</v>
      </c>
      <c r="I12">
        <v>26.55</v>
      </c>
      <c r="J12" t="s">
        <v>12</v>
      </c>
    </row>
    <row r="13" spans="1:12" x14ac:dyDescent="0.45">
      <c r="A13">
        <v>13</v>
      </c>
      <c r="B13">
        <v>0</v>
      </c>
      <c r="C13">
        <v>3</v>
      </c>
      <c r="D13" t="s">
        <v>25</v>
      </c>
      <c r="E13" t="s">
        <v>11</v>
      </c>
      <c r="F13">
        <v>20</v>
      </c>
      <c r="G13">
        <v>0</v>
      </c>
      <c r="H13">
        <v>0</v>
      </c>
      <c r="I13">
        <v>8.0500000000000007</v>
      </c>
      <c r="J13" t="s">
        <v>12</v>
      </c>
    </row>
    <row r="14" spans="1:12" x14ac:dyDescent="0.45">
      <c r="A14">
        <v>14</v>
      </c>
      <c r="B14">
        <v>0</v>
      </c>
      <c r="C14">
        <v>3</v>
      </c>
      <c r="D14" t="s">
        <v>26</v>
      </c>
      <c r="E14" t="s">
        <v>11</v>
      </c>
      <c r="F14">
        <v>39</v>
      </c>
      <c r="G14">
        <v>1</v>
      </c>
      <c r="H14">
        <v>5</v>
      </c>
      <c r="I14">
        <v>31.274999999999999</v>
      </c>
      <c r="J14" t="s">
        <v>12</v>
      </c>
      <c r="L14" t="s">
        <v>99</v>
      </c>
    </row>
    <row r="15" spans="1:12" x14ac:dyDescent="0.45">
      <c r="A15">
        <v>15</v>
      </c>
      <c r="B15">
        <v>0</v>
      </c>
      <c r="C15">
        <v>3</v>
      </c>
      <c r="D15" t="s">
        <v>27</v>
      </c>
      <c r="E15" t="s">
        <v>14</v>
      </c>
      <c r="F15">
        <v>14</v>
      </c>
      <c r="G15">
        <v>0</v>
      </c>
      <c r="H15">
        <v>0</v>
      </c>
      <c r="I15">
        <v>7.8541999999999996</v>
      </c>
      <c r="J15" t="s">
        <v>12</v>
      </c>
    </row>
    <row r="16" spans="1:12" x14ac:dyDescent="0.45">
      <c r="A16">
        <v>16</v>
      </c>
      <c r="B16">
        <v>1</v>
      </c>
      <c r="C16">
        <v>2</v>
      </c>
      <c r="D16" t="s">
        <v>28</v>
      </c>
      <c r="E16" t="s">
        <v>14</v>
      </c>
      <c r="F16">
        <v>55</v>
      </c>
      <c r="G16">
        <v>0</v>
      </c>
      <c r="H16">
        <v>0</v>
      </c>
      <c r="I16">
        <v>16</v>
      </c>
      <c r="J16" t="s">
        <v>12</v>
      </c>
      <c r="L16" t="s">
        <v>101</v>
      </c>
    </row>
    <row r="17" spans="1:10" x14ac:dyDescent="0.45">
      <c r="A17">
        <v>17</v>
      </c>
      <c r="B17">
        <v>0</v>
      </c>
      <c r="C17">
        <v>3</v>
      </c>
      <c r="D17" t="s">
        <v>29</v>
      </c>
      <c r="E17" t="s">
        <v>11</v>
      </c>
      <c r="F17">
        <v>2</v>
      </c>
      <c r="G17">
        <v>4</v>
      </c>
      <c r="H17">
        <v>1</v>
      </c>
      <c r="I17">
        <v>29.125</v>
      </c>
      <c r="J17" t="s">
        <v>30</v>
      </c>
    </row>
    <row r="18" spans="1:10" x14ac:dyDescent="0.45">
      <c r="A18">
        <v>19</v>
      </c>
      <c r="B18">
        <v>0</v>
      </c>
      <c r="C18">
        <v>3</v>
      </c>
      <c r="D18" t="s">
        <v>31</v>
      </c>
      <c r="E18" t="s">
        <v>14</v>
      </c>
      <c r="F18">
        <v>31</v>
      </c>
      <c r="G18">
        <v>1</v>
      </c>
      <c r="H18">
        <v>0</v>
      </c>
      <c r="I18">
        <v>18</v>
      </c>
      <c r="J18" t="s">
        <v>12</v>
      </c>
    </row>
    <row r="19" spans="1:10" x14ac:dyDescent="0.45">
      <c r="A19">
        <v>21</v>
      </c>
      <c r="B19">
        <v>0</v>
      </c>
      <c r="C19">
        <v>2</v>
      </c>
      <c r="D19" t="s">
        <v>32</v>
      </c>
      <c r="E19" t="s">
        <v>11</v>
      </c>
      <c r="F19">
        <v>35</v>
      </c>
      <c r="G19">
        <v>0</v>
      </c>
      <c r="H19">
        <v>0</v>
      </c>
      <c r="I19">
        <v>26</v>
      </c>
      <c r="J19" t="s">
        <v>12</v>
      </c>
    </row>
    <row r="20" spans="1:10" x14ac:dyDescent="0.45">
      <c r="A20">
        <v>22</v>
      </c>
      <c r="B20">
        <v>1</v>
      </c>
      <c r="C20">
        <v>2</v>
      </c>
      <c r="D20" t="s">
        <v>33</v>
      </c>
      <c r="E20" t="s">
        <v>11</v>
      </c>
      <c r="F20">
        <v>34</v>
      </c>
      <c r="G20">
        <v>0</v>
      </c>
      <c r="H20">
        <v>0</v>
      </c>
      <c r="I20">
        <v>13</v>
      </c>
      <c r="J20" t="s">
        <v>12</v>
      </c>
    </row>
    <row r="21" spans="1:10" x14ac:dyDescent="0.45">
      <c r="A21">
        <v>23</v>
      </c>
      <c r="B21">
        <v>1</v>
      </c>
      <c r="C21">
        <v>3</v>
      </c>
      <c r="D21" t="s">
        <v>34</v>
      </c>
      <c r="E21" t="s">
        <v>14</v>
      </c>
      <c r="F21">
        <v>15</v>
      </c>
      <c r="G21">
        <v>0</v>
      </c>
      <c r="H21">
        <v>0</v>
      </c>
      <c r="I21">
        <v>8.0291999999999994</v>
      </c>
      <c r="J21" t="s">
        <v>30</v>
      </c>
    </row>
    <row r="22" spans="1:10" x14ac:dyDescent="0.45">
      <c r="A22">
        <v>24</v>
      </c>
      <c r="B22">
        <v>1</v>
      </c>
      <c r="C22">
        <v>1</v>
      </c>
      <c r="D22" t="s">
        <v>35</v>
      </c>
      <c r="E22" t="s">
        <v>11</v>
      </c>
      <c r="F22">
        <v>28</v>
      </c>
      <c r="G22">
        <v>0</v>
      </c>
      <c r="H22">
        <v>0</v>
      </c>
      <c r="I22">
        <v>35.5</v>
      </c>
      <c r="J22" t="s">
        <v>12</v>
      </c>
    </row>
    <row r="23" spans="1:10" x14ac:dyDescent="0.45">
      <c r="A23">
        <v>25</v>
      </c>
      <c r="B23">
        <v>0</v>
      </c>
      <c r="C23">
        <v>3</v>
      </c>
      <c r="D23" t="s">
        <v>36</v>
      </c>
      <c r="E23" t="s">
        <v>14</v>
      </c>
      <c r="F23">
        <v>8</v>
      </c>
      <c r="G23">
        <v>3</v>
      </c>
      <c r="H23">
        <v>1</v>
      </c>
      <c r="I23">
        <v>21.074999999999999</v>
      </c>
      <c r="J23" t="s">
        <v>12</v>
      </c>
    </row>
    <row r="24" spans="1:10" x14ac:dyDescent="0.45">
      <c r="A24">
        <v>26</v>
      </c>
      <c r="B24">
        <v>1</v>
      </c>
      <c r="C24">
        <v>3</v>
      </c>
      <c r="D24" t="s">
        <v>37</v>
      </c>
      <c r="E24" t="s">
        <v>14</v>
      </c>
      <c r="F24">
        <v>38</v>
      </c>
      <c r="G24">
        <v>1</v>
      </c>
      <c r="H24">
        <v>5</v>
      </c>
      <c r="I24">
        <v>31.387499999999999</v>
      </c>
      <c r="J24" t="s">
        <v>12</v>
      </c>
    </row>
    <row r="25" spans="1:10" x14ac:dyDescent="0.45">
      <c r="A25">
        <v>28</v>
      </c>
      <c r="B25">
        <v>0</v>
      </c>
      <c r="C25">
        <v>1</v>
      </c>
      <c r="D25" t="s">
        <v>38</v>
      </c>
      <c r="E25" t="s">
        <v>11</v>
      </c>
      <c r="F25">
        <v>19</v>
      </c>
      <c r="G25">
        <v>3</v>
      </c>
      <c r="H25">
        <v>2</v>
      </c>
      <c r="I25">
        <v>263</v>
      </c>
      <c r="J25" t="s">
        <v>12</v>
      </c>
    </row>
    <row r="26" spans="1:10" x14ac:dyDescent="0.45">
      <c r="A26">
        <v>31</v>
      </c>
      <c r="B26">
        <v>0</v>
      </c>
      <c r="C26">
        <v>1</v>
      </c>
      <c r="D26" t="s">
        <v>39</v>
      </c>
      <c r="E26" t="s">
        <v>11</v>
      </c>
      <c r="F26">
        <v>40</v>
      </c>
      <c r="G26">
        <v>0</v>
      </c>
      <c r="H26">
        <v>0</v>
      </c>
      <c r="I26">
        <v>27.720800000000001</v>
      </c>
      <c r="J26" t="s">
        <v>15</v>
      </c>
    </row>
    <row r="27" spans="1:10" x14ac:dyDescent="0.45">
      <c r="A27">
        <v>34</v>
      </c>
      <c r="B27">
        <v>0</v>
      </c>
      <c r="C27">
        <v>2</v>
      </c>
      <c r="D27" t="s">
        <v>40</v>
      </c>
      <c r="E27" t="s">
        <v>11</v>
      </c>
      <c r="F27">
        <v>66</v>
      </c>
      <c r="G27">
        <v>0</v>
      </c>
      <c r="H27">
        <v>0</v>
      </c>
      <c r="I27">
        <v>10.5</v>
      </c>
      <c r="J27" t="s">
        <v>12</v>
      </c>
    </row>
    <row r="28" spans="1:10" x14ac:dyDescent="0.45">
      <c r="A28">
        <v>35</v>
      </c>
      <c r="B28">
        <v>0</v>
      </c>
      <c r="C28">
        <v>1</v>
      </c>
      <c r="D28" t="s">
        <v>41</v>
      </c>
      <c r="E28" t="s">
        <v>11</v>
      </c>
      <c r="F28">
        <v>28</v>
      </c>
      <c r="G28">
        <v>1</v>
      </c>
      <c r="H28">
        <v>0</v>
      </c>
      <c r="I28">
        <v>82.1708</v>
      </c>
      <c r="J28" t="s">
        <v>15</v>
      </c>
    </row>
    <row r="29" spans="1:10" x14ac:dyDescent="0.45">
      <c r="A29">
        <v>36</v>
      </c>
      <c r="B29">
        <v>0</v>
      </c>
      <c r="C29">
        <v>1</v>
      </c>
      <c r="D29" t="s">
        <v>42</v>
      </c>
      <c r="E29" t="s">
        <v>11</v>
      </c>
      <c r="F29">
        <v>42</v>
      </c>
      <c r="G29">
        <v>1</v>
      </c>
      <c r="H29">
        <v>0</v>
      </c>
      <c r="I29">
        <v>52</v>
      </c>
      <c r="J29" t="s">
        <v>12</v>
      </c>
    </row>
    <row r="30" spans="1:10" x14ac:dyDescent="0.45">
      <c r="A30">
        <v>38</v>
      </c>
      <c r="B30">
        <v>0</v>
      </c>
      <c r="C30">
        <v>3</v>
      </c>
      <c r="D30" t="s">
        <v>43</v>
      </c>
      <c r="E30" t="s">
        <v>11</v>
      </c>
      <c r="F30">
        <v>21</v>
      </c>
      <c r="G30">
        <v>0</v>
      </c>
      <c r="H30">
        <v>0</v>
      </c>
      <c r="I30">
        <v>8.0500000000000007</v>
      </c>
      <c r="J30" t="s">
        <v>12</v>
      </c>
    </row>
    <row r="31" spans="1:10" x14ac:dyDescent="0.45">
      <c r="A31">
        <v>39</v>
      </c>
      <c r="B31">
        <v>0</v>
      </c>
      <c r="C31">
        <v>3</v>
      </c>
      <c r="D31" t="s">
        <v>44</v>
      </c>
      <c r="E31" t="s">
        <v>14</v>
      </c>
      <c r="F31">
        <v>18</v>
      </c>
      <c r="G31">
        <v>2</v>
      </c>
      <c r="H31">
        <v>0</v>
      </c>
      <c r="I31">
        <v>18</v>
      </c>
      <c r="J31" t="s">
        <v>12</v>
      </c>
    </row>
    <row r="32" spans="1:10" x14ac:dyDescent="0.45">
      <c r="A32">
        <v>40</v>
      </c>
      <c r="B32">
        <v>1</v>
      </c>
      <c r="C32">
        <v>3</v>
      </c>
      <c r="D32" t="s">
        <v>45</v>
      </c>
      <c r="E32" t="s">
        <v>14</v>
      </c>
      <c r="F32">
        <v>14</v>
      </c>
      <c r="G32">
        <v>1</v>
      </c>
      <c r="H32">
        <v>0</v>
      </c>
      <c r="I32">
        <v>11.2417</v>
      </c>
      <c r="J32" t="s">
        <v>15</v>
      </c>
    </row>
    <row r="33" spans="1:12" x14ac:dyDescent="0.45">
      <c r="A33">
        <v>41</v>
      </c>
      <c r="B33">
        <v>0</v>
      </c>
      <c r="C33">
        <v>3</v>
      </c>
      <c r="D33" t="s">
        <v>46</v>
      </c>
      <c r="E33" t="s">
        <v>14</v>
      </c>
      <c r="F33">
        <v>40</v>
      </c>
      <c r="G33">
        <v>1</v>
      </c>
      <c r="H33">
        <v>0</v>
      </c>
      <c r="I33">
        <v>9.4749999999999996</v>
      </c>
      <c r="J33" t="s">
        <v>12</v>
      </c>
    </row>
    <row r="34" spans="1:12" x14ac:dyDescent="0.45">
      <c r="A34">
        <v>42</v>
      </c>
      <c r="B34">
        <v>0</v>
      </c>
      <c r="C34">
        <v>2</v>
      </c>
      <c r="D34" t="s">
        <v>47</v>
      </c>
      <c r="E34" t="s">
        <v>14</v>
      </c>
      <c r="F34">
        <v>27</v>
      </c>
      <c r="G34">
        <v>1</v>
      </c>
      <c r="H34">
        <v>0</v>
      </c>
      <c r="I34">
        <v>21</v>
      </c>
      <c r="J34" t="s">
        <v>12</v>
      </c>
    </row>
    <row r="35" spans="1:12" x14ac:dyDescent="0.45">
      <c r="A35">
        <v>44</v>
      </c>
      <c r="B35">
        <v>1</v>
      </c>
      <c r="C35">
        <v>2</v>
      </c>
      <c r="D35" t="s">
        <v>48</v>
      </c>
      <c r="E35" t="s">
        <v>14</v>
      </c>
      <c r="F35">
        <v>3</v>
      </c>
      <c r="G35">
        <v>1</v>
      </c>
      <c r="H35">
        <v>2</v>
      </c>
      <c r="I35">
        <v>41.5792</v>
      </c>
      <c r="J35" t="s">
        <v>15</v>
      </c>
      <c r="L35" t="s">
        <v>102</v>
      </c>
    </row>
    <row r="36" spans="1:12" x14ac:dyDescent="0.45">
      <c r="A36">
        <v>45</v>
      </c>
      <c r="B36">
        <v>1</v>
      </c>
      <c r="C36">
        <v>3</v>
      </c>
      <c r="D36" t="s">
        <v>49</v>
      </c>
      <c r="E36" t="s">
        <v>14</v>
      </c>
      <c r="F36">
        <v>19</v>
      </c>
      <c r="G36">
        <v>0</v>
      </c>
      <c r="H36">
        <v>0</v>
      </c>
      <c r="I36">
        <v>7.8792</v>
      </c>
      <c r="J36" t="s">
        <v>30</v>
      </c>
    </row>
    <row r="37" spans="1:12" x14ac:dyDescent="0.45">
      <c r="A37">
        <v>50</v>
      </c>
      <c r="B37">
        <v>0</v>
      </c>
      <c r="C37">
        <v>3</v>
      </c>
      <c r="D37" t="s">
        <v>50</v>
      </c>
      <c r="E37" t="s">
        <v>14</v>
      </c>
      <c r="F37">
        <v>18</v>
      </c>
      <c r="G37">
        <v>1</v>
      </c>
      <c r="H37">
        <v>0</v>
      </c>
      <c r="I37">
        <v>17.8</v>
      </c>
      <c r="J37" t="s">
        <v>12</v>
      </c>
    </row>
    <row r="38" spans="1:12" x14ac:dyDescent="0.45">
      <c r="A38">
        <v>51</v>
      </c>
      <c r="B38">
        <v>0</v>
      </c>
      <c r="C38">
        <v>3</v>
      </c>
      <c r="D38" t="s">
        <v>51</v>
      </c>
      <c r="E38" t="s">
        <v>11</v>
      </c>
      <c r="F38">
        <v>7</v>
      </c>
      <c r="G38">
        <v>4</v>
      </c>
      <c r="H38">
        <v>1</v>
      </c>
      <c r="I38">
        <v>39.6875</v>
      </c>
      <c r="J38" t="s">
        <v>12</v>
      </c>
    </row>
    <row r="39" spans="1:12" x14ac:dyDescent="0.45">
      <c r="A39">
        <v>52</v>
      </c>
      <c r="B39">
        <v>0</v>
      </c>
      <c r="C39">
        <v>3</v>
      </c>
      <c r="D39" t="s">
        <v>52</v>
      </c>
      <c r="E39" t="s">
        <v>11</v>
      </c>
      <c r="F39">
        <v>21</v>
      </c>
      <c r="G39">
        <v>0</v>
      </c>
      <c r="H39">
        <v>0</v>
      </c>
      <c r="I39">
        <v>7.8</v>
      </c>
      <c r="J39" t="s">
        <v>12</v>
      </c>
    </row>
    <row r="40" spans="1:12" x14ac:dyDescent="0.45">
      <c r="A40">
        <v>53</v>
      </c>
      <c r="B40">
        <v>1</v>
      </c>
      <c r="C40">
        <v>1</v>
      </c>
      <c r="D40" t="s">
        <v>53</v>
      </c>
      <c r="E40" t="s">
        <v>14</v>
      </c>
      <c r="F40">
        <v>49</v>
      </c>
      <c r="G40">
        <v>1</v>
      </c>
      <c r="H40">
        <v>0</v>
      </c>
      <c r="I40">
        <v>76.729200000000006</v>
      </c>
      <c r="J40" t="s">
        <v>15</v>
      </c>
    </row>
    <row r="41" spans="1:12" x14ac:dyDescent="0.45">
      <c r="A41">
        <v>54</v>
      </c>
      <c r="B41">
        <v>1</v>
      </c>
      <c r="C41">
        <v>2</v>
      </c>
      <c r="D41" t="s">
        <v>54</v>
      </c>
      <c r="E41" t="s">
        <v>14</v>
      </c>
      <c r="F41">
        <v>29</v>
      </c>
      <c r="G41">
        <v>1</v>
      </c>
      <c r="H41">
        <v>0</v>
      </c>
      <c r="I41">
        <v>26</v>
      </c>
      <c r="J41" t="s">
        <v>12</v>
      </c>
    </row>
    <row r="42" spans="1:12" x14ac:dyDescent="0.45">
      <c r="A42">
        <v>55</v>
      </c>
      <c r="B42">
        <v>0</v>
      </c>
      <c r="C42">
        <v>1</v>
      </c>
      <c r="D42" t="s">
        <v>55</v>
      </c>
      <c r="E42" t="s">
        <v>11</v>
      </c>
      <c r="F42">
        <v>65</v>
      </c>
      <c r="G42">
        <v>0</v>
      </c>
      <c r="H42">
        <v>1</v>
      </c>
      <c r="I42">
        <v>61.979199999999999</v>
      </c>
      <c r="J42" t="s">
        <v>15</v>
      </c>
    </row>
    <row r="43" spans="1:12" x14ac:dyDescent="0.45">
      <c r="A43">
        <v>57</v>
      </c>
      <c r="B43">
        <v>1</v>
      </c>
      <c r="C43">
        <v>2</v>
      </c>
      <c r="D43" t="s">
        <v>56</v>
      </c>
      <c r="E43" t="s">
        <v>14</v>
      </c>
      <c r="F43">
        <v>21</v>
      </c>
      <c r="G43">
        <v>0</v>
      </c>
      <c r="H43">
        <v>0</v>
      </c>
      <c r="I43">
        <v>10.5</v>
      </c>
      <c r="J43" t="s">
        <v>12</v>
      </c>
    </row>
    <row r="44" spans="1:12" x14ac:dyDescent="0.45">
      <c r="A44">
        <v>58</v>
      </c>
      <c r="B44">
        <v>0</v>
      </c>
      <c r="C44">
        <v>3</v>
      </c>
      <c r="D44" t="s">
        <v>57</v>
      </c>
      <c r="E44" t="s">
        <v>11</v>
      </c>
      <c r="F44">
        <v>28.5</v>
      </c>
      <c r="G44">
        <v>0</v>
      </c>
      <c r="H44">
        <v>0</v>
      </c>
      <c r="I44">
        <v>7.2291999999999996</v>
      </c>
      <c r="J44" t="s">
        <v>15</v>
      </c>
    </row>
    <row r="45" spans="1:12" x14ac:dyDescent="0.45">
      <c r="A45">
        <v>59</v>
      </c>
      <c r="B45">
        <v>1</v>
      </c>
      <c r="C45">
        <v>2</v>
      </c>
      <c r="D45" t="s">
        <v>58</v>
      </c>
      <c r="E45" t="s">
        <v>14</v>
      </c>
      <c r="F45">
        <v>5</v>
      </c>
      <c r="G45">
        <v>1</v>
      </c>
      <c r="H45">
        <v>2</v>
      </c>
      <c r="I45">
        <v>27.75</v>
      </c>
      <c r="J45" t="s">
        <v>12</v>
      </c>
    </row>
    <row r="46" spans="1:12" x14ac:dyDescent="0.45">
      <c r="A46">
        <v>60</v>
      </c>
      <c r="B46">
        <v>0</v>
      </c>
      <c r="C46">
        <v>3</v>
      </c>
      <c r="D46" t="s">
        <v>59</v>
      </c>
      <c r="E46" t="s">
        <v>11</v>
      </c>
      <c r="F46">
        <v>11</v>
      </c>
      <c r="G46">
        <v>5</v>
      </c>
      <c r="H46">
        <v>2</v>
      </c>
      <c r="I46">
        <v>46.9</v>
      </c>
      <c r="J46" t="s">
        <v>12</v>
      </c>
    </row>
    <row r="47" spans="1:12" x14ac:dyDescent="0.45">
      <c r="A47">
        <v>61</v>
      </c>
      <c r="B47">
        <v>0</v>
      </c>
      <c r="C47">
        <v>3</v>
      </c>
      <c r="D47" t="s">
        <v>60</v>
      </c>
      <c r="E47" t="s">
        <v>11</v>
      </c>
      <c r="F47">
        <v>22</v>
      </c>
      <c r="G47">
        <v>0</v>
      </c>
      <c r="H47">
        <v>0</v>
      </c>
      <c r="I47">
        <v>7.2291999999999996</v>
      </c>
      <c r="J47" t="s">
        <v>15</v>
      </c>
    </row>
    <row r="48" spans="1:12" x14ac:dyDescent="0.45">
      <c r="A48">
        <v>63</v>
      </c>
      <c r="B48">
        <v>0</v>
      </c>
      <c r="C48">
        <v>1</v>
      </c>
      <c r="D48" t="s">
        <v>61</v>
      </c>
      <c r="E48" t="s">
        <v>11</v>
      </c>
      <c r="F48">
        <v>45</v>
      </c>
      <c r="G48">
        <v>1</v>
      </c>
      <c r="H48">
        <v>0</v>
      </c>
      <c r="I48">
        <v>83.474999999999994</v>
      </c>
      <c r="J48" t="s">
        <v>12</v>
      </c>
    </row>
    <row r="49" spans="1:12" x14ac:dyDescent="0.45">
      <c r="A49">
        <v>64</v>
      </c>
      <c r="B49">
        <v>0</v>
      </c>
      <c r="C49">
        <v>3</v>
      </c>
      <c r="D49" t="s">
        <v>62</v>
      </c>
      <c r="E49" t="s">
        <v>11</v>
      </c>
      <c r="F49">
        <v>4</v>
      </c>
      <c r="G49">
        <v>3</v>
      </c>
      <c r="H49">
        <v>2</v>
      </c>
      <c r="I49">
        <v>27.9</v>
      </c>
      <c r="J49" t="s">
        <v>12</v>
      </c>
    </row>
    <row r="50" spans="1:12" x14ac:dyDescent="0.45">
      <c r="A50">
        <v>67</v>
      </c>
      <c r="B50">
        <v>1</v>
      </c>
      <c r="C50">
        <v>2</v>
      </c>
      <c r="D50" t="s">
        <v>63</v>
      </c>
      <c r="E50" t="s">
        <v>14</v>
      </c>
      <c r="F50">
        <v>29</v>
      </c>
      <c r="G50">
        <v>0</v>
      </c>
      <c r="H50">
        <v>0</v>
      </c>
      <c r="I50">
        <v>10.5</v>
      </c>
      <c r="J50" t="s">
        <v>12</v>
      </c>
    </row>
    <row r="51" spans="1:12" x14ac:dyDescent="0.45">
      <c r="A51">
        <v>68</v>
      </c>
      <c r="B51">
        <v>0</v>
      </c>
      <c r="C51">
        <v>3</v>
      </c>
      <c r="D51" t="s">
        <v>64</v>
      </c>
      <c r="E51" t="s">
        <v>11</v>
      </c>
      <c r="F51">
        <v>19</v>
      </c>
      <c r="G51">
        <v>0</v>
      </c>
      <c r="H51">
        <v>0</v>
      </c>
      <c r="I51">
        <v>8.1583000000000006</v>
      </c>
      <c r="J51" t="s">
        <v>12</v>
      </c>
    </row>
    <row r="52" spans="1:12" x14ac:dyDescent="0.45">
      <c r="A52">
        <v>69</v>
      </c>
      <c r="B52">
        <v>1</v>
      </c>
      <c r="C52">
        <v>3</v>
      </c>
      <c r="D52" t="s">
        <v>65</v>
      </c>
      <c r="E52" t="s">
        <v>14</v>
      </c>
      <c r="F52">
        <v>17</v>
      </c>
      <c r="G52">
        <v>4</v>
      </c>
      <c r="H52">
        <v>2</v>
      </c>
      <c r="I52">
        <v>7.9249999999999998</v>
      </c>
      <c r="J52" t="s">
        <v>12</v>
      </c>
    </row>
    <row r="53" spans="1:12" x14ac:dyDescent="0.45">
      <c r="A53">
        <v>70</v>
      </c>
      <c r="B53">
        <v>0</v>
      </c>
      <c r="C53">
        <v>3</v>
      </c>
      <c r="D53" t="s">
        <v>66</v>
      </c>
      <c r="E53" t="s">
        <v>11</v>
      </c>
      <c r="F53">
        <v>26</v>
      </c>
      <c r="G53">
        <v>2</v>
      </c>
      <c r="H53">
        <v>0</v>
      </c>
      <c r="I53">
        <v>8.6624999999999996</v>
      </c>
      <c r="J53" t="s">
        <v>12</v>
      </c>
    </row>
    <row r="54" spans="1:12" x14ac:dyDescent="0.45">
      <c r="A54">
        <v>71</v>
      </c>
      <c r="B54">
        <v>0</v>
      </c>
      <c r="C54">
        <v>2</v>
      </c>
      <c r="D54" t="s">
        <v>67</v>
      </c>
      <c r="E54" t="s">
        <v>11</v>
      </c>
      <c r="F54">
        <v>32</v>
      </c>
      <c r="G54">
        <v>0</v>
      </c>
      <c r="H54">
        <v>0</v>
      </c>
      <c r="I54">
        <v>10.5</v>
      </c>
      <c r="J54" t="s">
        <v>12</v>
      </c>
    </row>
    <row r="55" spans="1:12" x14ac:dyDescent="0.45">
      <c r="A55">
        <v>72</v>
      </c>
      <c r="B55">
        <v>0</v>
      </c>
      <c r="C55">
        <v>3</v>
      </c>
      <c r="D55" t="s">
        <v>68</v>
      </c>
      <c r="E55" t="s">
        <v>14</v>
      </c>
      <c r="F55">
        <v>16</v>
      </c>
      <c r="G55">
        <v>5</v>
      </c>
      <c r="H55">
        <v>2</v>
      </c>
      <c r="I55">
        <v>46.9</v>
      </c>
      <c r="J55" t="s">
        <v>12</v>
      </c>
      <c r="L55" t="s">
        <v>100</v>
      </c>
    </row>
    <row r="56" spans="1:12" x14ac:dyDescent="0.45">
      <c r="A56">
        <v>73</v>
      </c>
      <c r="B56">
        <v>0</v>
      </c>
      <c r="C56">
        <v>2</v>
      </c>
      <c r="D56" t="s">
        <v>69</v>
      </c>
      <c r="E56" t="s">
        <v>11</v>
      </c>
      <c r="F56">
        <v>21</v>
      </c>
      <c r="G56">
        <v>0</v>
      </c>
      <c r="H56">
        <v>0</v>
      </c>
      <c r="I56">
        <v>73.5</v>
      </c>
      <c r="J56" t="s">
        <v>12</v>
      </c>
    </row>
    <row r="57" spans="1:12" x14ac:dyDescent="0.45">
      <c r="A57">
        <v>74</v>
      </c>
      <c r="B57">
        <v>0</v>
      </c>
      <c r="C57">
        <v>3</v>
      </c>
      <c r="D57" t="s">
        <v>70</v>
      </c>
      <c r="E57" t="s">
        <v>11</v>
      </c>
      <c r="F57">
        <v>26</v>
      </c>
      <c r="G57">
        <v>1</v>
      </c>
      <c r="H57">
        <v>0</v>
      </c>
      <c r="I57">
        <v>14.4542</v>
      </c>
      <c r="J57" t="s">
        <v>15</v>
      </c>
    </row>
    <row r="58" spans="1:12" x14ac:dyDescent="0.45">
      <c r="A58">
        <v>75</v>
      </c>
      <c r="B58">
        <v>1</v>
      </c>
      <c r="C58">
        <v>3</v>
      </c>
      <c r="D58" t="s">
        <v>71</v>
      </c>
      <c r="E58" t="s">
        <v>11</v>
      </c>
      <c r="F58">
        <v>32</v>
      </c>
      <c r="G58">
        <v>0</v>
      </c>
      <c r="H58">
        <v>0</v>
      </c>
      <c r="I58">
        <v>56.495800000000003</v>
      </c>
      <c r="J58" t="s">
        <v>12</v>
      </c>
    </row>
    <row r="59" spans="1:12" x14ac:dyDescent="0.45">
      <c r="A59">
        <v>76</v>
      </c>
      <c r="B59">
        <v>0</v>
      </c>
      <c r="C59">
        <v>3</v>
      </c>
      <c r="D59" t="s">
        <v>72</v>
      </c>
      <c r="E59" t="s">
        <v>11</v>
      </c>
      <c r="F59">
        <v>25</v>
      </c>
      <c r="G59">
        <v>0</v>
      </c>
      <c r="H59">
        <v>0</v>
      </c>
      <c r="I59">
        <v>7.65</v>
      </c>
      <c r="J59" t="s">
        <v>12</v>
      </c>
    </row>
    <row r="60" spans="1:12" x14ac:dyDescent="0.45">
      <c r="A60">
        <v>79</v>
      </c>
      <c r="B60">
        <v>1</v>
      </c>
      <c r="C60">
        <v>2</v>
      </c>
      <c r="D60" t="s">
        <v>73</v>
      </c>
      <c r="E60" t="s">
        <v>11</v>
      </c>
      <c r="F60">
        <v>0.83</v>
      </c>
      <c r="G60">
        <v>0</v>
      </c>
      <c r="H60">
        <v>2</v>
      </c>
      <c r="I60">
        <v>29</v>
      </c>
      <c r="J60" t="s">
        <v>12</v>
      </c>
    </row>
    <row r="61" spans="1:12" x14ac:dyDescent="0.45">
      <c r="A61">
        <v>80</v>
      </c>
      <c r="B61">
        <v>1</v>
      </c>
      <c r="C61">
        <v>3</v>
      </c>
      <c r="D61" t="s">
        <v>74</v>
      </c>
      <c r="E61" t="s">
        <v>14</v>
      </c>
      <c r="F61">
        <v>30</v>
      </c>
      <c r="G61">
        <v>0</v>
      </c>
      <c r="H61">
        <v>0</v>
      </c>
      <c r="I61">
        <v>12.475</v>
      </c>
      <c r="J61" t="s">
        <v>12</v>
      </c>
    </row>
    <row r="62" spans="1:12" x14ac:dyDescent="0.45">
      <c r="A62">
        <v>81</v>
      </c>
      <c r="B62">
        <v>0</v>
      </c>
      <c r="C62">
        <v>3</v>
      </c>
      <c r="D62" t="s">
        <v>75</v>
      </c>
      <c r="E62" t="s">
        <v>11</v>
      </c>
      <c r="F62">
        <v>22</v>
      </c>
      <c r="G62">
        <v>0</v>
      </c>
      <c r="H62">
        <v>0</v>
      </c>
      <c r="I62">
        <v>9</v>
      </c>
      <c r="J62" t="s">
        <v>12</v>
      </c>
    </row>
    <row r="63" spans="1:12" x14ac:dyDescent="0.45">
      <c r="A63">
        <v>82</v>
      </c>
      <c r="B63">
        <v>1</v>
      </c>
      <c r="C63">
        <v>3</v>
      </c>
      <c r="D63" t="s">
        <v>76</v>
      </c>
      <c r="E63" t="s">
        <v>11</v>
      </c>
      <c r="F63">
        <v>29</v>
      </c>
      <c r="G63">
        <v>0</v>
      </c>
      <c r="H63">
        <v>0</v>
      </c>
      <c r="I63">
        <v>9.5</v>
      </c>
      <c r="J63" t="s">
        <v>12</v>
      </c>
    </row>
    <row r="64" spans="1:12" x14ac:dyDescent="0.45">
      <c r="A64">
        <v>84</v>
      </c>
      <c r="B64">
        <v>0</v>
      </c>
      <c r="C64">
        <v>1</v>
      </c>
      <c r="D64" t="s">
        <v>77</v>
      </c>
      <c r="E64" t="s">
        <v>11</v>
      </c>
      <c r="F64">
        <v>28</v>
      </c>
      <c r="G64">
        <v>0</v>
      </c>
      <c r="H64">
        <v>0</v>
      </c>
      <c r="I64">
        <v>47.1</v>
      </c>
      <c r="J64" t="s">
        <v>12</v>
      </c>
    </row>
    <row r="65" spans="1:10" x14ac:dyDescent="0.45">
      <c r="A65">
        <v>85</v>
      </c>
      <c r="B65">
        <v>1</v>
      </c>
      <c r="C65">
        <v>2</v>
      </c>
      <c r="D65" t="s">
        <v>78</v>
      </c>
      <c r="E65" t="s">
        <v>14</v>
      </c>
      <c r="F65">
        <v>17</v>
      </c>
      <c r="G65">
        <v>0</v>
      </c>
      <c r="H65">
        <v>0</v>
      </c>
      <c r="I65">
        <v>10.5</v>
      </c>
      <c r="J65" t="s">
        <v>12</v>
      </c>
    </row>
    <row r="66" spans="1:10" x14ac:dyDescent="0.45">
      <c r="A66">
        <v>86</v>
      </c>
      <c r="B66">
        <v>1</v>
      </c>
      <c r="C66">
        <v>3</v>
      </c>
      <c r="D66" t="s">
        <v>79</v>
      </c>
      <c r="E66" t="s">
        <v>14</v>
      </c>
      <c r="F66">
        <v>33</v>
      </c>
      <c r="G66">
        <v>3</v>
      </c>
      <c r="H66">
        <v>0</v>
      </c>
      <c r="I66">
        <v>15.85</v>
      </c>
      <c r="J66" t="s">
        <v>12</v>
      </c>
    </row>
    <row r="67" spans="1:10" x14ac:dyDescent="0.45">
      <c r="A67">
        <v>87</v>
      </c>
      <c r="B67">
        <v>0</v>
      </c>
      <c r="C67">
        <v>3</v>
      </c>
      <c r="D67" t="s">
        <v>80</v>
      </c>
      <c r="E67" t="s">
        <v>11</v>
      </c>
      <c r="F67">
        <v>16</v>
      </c>
      <c r="G67">
        <v>1</v>
      </c>
      <c r="H67">
        <v>3</v>
      </c>
      <c r="I67">
        <v>34.375</v>
      </c>
      <c r="J67" t="s">
        <v>12</v>
      </c>
    </row>
    <row r="68" spans="1:10" x14ac:dyDescent="0.45">
      <c r="A68">
        <v>89</v>
      </c>
      <c r="B68">
        <v>1</v>
      </c>
      <c r="C68">
        <v>1</v>
      </c>
      <c r="D68" t="s">
        <v>81</v>
      </c>
      <c r="E68" t="s">
        <v>14</v>
      </c>
      <c r="F68">
        <v>23</v>
      </c>
      <c r="G68">
        <v>3</v>
      </c>
      <c r="H68">
        <v>2</v>
      </c>
      <c r="I68">
        <v>263</v>
      </c>
      <c r="J68" t="s">
        <v>12</v>
      </c>
    </row>
    <row r="69" spans="1:10" x14ac:dyDescent="0.45">
      <c r="A69">
        <v>90</v>
      </c>
      <c r="B69">
        <v>0</v>
      </c>
      <c r="C69">
        <v>3</v>
      </c>
      <c r="D69" t="s">
        <v>82</v>
      </c>
      <c r="E69" t="s">
        <v>11</v>
      </c>
      <c r="F69">
        <v>24</v>
      </c>
      <c r="G69">
        <v>0</v>
      </c>
      <c r="H69">
        <v>0</v>
      </c>
      <c r="I69">
        <v>8.0500000000000007</v>
      </c>
      <c r="J69" t="s">
        <v>12</v>
      </c>
    </row>
    <row r="70" spans="1:10" x14ac:dyDescent="0.45">
      <c r="A70">
        <v>91</v>
      </c>
      <c r="B70">
        <v>0</v>
      </c>
      <c r="C70">
        <v>3</v>
      </c>
      <c r="D70" t="s">
        <v>83</v>
      </c>
      <c r="E70" t="s">
        <v>11</v>
      </c>
      <c r="F70">
        <v>29</v>
      </c>
      <c r="G70">
        <v>0</v>
      </c>
      <c r="H70">
        <v>0</v>
      </c>
      <c r="I70">
        <v>8.0500000000000007</v>
      </c>
      <c r="J70" t="s">
        <v>12</v>
      </c>
    </row>
    <row r="71" spans="1:10" x14ac:dyDescent="0.45">
      <c r="A71">
        <v>92</v>
      </c>
      <c r="B71">
        <v>0</v>
      </c>
      <c r="C71">
        <v>3</v>
      </c>
      <c r="D71" t="s">
        <v>84</v>
      </c>
      <c r="E71" t="s">
        <v>11</v>
      </c>
      <c r="F71">
        <v>20</v>
      </c>
      <c r="G71">
        <v>0</v>
      </c>
      <c r="H71">
        <v>0</v>
      </c>
      <c r="I71">
        <v>7.8541999999999996</v>
      </c>
      <c r="J71" t="s">
        <v>12</v>
      </c>
    </row>
    <row r="72" spans="1:10" x14ac:dyDescent="0.45">
      <c r="A72">
        <v>93</v>
      </c>
      <c r="B72">
        <v>0</v>
      </c>
      <c r="C72">
        <v>1</v>
      </c>
      <c r="D72" t="s">
        <v>85</v>
      </c>
      <c r="E72" t="s">
        <v>11</v>
      </c>
      <c r="F72">
        <v>46</v>
      </c>
      <c r="G72">
        <v>1</v>
      </c>
      <c r="H72">
        <v>0</v>
      </c>
      <c r="I72">
        <v>61.174999999999997</v>
      </c>
      <c r="J72" t="s">
        <v>12</v>
      </c>
    </row>
    <row r="73" spans="1:10" x14ac:dyDescent="0.45">
      <c r="A73">
        <v>94</v>
      </c>
      <c r="B73">
        <v>0</v>
      </c>
      <c r="C73">
        <v>3</v>
      </c>
      <c r="D73" t="s">
        <v>86</v>
      </c>
      <c r="E73" t="s">
        <v>11</v>
      </c>
      <c r="F73">
        <v>26</v>
      </c>
      <c r="G73">
        <v>1</v>
      </c>
      <c r="H73">
        <v>2</v>
      </c>
      <c r="I73">
        <v>20.574999999999999</v>
      </c>
      <c r="J73" t="s">
        <v>12</v>
      </c>
    </row>
    <row r="74" spans="1:10" x14ac:dyDescent="0.45">
      <c r="A74">
        <v>95</v>
      </c>
      <c r="B74">
        <v>0</v>
      </c>
      <c r="C74">
        <v>3</v>
      </c>
      <c r="D74" t="s">
        <v>87</v>
      </c>
      <c r="E74" t="s">
        <v>11</v>
      </c>
      <c r="F74">
        <v>59</v>
      </c>
      <c r="G74">
        <v>0</v>
      </c>
      <c r="H74">
        <v>0</v>
      </c>
      <c r="I74">
        <v>7.25</v>
      </c>
      <c r="J74" t="s">
        <v>12</v>
      </c>
    </row>
    <row r="75" spans="1:10" x14ac:dyDescent="0.45">
      <c r="A75">
        <v>97</v>
      </c>
      <c r="B75">
        <v>0</v>
      </c>
      <c r="C75">
        <v>1</v>
      </c>
      <c r="D75" t="s">
        <v>88</v>
      </c>
      <c r="E75" t="s">
        <v>11</v>
      </c>
      <c r="F75">
        <v>71</v>
      </c>
      <c r="G75">
        <v>0</v>
      </c>
      <c r="H75">
        <v>0</v>
      </c>
      <c r="I75">
        <v>34.654200000000003</v>
      </c>
      <c r="J75" t="s">
        <v>15</v>
      </c>
    </row>
    <row r="76" spans="1:10" x14ac:dyDescent="0.45">
      <c r="A76">
        <v>98</v>
      </c>
      <c r="B76">
        <v>1</v>
      </c>
      <c r="C76">
        <v>1</v>
      </c>
      <c r="D76" t="s">
        <v>89</v>
      </c>
      <c r="E76" t="s">
        <v>11</v>
      </c>
      <c r="F76">
        <v>23</v>
      </c>
      <c r="G76">
        <v>0</v>
      </c>
      <c r="H76">
        <v>1</v>
      </c>
      <c r="I76">
        <v>63.3583</v>
      </c>
      <c r="J76" t="s">
        <v>15</v>
      </c>
    </row>
    <row r="77" spans="1:10" x14ac:dyDescent="0.45">
      <c r="A77">
        <v>99</v>
      </c>
      <c r="B77">
        <v>1</v>
      </c>
      <c r="C77">
        <v>2</v>
      </c>
      <c r="D77" t="s">
        <v>90</v>
      </c>
      <c r="E77" t="s">
        <v>14</v>
      </c>
      <c r="F77">
        <v>34</v>
      </c>
      <c r="G77">
        <v>0</v>
      </c>
      <c r="H77">
        <v>1</v>
      </c>
      <c r="I77">
        <v>23</v>
      </c>
      <c r="J77" t="s">
        <v>12</v>
      </c>
    </row>
    <row r="78" spans="1:10" x14ac:dyDescent="0.45">
      <c r="A78">
        <v>100</v>
      </c>
      <c r="B78">
        <v>0</v>
      </c>
      <c r="C78">
        <v>2</v>
      </c>
      <c r="D78" t="s">
        <v>91</v>
      </c>
      <c r="E78" t="s">
        <v>11</v>
      </c>
      <c r="F78">
        <v>34</v>
      </c>
      <c r="G78">
        <v>1</v>
      </c>
      <c r="H78">
        <v>0</v>
      </c>
      <c r="I78">
        <v>26</v>
      </c>
      <c r="J78" t="s">
        <v>12</v>
      </c>
    </row>
    <row r="82" spans="1:1" x14ac:dyDescent="0.45">
      <c r="A82" s="1" t="s">
        <v>103</v>
      </c>
    </row>
    <row r="84" spans="1:1" x14ac:dyDescent="0.45">
      <c r="A84" t="s">
        <v>104</v>
      </c>
    </row>
    <row r="85" spans="1:1" x14ac:dyDescent="0.45">
      <c r="A85" t="s">
        <v>105</v>
      </c>
    </row>
    <row r="86" spans="1:1" x14ac:dyDescent="0.45">
      <c r="A86" t="s">
        <v>106</v>
      </c>
    </row>
    <row r="87" spans="1:1" x14ac:dyDescent="0.45">
      <c r="A87" t="s">
        <v>107</v>
      </c>
    </row>
    <row r="88" spans="1:1" x14ac:dyDescent="0.45">
      <c r="A88" t="s">
        <v>108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Visualize_Categorica_Variables </vt:lpstr>
      <vt:lpstr>Visualize Numeric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2025-05-21T13:42:42Z</dcterms:created>
  <dcterms:modified xsi:type="dcterms:W3CDTF">2025-05-28T11:49:01Z</dcterms:modified>
</cp:coreProperties>
</file>