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eclipse-workspace\InteractiveBrokers\"/>
    </mc:Choice>
  </mc:AlternateContent>
  <xr:revisionPtr revIDLastSave="0" documentId="10_ncr:100000_{D96C789A-1663-4EC6-9A9E-FDE4EC66211A}" xr6:coauthVersionLast="31" xr6:coauthVersionMax="31" xr10:uidLastSave="{00000000-0000-0000-0000-000000000000}"/>
  <bookViews>
    <workbookView xWindow="0" yWindow="0" windowWidth="16920" windowHeight="5664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 l="1"/>
  <c r="M104" i="1"/>
  <c r="O104" i="1"/>
  <c r="P104" i="1"/>
  <c r="N2" i="1" l="1"/>
  <c r="O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M20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</calcChain>
</file>

<file path=xl/sharedStrings.xml><?xml version="1.0" encoding="utf-8"?>
<sst xmlns="http://schemas.openxmlformats.org/spreadsheetml/2006/main" count="236" uniqueCount="221">
  <si>
    <t>Symbol</t>
  </si>
  <si>
    <t>Pump</t>
  </si>
  <si>
    <t>13WkHi</t>
  </si>
  <si>
    <t>13WkLo</t>
  </si>
  <si>
    <t>Volume</t>
  </si>
  <si>
    <t>AvVolume(13Wk)</t>
  </si>
  <si>
    <t>Volume($)</t>
  </si>
  <si>
    <t>AvVolume($)</t>
  </si>
  <si>
    <t>JBCT</t>
  </si>
  <si>
    <t>Open</t>
  </si>
  <si>
    <t>High</t>
  </si>
  <si>
    <t>Low</t>
  </si>
  <si>
    <t>LastPrice(Close)</t>
  </si>
  <si>
    <t>Capitalization</t>
  </si>
  <si>
    <t>LBUY</t>
  </si>
  <si>
    <t>RETC</t>
  </si>
  <si>
    <t>VIBI</t>
  </si>
  <si>
    <t>ADAD</t>
  </si>
  <si>
    <t>GLBB</t>
  </si>
  <si>
    <t>IMMG</t>
  </si>
  <si>
    <t>EURI</t>
  </si>
  <si>
    <t>SPRN</t>
  </si>
  <si>
    <t>HZNM</t>
  </si>
  <si>
    <t>NEWG</t>
  </si>
  <si>
    <t>PSCR</t>
  </si>
  <si>
    <t>PTCO</t>
  </si>
  <si>
    <t>BIIO (MJPI)</t>
  </si>
  <si>
    <t>VBIO</t>
  </si>
  <si>
    <t>HADV</t>
  </si>
  <si>
    <t>FTWS</t>
  </si>
  <si>
    <t>NEXS</t>
  </si>
  <si>
    <t>ARSN</t>
  </si>
  <si>
    <t>MJMI</t>
  </si>
  <si>
    <t>ADAD (ADHH)</t>
  </si>
  <si>
    <t>AJBI</t>
  </si>
  <si>
    <t>SWRM</t>
  </si>
  <si>
    <t>ORRP</t>
  </si>
  <si>
    <t>LCLP</t>
  </si>
  <si>
    <t>BRKO</t>
  </si>
  <si>
    <t>BPSR</t>
  </si>
  <si>
    <t>SHRK</t>
  </si>
  <si>
    <t>StartDate</t>
  </si>
  <si>
    <t>EMMD</t>
  </si>
  <si>
    <t>XLIT</t>
  </si>
  <si>
    <t>AREN (PTCO)</t>
  </si>
  <si>
    <t>NUGN</t>
  </si>
  <si>
    <t>IFAN</t>
  </si>
  <si>
    <t>CYNK</t>
  </si>
  <si>
    <t>WPWR</t>
  </si>
  <si>
    <t>CNTO</t>
  </si>
  <si>
    <t>TGRO</t>
  </si>
  <si>
    <t>GFOX</t>
  </si>
  <si>
    <t>VEND</t>
  </si>
  <si>
    <t>WTER</t>
  </si>
  <si>
    <t>VOIL</t>
  </si>
  <si>
    <t>BIZM</t>
  </si>
  <si>
    <t>XUII (IMJN)</t>
  </si>
  <si>
    <t>TALK</t>
  </si>
  <si>
    <t>NORX</t>
  </si>
  <si>
    <t>POLR</t>
  </si>
  <si>
    <t>NHUR (SPRN)</t>
  </si>
  <si>
    <t>GOFF</t>
  </si>
  <si>
    <t>LOTE</t>
  </si>
  <si>
    <t>REDG</t>
  </si>
  <si>
    <t>SWVI</t>
  </si>
  <si>
    <t>GNIN</t>
  </si>
  <si>
    <t>FARE</t>
  </si>
  <si>
    <t>LVVV</t>
  </si>
  <si>
    <t>SVEN (ILUS)</t>
  </si>
  <si>
    <t>PWEI</t>
  </si>
  <si>
    <t>PSON</t>
  </si>
  <si>
    <t>PUNL (NMEX)</t>
  </si>
  <si>
    <t>CTDT</t>
  </si>
  <si>
    <t>EWRL (CRQE)</t>
  </si>
  <si>
    <t>IDOI</t>
  </si>
  <si>
    <t>MDMC (GAMZ)</t>
  </si>
  <si>
    <t>CHMR</t>
  </si>
  <si>
    <t>VLNX</t>
  </si>
  <si>
    <t>EKNL</t>
  </si>
  <si>
    <t>SANP</t>
  </si>
  <si>
    <t>MAXE</t>
  </si>
  <si>
    <t>TAGG</t>
  </si>
  <si>
    <t>GRPH</t>
  </si>
  <si>
    <t>GRGZ (GRZG)</t>
  </si>
  <si>
    <t>CTLE</t>
  </si>
  <si>
    <t>SLIO</t>
  </si>
  <si>
    <t>GWYT</t>
  </si>
  <si>
    <t>IMNG</t>
  </si>
  <si>
    <t>VUME</t>
  </si>
  <si>
    <t>EPSC</t>
  </si>
  <si>
    <t>ETEK</t>
  </si>
  <si>
    <t>LLTI (VRME)</t>
  </si>
  <si>
    <t>WILD</t>
  </si>
  <si>
    <t>GBHL</t>
  </si>
  <si>
    <t>SOLS</t>
  </si>
  <si>
    <t>CYIG</t>
  </si>
  <si>
    <t>OCTX</t>
  </si>
  <si>
    <t>NTRR</t>
  </si>
  <si>
    <t>STTX</t>
  </si>
  <si>
    <t>TUNG</t>
  </si>
  <si>
    <t>TQLA</t>
  </si>
  <si>
    <t>YPPN</t>
  </si>
  <si>
    <t>DPHS (LWLW)</t>
  </si>
  <si>
    <t>BLFR</t>
  </si>
  <si>
    <t>SANB (CHNO)</t>
  </si>
  <si>
    <t>PGCX</t>
  </si>
  <si>
    <t>NNRX</t>
  </si>
  <si>
    <t>SOUL</t>
  </si>
  <si>
    <t>TRTC</t>
  </si>
  <si>
    <t>SOLX (TEHG)</t>
  </si>
  <si>
    <t>JALA</t>
  </si>
  <si>
    <t>REVI</t>
  </si>
  <si>
    <t>BMIX</t>
  </si>
  <si>
    <t>URSL</t>
  </si>
  <si>
    <t>LDSR</t>
  </si>
  <si>
    <t>SFOR</t>
  </si>
  <si>
    <t>BTSC</t>
  </si>
  <si>
    <t>RESCU</t>
  </si>
  <si>
    <t>PENDING</t>
  </si>
  <si>
    <t>CGIP</t>
  </si>
  <si>
    <t>FACO</t>
  </si>
  <si>
    <t>MSRT</t>
  </si>
  <si>
    <t>ZYXI</t>
  </si>
  <si>
    <t>BLKCF</t>
  </si>
  <si>
    <t>CANN</t>
  </si>
  <si>
    <t>GRWG</t>
  </si>
  <si>
    <t>BUDZ</t>
  </si>
  <si>
    <t>CBDS</t>
  </si>
  <si>
    <t>CYBF</t>
  </si>
  <si>
    <t>EFSI</t>
  </si>
  <si>
    <t>MCOA</t>
  </si>
  <si>
    <t>PDOB</t>
  </si>
  <si>
    <t>PMCB</t>
  </si>
  <si>
    <t>SBKK</t>
  </si>
  <si>
    <t>VATE</t>
  </si>
  <si>
    <t>GEGP</t>
  </si>
  <si>
    <t>GAPFF</t>
  </si>
  <si>
    <t>HEMP</t>
  </si>
  <si>
    <t>ITHUF</t>
  </si>
  <si>
    <t>MJNA</t>
  </si>
  <si>
    <t>SFRX</t>
  </si>
  <si>
    <t>BLEVF</t>
  </si>
  <si>
    <t>CELZ</t>
  </si>
  <si>
    <t>EMHTF</t>
  </si>
  <si>
    <t>IVITF</t>
  </si>
  <si>
    <t>MGTI</t>
  </si>
  <si>
    <t>PROBF</t>
  </si>
  <si>
    <t>BSGM</t>
  </si>
  <si>
    <t>GOPH</t>
  </si>
  <si>
    <t>MGXMF</t>
  </si>
  <si>
    <t>OGRMF</t>
  </si>
  <si>
    <t>POTN</t>
  </si>
  <si>
    <t>SPOXF</t>
  </si>
  <si>
    <t>BAYK</t>
  </si>
  <si>
    <t>CMGO</t>
  </si>
  <si>
    <t>IWSY</t>
  </si>
  <si>
    <t>CLOW</t>
  </si>
  <si>
    <t>FCCT</t>
  </si>
  <si>
    <t>PLUUF</t>
  </si>
  <si>
    <t>CBBI</t>
  </si>
  <si>
    <t>CDIX</t>
  </si>
  <si>
    <t>HMMR</t>
  </si>
  <si>
    <t>MRMD</t>
  </si>
  <si>
    <t>NIDB</t>
  </si>
  <si>
    <t>PGHEF</t>
  </si>
  <si>
    <t>TRUX</t>
  </si>
  <si>
    <t>WGLCN</t>
  </si>
  <si>
    <t>UWTIF</t>
  </si>
  <si>
    <t>WNDM</t>
  </si>
  <si>
    <t>BLUU</t>
  </si>
  <si>
    <t>CALB</t>
  </si>
  <si>
    <t>IPIX</t>
  </si>
  <si>
    <t>REVB</t>
  </si>
  <si>
    <t>BGEPF</t>
  </si>
  <si>
    <t>CYDY</t>
  </si>
  <si>
    <t>JJOFF</t>
  </si>
  <si>
    <t>MCIG</t>
  </si>
  <si>
    <t>SGGFF</t>
  </si>
  <si>
    <t>ZENO</t>
  </si>
  <si>
    <t>BIOAQ</t>
  </si>
  <si>
    <t>EQLB</t>
  </si>
  <si>
    <t>ARYC</t>
  </si>
  <si>
    <t>CNAB</t>
  </si>
  <si>
    <t>GBLX</t>
  </si>
  <si>
    <t>GTBIF</t>
  </si>
  <si>
    <t>NUGL</t>
  </si>
  <si>
    <t>APRU</t>
  </si>
  <si>
    <t>FRLF</t>
  </si>
  <si>
    <t>IMLFF</t>
  </si>
  <si>
    <t>IMTV</t>
  </si>
  <si>
    <t>INNV</t>
  </si>
  <si>
    <t>CRUUF</t>
  </si>
  <si>
    <t>DRUS</t>
  </si>
  <si>
    <t>FHLB</t>
  </si>
  <si>
    <t>GOHE</t>
  </si>
  <si>
    <t>CMRB</t>
  </si>
  <si>
    <t>RBIZ</t>
  </si>
  <si>
    <t>ATTBF</t>
  </si>
  <si>
    <t>BRBS</t>
  </si>
  <si>
    <t>CBIS</t>
  </si>
  <si>
    <t>CHHP</t>
  </si>
  <si>
    <t>ESSYY</t>
  </si>
  <si>
    <t>IBTN</t>
  </si>
  <si>
    <t>PRED</t>
  </si>
  <si>
    <t>THDDY</t>
  </si>
  <si>
    <t>FVCB</t>
  </si>
  <si>
    <t>JJGTF</t>
  </si>
  <si>
    <t>HQGE</t>
  </si>
  <si>
    <t>LIBE</t>
  </si>
  <si>
    <t>XCUR</t>
  </si>
  <si>
    <t>AIKO</t>
  </si>
  <si>
    <t>CNNEF</t>
  </si>
  <si>
    <t>LFIN</t>
  </si>
  <si>
    <t>RNVA</t>
  </si>
  <si>
    <t>TGODF</t>
  </si>
  <si>
    <t>WDOFF</t>
  </si>
  <si>
    <t>WHZT</t>
  </si>
  <si>
    <t>CFNB</t>
  </si>
  <si>
    <t>RDGL</t>
  </si>
  <si>
    <t>% Change</t>
  </si>
  <si>
    <t>Day's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</si>
</sst>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9"/>
  <sheetViews>
    <sheetView tabSelected="1" workbookViewId="0">
      <pane ySplit="1" topLeftCell="A77" activePane="bottomLeft" state="frozen"/>
      <selection pane="bottomLeft" activeCell="C85" sqref="C85"/>
    </sheetView>
  </sheetViews>
  <sheetFormatPr defaultRowHeight="14.4" x14ac:dyDescent="0.3"/>
  <cols>
    <col min="1" max="1" width="13.21875" bestFit="1" customWidth="1"/>
    <col min="2" max="2" width="5.5546875" bestFit="1" customWidth="1"/>
    <col min="3" max="3" width="9" bestFit="1" customWidth="1"/>
    <col min="4" max="4" width="10" bestFit="1" customWidth="1"/>
    <col min="5" max="5" width="9" bestFit="1" customWidth="1"/>
    <col min="6" max="6" width="14" bestFit="1" customWidth="1"/>
    <col min="7" max="7" width="10" bestFit="1" customWidth="1"/>
    <col min="8" max="8" width="15.109375" bestFit="1" customWidth="1"/>
    <col min="9" max="10" width="10" bestFit="1" customWidth="1"/>
    <col min="11" max="11" width="11.77734375" bestFit="1" customWidth="1"/>
    <col min="13" max="13" width="9.33203125" bestFit="1" customWidth="1"/>
    <col min="14" max="14" width="11.33203125" bestFit="1" customWidth="1"/>
    <col min="15" max="15" width="12.6640625" bestFit="1" customWidth="1"/>
    <col min="18" max="18" width="12.109375" bestFit="1" customWidth="1"/>
  </cols>
  <sheetData>
    <row r="1" spans="1:18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4</v>
      </c>
      <c r="H1" t="s">
        <v>5</v>
      </c>
      <c r="I1" t="s">
        <v>2</v>
      </c>
      <c r="J1" t="s">
        <v>3</v>
      </c>
      <c r="K1" t="s">
        <v>41</v>
      </c>
      <c r="M1" t="s">
        <v>6</v>
      </c>
      <c r="N1" t="s">
        <v>7</v>
      </c>
      <c r="O1" t="s">
        <v>219</v>
      </c>
      <c r="P1" t="s">
        <v>220</v>
      </c>
      <c r="R1" t="s">
        <v>13</v>
      </c>
    </row>
    <row r="2" spans="1:18" x14ac:dyDescent="0.3">
      <c r="A2" t="s">
        <v>8</v>
      </c>
      <c r="B2">
        <v>1</v>
      </c>
      <c r="C2">
        <v>2.08</v>
      </c>
      <c r="D2">
        <v>3.07</v>
      </c>
      <c r="E2">
        <v>2.08</v>
      </c>
      <c r="F2">
        <v>2.92</v>
      </c>
      <c r="G2">
        <v>141884</v>
      </c>
      <c r="H2">
        <v>2790</v>
      </c>
      <c r="I2">
        <v>3.52</v>
      </c>
      <c r="J2">
        <v>1</v>
      </c>
      <c r="K2" s="1">
        <v>43088</v>
      </c>
      <c r="M2">
        <f>ROUND(G2*F2,0)</f>
        <v>414301</v>
      </c>
      <c r="N2">
        <f>ROUND(((I2+J2)/2)*H2,0)</f>
        <v>6305</v>
      </c>
      <c r="O2">
        <f>(F2 - C2)/C2</f>
        <v>0.40384615384615374</v>
      </c>
      <c r="P2">
        <f>(D2-E2) / C2</f>
        <v>0.47596153846153832</v>
      </c>
      <c r="R2">
        <v>28324000</v>
      </c>
    </row>
    <row r="3" spans="1:18" x14ac:dyDescent="0.3">
      <c r="A3" t="s">
        <v>14</v>
      </c>
      <c r="B3">
        <v>1</v>
      </c>
      <c r="C3">
        <v>1.07</v>
      </c>
      <c r="D3">
        <v>1.1499999999999999</v>
      </c>
      <c r="E3">
        <v>1.06</v>
      </c>
      <c r="F3">
        <v>1.1499999999999999</v>
      </c>
      <c r="G3">
        <v>64274</v>
      </c>
      <c r="H3">
        <v>5539</v>
      </c>
      <c r="I3">
        <v>2.1621999999999999</v>
      </c>
      <c r="J3">
        <v>0.75680000000000003</v>
      </c>
      <c r="K3" s="1">
        <v>42929</v>
      </c>
      <c r="M3">
        <f t="shared" ref="M3:M66" si="0">ROUND(G3*F3,0)</f>
        <v>73915</v>
      </c>
      <c r="N3">
        <f t="shared" ref="N3:N66" si="1">ROUND(((I3+J3)/2)*H3,0)</f>
        <v>8084</v>
      </c>
      <c r="O3">
        <f t="shared" ref="O3:O66" si="2">(F3 - C3)/C3</f>
        <v>7.4766355140186772E-2</v>
      </c>
      <c r="P3">
        <f t="shared" ref="P3:P66" si="3">(D3-E3) / C3</f>
        <v>8.4112149532710137E-2</v>
      </c>
      <c r="R3">
        <v>46236900</v>
      </c>
    </row>
    <row r="4" spans="1:18" x14ac:dyDescent="0.3">
      <c r="A4" t="s">
        <v>15</v>
      </c>
      <c r="B4">
        <v>1</v>
      </c>
      <c r="C4">
        <v>1.08</v>
      </c>
      <c r="D4">
        <v>1.0900000000000001</v>
      </c>
      <c r="E4">
        <v>0.97</v>
      </c>
      <c r="F4">
        <v>0.97</v>
      </c>
      <c r="G4">
        <v>882201</v>
      </c>
      <c r="H4">
        <v>73800</v>
      </c>
      <c r="I4">
        <v>1.2</v>
      </c>
      <c r="J4">
        <v>0.97</v>
      </c>
      <c r="K4" s="1">
        <v>42914</v>
      </c>
      <c r="M4">
        <f t="shared" si="0"/>
        <v>855735</v>
      </c>
      <c r="N4">
        <f t="shared" si="1"/>
        <v>80073</v>
      </c>
      <c r="O4">
        <f t="shared" si="2"/>
        <v>-0.10185185185185193</v>
      </c>
      <c r="P4">
        <f t="shared" si="3"/>
        <v>0.1111111111111112</v>
      </c>
      <c r="R4">
        <v>80473140</v>
      </c>
    </row>
    <row r="5" spans="1:18" x14ac:dyDescent="0.3">
      <c r="A5" t="s">
        <v>16</v>
      </c>
      <c r="B5">
        <v>1</v>
      </c>
      <c r="C5">
        <v>0.46</v>
      </c>
      <c r="D5">
        <v>0.49</v>
      </c>
      <c r="E5">
        <v>0.46</v>
      </c>
      <c r="F5">
        <v>0.48</v>
      </c>
      <c r="G5">
        <v>15500</v>
      </c>
      <c r="H5">
        <v>4000</v>
      </c>
      <c r="I5">
        <v>0.55000000000000004</v>
      </c>
      <c r="J5">
        <v>0.45</v>
      </c>
      <c r="K5" s="1">
        <v>42886</v>
      </c>
      <c r="M5">
        <f t="shared" si="0"/>
        <v>7440</v>
      </c>
      <c r="N5">
        <f t="shared" si="1"/>
        <v>2000</v>
      </c>
      <c r="O5">
        <f t="shared" si="2"/>
        <v>4.3478260869565133E-2</v>
      </c>
      <c r="P5">
        <f t="shared" si="3"/>
        <v>6.5217391304347755E-2</v>
      </c>
      <c r="R5">
        <v>43200000</v>
      </c>
    </row>
    <row r="6" spans="1:18" x14ac:dyDescent="0.3">
      <c r="A6" t="s">
        <v>17</v>
      </c>
      <c r="B6">
        <v>1</v>
      </c>
      <c r="C6">
        <v>0.125</v>
      </c>
      <c r="D6">
        <v>0.20799999999999999</v>
      </c>
      <c r="E6">
        <v>0.125</v>
      </c>
      <c r="F6">
        <v>0.18459999999999999</v>
      </c>
      <c r="G6">
        <v>6946000</v>
      </c>
      <c r="H6">
        <v>2807</v>
      </c>
      <c r="I6">
        <v>1000</v>
      </c>
      <c r="J6">
        <v>0.05</v>
      </c>
      <c r="K6" s="1">
        <v>42880</v>
      </c>
      <c r="M6">
        <f t="shared" si="0"/>
        <v>1282232</v>
      </c>
      <c r="N6">
        <f t="shared" si="1"/>
        <v>1403570</v>
      </c>
      <c r="O6">
        <f t="shared" si="2"/>
        <v>0.47679999999999989</v>
      </c>
      <c r="P6">
        <f t="shared" si="3"/>
        <v>0.66399999999999992</v>
      </c>
      <c r="R6">
        <v>26028600</v>
      </c>
    </row>
    <row r="7" spans="1:18" x14ac:dyDescent="0.3">
      <c r="A7" t="s">
        <v>18</v>
      </c>
      <c r="B7">
        <v>1</v>
      </c>
      <c r="C7">
        <v>1</v>
      </c>
      <c r="D7">
        <v>1.1000000000000001</v>
      </c>
      <c r="E7">
        <v>0.97470000000000001</v>
      </c>
      <c r="F7">
        <v>1.05</v>
      </c>
      <c r="G7">
        <v>34488</v>
      </c>
      <c r="H7">
        <v>14608</v>
      </c>
      <c r="I7">
        <v>1.25</v>
      </c>
      <c r="J7">
        <v>0.08</v>
      </c>
      <c r="K7" s="1">
        <v>42842</v>
      </c>
      <c r="M7">
        <f t="shared" si="0"/>
        <v>36212</v>
      </c>
      <c r="N7">
        <f t="shared" si="1"/>
        <v>9714</v>
      </c>
      <c r="O7">
        <f t="shared" si="2"/>
        <v>5.0000000000000044E-2</v>
      </c>
      <c r="P7">
        <f t="shared" si="3"/>
        <v>0.12530000000000008</v>
      </c>
      <c r="R7">
        <v>10552500</v>
      </c>
    </row>
    <row r="8" spans="1:18" x14ac:dyDescent="0.3">
      <c r="A8" t="s">
        <v>19</v>
      </c>
      <c r="B8">
        <v>1</v>
      </c>
      <c r="C8">
        <v>0.4</v>
      </c>
      <c r="D8">
        <v>0.77500000000000002</v>
      </c>
      <c r="E8">
        <v>0.4</v>
      </c>
      <c r="F8">
        <v>0.71</v>
      </c>
      <c r="G8">
        <v>3766000</v>
      </c>
      <c r="H8">
        <v>21150</v>
      </c>
      <c r="I8">
        <v>1</v>
      </c>
      <c r="J8">
        <v>0.1</v>
      </c>
      <c r="K8" s="1">
        <v>42822</v>
      </c>
      <c r="M8">
        <f t="shared" si="0"/>
        <v>2673860</v>
      </c>
      <c r="N8">
        <f t="shared" si="1"/>
        <v>11633</v>
      </c>
      <c r="O8">
        <f t="shared" si="2"/>
        <v>0.7749999999999998</v>
      </c>
      <c r="P8">
        <f t="shared" si="3"/>
        <v>0.9375</v>
      </c>
      <c r="R8">
        <v>107738950</v>
      </c>
    </row>
    <row r="9" spans="1:18" x14ac:dyDescent="0.3">
      <c r="A9" t="s">
        <v>20</v>
      </c>
      <c r="B9">
        <v>1</v>
      </c>
      <c r="C9">
        <v>0.03</v>
      </c>
      <c r="D9">
        <v>0.22500000000000001</v>
      </c>
      <c r="E9">
        <v>0.03</v>
      </c>
      <c r="F9">
        <v>9.1999999999999998E-2</v>
      </c>
      <c r="G9">
        <v>15095000</v>
      </c>
      <c r="H9">
        <v>254760</v>
      </c>
      <c r="I9">
        <v>6.5000000000000002E-2</v>
      </c>
      <c r="J9">
        <v>0.02</v>
      </c>
      <c r="K9" s="1">
        <v>42787</v>
      </c>
      <c r="M9">
        <f t="shared" si="0"/>
        <v>1388740</v>
      </c>
      <c r="N9">
        <f t="shared" si="1"/>
        <v>10827</v>
      </c>
      <c r="O9">
        <f t="shared" si="2"/>
        <v>2.0666666666666669</v>
      </c>
      <c r="P9">
        <f t="shared" si="3"/>
        <v>6.5000000000000009</v>
      </c>
      <c r="R9">
        <v>23552000</v>
      </c>
    </row>
    <row r="10" spans="1:18" x14ac:dyDescent="0.3">
      <c r="A10" t="s">
        <v>42</v>
      </c>
      <c r="B10">
        <v>1</v>
      </c>
      <c r="C10">
        <v>0.33700000000000002</v>
      </c>
      <c r="D10">
        <v>0.68</v>
      </c>
      <c r="E10">
        <v>0.33700000000000002</v>
      </c>
      <c r="F10">
        <v>0.59</v>
      </c>
      <c r="G10">
        <v>2031000</v>
      </c>
      <c r="H10">
        <v>19006</v>
      </c>
      <c r="I10">
        <v>1</v>
      </c>
      <c r="J10">
        <v>0.12</v>
      </c>
      <c r="K10" s="1">
        <v>42779</v>
      </c>
      <c r="M10">
        <f t="shared" si="0"/>
        <v>1198290</v>
      </c>
      <c r="N10">
        <f t="shared" si="1"/>
        <v>10643</v>
      </c>
      <c r="O10">
        <f t="shared" si="2"/>
        <v>0.75074183976261111</v>
      </c>
      <c r="P10">
        <f t="shared" si="3"/>
        <v>1.0178041543026706</v>
      </c>
      <c r="R10">
        <v>47200000</v>
      </c>
    </row>
    <row r="11" spans="1:18" x14ac:dyDescent="0.3">
      <c r="A11" t="s">
        <v>21</v>
      </c>
      <c r="B11">
        <v>1</v>
      </c>
      <c r="C11">
        <v>0.1414</v>
      </c>
      <c r="D11">
        <v>0.17499999999999999</v>
      </c>
      <c r="E11">
        <v>0.13200000000000001</v>
      </c>
      <c r="F11">
        <v>0.155</v>
      </c>
      <c r="G11">
        <v>664064</v>
      </c>
      <c r="H11">
        <v>11123</v>
      </c>
      <c r="I11">
        <v>1.1000000000000001</v>
      </c>
      <c r="J11">
        <v>0.05</v>
      </c>
      <c r="K11" s="1">
        <v>42795</v>
      </c>
      <c r="M11">
        <f t="shared" si="0"/>
        <v>102930</v>
      </c>
      <c r="N11">
        <f t="shared" si="1"/>
        <v>6396</v>
      </c>
      <c r="O11">
        <f t="shared" si="2"/>
        <v>9.6181046676096185E-2</v>
      </c>
      <c r="P11">
        <f t="shared" si="3"/>
        <v>0.304101838755304</v>
      </c>
      <c r="R11">
        <v>1057255</v>
      </c>
    </row>
    <row r="12" spans="1:18" x14ac:dyDescent="0.3">
      <c r="A12" t="s">
        <v>22</v>
      </c>
      <c r="B12">
        <v>1</v>
      </c>
      <c r="C12">
        <v>0.6</v>
      </c>
      <c r="D12">
        <v>0.68</v>
      </c>
      <c r="E12">
        <v>0.59</v>
      </c>
      <c r="F12">
        <v>0.68</v>
      </c>
      <c r="G12">
        <v>402409</v>
      </c>
      <c r="H12">
        <v>9740</v>
      </c>
      <c r="I12">
        <v>0.8</v>
      </c>
      <c r="J12">
        <v>0.05</v>
      </c>
      <c r="K12" s="1">
        <v>42768</v>
      </c>
      <c r="M12">
        <f t="shared" si="0"/>
        <v>273638</v>
      </c>
      <c r="N12">
        <f t="shared" si="1"/>
        <v>4140</v>
      </c>
      <c r="O12">
        <f t="shared" si="2"/>
        <v>0.13333333333333347</v>
      </c>
      <c r="P12">
        <f t="shared" si="3"/>
        <v>0.15000000000000013</v>
      </c>
      <c r="R12">
        <v>65668960</v>
      </c>
    </row>
    <row r="13" spans="1:18" x14ac:dyDescent="0.3">
      <c r="A13" t="s">
        <v>23</v>
      </c>
      <c r="B13">
        <v>1</v>
      </c>
      <c r="C13">
        <v>0.81540000000000001</v>
      </c>
      <c r="D13">
        <v>0.94</v>
      </c>
      <c r="E13">
        <v>0.79</v>
      </c>
      <c r="F13">
        <v>0.94</v>
      </c>
      <c r="G13">
        <v>242024</v>
      </c>
      <c r="H13">
        <v>11926</v>
      </c>
      <c r="I13">
        <v>1.49</v>
      </c>
      <c r="J13">
        <v>0.25</v>
      </c>
      <c r="K13" s="1">
        <v>42745</v>
      </c>
      <c r="M13">
        <f t="shared" si="0"/>
        <v>227503</v>
      </c>
      <c r="N13">
        <f t="shared" si="1"/>
        <v>10376</v>
      </c>
      <c r="O13">
        <f t="shared" si="2"/>
        <v>0.15280843757664941</v>
      </c>
      <c r="P13">
        <f t="shared" si="3"/>
        <v>0.1839587932303163</v>
      </c>
      <c r="R13">
        <v>44979000</v>
      </c>
    </row>
    <row r="14" spans="1:18" x14ac:dyDescent="0.3">
      <c r="A14" t="s">
        <v>24</v>
      </c>
      <c r="B14">
        <v>1</v>
      </c>
      <c r="C14">
        <v>0.45</v>
      </c>
      <c r="D14">
        <v>0.65</v>
      </c>
      <c r="E14">
        <v>0.44</v>
      </c>
      <c r="F14">
        <v>0.61499999999999999</v>
      </c>
      <c r="G14">
        <v>2539000</v>
      </c>
      <c r="H14">
        <v>41977</v>
      </c>
      <c r="I14">
        <v>1</v>
      </c>
      <c r="J14">
        <v>2.1000000000000001E-2</v>
      </c>
      <c r="K14" s="1">
        <v>42719</v>
      </c>
      <c r="M14">
        <f t="shared" si="0"/>
        <v>1561485</v>
      </c>
      <c r="N14">
        <f t="shared" si="1"/>
        <v>21429</v>
      </c>
      <c r="O14">
        <f t="shared" si="2"/>
        <v>0.36666666666666664</v>
      </c>
      <c r="P14">
        <f t="shared" si="3"/>
        <v>0.46666666666666667</v>
      </c>
      <c r="R14">
        <v>30221100</v>
      </c>
    </row>
    <row r="15" spans="1:18" x14ac:dyDescent="0.3">
      <c r="A15" t="s">
        <v>25</v>
      </c>
      <c r="B15">
        <v>1</v>
      </c>
      <c r="C15">
        <v>30</v>
      </c>
      <c r="D15">
        <v>35</v>
      </c>
      <c r="E15">
        <v>25.5</v>
      </c>
      <c r="F15">
        <v>34.1</v>
      </c>
      <c r="G15">
        <v>5161</v>
      </c>
      <c r="H15">
        <v>12</v>
      </c>
      <c r="I15">
        <v>99</v>
      </c>
      <c r="J15">
        <v>11</v>
      </c>
      <c r="K15" s="1">
        <v>42718</v>
      </c>
      <c r="M15">
        <f t="shared" si="0"/>
        <v>175990</v>
      </c>
      <c r="N15">
        <f t="shared" si="1"/>
        <v>660</v>
      </c>
      <c r="O15">
        <f t="shared" si="2"/>
        <v>0.13666666666666671</v>
      </c>
      <c r="P15">
        <f t="shared" si="3"/>
        <v>0.31666666666666665</v>
      </c>
      <c r="R15">
        <v>10122244</v>
      </c>
    </row>
    <row r="16" spans="1:18" x14ac:dyDescent="0.3">
      <c r="A16" t="s">
        <v>26</v>
      </c>
      <c r="B16">
        <v>1</v>
      </c>
      <c r="C16">
        <v>24.5</v>
      </c>
      <c r="D16">
        <v>41.25</v>
      </c>
      <c r="E16">
        <v>24.5</v>
      </c>
      <c r="F16">
        <v>39</v>
      </c>
      <c r="G16">
        <v>20487</v>
      </c>
      <c r="H16">
        <v>615</v>
      </c>
      <c r="I16">
        <v>60</v>
      </c>
      <c r="J16">
        <v>2.5</v>
      </c>
      <c r="K16" s="1">
        <v>42710</v>
      </c>
      <c r="M16">
        <f t="shared" si="0"/>
        <v>798993</v>
      </c>
      <c r="N16">
        <f t="shared" si="1"/>
        <v>19219</v>
      </c>
      <c r="O16">
        <f t="shared" si="2"/>
        <v>0.59183673469387754</v>
      </c>
      <c r="P16">
        <f t="shared" si="3"/>
        <v>0.68367346938775508</v>
      </c>
      <c r="R16">
        <v>607620000</v>
      </c>
    </row>
    <row r="17" spans="1:18" x14ac:dyDescent="0.3">
      <c r="A17" t="s">
        <v>27</v>
      </c>
      <c r="B17">
        <v>1</v>
      </c>
      <c r="C17">
        <v>0.64500000000000002</v>
      </c>
      <c r="D17">
        <v>0.71</v>
      </c>
      <c r="E17">
        <v>0.62</v>
      </c>
      <c r="F17">
        <v>0.66500000000000004</v>
      </c>
      <c r="G17">
        <v>247412</v>
      </c>
      <c r="H17">
        <v>23275</v>
      </c>
      <c r="I17">
        <v>0.93</v>
      </c>
      <c r="J17">
        <v>0.46300000000000002</v>
      </c>
      <c r="K17" s="1">
        <v>42642</v>
      </c>
      <c r="M17">
        <f t="shared" si="0"/>
        <v>164529</v>
      </c>
      <c r="N17">
        <f t="shared" si="1"/>
        <v>16211</v>
      </c>
      <c r="O17">
        <f t="shared" si="2"/>
        <v>3.1007751937984523E-2</v>
      </c>
      <c r="P17">
        <f t="shared" si="3"/>
        <v>0.13953488372093018</v>
      </c>
      <c r="R17">
        <v>16142875</v>
      </c>
    </row>
    <row r="18" spans="1:18" x14ac:dyDescent="0.3">
      <c r="A18" t="s">
        <v>28</v>
      </c>
      <c r="B18">
        <v>1</v>
      </c>
      <c r="C18">
        <v>0.09</v>
      </c>
      <c r="D18">
        <v>0.5</v>
      </c>
      <c r="E18">
        <v>0.09</v>
      </c>
      <c r="F18">
        <v>0.14299999999999999</v>
      </c>
      <c r="G18">
        <v>1509000</v>
      </c>
      <c r="H18">
        <v>8945</v>
      </c>
      <c r="I18">
        <v>0.51</v>
      </c>
      <c r="J18">
        <v>1.4999999999999999E-2</v>
      </c>
      <c r="K18" s="1">
        <v>42641</v>
      </c>
      <c r="M18">
        <f t="shared" si="0"/>
        <v>215787</v>
      </c>
      <c r="N18">
        <f t="shared" si="1"/>
        <v>2348</v>
      </c>
      <c r="O18">
        <f t="shared" si="2"/>
        <v>0.5888888888888888</v>
      </c>
      <c r="P18">
        <f t="shared" si="3"/>
        <v>4.5555555555555562</v>
      </c>
      <c r="R18">
        <v>18132114</v>
      </c>
    </row>
    <row r="19" spans="1:18" x14ac:dyDescent="0.3">
      <c r="A19" t="s">
        <v>29</v>
      </c>
      <c r="B19">
        <v>1</v>
      </c>
      <c r="C19">
        <v>0.6</v>
      </c>
      <c r="D19">
        <v>0.6</v>
      </c>
      <c r="E19">
        <v>0.51</v>
      </c>
      <c r="F19">
        <v>0.53</v>
      </c>
      <c r="G19">
        <v>1473000</v>
      </c>
      <c r="H19">
        <v>3213</v>
      </c>
      <c r="I19">
        <v>1.21</v>
      </c>
      <c r="J19">
        <v>0.2</v>
      </c>
      <c r="K19" s="1">
        <v>42619</v>
      </c>
      <c r="M19">
        <f t="shared" si="0"/>
        <v>780690</v>
      </c>
      <c r="N19">
        <f t="shared" si="1"/>
        <v>2265</v>
      </c>
      <c r="O19">
        <f t="shared" si="2"/>
        <v>-0.11666666666666659</v>
      </c>
      <c r="P19">
        <f t="shared" si="3"/>
        <v>0.14999999999999997</v>
      </c>
      <c r="R19">
        <v>41259970</v>
      </c>
    </row>
    <row r="20" spans="1:18" x14ac:dyDescent="0.3">
      <c r="A20" t="s">
        <v>30</v>
      </c>
      <c r="B20">
        <v>1</v>
      </c>
      <c r="C20">
        <v>0.4</v>
      </c>
      <c r="D20">
        <v>0.47</v>
      </c>
      <c r="E20">
        <v>0.39</v>
      </c>
      <c r="F20">
        <v>0.40799999999999997</v>
      </c>
      <c r="G20">
        <v>2739000</v>
      </c>
      <c r="H20">
        <v>148475</v>
      </c>
      <c r="I20">
        <v>0.47</v>
      </c>
      <c r="J20">
        <v>0.17499999999999999</v>
      </c>
      <c r="K20" s="1">
        <v>42619</v>
      </c>
      <c r="M20">
        <f t="shared" si="0"/>
        <v>1117512</v>
      </c>
      <c r="N20">
        <f t="shared" si="1"/>
        <v>47883</v>
      </c>
      <c r="O20">
        <f t="shared" si="2"/>
        <v>1.9999999999999879E-2</v>
      </c>
      <c r="P20">
        <f t="shared" si="3"/>
        <v>0.1999999999999999</v>
      </c>
      <c r="R20">
        <v>26238341</v>
      </c>
    </row>
    <row r="21" spans="1:18" x14ac:dyDescent="0.3">
      <c r="A21" t="s">
        <v>31</v>
      </c>
      <c r="B21">
        <v>1</v>
      </c>
      <c r="C21">
        <v>0.6</v>
      </c>
      <c r="D21">
        <v>0.61</v>
      </c>
      <c r="E21">
        <v>0.51</v>
      </c>
      <c r="F21">
        <v>0.51900000000000002</v>
      </c>
      <c r="G21">
        <v>5573000</v>
      </c>
      <c r="H21">
        <v>26745</v>
      </c>
      <c r="I21">
        <v>2.48</v>
      </c>
      <c r="J21">
        <v>5.7000000000000002E-3</v>
      </c>
      <c r="K21" s="1">
        <v>42586</v>
      </c>
      <c r="M21">
        <f t="shared" si="0"/>
        <v>2892387</v>
      </c>
      <c r="N21">
        <f t="shared" si="1"/>
        <v>33240</v>
      </c>
      <c r="O21">
        <f t="shared" si="2"/>
        <v>-0.13499999999999995</v>
      </c>
      <c r="P21">
        <f t="shared" si="3"/>
        <v>0.16666666666666663</v>
      </c>
      <c r="R21">
        <v>65627550</v>
      </c>
    </row>
    <row r="22" spans="1:18" x14ac:dyDescent="0.3">
      <c r="A22" t="s">
        <v>32</v>
      </c>
      <c r="B22">
        <v>1</v>
      </c>
      <c r="C22">
        <v>7.9000000000000001E-2</v>
      </c>
      <c r="D22">
        <v>0.16900000000000001</v>
      </c>
      <c r="E22">
        <v>7.4499999999999997E-2</v>
      </c>
      <c r="F22">
        <v>0.16</v>
      </c>
      <c r="G22">
        <v>4319000</v>
      </c>
      <c r="H22">
        <v>53725</v>
      </c>
      <c r="I22">
        <v>1.01</v>
      </c>
      <c r="J22">
        <v>5.4899999999999997E-2</v>
      </c>
      <c r="K22" s="1">
        <v>42585</v>
      </c>
      <c r="M22">
        <f t="shared" si="0"/>
        <v>691040</v>
      </c>
      <c r="N22">
        <f t="shared" si="1"/>
        <v>28606</v>
      </c>
      <c r="O22">
        <f t="shared" si="2"/>
        <v>1.0253164556962024</v>
      </c>
      <c r="P22">
        <f t="shared" si="3"/>
        <v>1.1962025316455698</v>
      </c>
      <c r="R22">
        <v>27735200</v>
      </c>
    </row>
    <row r="23" spans="1:18" x14ac:dyDescent="0.3">
      <c r="A23" t="s">
        <v>33</v>
      </c>
      <c r="B23">
        <v>1</v>
      </c>
      <c r="C23">
        <v>400</v>
      </c>
      <c r="D23">
        <v>470</v>
      </c>
      <c r="E23">
        <v>390</v>
      </c>
      <c r="F23">
        <v>440</v>
      </c>
      <c r="G23">
        <v>226</v>
      </c>
      <c r="H23">
        <v>17</v>
      </c>
      <c r="I23">
        <v>1010</v>
      </c>
      <c r="J23">
        <v>1.6</v>
      </c>
      <c r="K23" s="1">
        <v>42556</v>
      </c>
      <c r="M23">
        <f t="shared" si="0"/>
        <v>99440</v>
      </c>
      <c r="N23">
        <f t="shared" si="1"/>
        <v>8599</v>
      </c>
      <c r="O23">
        <f t="shared" si="2"/>
        <v>0.1</v>
      </c>
      <c r="P23">
        <f t="shared" si="3"/>
        <v>0.2</v>
      </c>
      <c r="R23">
        <v>62040000000</v>
      </c>
    </row>
    <row r="24" spans="1:18" x14ac:dyDescent="0.3">
      <c r="A24" t="s">
        <v>34</v>
      </c>
      <c r="B24">
        <v>1</v>
      </c>
      <c r="C24">
        <v>0.28000000000000003</v>
      </c>
      <c r="D24">
        <v>0.31</v>
      </c>
      <c r="E24">
        <v>0.27</v>
      </c>
      <c r="F24">
        <v>0.29499999999999998</v>
      </c>
      <c r="G24">
        <v>89100</v>
      </c>
      <c r="H24">
        <v>65425</v>
      </c>
      <c r="I24">
        <v>0.65</v>
      </c>
      <c r="J24">
        <v>0.15</v>
      </c>
      <c r="K24" s="1">
        <v>42541</v>
      </c>
      <c r="M24">
        <f t="shared" si="0"/>
        <v>26285</v>
      </c>
      <c r="N24">
        <f t="shared" si="1"/>
        <v>26170</v>
      </c>
      <c r="O24">
        <f t="shared" si="2"/>
        <v>5.3571428571428416E-2</v>
      </c>
      <c r="P24">
        <f t="shared" si="3"/>
        <v>0.14285714285714277</v>
      </c>
      <c r="R24">
        <v>5982305</v>
      </c>
    </row>
    <row r="25" spans="1:18" x14ac:dyDescent="0.3">
      <c r="A25" t="s">
        <v>35</v>
      </c>
      <c r="B25">
        <v>1</v>
      </c>
      <c r="C25">
        <v>0.8</v>
      </c>
      <c r="D25">
        <v>0.86</v>
      </c>
      <c r="E25">
        <v>0.79</v>
      </c>
      <c r="F25">
        <v>0.86</v>
      </c>
      <c r="G25">
        <v>15089</v>
      </c>
      <c r="H25">
        <v>4933</v>
      </c>
      <c r="I25">
        <v>8</v>
      </c>
      <c r="J25">
        <v>0.56999999999999995</v>
      </c>
      <c r="K25" s="1">
        <v>42500</v>
      </c>
      <c r="M25">
        <f t="shared" si="0"/>
        <v>12977</v>
      </c>
      <c r="N25">
        <f t="shared" si="1"/>
        <v>21138</v>
      </c>
      <c r="O25">
        <f t="shared" si="2"/>
        <v>7.4999999999999928E-2</v>
      </c>
      <c r="P25">
        <f t="shared" si="3"/>
        <v>8.7499999999999939E-2</v>
      </c>
      <c r="R25">
        <v>70864</v>
      </c>
    </row>
    <row r="26" spans="1:18" x14ac:dyDescent="0.3">
      <c r="A26" t="s">
        <v>36</v>
      </c>
      <c r="B26">
        <v>1</v>
      </c>
      <c r="C26">
        <v>0.93</v>
      </c>
      <c r="D26">
        <v>0.93</v>
      </c>
      <c r="E26">
        <v>0.91</v>
      </c>
      <c r="F26">
        <v>0.93</v>
      </c>
      <c r="G26">
        <v>160100</v>
      </c>
      <c r="H26">
        <v>5170</v>
      </c>
      <c r="I26">
        <v>1.5</v>
      </c>
      <c r="J26">
        <v>0.25009999999999999</v>
      </c>
      <c r="K26" s="1">
        <v>42527</v>
      </c>
      <c r="M26">
        <f t="shared" si="0"/>
        <v>148893</v>
      </c>
      <c r="N26">
        <f t="shared" si="1"/>
        <v>4524</v>
      </c>
      <c r="O26">
        <f t="shared" si="2"/>
        <v>0</v>
      </c>
      <c r="P26">
        <f t="shared" si="3"/>
        <v>2.1505376344086041E-2</v>
      </c>
      <c r="R26">
        <v>82906710</v>
      </c>
    </row>
    <row r="27" spans="1:18" x14ac:dyDescent="0.3">
      <c r="A27" t="s">
        <v>37</v>
      </c>
      <c r="B27">
        <v>1</v>
      </c>
      <c r="C27">
        <v>0.3</v>
      </c>
      <c r="D27">
        <v>0.3</v>
      </c>
      <c r="E27">
        <v>0.26119999999999999</v>
      </c>
      <c r="F27">
        <v>0.27</v>
      </c>
      <c r="G27">
        <v>222466</v>
      </c>
      <c r="H27">
        <v>16230</v>
      </c>
      <c r="I27">
        <v>0.5</v>
      </c>
      <c r="J27">
        <v>1.8200000000000001E-2</v>
      </c>
      <c r="K27" s="1">
        <v>42485</v>
      </c>
      <c r="M27">
        <f t="shared" si="0"/>
        <v>60066</v>
      </c>
      <c r="N27">
        <f t="shared" si="1"/>
        <v>4205</v>
      </c>
      <c r="O27">
        <f t="shared" si="2"/>
        <v>-9.9999999999999908E-2</v>
      </c>
      <c r="P27">
        <f t="shared" si="3"/>
        <v>0.12933333333333336</v>
      </c>
      <c r="R27">
        <v>50723820</v>
      </c>
    </row>
    <row r="28" spans="1:18" x14ac:dyDescent="0.3">
      <c r="A28" t="s">
        <v>38</v>
      </c>
      <c r="B28">
        <v>1</v>
      </c>
      <c r="C28">
        <v>2.0499999999999998</v>
      </c>
      <c r="D28">
        <v>2.8</v>
      </c>
      <c r="E28">
        <v>2.0499999999999998</v>
      </c>
      <c r="F28">
        <v>2.71</v>
      </c>
      <c r="G28">
        <v>631448</v>
      </c>
      <c r="H28">
        <v>14182</v>
      </c>
      <c r="I28">
        <v>3.45</v>
      </c>
      <c r="J28">
        <v>0.5</v>
      </c>
      <c r="K28" s="1">
        <v>42436</v>
      </c>
      <c r="M28">
        <f t="shared" si="0"/>
        <v>1711224</v>
      </c>
      <c r="N28">
        <f t="shared" si="1"/>
        <v>28009</v>
      </c>
      <c r="O28">
        <f t="shared" si="2"/>
        <v>0.32195121951219524</v>
      </c>
      <c r="P28">
        <f t="shared" si="3"/>
        <v>0.36585365853658541</v>
      </c>
      <c r="R28">
        <v>73712000</v>
      </c>
    </row>
    <row r="29" spans="1:18" x14ac:dyDescent="0.3">
      <c r="A29" t="s">
        <v>89</v>
      </c>
      <c r="B29">
        <v>1</v>
      </c>
      <c r="C29">
        <v>1.22</v>
      </c>
      <c r="D29">
        <v>1.68</v>
      </c>
      <c r="E29">
        <v>1.22</v>
      </c>
      <c r="F29">
        <v>1.68</v>
      </c>
      <c r="G29">
        <v>132686</v>
      </c>
      <c r="H29">
        <v>10856</v>
      </c>
      <c r="I29">
        <v>5</v>
      </c>
      <c r="J29">
        <v>0.24</v>
      </c>
      <c r="K29" s="1">
        <v>42422</v>
      </c>
      <c r="M29">
        <f t="shared" si="0"/>
        <v>222912</v>
      </c>
      <c r="N29">
        <f t="shared" si="1"/>
        <v>28443</v>
      </c>
      <c r="O29">
        <f t="shared" si="2"/>
        <v>0.37704918032786883</v>
      </c>
      <c r="P29">
        <f t="shared" si="3"/>
        <v>0.37704918032786883</v>
      </c>
      <c r="R29">
        <v>64982400</v>
      </c>
    </row>
    <row r="30" spans="1:18" x14ac:dyDescent="0.3">
      <c r="A30" t="s">
        <v>39</v>
      </c>
      <c r="B30">
        <v>1</v>
      </c>
      <c r="C30">
        <v>0.52</v>
      </c>
      <c r="D30">
        <v>0.55000000000000004</v>
      </c>
      <c r="E30">
        <v>0.52</v>
      </c>
      <c r="F30">
        <v>0.55000000000000004</v>
      </c>
      <c r="G30">
        <v>55470</v>
      </c>
      <c r="H30">
        <v>7165</v>
      </c>
      <c r="I30">
        <v>1.5</v>
      </c>
      <c r="J30">
        <v>1.9400000000000001E-2</v>
      </c>
      <c r="K30" s="1">
        <v>42402</v>
      </c>
      <c r="M30">
        <f t="shared" si="0"/>
        <v>30509</v>
      </c>
      <c r="N30">
        <f t="shared" si="1"/>
        <v>5443</v>
      </c>
      <c r="O30">
        <f t="shared" si="2"/>
        <v>5.7692307692307744E-2</v>
      </c>
      <c r="P30">
        <f t="shared" si="3"/>
        <v>5.7692307692307744E-2</v>
      </c>
      <c r="R30">
        <v>61305750</v>
      </c>
    </row>
    <row r="31" spans="1:18" x14ac:dyDescent="0.3">
      <c r="A31" t="s">
        <v>40</v>
      </c>
      <c r="B31">
        <v>1</v>
      </c>
      <c r="C31">
        <v>0.14990000000000001</v>
      </c>
      <c r="D31">
        <v>0.48</v>
      </c>
      <c r="E31">
        <v>0.14990000000000001</v>
      </c>
      <c r="F31">
        <v>0.3599</v>
      </c>
      <c r="G31">
        <v>1445000</v>
      </c>
      <c r="H31">
        <v>172720</v>
      </c>
      <c r="I31">
        <v>0.15</v>
      </c>
      <c r="J31">
        <v>2.47E-2</v>
      </c>
      <c r="K31" s="1">
        <v>42403</v>
      </c>
      <c r="M31">
        <f t="shared" si="0"/>
        <v>520056</v>
      </c>
      <c r="N31">
        <f t="shared" si="1"/>
        <v>15087</v>
      </c>
      <c r="O31">
        <f t="shared" si="2"/>
        <v>1.4009339559706471</v>
      </c>
      <c r="P31">
        <f t="shared" si="3"/>
        <v>2.2021347565043357</v>
      </c>
      <c r="R31">
        <v>380565458</v>
      </c>
    </row>
    <row r="32" spans="1:18" x14ac:dyDescent="0.3">
      <c r="A32" t="s">
        <v>20</v>
      </c>
      <c r="B32">
        <v>1</v>
      </c>
      <c r="C32">
        <v>0.23</v>
      </c>
      <c r="D32">
        <v>0.44</v>
      </c>
      <c r="E32">
        <v>0.23</v>
      </c>
      <c r="F32">
        <v>0.41</v>
      </c>
      <c r="G32">
        <v>2751000</v>
      </c>
      <c r="H32">
        <v>39241</v>
      </c>
      <c r="I32">
        <v>1.25</v>
      </c>
      <c r="J32">
        <v>3.7499999999999999E-2</v>
      </c>
      <c r="K32" s="1">
        <v>42307</v>
      </c>
      <c r="M32">
        <f t="shared" si="0"/>
        <v>1127910</v>
      </c>
      <c r="N32">
        <f t="shared" si="1"/>
        <v>25261</v>
      </c>
      <c r="O32">
        <f t="shared" si="2"/>
        <v>0.78260869565217372</v>
      </c>
      <c r="P32">
        <f t="shared" si="3"/>
        <v>0.91304347826086951</v>
      </c>
      <c r="R32">
        <v>104960000</v>
      </c>
    </row>
    <row r="33" spans="1:18" x14ac:dyDescent="0.3">
      <c r="A33" t="s">
        <v>43</v>
      </c>
      <c r="B33">
        <v>1</v>
      </c>
      <c r="C33">
        <v>0.15</v>
      </c>
      <c r="D33">
        <v>0.2</v>
      </c>
      <c r="E33">
        <v>0.14000000000000001</v>
      </c>
      <c r="F33">
        <v>0.2</v>
      </c>
      <c r="G33">
        <v>871343</v>
      </c>
      <c r="H33">
        <v>4754</v>
      </c>
      <c r="I33">
        <v>1.02</v>
      </c>
      <c r="J33">
        <v>0.14000000000000001</v>
      </c>
      <c r="K33" s="1">
        <v>42300</v>
      </c>
      <c r="M33">
        <f t="shared" si="0"/>
        <v>174269</v>
      </c>
      <c r="N33">
        <f t="shared" si="1"/>
        <v>2757</v>
      </c>
      <c r="O33">
        <f t="shared" si="2"/>
        <v>0.33333333333333348</v>
      </c>
      <c r="P33">
        <f t="shared" si="3"/>
        <v>0.4</v>
      </c>
      <c r="R33">
        <v>8100000</v>
      </c>
    </row>
    <row r="34" spans="1:18" x14ac:dyDescent="0.3">
      <c r="A34" t="s">
        <v>32</v>
      </c>
      <c r="B34">
        <v>1</v>
      </c>
      <c r="C34">
        <v>0.87</v>
      </c>
      <c r="D34">
        <v>0.87</v>
      </c>
      <c r="E34">
        <v>0.84</v>
      </c>
      <c r="F34">
        <v>0.86</v>
      </c>
      <c r="G34">
        <v>31500</v>
      </c>
      <c r="H34">
        <v>23206</v>
      </c>
      <c r="I34">
        <v>1.1000000000000001</v>
      </c>
      <c r="J34">
        <v>0.1</v>
      </c>
      <c r="K34" s="1">
        <v>42270</v>
      </c>
      <c r="M34">
        <f t="shared" si="0"/>
        <v>27090</v>
      </c>
      <c r="N34">
        <f t="shared" si="1"/>
        <v>13924</v>
      </c>
      <c r="O34">
        <f t="shared" si="2"/>
        <v>-1.1494252873563229E-2</v>
      </c>
      <c r="P34">
        <f t="shared" si="3"/>
        <v>3.4482758620689689E-2</v>
      </c>
      <c r="R34">
        <v>149076700</v>
      </c>
    </row>
    <row r="35" spans="1:18" x14ac:dyDescent="0.3">
      <c r="A35" t="s">
        <v>44</v>
      </c>
      <c r="B35">
        <v>1</v>
      </c>
      <c r="C35">
        <v>1550</v>
      </c>
      <c r="D35">
        <v>2790</v>
      </c>
      <c r="E35">
        <v>1550</v>
      </c>
      <c r="F35">
        <v>2750</v>
      </c>
      <c r="G35">
        <v>138</v>
      </c>
      <c r="H35">
        <v>1</v>
      </c>
      <c r="I35">
        <v>2000</v>
      </c>
      <c r="J35">
        <v>1500</v>
      </c>
      <c r="K35" s="1">
        <v>42208</v>
      </c>
      <c r="M35">
        <f t="shared" si="0"/>
        <v>379500</v>
      </c>
      <c r="N35">
        <f t="shared" si="1"/>
        <v>1750</v>
      </c>
      <c r="O35">
        <f t="shared" si="2"/>
        <v>0.77419354838709675</v>
      </c>
      <c r="P35">
        <f t="shared" si="3"/>
        <v>0.8</v>
      </c>
      <c r="R35">
        <v>816310000</v>
      </c>
    </row>
    <row r="36" spans="1:18" x14ac:dyDescent="0.3">
      <c r="A36" t="s">
        <v>45</v>
      </c>
      <c r="B36">
        <v>1</v>
      </c>
      <c r="C36">
        <v>1.41</v>
      </c>
      <c r="D36">
        <v>1.45</v>
      </c>
      <c r="E36">
        <v>1.33</v>
      </c>
      <c r="F36">
        <v>1.45</v>
      </c>
      <c r="G36">
        <v>98718</v>
      </c>
      <c r="H36">
        <v>10353</v>
      </c>
      <c r="I36">
        <v>5</v>
      </c>
      <c r="J36">
        <v>8.6E-3</v>
      </c>
      <c r="K36" s="1">
        <v>42073</v>
      </c>
      <c r="M36">
        <f t="shared" si="0"/>
        <v>143141</v>
      </c>
      <c r="N36">
        <f t="shared" si="1"/>
        <v>25927</v>
      </c>
      <c r="O36">
        <f t="shared" si="2"/>
        <v>2.8368794326241162E-2</v>
      </c>
      <c r="P36">
        <f t="shared" si="3"/>
        <v>8.5106382978723333E-2</v>
      </c>
      <c r="R36">
        <v>58965700</v>
      </c>
    </row>
    <row r="37" spans="1:18" x14ac:dyDescent="0.3">
      <c r="A37" t="s">
        <v>46</v>
      </c>
      <c r="B37">
        <v>1</v>
      </c>
      <c r="C37">
        <v>0.28000000000000003</v>
      </c>
      <c r="D37">
        <v>0.35</v>
      </c>
      <c r="E37">
        <v>0.28000000000000003</v>
      </c>
      <c r="F37">
        <v>0.31</v>
      </c>
      <c r="G37">
        <v>356344</v>
      </c>
      <c r="H37">
        <v>26669</v>
      </c>
      <c r="I37">
        <v>0.31</v>
      </c>
      <c r="J37">
        <v>1.14E-2</v>
      </c>
      <c r="K37" s="1">
        <v>41922</v>
      </c>
      <c r="M37">
        <f t="shared" si="0"/>
        <v>110467</v>
      </c>
      <c r="N37">
        <f t="shared" si="1"/>
        <v>4286</v>
      </c>
      <c r="O37">
        <f t="shared" si="2"/>
        <v>0.10714285714285703</v>
      </c>
      <c r="P37">
        <f t="shared" si="3"/>
        <v>0.24999999999999981</v>
      </c>
      <c r="R37">
        <v>28797760</v>
      </c>
    </row>
    <row r="38" spans="1:18" x14ac:dyDescent="0.3">
      <c r="A38" t="s">
        <v>47</v>
      </c>
      <c r="B38">
        <v>1</v>
      </c>
      <c r="C38">
        <v>0.18</v>
      </c>
      <c r="D38">
        <v>4.25</v>
      </c>
      <c r="E38">
        <v>0.1</v>
      </c>
      <c r="F38">
        <v>2.25</v>
      </c>
      <c r="G38">
        <v>367379</v>
      </c>
      <c r="H38">
        <v>11156</v>
      </c>
      <c r="I38">
        <v>1</v>
      </c>
      <c r="J38">
        <v>6.7999999999999996E-3</v>
      </c>
      <c r="K38" s="1">
        <v>41807</v>
      </c>
      <c r="M38">
        <f t="shared" si="0"/>
        <v>826603</v>
      </c>
      <c r="N38">
        <f t="shared" si="1"/>
        <v>5616</v>
      </c>
      <c r="O38">
        <f t="shared" si="2"/>
        <v>11.5</v>
      </c>
      <c r="P38">
        <f t="shared" si="3"/>
        <v>23.055555555555557</v>
      </c>
      <c r="R38">
        <v>655762500</v>
      </c>
    </row>
    <row r="39" spans="1:18" x14ac:dyDescent="0.3">
      <c r="A39" t="s">
        <v>48</v>
      </c>
      <c r="B39">
        <v>1</v>
      </c>
      <c r="C39">
        <v>0.19989999999999999</v>
      </c>
      <c r="D39">
        <v>0.45</v>
      </c>
      <c r="E39">
        <v>0.19989999999999999</v>
      </c>
      <c r="F39">
        <v>0.32500000000000001</v>
      </c>
      <c r="G39">
        <v>34009000</v>
      </c>
      <c r="H39">
        <v>1460567</v>
      </c>
      <c r="I39">
        <v>2</v>
      </c>
      <c r="J39">
        <v>0.05</v>
      </c>
      <c r="K39" s="1">
        <v>41680</v>
      </c>
      <c r="M39">
        <f t="shared" si="0"/>
        <v>11052925</v>
      </c>
      <c r="N39">
        <f t="shared" si="1"/>
        <v>1497081</v>
      </c>
      <c r="O39">
        <f t="shared" si="2"/>
        <v>0.62581290645322674</v>
      </c>
      <c r="P39">
        <f t="shared" si="3"/>
        <v>1.2511255627813906</v>
      </c>
      <c r="R39">
        <v>36402600</v>
      </c>
    </row>
    <row r="40" spans="1:18" x14ac:dyDescent="0.3">
      <c r="A40" t="s">
        <v>49</v>
      </c>
      <c r="B40">
        <v>1</v>
      </c>
      <c r="C40">
        <v>1.19</v>
      </c>
      <c r="D40">
        <v>1.43</v>
      </c>
      <c r="E40">
        <v>1.18</v>
      </c>
      <c r="F40">
        <v>1.43</v>
      </c>
      <c r="G40">
        <v>958588</v>
      </c>
      <c r="H40">
        <v>13124</v>
      </c>
      <c r="I40">
        <v>1.18</v>
      </c>
      <c r="J40">
        <v>0.1</v>
      </c>
      <c r="K40" s="1">
        <v>41638</v>
      </c>
      <c r="M40">
        <f t="shared" si="0"/>
        <v>1370781</v>
      </c>
      <c r="N40">
        <f t="shared" si="1"/>
        <v>8399</v>
      </c>
      <c r="O40">
        <f t="shared" si="2"/>
        <v>0.20168067226890757</v>
      </c>
      <c r="P40">
        <f t="shared" si="3"/>
        <v>0.21008403361344538</v>
      </c>
      <c r="R40">
        <v>98619950</v>
      </c>
    </row>
    <row r="41" spans="1:18" x14ac:dyDescent="0.3">
      <c r="A41" t="s">
        <v>50</v>
      </c>
      <c r="B41">
        <v>1</v>
      </c>
      <c r="C41">
        <v>0.22</v>
      </c>
      <c r="D41">
        <v>0.37</v>
      </c>
      <c r="E41">
        <v>0.22</v>
      </c>
      <c r="F41">
        <v>0.30099999999999999</v>
      </c>
      <c r="G41">
        <v>2153000</v>
      </c>
      <c r="H41">
        <v>54231</v>
      </c>
      <c r="I41">
        <v>0.22</v>
      </c>
      <c r="J41">
        <v>5.0999999999999997E-2</v>
      </c>
      <c r="K41" s="1">
        <v>41617</v>
      </c>
      <c r="M41">
        <f t="shared" si="0"/>
        <v>648053</v>
      </c>
      <c r="N41">
        <f t="shared" si="1"/>
        <v>7348</v>
      </c>
      <c r="O41">
        <f t="shared" si="2"/>
        <v>0.36818181818181811</v>
      </c>
      <c r="P41">
        <f t="shared" si="3"/>
        <v>0.68181818181818177</v>
      </c>
      <c r="R41">
        <v>11168605</v>
      </c>
    </row>
    <row r="42" spans="1:18" x14ac:dyDescent="0.3">
      <c r="A42" t="s">
        <v>51</v>
      </c>
      <c r="B42">
        <v>1</v>
      </c>
      <c r="C42">
        <v>1.0249999999999999</v>
      </c>
      <c r="D42">
        <v>1.05</v>
      </c>
      <c r="E42">
        <v>1</v>
      </c>
      <c r="F42">
        <v>1.02</v>
      </c>
      <c r="G42">
        <v>106432</v>
      </c>
      <c r="H42">
        <v>1906</v>
      </c>
      <c r="I42">
        <v>1.0900000000000001</v>
      </c>
      <c r="J42">
        <v>0.5</v>
      </c>
      <c r="K42" s="1">
        <v>41596</v>
      </c>
      <c r="M42">
        <f t="shared" si="0"/>
        <v>108561</v>
      </c>
      <c r="N42">
        <f t="shared" si="1"/>
        <v>1515</v>
      </c>
      <c r="O42">
        <f t="shared" si="2"/>
        <v>-4.8780487804877017E-3</v>
      </c>
      <c r="P42">
        <f t="shared" si="3"/>
        <v>4.8780487804878099E-2</v>
      </c>
      <c r="R42">
        <v>70491180</v>
      </c>
    </row>
    <row r="43" spans="1:18" x14ac:dyDescent="0.3">
      <c r="A43" t="s">
        <v>52</v>
      </c>
      <c r="B43">
        <v>1</v>
      </c>
      <c r="C43">
        <v>1.83</v>
      </c>
      <c r="D43">
        <v>1.97</v>
      </c>
      <c r="E43">
        <v>1.82</v>
      </c>
      <c r="F43">
        <v>1.97</v>
      </c>
      <c r="G43">
        <v>143746</v>
      </c>
      <c r="H43">
        <v>9851</v>
      </c>
      <c r="I43">
        <v>1.9</v>
      </c>
      <c r="J43">
        <v>0.16500000000000001</v>
      </c>
      <c r="K43" s="1">
        <v>41593</v>
      </c>
      <c r="M43">
        <f t="shared" si="0"/>
        <v>283180</v>
      </c>
      <c r="N43">
        <f t="shared" si="1"/>
        <v>10171</v>
      </c>
      <c r="O43">
        <f t="shared" si="2"/>
        <v>7.6502732240437105E-2</v>
      </c>
      <c r="P43">
        <f t="shared" si="3"/>
        <v>8.1967213114754051E-2</v>
      </c>
      <c r="R43">
        <v>110022530</v>
      </c>
    </row>
    <row r="44" spans="1:18" x14ac:dyDescent="0.3">
      <c r="A44" t="s">
        <v>53</v>
      </c>
      <c r="B44">
        <v>1</v>
      </c>
      <c r="C44">
        <v>22</v>
      </c>
      <c r="D44">
        <v>23</v>
      </c>
      <c r="E44">
        <v>21</v>
      </c>
      <c r="F44">
        <v>21.75</v>
      </c>
      <c r="G44">
        <v>15731</v>
      </c>
      <c r="H44">
        <v>481</v>
      </c>
      <c r="I44">
        <v>23</v>
      </c>
      <c r="J44">
        <v>2</v>
      </c>
      <c r="K44" s="1">
        <v>41487</v>
      </c>
      <c r="M44">
        <f t="shared" si="0"/>
        <v>342149</v>
      </c>
      <c r="N44">
        <f t="shared" si="1"/>
        <v>6013</v>
      </c>
      <c r="O44">
        <f t="shared" si="2"/>
        <v>-1.1363636363636364E-2</v>
      </c>
      <c r="P44">
        <f t="shared" si="3"/>
        <v>9.0909090909090912E-2</v>
      </c>
      <c r="R44">
        <v>565304250</v>
      </c>
    </row>
    <row r="45" spans="1:18" x14ac:dyDescent="0.3">
      <c r="A45" t="s">
        <v>54</v>
      </c>
      <c r="B45">
        <v>1</v>
      </c>
      <c r="C45">
        <v>8</v>
      </c>
      <c r="D45">
        <v>9.6999999999999993</v>
      </c>
      <c r="E45">
        <v>7</v>
      </c>
      <c r="F45">
        <v>9.1999999999999993</v>
      </c>
      <c r="G45">
        <v>15004</v>
      </c>
      <c r="H45">
        <v>766</v>
      </c>
      <c r="I45">
        <v>8.5</v>
      </c>
      <c r="J45">
        <v>5.5</v>
      </c>
      <c r="K45" s="1">
        <v>41813</v>
      </c>
      <c r="M45">
        <f t="shared" si="0"/>
        <v>138037</v>
      </c>
      <c r="N45">
        <f t="shared" si="1"/>
        <v>5362</v>
      </c>
      <c r="O45">
        <f t="shared" si="2"/>
        <v>0.14999999999999991</v>
      </c>
      <c r="P45">
        <f t="shared" si="3"/>
        <v>0.33749999999999991</v>
      </c>
      <c r="R45">
        <v>80950800</v>
      </c>
    </row>
    <row r="46" spans="1:18" x14ac:dyDescent="0.3">
      <c r="A46" t="s">
        <v>55</v>
      </c>
      <c r="B46">
        <v>1</v>
      </c>
      <c r="C46">
        <v>1.5</v>
      </c>
      <c r="D46">
        <v>1.55</v>
      </c>
      <c r="E46">
        <v>1.4775</v>
      </c>
      <c r="F46">
        <v>1.55</v>
      </c>
      <c r="G46">
        <v>2105000</v>
      </c>
      <c r="H46">
        <v>150754</v>
      </c>
      <c r="I46">
        <v>1.48</v>
      </c>
      <c r="J46">
        <v>1.01</v>
      </c>
      <c r="K46" s="1">
        <v>41428</v>
      </c>
      <c r="M46">
        <f t="shared" si="0"/>
        <v>3262750</v>
      </c>
      <c r="N46">
        <f t="shared" si="1"/>
        <v>187689</v>
      </c>
      <c r="O46">
        <f t="shared" si="2"/>
        <v>3.3333333333333361E-2</v>
      </c>
      <c r="P46">
        <f t="shared" si="3"/>
        <v>4.8333333333333339E-2</v>
      </c>
      <c r="R46">
        <v>93038750</v>
      </c>
    </row>
    <row r="47" spans="1:18" x14ac:dyDescent="0.3">
      <c r="A47" t="s">
        <v>56</v>
      </c>
      <c r="B47">
        <v>1</v>
      </c>
      <c r="C47">
        <v>2400</v>
      </c>
      <c r="D47">
        <v>4150</v>
      </c>
      <c r="E47">
        <v>2390</v>
      </c>
      <c r="F47">
        <v>3970</v>
      </c>
      <c r="G47">
        <v>18838</v>
      </c>
      <c r="H47">
        <v>793</v>
      </c>
      <c r="I47">
        <v>3075</v>
      </c>
      <c r="J47">
        <v>909.1</v>
      </c>
      <c r="K47" s="1">
        <v>41407</v>
      </c>
      <c r="M47">
        <f t="shared" si="0"/>
        <v>74786860</v>
      </c>
      <c r="N47">
        <f t="shared" si="1"/>
        <v>1579696</v>
      </c>
      <c r="O47">
        <f t="shared" si="2"/>
        <v>0.65416666666666667</v>
      </c>
      <c r="P47">
        <f t="shared" si="3"/>
        <v>0.73333333333333328</v>
      </c>
      <c r="R47">
        <v>3176000000</v>
      </c>
    </row>
    <row r="48" spans="1:18" x14ac:dyDescent="0.3">
      <c r="A48" t="s">
        <v>57</v>
      </c>
      <c r="B48">
        <v>1</v>
      </c>
      <c r="C48">
        <v>0.77</v>
      </c>
      <c r="D48">
        <v>0.88</v>
      </c>
      <c r="E48">
        <v>0.72</v>
      </c>
      <c r="F48">
        <v>0.88</v>
      </c>
      <c r="G48">
        <v>7712000</v>
      </c>
      <c r="H48">
        <v>25000</v>
      </c>
      <c r="I48">
        <v>0.7</v>
      </c>
      <c r="J48">
        <v>0.61</v>
      </c>
      <c r="K48" s="1">
        <v>41390</v>
      </c>
      <c r="M48">
        <f t="shared" si="0"/>
        <v>6786560</v>
      </c>
      <c r="N48">
        <f t="shared" si="1"/>
        <v>16375</v>
      </c>
      <c r="O48">
        <f t="shared" si="2"/>
        <v>0.14285714285714285</v>
      </c>
      <c r="P48">
        <f t="shared" si="3"/>
        <v>0.20779220779220783</v>
      </c>
      <c r="R48">
        <v>1650000000</v>
      </c>
    </row>
    <row r="49" spans="1:18" x14ac:dyDescent="0.3">
      <c r="A49" t="s">
        <v>58</v>
      </c>
      <c r="B49">
        <v>1</v>
      </c>
      <c r="C49">
        <v>0.48</v>
      </c>
      <c r="D49">
        <v>0.5</v>
      </c>
      <c r="E49">
        <v>0.47599999999999998</v>
      </c>
      <c r="F49">
        <v>0.5</v>
      </c>
      <c r="G49">
        <v>382951</v>
      </c>
      <c r="H49">
        <v>64601</v>
      </c>
      <c r="I49">
        <v>0.48</v>
      </c>
      <c r="J49">
        <v>0.35</v>
      </c>
      <c r="K49" s="1">
        <v>41361</v>
      </c>
      <c r="M49">
        <f t="shared" si="0"/>
        <v>191476</v>
      </c>
      <c r="N49">
        <f t="shared" si="1"/>
        <v>26809</v>
      </c>
      <c r="O49">
        <f t="shared" si="2"/>
        <v>4.1666666666666706E-2</v>
      </c>
      <c r="P49">
        <f t="shared" si="3"/>
        <v>5.0000000000000044E-2</v>
      </c>
      <c r="R49">
        <v>19125000</v>
      </c>
    </row>
    <row r="50" spans="1:18" x14ac:dyDescent="0.3">
      <c r="A50" t="s">
        <v>59</v>
      </c>
      <c r="B50">
        <v>1</v>
      </c>
      <c r="C50">
        <v>2</v>
      </c>
      <c r="D50">
        <v>2.2200000000000002</v>
      </c>
      <c r="E50">
        <v>2</v>
      </c>
      <c r="F50">
        <v>2.2000000000000002</v>
      </c>
      <c r="G50">
        <v>95630</v>
      </c>
      <c r="H50">
        <v>4588</v>
      </c>
      <c r="I50">
        <v>2</v>
      </c>
      <c r="J50">
        <v>1.5699999999999999E-2</v>
      </c>
      <c r="K50" s="1">
        <v>41393</v>
      </c>
      <c r="M50">
        <f t="shared" si="0"/>
        <v>210386</v>
      </c>
      <c r="N50">
        <f t="shared" si="1"/>
        <v>4624</v>
      </c>
      <c r="O50">
        <f t="shared" si="2"/>
        <v>0.10000000000000009</v>
      </c>
      <c r="P50">
        <f t="shared" si="3"/>
        <v>0.1100000000000001</v>
      </c>
      <c r="R50">
        <v>96498600</v>
      </c>
    </row>
    <row r="51" spans="1:18" x14ac:dyDescent="0.3">
      <c r="A51" t="s">
        <v>60</v>
      </c>
      <c r="B51">
        <v>1</v>
      </c>
      <c r="C51">
        <v>50</v>
      </c>
      <c r="D51">
        <v>70</v>
      </c>
      <c r="E51">
        <v>50</v>
      </c>
      <c r="F51">
        <v>64</v>
      </c>
      <c r="G51">
        <v>2665</v>
      </c>
      <c r="H51">
        <v>369</v>
      </c>
      <c r="I51">
        <v>450</v>
      </c>
      <c r="J51">
        <v>15.1</v>
      </c>
      <c r="K51" s="1">
        <v>41340</v>
      </c>
      <c r="M51">
        <f t="shared" si="0"/>
        <v>170560</v>
      </c>
      <c r="N51">
        <f t="shared" si="1"/>
        <v>85811</v>
      </c>
      <c r="O51">
        <f t="shared" si="2"/>
        <v>0.28000000000000003</v>
      </c>
      <c r="P51">
        <f t="shared" si="3"/>
        <v>0.4</v>
      </c>
      <c r="R51">
        <v>436544000</v>
      </c>
    </row>
    <row r="52" spans="1:18" x14ac:dyDescent="0.3">
      <c r="A52" t="s">
        <v>61</v>
      </c>
      <c r="B52">
        <v>1</v>
      </c>
      <c r="C52">
        <v>0.27</v>
      </c>
      <c r="D52">
        <v>0.35</v>
      </c>
      <c r="E52">
        <v>0.20399999999999999</v>
      </c>
      <c r="F52">
        <v>0.28489999999999999</v>
      </c>
      <c r="G52">
        <v>263914000</v>
      </c>
      <c r="H52">
        <v>1000</v>
      </c>
      <c r="I52">
        <v>0.13</v>
      </c>
      <c r="J52">
        <v>0.13</v>
      </c>
      <c r="K52" s="1">
        <v>41351</v>
      </c>
      <c r="M52">
        <f t="shared" si="0"/>
        <v>75189099</v>
      </c>
      <c r="N52">
        <f t="shared" si="1"/>
        <v>130</v>
      </c>
      <c r="O52">
        <f t="shared" si="2"/>
        <v>5.5185185185185066E-2</v>
      </c>
      <c r="P52">
        <f t="shared" si="3"/>
        <v>0.54074074074074063</v>
      </c>
      <c r="R52">
        <v>81481400</v>
      </c>
    </row>
    <row r="53" spans="1:18" x14ac:dyDescent="0.3">
      <c r="A53" t="s">
        <v>62</v>
      </c>
      <c r="B53">
        <v>1</v>
      </c>
      <c r="C53">
        <v>66.319500000000005</v>
      </c>
      <c r="D53">
        <v>72.222300000000004</v>
      </c>
      <c r="E53">
        <v>63.8889</v>
      </c>
      <c r="F53">
        <v>72.222300000000004</v>
      </c>
      <c r="G53">
        <v>10714</v>
      </c>
      <c r="H53">
        <v>194</v>
      </c>
      <c r="I53">
        <v>3732.6419000000001</v>
      </c>
      <c r="J53">
        <v>9.0277999999999992</v>
      </c>
      <c r="K53" s="1">
        <v>41352</v>
      </c>
      <c r="M53">
        <f t="shared" si="0"/>
        <v>773790</v>
      </c>
      <c r="N53">
        <f t="shared" si="1"/>
        <v>362942</v>
      </c>
      <c r="O53">
        <f t="shared" si="2"/>
        <v>8.9005496121050354E-2</v>
      </c>
      <c r="P53">
        <f t="shared" si="3"/>
        <v>0.12565535023635588</v>
      </c>
      <c r="R53">
        <v>62600845</v>
      </c>
    </row>
    <row r="54" spans="1:18" x14ac:dyDescent="0.3">
      <c r="A54" t="s">
        <v>63</v>
      </c>
      <c r="B54">
        <v>1</v>
      </c>
      <c r="C54">
        <v>7.4999999999999997E-2</v>
      </c>
      <c r="D54">
        <v>0.15</v>
      </c>
      <c r="E54">
        <v>7.4999999999999997E-2</v>
      </c>
      <c r="F54">
        <v>0.13300000000000001</v>
      </c>
      <c r="G54">
        <v>78977000</v>
      </c>
      <c r="H54">
        <v>676857</v>
      </c>
      <c r="I54">
        <v>0.26</v>
      </c>
      <c r="J54">
        <v>6.5000000000000002E-2</v>
      </c>
      <c r="K54" s="1">
        <v>41333</v>
      </c>
      <c r="M54">
        <f t="shared" si="0"/>
        <v>10503941</v>
      </c>
      <c r="N54">
        <f t="shared" si="1"/>
        <v>109989</v>
      </c>
      <c r="O54">
        <f t="shared" si="2"/>
        <v>0.77333333333333354</v>
      </c>
      <c r="P54">
        <f t="shared" si="3"/>
        <v>1</v>
      </c>
      <c r="R54">
        <v>397371000</v>
      </c>
    </row>
    <row r="55" spans="1:18" x14ac:dyDescent="0.3">
      <c r="A55" t="s">
        <v>64</v>
      </c>
      <c r="B55">
        <v>1</v>
      </c>
      <c r="C55">
        <v>0.19</v>
      </c>
      <c r="D55">
        <v>0.29499999999999998</v>
      </c>
      <c r="E55">
        <v>0.18429999999999999</v>
      </c>
      <c r="F55">
        <v>0.28989999999999999</v>
      </c>
      <c r="G55">
        <v>88414000</v>
      </c>
      <c r="H55">
        <v>3162295</v>
      </c>
      <c r="I55">
        <v>0.31</v>
      </c>
      <c r="J55">
        <v>0.1</v>
      </c>
      <c r="K55" s="1">
        <v>41297</v>
      </c>
      <c r="M55">
        <f t="shared" si="0"/>
        <v>25631219</v>
      </c>
      <c r="N55">
        <f t="shared" si="1"/>
        <v>648270</v>
      </c>
      <c r="O55">
        <f t="shared" si="2"/>
        <v>0.52578947368421047</v>
      </c>
      <c r="P55">
        <f t="shared" si="3"/>
        <v>0.58263157894736839</v>
      </c>
      <c r="R55">
        <v>72730982</v>
      </c>
    </row>
    <row r="56" spans="1:18" x14ac:dyDescent="0.3">
      <c r="A56" t="s">
        <v>65</v>
      </c>
      <c r="B56">
        <v>1</v>
      </c>
      <c r="C56">
        <v>0.5</v>
      </c>
      <c r="D56">
        <v>0.5403</v>
      </c>
      <c r="E56">
        <v>0.5</v>
      </c>
      <c r="F56">
        <v>0.5323</v>
      </c>
      <c r="G56">
        <v>3291000</v>
      </c>
      <c r="H56">
        <v>194998</v>
      </c>
      <c r="I56">
        <v>0.8468</v>
      </c>
      <c r="J56">
        <v>0.1371</v>
      </c>
      <c r="K56" s="1">
        <v>41285</v>
      </c>
      <c r="M56">
        <f t="shared" si="0"/>
        <v>1751799</v>
      </c>
      <c r="N56">
        <f t="shared" si="1"/>
        <v>95929</v>
      </c>
      <c r="O56">
        <f t="shared" si="2"/>
        <v>6.4599999999999991E-2</v>
      </c>
      <c r="P56">
        <f t="shared" si="3"/>
        <v>8.0600000000000005E-2</v>
      </c>
      <c r="R56">
        <v>52533752</v>
      </c>
    </row>
    <row r="57" spans="1:18" x14ac:dyDescent="0.3">
      <c r="A57" t="s">
        <v>66</v>
      </c>
      <c r="B57">
        <v>1</v>
      </c>
      <c r="C57">
        <v>7.4999999999999997E-2</v>
      </c>
      <c r="D57">
        <v>0.15190000000000001</v>
      </c>
      <c r="E57">
        <v>7.1999999999999995E-2</v>
      </c>
      <c r="F57">
        <v>0.11409999999999999</v>
      </c>
      <c r="G57">
        <v>145833000</v>
      </c>
      <c r="H57">
        <v>844214</v>
      </c>
      <c r="I57">
        <v>2.5</v>
      </c>
      <c r="J57">
        <v>2.76E-2</v>
      </c>
      <c r="K57" s="1">
        <v>41260</v>
      </c>
      <c r="M57">
        <f t="shared" si="0"/>
        <v>16639545</v>
      </c>
      <c r="N57">
        <f t="shared" si="1"/>
        <v>1066918</v>
      </c>
      <c r="O57">
        <f t="shared" si="2"/>
        <v>0.52133333333333332</v>
      </c>
      <c r="P57">
        <f t="shared" si="3"/>
        <v>1.0653333333333335</v>
      </c>
      <c r="R57">
        <v>170009000</v>
      </c>
    </row>
    <row r="58" spans="1:18" x14ac:dyDescent="0.3">
      <c r="A58" t="s">
        <v>67</v>
      </c>
      <c r="B58">
        <v>1</v>
      </c>
      <c r="C58">
        <v>0.1</v>
      </c>
      <c r="D58">
        <v>0.18329999999999999</v>
      </c>
      <c r="E58">
        <v>7.4999999999999997E-2</v>
      </c>
      <c r="F58">
        <v>0.1258</v>
      </c>
      <c r="G58">
        <v>15495000</v>
      </c>
      <c r="H58">
        <v>96924</v>
      </c>
      <c r="I58">
        <v>8.3415999999999997</v>
      </c>
      <c r="J58">
        <v>2.29E-2</v>
      </c>
      <c r="K58" s="1">
        <v>41249</v>
      </c>
      <c r="M58">
        <f t="shared" si="0"/>
        <v>1949271</v>
      </c>
      <c r="N58">
        <f t="shared" si="1"/>
        <v>405360</v>
      </c>
      <c r="O58">
        <f t="shared" si="2"/>
        <v>0.2579999999999999</v>
      </c>
      <c r="P58">
        <f t="shared" si="3"/>
        <v>1.083</v>
      </c>
      <c r="R58">
        <v>52366766</v>
      </c>
    </row>
    <row r="59" spans="1:18" x14ac:dyDescent="0.3">
      <c r="A59" t="s">
        <v>68</v>
      </c>
      <c r="B59">
        <v>1</v>
      </c>
      <c r="C59">
        <v>8.5</v>
      </c>
      <c r="D59">
        <v>15.75</v>
      </c>
      <c r="E59">
        <v>6.75</v>
      </c>
      <c r="F59">
        <v>15.75</v>
      </c>
      <c r="G59">
        <v>2533000</v>
      </c>
      <c r="H59">
        <v>200</v>
      </c>
      <c r="I59">
        <v>5</v>
      </c>
      <c r="J59">
        <v>4.9249999999999998</v>
      </c>
      <c r="K59" s="1">
        <v>41240</v>
      </c>
      <c r="M59">
        <f t="shared" si="0"/>
        <v>39894750</v>
      </c>
      <c r="N59">
        <f t="shared" si="1"/>
        <v>993</v>
      </c>
      <c r="O59">
        <f t="shared" si="2"/>
        <v>0.8529411764705882</v>
      </c>
      <c r="P59">
        <f t="shared" si="3"/>
        <v>1.0588235294117647</v>
      </c>
      <c r="R59">
        <v>160020000</v>
      </c>
    </row>
    <row r="60" spans="1:18" x14ac:dyDescent="0.3">
      <c r="A60" t="s">
        <v>69</v>
      </c>
      <c r="B60">
        <v>1</v>
      </c>
      <c r="C60">
        <v>5.2299999999999999E-2</v>
      </c>
      <c r="D60">
        <v>7.3300000000000004E-2</v>
      </c>
      <c r="E60">
        <v>5.2299999999999999E-2</v>
      </c>
      <c r="F60">
        <v>7.0599999999999996E-2</v>
      </c>
      <c r="G60">
        <v>272500000</v>
      </c>
      <c r="H60">
        <v>344</v>
      </c>
      <c r="I60">
        <v>159998.39999999999</v>
      </c>
      <c r="J60">
        <v>3.3300000000000003E-2</v>
      </c>
      <c r="K60" s="1">
        <v>41191</v>
      </c>
      <c r="M60">
        <f t="shared" si="0"/>
        <v>19238500</v>
      </c>
      <c r="N60">
        <f t="shared" si="1"/>
        <v>27519731</v>
      </c>
      <c r="O60">
        <f t="shared" si="2"/>
        <v>0.34990439770554488</v>
      </c>
      <c r="P60">
        <f t="shared" si="3"/>
        <v>0.40152963671128117</v>
      </c>
      <c r="R60">
        <v>79778000</v>
      </c>
    </row>
    <row r="61" spans="1:18" x14ac:dyDescent="0.3">
      <c r="A61" t="s">
        <v>70</v>
      </c>
      <c r="B61">
        <v>1</v>
      </c>
      <c r="C61">
        <v>0.52</v>
      </c>
      <c r="D61">
        <v>0.63500000000000001</v>
      </c>
      <c r="E61">
        <v>0.52</v>
      </c>
      <c r="F61">
        <v>0.61499999999999999</v>
      </c>
      <c r="G61">
        <v>857806</v>
      </c>
      <c r="H61">
        <v>166741</v>
      </c>
      <c r="I61">
        <v>0.7</v>
      </c>
      <c r="J61">
        <v>1.4200000000000001E-2</v>
      </c>
      <c r="K61" s="1">
        <v>41170</v>
      </c>
      <c r="M61">
        <f t="shared" si="0"/>
        <v>527551</v>
      </c>
      <c r="N61">
        <f t="shared" si="1"/>
        <v>59543</v>
      </c>
      <c r="O61">
        <f t="shared" si="2"/>
        <v>0.18269230769230763</v>
      </c>
      <c r="P61">
        <f t="shared" si="3"/>
        <v>0.22115384615384612</v>
      </c>
      <c r="R61">
        <v>55629825</v>
      </c>
    </row>
    <row r="62" spans="1:18" x14ac:dyDescent="0.3">
      <c r="A62" t="s">
        <v>71</v>
      </c>
      <c r="B62">
        <v>1</v>
      </c>
      <c r="C62">
        <v>6.5</v>
      </c>
      <c r="D62">
        <v>7</v>
      </c>
      <c r="E62">
        <v>6.4</v>
      </c>
      <c r="F62">
        <v>7</v>
      </c>
      <c r="G62">
        <v>66145</v>
      </c>
      <c r="H62">
        <v>1949</v>
      </c>
      <c r="I62">
        <v>6</v>
      </c>
      <c r="J62">
        <v>1.8</v>
      </c>
      <c r="K62" s="1">
        <v>41135</v>
      </c>
      <c r="M62">
        <f t="shared" si="0"/>
        <v>463015</v>
      </c>
      <c r="N62">
        <f t="shared" si="1"/>
        <v>7601</v>
      </c>
      <c r="O62">
        <f t="shared" si="2"/>
        <v>7.6923076923076927E-2</v>
      </c>
      <c r="P62">
        <f t="shared" si="3"/>
        <v>9.2307692307692257E-2</v>
      </c>
      <c r="R62">
        <v>303009000</v>
      </c>
    </row>
    <row r="63" spans="1:18" x14ac:dyDescent="0.3">
      <c r="A63" t="s">
        <v>72</v>
      </c>
      <c r="B63">
        <v>1</v>
      </c>
      <c r="C63">
        <v>9.7000000000000003E-2</v>
      </c>
      <c r="D63">
        <v>0.3</v>
      </c>
      <c r="E63">
        <v>9.7000000000000003E-2</v>
      </c>
      <c r="F63">
        <v>0.2</v>
      </c>
      <c r="G63">
        <v>25532000</v>
      </c>
      <c r="H63">
        <v>1752439</v>
      </c>
      <c r="I63">
        <v>1.9</v>
      </c>
      <c r="J63">
        <v>8.5000000000000006E-2</v>
      </c>
      <c r="K63" s="1">
        <v>41099</v>
      </c>
      <c r="M63">
        <f t="shared" si="0"/>
        <v>5106400</v>
      </c>
      <c r="N63">
        <f t="shared" si="1"/>
        <v>1739296</v>
      </c>
      <c r="O63">
        <f t="shared" si="2"/>
        <v>1.0618556701030928</v>
      </c>
      <c r="P63">
        <f t="shared" si="3"/>
        <v>2.0927835051546388</v>
      </c>
      <c r="R63">
        <v>27240000</v>
      </c>
    </row>
    <row r="64" spans="1:18" x14ac:dyDescent="0.3">
      <c r="A64" t="s">
        <v>73</v>
      </c>
      <c r="B64">
        <v>1</v>
      </c>
      <c r="C64">
        <v>0.14499999999999999</v>
      </c>
      <c r="D64">
        <v>0.34499999999999997</v>
      </c>
      <c r="E64">
        <v>0.14019999999999999</v>
      </c>
      <c r="F64">
        <v>0.32500000000000001</v>
      </c>
      <c r="G64">
        <v>8082000</v>
      </c>
      <c r="H64">
        <v>12887</v>
      </c>
      <c r="I64">
        <v>0.255</v>
      </c>
      <c r="J64">
        <v>1.2999999999999999E-2</v>
      </c>
      <c r="K64" s="1">
        <v>41086</v>
      </c>
      <c r="M64">
        <f t="shared" si="0"/>
        <v>2626650</v>
      </c>
      <c r="N64">
        <f t="shared" si="1"/>
        <v>1727</v>
      </c>
      <c r="O64">
        <f t="shared" si="2"/>
        <v>1.2413793103448278</v>
      </c>
      <c r="P64">
        <f t="shared" si="3"/>
        <v>1.4124137931034482</v>
      </c>
      <c r="R64">
        <v>111533500</v>
      </c>
    </row>
    <row r="65" spans="1:18" x14ac:dyDescent="0.3">
      <c r="A65" t="s">
        <v>74</v>
      </c>
      <c r="B65">
        <v>1</v>
      </c>
      <c r="C65">
        <v>0.40500000000000003</v>
      </c>
      <c r="D65">
        <v>0.53900000000000003</v>
      </c>
      <c r="E65">
        <v>0.4</v>
      </c>
      <c r="F65">
        <v>0.53900000000000003</v>
      </c>
      <c r="G65">
        <v>2917000</v>
      </c>
      <c r="H65">
        <v>102930</v>
      </c>
      <c r="I65">
        <v>0.56000000000000005</v>
      </c>
      <c r="J65">
        <v>0.2</v>
      </c>
      <c r="K65" s="1">
        <v>41109</v>
      </c>
      <c r="M65">
        <f t="shared" si="0"/>
        <v>1572263</v>
      </c>
      <c r="N65">
        <f t="shared" si="1"/>
        <v>39113</v>
      </c>
      <c r="O65">
        <f t="shared" si="2"/>
        <v>0.33086419753086421</v>
      </c>
      <c r="P65">
        <f t="shared" si="3"/>
        <v>0.34320987654320989</v>
      </c>
      <c r="R65">
        <v>215416201</v>
      </c>
    </row>
    <row r="66" spans="1:18" x14ac:dyDescent="0.3">
      <c r="A66" t="s">
        <v>75</v>
      </c>
      <c r="B66">
        <v>1</v>
      </c>
      <c r="C66">
        <v>15</v>
      </c>
      <c r="D66">
        <v>32</v>
      </c>
      <c r="E66">
        <v>15</v>
      </c>
      <c r="F66">
        <v>30.5</v>
      </c>
      <c r="G66">
        <v>455335</v>
      </c>
      <c r="H66">
        <v>617</v>
      </c>
      <c r="I66">
        <v>120</v>
      </c>
      <c r="J66">
        <v>10.27</v>
      </c>
      <c r="K66" s="1">
        <v>41113</v>
      </c>
      <c r="M66">
        <f t="shared" si="0"/>
        <v>13887718</v>
      </c>
      <c r="N66">
        <f t="shared" si="1"/>
        <v>40188</v>
      </c>
      <c r="O66">
        <f t="shared" si="2"/>
        <v>1.0333333333333334</v>
      </c>
      <c r="P66">
        <f t="shared" si="3"/>
        <v>1.1333333333333333</v>
      </c>
      <c r="R66">
        <v>1774490000</v>
      </c>
    </row>
    <row r="67" spans="1:18" x14ac:dyDescent="0.3">
      <c r="A67" t="s">
        <v>76</v>
      </c>
      <c r="B67">
        <v>1</v>
      </c>
      <c r="C67">
        <v>1.17</v>
      </c>
      <c r="D67">
        <v>1.41</v>
      </c>
      <c r="E67">
        <v>1.17</v>
      </c>
      <c r="F67">
        <v>1.26</v>
      </c>
      <c r="G67">
        <v>464213</v>
      </c>
      <c r="H67">
        <v>18543</v>
      </c>
      <c r="I67">
        <v>1.05</v>
      </c>
      <c r="J67">
        <v>0.13750000000000001</v>
      </c>
      <c r="K67" s="1">
        <v>41121</v>
      </c>
      <c r="M67">
        <f t="shared" ref="M67:M131" si="4">ROUND(G67*F67,0)</f>
        <v>584908</v>
      </c>
      <c r="N67">
        <f t="shared" ref="N67:N131" si="5">ROUND(((I67+J67)/2)*H67,0)</f>
        <v>11010</v>
      </c>
      <c r="O67">
        <f t="shared" ref="O67:O131" si="6">(F67 - C67)/C67</f>
        <v>7.6923076923076997E-2</v>
      </c>
      <c r="P67">
        <f t="shared" ref="P67:P131" si="7">(D67-E67) / C67</f>
        <v>0.20512820512820512</v>
      </c>
      <c r="R67">
        <v>83160000</v>
      </c>
    </row>
    <row r="68" spans="1:18" x14ac:dyDescent="0.3">
      <c r="A68" t="s">
        <v>77</v>
      </c>
      <c r="B68">
        <v>1</v>
      </c>
      <c r="C68">
        <v>13.5</v>
      </c>
      <c r="D68">
        <v>39.4</v>
      </c>
      <c r="E68">
        <v>13.5</v>
      </c>
      <c r="F68">
        <v>30.5</v>
      </c>
      <c r="G68">
        <v>3083000</v>
      </c>
      <c r="H68">
        <v>1</v>
      </c>
      <c r="I68">
        <v>22500</v>
      </c>
      <c r="J68">
        <v>10</v>
      </c>
      <c r="K68" s="1">
        <v>41137</v>
      </c>
      <c r="M68">
        <f t="shared" si="4"/>
        <v>94031500</v>
      </c>
      <c r="N68">
        <f t="shared" si="5"/>
        <v>11255</v>
      </c>
      <c r="O68">
        <f t="shared" si="6"/>
        <v>1.2592592592592593</v>
      </c>
      <c r="P68">
        <f t="shared" si="7"/>
        <v>1.9185185185185185</v>
      </c>
      <c r="R68">
        <v>757925000</v>
      </c>
    </row>
    <row r="69" spans="1:18" x14ac:dyDescent="0.3">
      <c r="A69" t="s">
        <v>78</v>
      </c>
      <c r="B69">
        <v>1</v>
      </c>
      <c r="C69">
        <v>0.06</v>
      </c>
      <c r="D69">
        <v>0.109</v>
      </c>
      <c r="E69">
        <v>4.4999999999999998E-2</v>
      </c>
      <c r="F69">
        <v>8.5999999999999993E-2</v>
      </c>
      <c r="G69">
        <v>2458000</v>
      </c>
      <c r="H69">
        <v>21622</v>
      </c>
      <c r="I69">
        <v>0.33</v>
      </c>
      <c r="J69">
        <v>2.1999999999999999E-2</v>
      </c>
      <c r="K69" s="1">
        <v>41177</v>
      </c>
      <c r="M69">
        <f t="shared" si="4"/>
        <v>211388</v>
      </c>
      <c r="N69">
        <f t="shared" si="5"/>
        <v>3805</v>
      </c>
      <c r="O69">
        <f t="shared" si="6"/>
        <v>0.43333333333333329</v>
      </c>
      <c r="P69">
        <f t="shared" si="7"/>
        <v>1.0666666666666667</v>
      </c>
      <c r="R69">
        <v>2724738</v>
      </c>
    </row>
    <row r="70" spans="1:18" x14ac:dyDescent="0.3">
      <c r="A70" t="s">
        <v>79</v>
      </c>
      <c r="B70">
        <v>1</v>
      </c>
      <c r="C70">
        <v>0.95</v>
      </c>
      <c r="D70">
        <v>1.73</v>
      </c>
      <c r="E70">
        <v>0.95</v>
      </c>
      <c r="F70">
        <v>1.7</v>
      </c>
      <c r="G70">
        <v>7326000</v>
      </c>
      <c r="H70">
        <v>310</v>
      </c>
      <c r="I70">
        <v>11</v>
      </c>
      <c r="J70">
        <v>0.05</v>
      </c>
      <c r="K70" s="1">
        <v>41180</v>
      </c>
      <c r="M70">
        <f t="shared" si="4"/>
        <v>12454200</v>
      </c>
      <c r="N70">
        <f t="shared" si="5"/>
        <v>1713</v>
      </c>
      <c r="O70">
        <f t="shared" si="6"/>
        <v>0.78947368421052633</v>
      </c>
      <c r="P70">
        <f t="shared" si="7"/>
        <v>0.82105263157894748</v>
      </c>
      <c r="R70">
        <v>493028900</v>
      </c>
    </row>
    <row r="71" spans="1:18" x14ac:dyDescent="0.3">
      <c r="A71" t="s">
        <v>80</v>
      </c>
      <c r="B71">
        <v>1</v>
      </c>
      <c r="C71">
        <v>1.05</v>
      </c>
      <c r="D71">
        <v>1.18</v>
      </c>
      <c r="E71">
        <v>1.04</v>
      </c>
      <c r="F71">
        <v>1.18</v>
      </c>
      <c r="G71">
        <v>122607</v>
      </c>
      <c r="H71">
        <v>18685</v>
      </c>
      <c r="I71">
        <v>1.03</v>
      </c>
      <c r="J71">
        <v>0.33</v>
      </c>
      <c r="K71" s="1">
        <v>41192</v>
      </c>
      <c r="M71">
        <f t="shared" si="4"/>
        <v>144676</v>
      </c>
      <c r="N71">
        <f t="shared" si="5"/>
        <v>12706</v>
      </c>
      <c r="O71">
        <f t="shared" si="6"/>
        <v>0.1238095238095237</v>
      </c>
      <c r="P71">
        <f t="shared" si="7"/>
        <v>0.13333333333333325</v>
      </c>
      <c r="R71">
        <v>67904280</v>
      </c>
    </row>
    <row r="72" spans="1:18" x14ac:dyDescent="0.3">
      <c r="A72" t="s">
        <v>81</v>
      </c>
      <c r="B72">
        <v>1</v>
      </c>
      <c r="C72">
        <v>0.115</v>
      </c>
      <c r="D72">
        <v>0.28000000000000003</v>
      </c>
      <c r="E72">
        <v>5.8000000000000003E-2</v>
      </c>
      <c r="F72">
        <v>7.9000000000000001E-2</v>
      </c>
      <c r="G72">
        <v>142616000</v>
      </c>
      <c r="H72">
        <v>144565</v>
      </c>
      <c r="I72">
        <v>0.15</v>
      </c>
      <c r="J72">
        <v>4.0000000000000001E-3</v>
      </c>
      <c r="K72" s="1">
        <v>41184</v>
      </c>
      <c r="M72">
        <f t="shared" si="4"/>
        <v>11266664</v>
      </c>
      <c r="N72">
        <f t="shared" si="5"/>
        <v>11132</v>
      </c>
      <c r="O72">
        <f t="shared" si="6"/>
        <v>-0.31304347826086959</v>
      </c>
      <c r="P72">
        <f t="shared" si="7"/>
        <v>1.9304347826086958</v>
      </c>
      <c r="R72">
        <v>334185923</v>
      </c>
    </row>
    <row r="73" spans="1:18" x14ac:dyDescent="0.3">
      <c r="A73" t="s">
        <v>82</v>
      </c>
      <c r="B73">
        <v>1</v>
      </c>
      <c r="C73">
        <v>0.75749999999999995</v>
      </c>
      <c r="D73">
        <v>0.79</v>
      </c>
      <c r="E73">
        <v>0.75</v>
      </c>
      <c r="F73">
        <v>0.76</v>
      </c>
      <c r="G73">
        <v>1286000</v>
      </c>
      <c r="H73">
        <v>18459</v>
      </c>
      <c r="I73">
        <v>1.75</v>
      </c>
      <c r="J73">
        <v>1E-4</v>
      </c>
      <c r="K73" s="1">
        <v>41206</v>
      </c>
      <c r="M73">
        <f t="shared" si="4"/>
        <v>977360</v>
      </c>
      <c r="N73">
        <f t="shared" si="5"/>
        <v>16153</v>
      </c>
      <c r="O73">
        <f t="shared" si="6"/>
        <v>3.3003300330033767E-3</v>
      </c>
      <c r="P73">
        <f t="shared" si="7"/>
        <v>5.2805280528052854E-2</v>
      </c>
      <c r="R73">
        <v>151259760</v>
      </c>
    </row>
    <row r="74" spans="1:18" x14ac:dyDescent="0.3">
      <c r="A74" t="s">
        <v>83</v>
      </c>
      <c r="B74">
        <v>1</v>
      </c>
      <c r="C74">
        <v>1.23</v>
      </c>
      <c r="D74">
        <v>1.26</v>
      </c>
      <c r="E74">
        <v>1.23</v>
      </c>
      <c r="F74">
        <v>1.26</v>
      </c>
      <c r="G74">
        <v>166211</v>
      </c>
      <c r="H74">
        <v>12125</v>
      </c>
      <c r="I74">
        <v>1.4</v>
      </c>
      <c r="J74">
        <v>0.3</v>
      </c>
      <c r="K74" s="1">
        <v>41207</v>
      </c>
      <c r="M74">
        <f t="shared" si="4"/>
        <v>209426</v>
      </c>
      <c r="N74">
        <f t="shared" si="5"/>
        <v>10306</v>
      </c>
      <c r="O74">
        <f t="shared" si="6"/>
        <v>2.4390243902439046E-2</v>
      </c>
      <c r="P74">
        <f t="shared" si="7"/>
        <v>2.4390243902439046E-2</v>
      </c>
      <c r="R74">
        <v>60984000</v>
      </c>
    </row>
    <row r="75" spans="1:18" x14ac:dyDescent="0.3">
      <c r="A75" t="s">
        <v>84</v>
      </c>
      <c r="B75">
        <v>1</v>
      </c>
      <c r="C75">
        <v>0.7</v>
      </c>
      <c r="D75">
        <v>0.85</v>
      </c>
      <c r="E75">
        <v>0.69</v>
      </c>
      <c r="F75">
        <v>0.85</v>
      </c>
      <c r="G75">
        <v>136400</v>
      </c>
      <c r="H75">
        <v>9537</v>
      </c>
      <c r="I75">
        <v>1</v>
      </c>
      <c r="J75">
        <v>2.0000000000000001E-4</v>
      </c>
      <c r="K75" s="1">
        <v>41222</v>
      </c>
      <c r="M75">
        <f t="shared" si="4"/>
        <v>115940</v>
      </c>
      <c r="N75">
        <f t="shared" si="5"/>
        <v>4769</v>
      </c>
      <c r="O75">
        <f t="shared" si="6"/>
        <v>0.21428571428571433</v>
      </c>
      <c r="P75">
        <f t="shared" si="7"/>
        <v>0.22857142857142862</v>
      </c>
      <c r="R75">
        <v>213088200</v>
      </c>
    </row>
    <row r="76" spans="1:18" x14ac:dyDescent="0.3">
      <c r="A76" t="s">
        <v>85</v>
      </c>
      <c r="B76">
        <v>1</v>
      </c>
      <c r="C76">
        <v>6.5000000000000002E-2</v>
      </c>
      <c r="D76">
        <v>0.13400000000000001</v>
      </c>
      <c r="E76">
        <v>5.5E-2</v>
      </c>
      <c r="F76">
        <v>0.10100000000000001</v>
      </c>
      <c r="G76">
        <v>180098000</v>
      </c>
      <c r="H76">
        <v>57167</v>
      </c>
      <c r="I76">
        <v>0.10100000000000001</v>
      </c>
      <c r="J76">
        <v>0.03</v>
      </c>
      <c r="K76" s="1">
        <v>41227</v>
      </c>
      <c r="M76">
        <f t="shared" si="4"/>
        <v>18189898</v>
      </c>
      <c r="N76">
        <f t="shared" si="5"/>
        <v>3744</v>
      </c>
      <c r="O76">
        <f t="shared" si="6"/>
        <v>0.55384615384615388</v>
      </c>
      <c r="P76">
        <f t="shared" si="7"/>
        <v>1.2153846153846155</v>
      </c>
      <c r="R76">
        <v>72507900</v>
      </c>
    </row>
    <row r="77" spans="1:18" x14ac:dyDescent="0.3">
      <c r="A77" t="s">
        <v>86</v>
      </c>
      <c r="B77">
        <v>1</v>
      </c>
      <c r="C77">
        <v>7.4999999999999997E-2</v>
      </c>
      <c r="D77">
        <v>0.19900000000000001</v>
      </c>
      <c r="E77">
        <v>7.4999999999999997E-2</v>
      </c>
      <c r="F77">
        <v>0.19</v>
      </c>
      <c r="G77">
        <v>19863000</v>
      </c>
      <c r="H77">
        <v>26786</v>
      </c>
      <c r="I77">
        <v>80</v>
      </c>
      <c r="J77">
        <v>0.05</v>
      </c>
      <c r="K77" s="1">
        <v>41232</v>
      </c>
      <c r="M77">
        <f t="shared" si="4"/>
        <v>3773970</v>
      </c>
      <c r="N77">
        <f t="shared" si="5"/>
        <v>1072110</v>
      </c>
      <c r="O77">
        <f t="shared" si="6"/>
        <v>1.5333333333333334</v>
      </c>
      <c r="P77">
        <f t="shared" si="7"/>
        <v>1.6533333333333335</v>
      </c>
      <c r="R77">
        <v>3832300</v>
      </c>
    </row>
    <row r="78" spans="1:18" x14ac:dyDescent="0.3">
      <c r="A78" t="s">
        <v>87</v>
      </c>
      <c r="B78">
        <v>1</v>
      </c>
      <c r="C78">
        <v>0.6</v>
      </c>
      <c r="D78">
        <v>0.64</v>
      </c>
      <c r="E78">
        <v>0.57999999999999996</v>
      </c>
      <c r="F78">
        <v>0.64</v>
      </c>
      <c r="G78">
        <v>632996</v>
      </c>
      <c r="H78">
        <v>4965</v>
      </c>
      <c r="I78">
        <v>8.25</v>
      </c>
      <c r="J78">
        <v>0.2</v>
      </c>
      <c r="K78" s="1">
        <v>41246</v>
      </c>
      <c r="M78">
        <f t="shared" si="4"/>
        <v>405117</v>
      </c>
      <c r="N78">
        <f t="shared" si="5"/>
        <v>20977</v>
      </c>
      <c r="O78">
        <f t="shared" si="6"/>
        <v>6.6666666666666735E-2</v>
      </c>
      <c r="P78">
        <f t="shared" si="7"/>
        <v>0.10000000000000009</v>
      </c>
      <c r="R78">
        <v>67072000</v>
      </c>
    </row>
    <row r="79" spans="1:18" x14ac:dyDescent="0.3">
      <c r="A79" t="s">
        <v>88</v>
      </c>
      <c r="B79">
        <v>1</v>
      </c>
      <c r="C79">
        <v>0.28000000000000003</v>
      </c>
      <c r="D79">
        <v>0.4</v>
      </c>
      <c r="E79">
        <v>0.25</v>
      </c>
      <c r="F79">
        <v>0.38790000000000002</v>
      </c>
      <c r="G79">
        <v>22674000</v>
      </c>
      <c r="H79">
        <v>160717</v>
      </c>
      <c r="I79">
        <v>0.75</v>
      </c>
      <c r="J79">
        <v>0.15</v>
      </c>
      <c r="K79" s="1">
        <v>41283</v>
      </c>
      <c r="M79">
        <f t="shared" si="4"/>
        <v>8795245</v>
      </c>
      <c r="N79">
        <f t="shared" si="5"/>
        <v>72323</v>
      </c>
      <c r="O79">
        <f t="shared" si="6"/>
        <v>0.38535714285714279</v>
      </c>
      <c r="P79">
        <f t="shared" si="7"/>
        <v>0.5357142857142857</v>
      </c>
      <c r="R79">
        <v>23274000</v>
      </c>
    </row>
    <row r="80" spans="1:18" x14ac:dyDescent="0.3">
      <c r="A80" t="s">
        <v>90</v>
      </c>
      <c r="B80">
        <v>1</v>
      </c>
      <c r="C80">
        <v>0.6</v>
      </c>
      <c r="D80">
        <v>0.7</v>
      </c>
      <c r="E80">
        <v>0.6</v>
      </c>
      <c r="F80">
        <v>0.69</v>
      </c>
      <c r="G80">
        <v>2530000</v>
      </c>
      <c r="H80">
        <v>66105</v>
      </c>
      <c r="I80">
        <v>0.95</v>
      </c>
      <c r="J80">
        <v>3.5700000000000003E-2</v>
      </c>
      <c r="K80" s="1">
        <v>41318</v>
      </c>
      <c r="M80">
        <f t="shared" si="4"/>
        <v>1745700</v>
      </c>
      <c r="N80">
        <f t="shared" si="5"/>
        <v>32580</v>
      </c>
      <c r="O80">
        <f t="shared" si="6"/>
        <v>0.14999999999999997</v>
      </c>
      <c r="P80">
        <f t="shared" si="7"/>
        <v>0.16666666666666663</v>
      </c>
      <c r="R80">
        <v>173295570</v>
      </c>
    </row>
    <row r="81" spans="1:18" x14ac:dyDescent="0.3">
      <c r="A81" t="s">
        <v>91</v>
      </c>
      <c r="B81">
        <v>1</v>
      </c>
      <c r="C81">
        <v>8.3475000000000001</v>
      </c>
      <c r="D81">
        <v>11.016999999999999</v>
      </c>
      <c r="E81">
        <v>8.3475000000000001</v>
      </c>
      <c r="F81">
        <v>10.805099999999999</v>
      </c>
      <c r="G81">
        <v>6976</v>
      </c>
      <c r="H81">
        <v>1881</v>
      </c>
      <c r="I81">
        <v>10.169499999999999</v>
      </c>
      <c r="J81">
        <v>1.3136000000000001</v>
      </c>
      <c r="K81" s="1">
        <v>41317</v>
      </c>
      <c r="M81">
        <f t="shared" si="4"/>
        <v>75376</v>
      </c>
      <c r="N81">
        <f t="shared" si="5"/>
        <v>10800</v>
      </c>
      <c r="O81">
        <f t="shared" si="6"/>
        <v>0.2944115004492362</v>
      </c>
      <c r="P81">
        <f t="shared" si="7"/>
        <v>0.31979634621144049</v>
      </c>
      <c r="R81">
        <v>1000498235</v>
      </c>
    </row>
    <row r="82" spans="1:18" x14ac:dyDescent="0.3">
      <c r="A82" t="s">
        <v>92</v>
      </c>
      <c r="B82">
        <v>1</v>
      </c>
      <c r="C82">
        <v>0.81</v>
      </c>
      <c r="D82">
        <v>0.93</v>
      </c>
      <c r="E82">
        <v>0.81</v>
      </c>
      <c r="F82">
        <v>0.93</v>
      </c>
      <c r="G82">
        <v>295029</v>
      </c>
      <c r="H82">
        <v>99781</v>
      </c>
      <c r="I82">
        <v>1.1000000000000001</v>
      </c>
      <c r="J82">
        <v>0.26</v>
      </c>
      <c r="K82" s="1">
        <v>41325</v>
      </c>
      <c r="M82">
        <f t="shared" si="4"/>
        <v>274377</v>
      </c>
      <c r="N82">
        <f t="shared" si="5"/>
        <v>67851</v>
      </c>
      <c r="O82">
        <f t="shared" si="6"/>
        <v>0.14814814814814814</v>
      </c>
      <c r="P82">
        <f t="shared" si="7"/>
        <v>0.14814814814814814</v>
      </c>
      <c r="R82">
        <v>30615600</v>
      </c>
    </row>
    <row r="83" spans="1:18" x14ac:dyDescent="0.3">
      <c r="A83" t="s">
        <v>93</v>
      </c>
      <c r="B83">
        <v>1</v>
      </c>
      <c r="C83">
        <v>0.04</v>
      </c>
      <c r="D83">
        <v>7.0000000000000007E-2</v>
      </c>
      <c r="E83">
        <v>0.02</v>
      </c>
      <c r="F83">
        <v>6.5000000000000002E-2</v>
      </c>
      <c r="G83">
        <v>445292</v>
      </c>
      <c r="H83">
        <v>61008</v>
      </c>
      <c r="I83">
        <v>0.31</v>
      </c>
      <c r="J83">
        <v>7.0000000000000001E-3</v>
      </c>
      <c r="K83" s="1">
        <v>41326</v>
      </c>
      <c r="M83">
        <f t="shared" si="4"/>
        <v>28944</v>
      </c>
      <c r="N83">
        <f t="shared" si="5"/>
        <v>9670</v>
      </c>
      <c r="O83">
        <f t="shared" si="6"/>
        <v>0.625</v>
      </c>
      <c r="P83">
        <f t="shared" si="7"/>
        <v>1.25</v>
      </c>
      <c r="R83">
        <v>1675050</v>
      </c>
    </row>
    <row r="84" spans="1:18" x14ac:dyDescent="0.3">
      <c r="A84" t="s">
        <v>94</v>
      </c>
      <c r="B84">
        <v>1</v>
      </c>
      <c r="C84">
        <v>0.47</v>
      </c>
      <c r="D84">
        <v>0.49</v>
      </c>
      <c r="E84">
        <v>0.44</v>
      </c>
      <c r="F84">
        <v>0.49</v>
      </c>
      <c r="G84">
        <v>564895</v>
      </c>
      <c r="H84">
        <v>86184</v>
      </c>
      <c r="I84">
        <v>1.1000000000000001</v>
      </c>
      <c r="J84">
        <v>4.0000000000000002E-4</v>
      </c>
      <c r="K84" s="1">
        <v>41327</v>
      </c>
      <c r="M84">
        <f t="shared" si="4"/>
        <v>276799</v>
      </c>
      <c r="N84">
        <f t="shared" si="5"/>
        <v>47418</v>
      </c>
      <c r="O84">
        <f t="shared" si="6"/>
        <v>4.2553191489361743E-2</v>
      </c>
      <c r="P84">
        <f t="shared" si="7"/>
        <v>0.10638297872340424</v>
      </c>
      <c r="R84">
        <v>245036750</v>
      </c>
    </row>
    <row r="85" spans="1:18" x14ac:dyDescent="0.3">
      <c r="A85" t="s">
        <v>95</v>
      </c>
      <c r="B85">
        <v>1</v>
      </c>
      <c r="C85">
        <v>0.4</v>
      </c>
      <c r="D85">
        <v>2.84</v>
      </c>
      <c r="E85">
        <v>0.3</v>
      </c>
      <c r="F85">
        <v>1.4</v>
      </c>
      <c r="G85">
        <v>856890</v>
      </c>
      <c r="H85">
        <v>2411</v>
      </c>
      <c r="I85">
        <v>1.27</v>
      </c>
      <c r="J85">
        <v>3.0000000000000001E-3</v>
      </c>
      <c r="K85" s="1">
        <v>41337</v>
      </c>
      <c r="M85">
        <f t="shared" si="4"/>
        <v>1199646</v>
      </c>
      <c r="N85">
        <f t="shared" si="5"/>
        <v>1535</v>
      </c>
      <c r="O85">
        <f t="shared" si="6"/>
        <v>2.4999999999999996</v>
      </c>
      <c r="P85">
        <f t="shared" si="7"/>
        <v>6.35</v>
      </c>
      <c r="R85">
        <v>41704600</v>
      </c>
    </row>
    <row r="86" spans="1:18" x14ac:dyDescent="0.3">
      <c r="A86" t="s">
        <v>96</v>
      </c>
      <c r="B86">
        <v>1</v>
      </c>
      <c r="C86">
        <v>4.2</v>
      </c>
      <c r="D86">
        <v>4.7</v>
      </c>
      <c r="E86">
        <v>4.2</v>
      </c>
      <c r="F86">
        <v>4.51</v>
      </c>
      <c r="G86">
        <v>190390</v>
      </c>
      <c r="H86">
        <v>11292</v>
      </c>
      <c r="I86">
        <v>4.5</v>
      </c>
      <c r="J86">
        <v>2.5</v>
      </c>
      <c r="K86" s="1">
        <v>41345</v>
      </c>
      <c r="M86">
        <f t="shared" si="4"/>
        <v>858659</v>
      </c>
      <c r="N86">
        <f t="shared" si="5"/>
        <v>39522</v>
      </c>
      <c r="O86">
        <f t="shared" si="6"/>
        <v>7.3809523809523714E-2</v>
      </c>
      <c r="P86">
        <f t="shared" si="7"/>
        <v>0.11904761904761904</v>
      </c>
      <c r="R86">
        <v>121598620</v>
      </c>
    </row>
    <row r="87" spans="1:18" x14ac:dyDescent="0.3">
      <c r="A87" t="s">
        <v>97</v>
      </c>
      <c r="B87">
        <v>1</v>
      </c>
      <c r="C87">
        <v>63.75</v>
      </c>
      <c r="D87">
        <v>126</v>
      </c>
      <c r="E87">
        <v>62.5</v>
      </c>
      <c r="F87">
        <v>76</v>
      </c>
      <c r="G87">
        <v>1818</v>
      </c>
      <c r="H87">
        <v>42</v>
      </c>
      <c r="I87">
        <v>75</v>
      </c>
      <c r="J87">
        <v>5.0049999999999999</v>
      </c>
      <c r="K87" s="1">
        <v>41345</v>
      </c>
      <c r="M87">
        <f t="shared" si="4"/>
        <v>138168</v>
      </c>
      <c r="N87">
        <f t="shared" si="5"/>
        <v>1680</v>
      </c>
      <c r="O87">
        <f t="shared" si="6"/>
        <v>0.19215686274509805</v>
      </c>
      <c r="P87">
        <f t="shared" si="7"/>
        <v>0.99607843137254903</v>
      </c>
      <c r="R87">
        <v>545908000</v>
      </c>
    </row>
    <row r="88" spans="1:18" x14ac:dyDescent="0.3">
      <c r="A88" t="s">
        <v>98</v>
      </c>
      <c r="B88">
        <v>1</v>
      </c>
      <c r="C88">
        <v>1.1000000000000001</v>
      </c>
      <c r="D88">
        <v>1.34</v>
      </c>
      <c r="E88">
        <v>1.1000000000000001</v>
      </c>
      <c r="F88">
        <v>1.28</v>
      </c>
      <c r="G88">
        <v>783530</v>
      </c>
      <c r="H88">
        <v>5326</v>
      </c>
      <c r="I88">
        <v>2.9</v>
      </c>
      <c r="J88">
        <v>0.28570000000000001</v>
      </c>
      <c r="K88" s="1">
        <v>41372</v>
      </c>
      <c r="M88">
        <f t="shared" si="4"/>
        <v>1002918</v>
      </c>
      <c r="N88">
        <f t="shared" si="5"/>
        <v>8484</v>
      </c>
      <c r="O88">
        <f t="shared" si="6"/>
        <v>0.16363636363636358</v>
      </c>
      <c r="P88">
        <f t="shared" si="7"/>
        <v>0.21818181818181814</v>
      </c>
      <c r="R88">
        <v>152710400</v>
      </c>
    </row>
    <row r="89" spans="1:18" x14ac:dyDescent="0.3">
      <c r="A89" t="s">
        <v>99</v>
      </c>
      <c r="B89">
        <v>1</v>
      </c>
      <c r="C89">
        <v>0.9</v>
      </c>
      <c r="D89">
        <v>0.95</v>
      </c>
      <c r="E89">
        <v>0.88</v>
      </c>
      <c r="F89">
        <v>0.95</v>
      </c>
      <c r="G89">
        <v>18474</v>
      </c>
      <c r="H89">
        <v>3918</v>
      </c>
      <c r="I89">
        <v>0.91</v>
      </c>
      <c r="J89">
        <v>0.85</v>
      </c>
      <c r="K89" s="1">
        <v>41393</v>
      </c>
      <c r="M89">
        <f t="shared" si="4"/>
        <v>17550</v>
      </c>
      <c r="N89">
        <f t="shared" si="5"/>
        <v>3448</v>
      </c>
      <c r="O89">
        <f t="shared" si="6"/>
        <v>5.5555555555555483E-2</v>
      </c>
      <c r="P89">
        <f t="shared" si="7"/>
        <v>7.7777777777777724E-2</v>
      </c>
      <c r="R89">
        <v>84178550</v>
      </c>
    </row>
    <row r="90" spans="1:18" x14ac:dyDescent="0.3">
      <c r="A90" t="s">
        <v>100</v>
      </c>
      <c r="B90">
        <v>1</v>
      </c>
      <c r="C90">
        <v>0.79</v>
      </c>
      <c r="D90">
        <v>0.87</v>
      </c>
      <c r="E90">
        <v>0.77</v>
      </c>
      <c r="F90">
        <v>0.85</v>
      </c>
      <c r="G90">
        <v>254266</v>
      </c>
      <c r="H90">
        <v>11367</v>
      </c>
      <c r="I90">
        <v>0.8</v>
      </c>
      <c r="J90">
        <v>0.74</v>
      </c>
      <c r="K90" s="1">
        <v>41409</v>
      </c>
      <c r="M90">
        <f t="shared" si="4"/>
        <v>216126</v>
      </c>
      <c r="N90">
        <f t="shared" si="5"/>
        <v>8753</v>
      </c>
      <c r="O90">
        <f t="shared" si="6"/>
        <v>7.5949367088607514E-2</v>
      </c>
      <c r="P90">
        <f t="shared" si="7"/>
        <v>0.12658227848101261</v>
      </c>
      <c r="R90">
        <v>64146950</v>
      </c>
    </row>
    <row r="91" spans="1:18" x14ac:dyDescent="0.3">
      <c r="A91" t="s">
        <v>101</v>
      </c>
      <c r="B91">
        <v>1</v>
      </c>
      <c r="C91">
        <v>6</v>
      </c>
      <c r="D91">
        <v>8.1999999999999993</v>
      </c>
      <c r="E91">
        <v>5.9</v>
      </c>
      <c r="F91">
        <v>7.5</v>
      </c>
      <c r="G91">
        <v>26839</v>
      </c>
      <c r="H91">
        <v>1150</v>
      </c>
      <c r="I91">
        <v>10</v>
      </c>
      <c r="J91">
        <v>7.3300000000000004E-2</v>
      </c>
      <c r="K91" s="1">
        <v>41418</v>
      </c>
      <c r="M91">
        <f t="shared" si="4"/>
        <v>201293</v>
      </c>
      <c r="N91">
        <f t="shared" si="5"/>
        <v>5792</v>
      </c>
      <c r="O91">
        <f t="shared" si="6"/>
        <v>0.25</v>
      </c>
      <c r="P91">
        <f t="shared" si="7"/>
        <v>0.38333333333333314</v>
      </c>
      <c r="R91">
        <v>369577500</v>
      </c>
    </row>
    <row r="92" spans="1:18" x14ac:dyDescent="0.3">
      <c r="A92" t="s">
        <v>102</v>
      </c>
      <c r="B92">
        <v>1</v>
      </c>
      <c r="C92">
        <v>338.46159999999998</v>
      </c>
      <c r="D92">
        <v>376.92320000000001</v>
      </c>
      <c r="E92">
        <v>338.46159999999998</v>
      </c>
      <c r="F92">
        <v>373.077</v>
      </c>
      <c r="G92">
        <v>1648</v>
      </c>
      <c r="H92">
        <v>11</v>
      </c>
      <c r="I92">
        <v>10769.234</v>
      </c>
      <c r="J92">
        <v>7.6923000000000004</v>
      </c>
      <c r="K92" s="1">
        <v>41425</v>
      </c>
      <c r="M92">
        <f t="shared" si="4"/>
        <v>614831</v>
      </c>
      <c r="N92">
        <f t="shared" si="5"/>
        <v>59273</v>
      </c>
      <c r="O92">
        <f t="shared" si="6"/>
        <v>0.1022727541322266</v>
      </c>
      <c r="P92">
        <f t="shared" si="7"/>
        <v>0.11363652479335923</v>
      </c>
      <c r="R92">
        <v>47403164</v>
      </c>
    </row>
    <row r="93" spans="1:18" x14ac:dyDescent="0.3">
      <c r="A93" t="s">
        <v>103</v>
      </c>
      <c r="B93">
        <v>1</v>
      </c>
      <c r="C93">
        <v>0.55000000000000004</v>
      </c>
      <c r="D93">
        <v>0.61</v>
      </c>
      <c r="E93">
        <v>0.55000000000000004</v>
      </c>
      <c r="F93">
        <v>0.57999999999999996</v>
      </c>
      <c r="G93">
        <v>458340</v>
      </c>
      <c r="H93">
        <v>106000</v>
      </c>
      <c r="I93">
        <v>0.4</v>
      </c>
      <c r="J93">
        <v>0.6</v>
      </c>
      <c r="K93" s="1">
        <v>41450</v>
      </c>
      <c r="M93">
        <f t="shared" si="4"/>
        <v>265837</v>
      </c>
      <c r="N93">
        <f t="shared" si="5"/>
        <v>53000</v>
      </c>
      <c r="O93">
        <f t="shared" si="6"/>
        <v>5.454545454545439E-2</v>
      </c>
      <c r="P93">
        <f t="shared" si="7"/>
        <v>0.10909090909090897</v>
      </c>
      <c r="R93">
        <v>19689260</v>
      </c>
    </row>
    <row r="94" spans="1:18" x14ac:dyDescent="0.3">
      <c r="A94" t="s">
        <v>104</v>
      </c>
      <c r="B94">
        <v>1</v>
      </c>
      <c r="C94">
        <v>4.048</v>
      </c>
      <c r="D94">
        <v>5.6971999999999996</v>
      </c>
      <c r="E94">
        <v>4.048</v>
      </c>
      <c r="F94">
        <v>5.6971999999999996</v>
      </c>
      <c r="G94">
        <v>23608</v>
      </c>
      <c r="H94">
        <v>1636</v>
      </c>
      <c r="I94">
        <v>3.8980999999999999</v>
      </c>
      <c r="J94">
        <v>2.2499999999999999E-2</v>
      </c>
      <c r="K94" s="1">
        <v>41460</v>
      </c>
      <c r="M94">
        <f t="shared" si="4"/>
        <v>134499</v>
      </c>
      <c r="N94">
        <f t="shared" si="5"/>
        <v>3207</v>
      </c>
      <c r="O94">
        <f t="shared" si="6"/>
        <v>0.40741106719367576</v>
      </c>
      <c r="P94">
        <f t="shared" si="7"/>
        <v>0.40741106719367576</v>
      </c>
      <c r="R94">
        <v>16208534</v>
      </c>
    </row>
    <row r="95" spans="1:18" x14ac:dyDescent="0.3">
      <c r="A95" t="s">
        <v>105</v>
      </c>
      <c r="B95">
        <v>1</v>
      </c>
      <c r="C95">
        <v>0.16</v>
      </c>
      <c r="D95">
        <v>0.59</v>
      </c>
      <c r="E95">
        <v>0.16</v>
      </c>
      <c r="F95">
        <v>0.38500000000000001</v>
      </c>
      <c r="G95">
        <v>998501</v>
      </c>
      <c r="H95">
        <v>6308</v>
      </c>
      <c r="I95">
        <v>0.95</v>
      </c>
      <c r="J95">
        <v>2.01E-2</v>
      </c>
      <c r="K95" s="1">
        <v>41506</v>
      </c>
      <c r="M95">
        <f t="shared" si="4"/>
        <v>384423</v>
      </c>
      <c r="N95">
        <f t="shared" si="5"/>
        <v>3060</v>
      </c>
      <c r="O95">
        <f t="shared" si="6"/>
        <v>1.40625</v>
      </c>
      <c r="P95">
        <f t="shared" si="7"/>
        <v>2.6874999999999996</v>
      </c>
      <c r="R95">
        <v>69563725</v>
      </c>
    </row>
    <row r="96" spans="1:18" x14ac:dyDescent="0.3">
      <c r="A96" t="s">
        <v>106</v>
      </c>
      <c r="B96">
        <v>1</v>
      </c>
      <c r="C96">
        <v>0.83</v>
      </c>
      <c r="D96">
        <v>1.05</v>
      </c>
      <c r="E96">
        <v>0.83</v>
      </c>
      <c r="F96">
        <v>1.02</v>
      </c>
      <c r="G96">
        <v>8314000</v>
      </c>
      <c r="H96">
        <v>5000</v>
      </c>
      <c r="I96">
        <v>0.75</v>
      </c>
      <c r="J96">
        <v>0.12</v>
      </c>
      <c r="K96" s="1">
        <v>41540</v>
      </c>
      <c r="M96">
        <f t="shared" si="4"/>
        <v>8480280</v>
      </c>
      <c r="N96">
        <f t="shared" si="5"/>
        <v>2175</v>
      </c>
      <c r="O96">
        <f t="shared" si="6"/>
        <v>0.22891566265060248</v>
      </c>
      <c r="P96">
        <f t="shared" si="7"/>
        <v>0.26506024096385555</v>
      </c>
      <c r="R96">
        <v>592283400</v>
      </c>
    </row>
    <row r="97" spans="1:18" x14ac:dyDescent="0.3">
      <c r="A97" t="s">
        <v>107</v>
      </c>
      <c r="B97">
        <v>1</v>
      </c>
      <c r="C97">
        <v>3582.096</v>
      </c>
      <c r="D97">
        <v>5910.4584000000004</v>
      </c>
      <c r="E97">
        <v>3136.125</v>
      </c>
      <c r="F97">
        <v>5713.4431000000004</v>
      </c>
      <c r="G97">
        <v>35</v>
      </c>
      <c r="H97">
        <v>8</v>
      </c>
      <c r="I97">
        <v>6895.5348000000004</v>
      </c>
      <c r="J97">
        <v>2883.5873000000001</v>
      </c>
      <c r="K97" s="1">
        <v>41478</v>
      </c>
      <c r="M97">
        <f t="shared" si="4"/>
        <v>199971</v>
      </c>
      <c r="N97">
        <f t="shared" si="5"/>
        <v>39116</v>
      </c>
      <c r="O97">
        <f t="shared" si="6"/>
        <v>0.59499999441667684</v>
      </c>
      <c r="P97">
        <f t="shared" si="7"/>
        <v>0.77450001339997598</v>
      </c>
      <c r="R97">
        <v>30658335670</v>
      </c>
    </row>
    <row r="98" spans="1:18" x14ac:dyDescent="0.3">
      <c r="A98" t="s">
        <v>108</v>
      </c>
      <c r="B98">
        <v>1</v>
      </c>
      <c r="C98">
        <v>7.4962999999999997</v>
      </c>
      <c r="D98">
        <v>8.2459000000000007</v>
      </c>
      <c r="E98">
        <v>5.9969999999999999</v>
      </c>
      <c r="F98">
        <v>7.4962999999999997</v>
      </c>
      <c r="G98">
        <v>16346</v>
      </c>
      <c r="H98">
        <v>270</v>
      </c>
      <c r="I98">
        <v>17.241399999999999</v>
      </c>
      <c r="J98">
        <v>6.7465999999999999</v>
      </c>
      <c r="K98" s="1">
        <v>41141</v>
      </c>
      <c r="M98">
        <f t="shared" si="4"/>
        <v>122535</v>
      </c>
      <c r="N98">
        <f t="shared" si="5"/>
        <v>3238</v>
      </c>
      <c r="O98">
        <f t="shared" si="6"/>
        <v>0</v>
      </c>
      <c r="P98">
        <f t="shared" si="7"/>
        <v>0.30000133399143591</v>
      </c>
      <c r="R98">
        <v>489845724</v>
      </c>
    </row>
    <row r="99" spans="1:18" x14ac:dyDescent="0.3">
      <c r="A99" t="s">
        <v>109</v>
      </c>
      <c r="B99">
        <v>1</v>
      </c>
      <c r="C99">
        <v>126</v>
      </c>
      <c r="D99">
        <v>146</v>
      </c>
      <c r="E99">
        <v>120</v>
      </c>
      <c r="F99">
        <v>138</v>
      </c>
      <c r="G99">
        <v>1220</v>
      </c>
      <c r="H99">
        <v>158</v>
      </c>
      <c r="I99">
        <v>150</v>
      </c>
      <c r="J99">
        <v>100</v>
      </c>
      <c r="K99" s="1">
        <v>41324</v>
      </c>
      <c r="M99">
        <f t="shared" si="4"/>
        <v>168360</v>
      </c>
      <c r="N99">
        <f t="shared" si="5"/>
        <v>19750</v>
      </c>
      <c r="O99">
        <f t="shared" si="6"/>
        <v>9.5238095238095233E-2</v>
      </c>
      <c r="P99">
        <f t="shared" si="7"/>
        <v>0.20634920634920634</v>
      </c>
      <c r="R99">
        <v>12421242000</v>
      </c>
    </row>
    <row r="100" spans="1:18" x14ac:dyDescent="0.3">
      <c r="A100" t="s">
        <v>110</v>
      </c>
      <c r="B100">
        <v>1</v>
      </c>
      <c r="C100">
        <v>122.5</v>
      </c>
      <c r="D100">
        <v>155</v>
      </c>
      <c r="E100">
        <v>120</v>
      </c>
      <c r="F100">
        <v>155</v>
      </c>
      <c r="G100">
        <v>5935</v>
      </c>
      <c r="H100">
        <v>545</v>
      </c>
      <c r="I100">
        <v>1200</v>
      </c>
      <c r="J100">
        <v>17.247299999999999</v>
      </c>
      <c r="K100" s="1">
        <v>41341</v>
      </c>
      <c r="M100">
        <f t="shared" si="4"/>
        <v>919925</v>
      </c>
      <c r="N100">
        <f t="shared" si="5"/>
        <v>331700</v>
      </c>
      <c r="O100">
        <f t="shared" si="6"/>
        <v>0.26530612244897961</v>
      </c>
      <c r="P100">
        <f t="shared" si="7"/>
        <v>0.2857142857142857</v>
      </c>
      <c r="R100">
        <v>524520000</v>
      </c>
    </row>
    <row r="101" spans="1:18" x14ac:dyDescent="0.3">
      <c r="A101" t="s">
        <v>111</v>
      </c>
      <c r="B101">
        <v>1</v>
      </c>
      <c r="C101">
        <v>109.9996</v>
      </c>
      <c r="D101">
        <v>224.9991</v>
      </c>
      <c r="E101">
        <v>108.3329</v>
      </c>
      <c r="F101">
        <v>224.9991</v>
      </c>
      <c r="G101">
        <v>12150</v>
      </c>
      <c r="H101">
        <v>2</v>
      </c>
      <c r="I101">
        <v>18499.925999999999</v>
      </c>
      <c r="J101">
        <v>19.9999</v>
      </c>
      <c r="K101" s="1">
        <v>41351</v>
      </c>
      <c r="M101">
        <f t="shared" si="4"/>
        <v>2733739</v>
      </c>
      <c r="N101">
        <f t="shared" si="5"/>
        <v>18520</v>
      </c>
      <c r="O101">
        <f t="shared" si="6"/>
        <v>1.0454538016501878</v>
      </c>
      <c r="P101">
        <f t="shared" si="7"/>
        <v>1.060605674929727</v>
      </c>
      <c r="R101">
        <v>236249055</v>
      </c>
    </row>
    <row r="102" spans="1:18" x14ac:dyDescent="0.3">
      <c r="A102" t="s">
        <v>112</v>
      </c>
      <c r="B102">
        <v>1</v>
      </c>
      <c r="C102">
        <v>300</v>
      </c>
      <c r="D102">
        <v>320</v>
      </c>
      <c r="E102">
        <v>300</v>
      </c>
      <c r="F102">
        <v>317.5</v>
      </c>
      <c r="G102">
        <v>651</v>
      </c>
      <c r="H102">
        <v>179</v>
      </c>
      <c r="I102">
        <v>550</v>
      </c>
      <c r="J102">
        <v>200</v>
      </c>
      <c r="K102" s="1">
        <v>41397</v>
      </c>
      <c r="M102">
        <f t="shared" si="4"/>
        <v>206693</v>
      </c>
      <c r="N102">
        <f t="shared" si="5"/>
        <v>67125</v>
      </c>
      <c r="O102">
        <f t="shared" si="6"/>
        <v>5.8333333333333334E-2</v>
      </c>
      <c r="P102">
        <f t="shared" si="7"/>
        <v>6.6666666666666666E-2</v>
      </c>
      <c r="R102">
        <v>53389212500</v>
      </c>
    </row>
    <row r="103" spans="1:18" x14ac:dyDescent="0.3">
      <c r="A103" t="s">
        <v>113</v>
      </c>
      <c r="B103">
        <v>1</v>
      </c>
      <c r="C103">
        <v>1</v>
      </c>
      <c r="D103">
        <v>1.92</v>
      </c>
      <c r="E103">
        <v>1</v>
      </c>
      <c r="F103">
        <v>1.92</v>
      </c>
      <c r="G103">
        <v>337090</v>
      </c>
      <c r="H103">
        <v>59729</v>
      </c>
      <c r="I103">
        <v>5.2</v>
      </c>
      <c r="J103">
        <v>0.495</v>
      </c>
      <c r="K103" s="1">
        <v>43244</v>
      </c>
      <c r="M103">
        <f t="shared" si="4"/>
        <v>647213</v>
      </c>
      <c r="N103">
        <f t="shared" si="5"/>
        <v>170078</v>
      </c>
      <c r="O103">
        <f t="shared" si="6"/>
        <v>0.91999999999999993</v>
      </c>
      <c r="P103">
        <f t="shared" si="7"/>
        <v>0.91999999999999993</v>
      </c>
      <c r="R103">
        <v>27072000</v>
      </c>
    </row>
    <row r="104" spans="1:18" x14ac:dyDescent="0.3">
      <c r="A104" t="s">
        <v>156</v>
      </c>
      <c r="B104">
        <v>1</v>
      </c>
      <c r="C104">
        <v>0.43</v>
      </c>
      <c r="D104">
        <v>0.81</v>
      </c>
      <c r="E104">
        <v>0.43</v>
      </c>
      <c r="F104">
        <v>0.81</v>
      </c>
      <c r="G104">
        <v>1048745</v>
      </c>
      <c r="H104">
        <v>62778</v>
      </c>
      <c r="I104">
        <v>6.05</v>
      </c>
      <c r="J104">
        <v>0.26800000000000002</v>
      </c>
      <c r="K104" s="1">
        <v>43321</v>
      </c>
      <c r="M104">
        <f t="shared" si="4"/>
        <v>849483</v>
      </c>
      <c r="N104">
        <f t="shared" si="5"/>
        <v>198316</v>
      </c>
      <c r="O104">
        <f t="shared" si="6"/>
        <v>0.88372093023255827</v>
      </c>
      <c r="P104">
        <f t="shared" si="7"/>
        <v>0.88372093023255827</v>
      </c>
      <c r="R104">
        <v>635850</v>
      </c>
    </row>
    <row r="105" spans="1:18" x14ac:dyDescent="0.3">
      <c r="A105" t="s">
        <v>114</v>
      </c>
      <c r="B105">
        <v>0</v>
      </c>
      <c r="C105">
        <v>1.04E-2</v>
      </c>
      <c r="D105">
        <v>1.0500000000000001E-2</v>
      </c>
      <c r="E105">
        <v>9.7999999999999997E-3</v>
      </c>
      <c r="F105">
        <v>1.04E-2</v>
      </c>
      <c r="G105">
        <v>24864100</v>
      </c>
      <c r="H105">
        <v>17208500</v>
      </c>
      <c r="I105">
        <v>1.7999999999999999E-2</v>
      </c>
      <c r="J105">
        <v>8.5000000000000006E-3</v>
      </c>
      <c r="K105" s="1">
        <v>43314</v>
      </c>
      <c r="M105">
        <f t="shared" si="4"/>
        <v>258587</v>
      </c>
      <c r="N105">
        <f t="shared" si="5"/>
        <v>228013</v>
      </c>
      <c r="O105">
        <f t="shared" si="6"/>
        <v>0</v>
      </c>
      <c r="P105">
        <f t="shared" si="7"/>
        <v>6.7307692307692402E-2</v>
      </c>
      <c r="R105">
        <v>1032408</v>
      </c>
    </row>
    <row r="106" spans="1:18" x14ac:dyDescent="0.3">
      <c r="A106" t="s">
        <v>115</v>
      </c>
      <c r="B106">
        <v>0</v>
      </c>
      <c r="C106">
        <v>1.95E-2</v>
      </c>
      <c r="D106">
        <v>2.4E-2</v>
      </c>
      <c r="E106">
        <v>1.95E-2</v>
      </c>
      <c r="F106">
        <v>1.95E-2</v>
      </c>
      <c r="G106">
        <v>19831700</v>
      </c>
      <c r="H106">
        <v>5562200</v>
      </c>
      <c r="I106">
        <v>1.9800000000000002E-2</v>
      </c>
      <c r="J106">
        <v>1.12E-2</v>
      </c>
      <c r="K106" s="1">
        <v>43314</v>
      </c>
      <c r="M106">
        <f t="shared" si="4"/>
        <v>386718</v>
      </c>
      <c r="N106">
        <f t="shared" si="5"/>
        <v>86214</v>
      </c>
      <c r="O106">
        <f t="shared" si="6"/>
        <v>0</v>
      </c>
      <c r="P106">
        <f t="shared" si="7"/>
        <v>0.23076923076923081</v>
      </c>
      <c r="R106">
        <v>45630000</v>
      </c>
    </row>
    <row r="107" spans="1:18" x14ac:dyDescent="0.3">
      <c r="A107" t="s">
        <v>116</v>
      </c>
      <c r="B107">
        <v>0</v>
      </c>
      <c r="C107">
        <v>6.6299999999999998E-2</v>
      </c>
      <c r="D107">
        <v>6.8500000000000005E-2</v>
      </c>
      <c r="E107">
        <v>6.0999999999999999E-2</v>
      </c>
      <c r="F107">
        <v>6.7199999999999996E-2</v>
      </c>
      <c r="G107">
        <v>4541900</v>
      </c>
      <c r="H107">
        <v>5656000</v>
      </c>
      <c r="I107">
        <v>0.11</v>
      </c>
      <c r="J107">
        <v>0.06</v>
      </c>
      <c r="K107" s="1">
        <v>43320</v>
      </c>
      <c r="M107">
        <f t="shared" si="4"/>
        <v>305216</v>
      </c>
      <c r="N107">
        <f t="shared" si="5"/>
        <v>480760</v>
      </c>
      <c r="O107">
        <f t="shared" si="6"/>
        <v>1.3574660633484134E-2</v>
      </c>
      <c r="P107">
        <f t="shared" si="7"/>
        <v>0.11312217194570146</v>
      </c>
      <c r="R107">
        <v>31102848</v>
      </c>
    </row>
    <row r="108" spans="1:18" x14ac:dyDescent="0.3">
      <c r="A108" t="s">
        <v>117</v>
      </c>
      <c r="B108">
        <v>0</v>
      </c>
      <c r="C108">
        <v>2.5299999999999998</v>
      </c>
      <c r="D108">
        <v>2.5299999999999998</v>
      </c>
      <c r="E108">
        <v>2.5299999999999998</v>
      </c>
      <c r="F108">
        <v>2.52</v>
      </c>
      <c r="G108">
        <v>310000</v>
      </c>
      <c r="H108">
        <v>1060100</v>
      </c>
      <c r="I108">
        <v>6.25</v>
      </c>
      <c r="J108">
        <v>2.22000003</v>
      </c>
      <c r="K108" s="1">
        <v>43320</v>
      </c>
      <c r="M108">
        <f t="shared" si="4"/>
        <v>781200</v>
      </c>
      <c r="N108">
        <f t="shared" si="5"/>
        <v>4489524</v>
      </c>
      <c r="O108">
        <f t="shared" si="6"/>
        <v>-3.9525691699603908E-3</v>
      </c>
      <c r="P108">
        <f t="shared" si="7"/>
        <v>0</v>
      </c>
      <c r="R108" t="s">
        <v>118</v>
      </c>
    </row>
    <row r="109" spans="1:18" x14ac:dyDescent="0.3">
      <c r="A109" t="s">
        <v>119</v>
      </c>
      <c r="B109">
        <v>0</v>
      </c>
      <c r="C109">
        <v>3.0019999999999998</v>
      </c>
      <c r="D109">
        <v>3.19</v>
      </c>
      <c r="E109">
        <v>3.0019999999999998</v>
      </c>
      <c r="F109">
        <v>3</v>
      </c>
      <c r="G109">
        <v>82800</v>
      </c>
      <c r="H109">
        <v>102300</v>
      </c>
      <c r="I109">
        <v>3.7699999800000001</v>
      </c>
      <c r="J109">
        <v>2.4300000700000002</v>
      </c>
      <c r="K109" s="1">
        <v>43325</v>
      </c>
      <c r="M109">
        <f t="shared" si="4"/>
        <v>248400</v>
      </c>
      <c r="N109">
        <f t="shared" si="5"/>
        <v>317130</v>
      </c>
      <c r="O109">
        <f t="shared" si="6"/>
        <v>-6.6622251832104597E-4</v>
      </c>
      <c r="P109">
        <f t="shared" si="7"/>
        <v>6.2624916722185273E-2</v>
      </c>
      <c r="R109">
        <v>84900000</v>
      </c>
    </row>
    <row r="110" spans="1:18" x14ac:dyDescent="0.3">
      <c r="A110" t="s">
        <v>120</v>
      </c>
      <c r="B110">
        <v>0</v>
      </c>
      <c r="C110">
        <v>1.19</v>
      </c>
      <c r="D110">
        <v>1.19</v>
      </c>
      <c r="E110">
        <v>1.1599999999999999</v>
      </c>
      <c r="F110">
        <v>1.17</v>
      </c>
      <c r="G110">
        <v>292600</v>
      </c>
      <c r="H110">
        <v>16700</v>
      </c>
      <c r="I110">
        <v>1.25</v>
      </c>
      <c r="J110">
        <v>0.94999999000000002</v>
      </c>
      <c r="K110" s="1">
        <v>43325</v>
      </c>
      <c r="M110">
        <f t="shared" si="4"/>
        <v>342342</v>
      </c>
      <c r="N110">
        <f t="shared" si="5"/>
        <v>18370</v>
      </c>
      <c r="O110">
        <f t="shared" si="6"/>
        <v>-1.6806722689075647E-2</v>
      </c>
      <c r="P110">
        <f t="shared" si="7"/>
        <v>2.521008403361347E-2</v>
      </c>
      <c r="R110">
        <v>48239100</v>
      </c>
    </row>
    <row r="111" spans="1:18" x14ac:dyDescent="0.3">
      <c r="A111" t="s">
        <v>121</v>
      </c>
      <c r="B111">
        <v>0</v>
      </c>
      <c r="C111">
        <v>0.13250000000000001</v>
      </c>
      <c r="D111">
        <v>0.13250000000000001</v>
      </c>
      <c r="E111">
        <v>0.12</v>
      </c>
      <c r="F111">
        <v>0.124</v>
      </c>
      <c r="G111">
        <v>1474800</v>
      </c>
      <c r="H111">
        <v>855000</v>
      </c>
      <c r="I111">
        <v>0.28000000000000003</v>
      </c>
      <c r="J111">
        <v>0.11</v>
      </c>
      <c r="K111" s="1">
        <v>43325</v>
      </c>
      <c r="M111">
        <f t="shared" si="4"/>
        <v>182875</v>
      </c>
      <c r="N111">
        <f t="shared" si="5"/>
        <v>166725</v>
      </c>
      <c r="O111">
        <f t="shared" si="6"/>
        <v>-6.415094339622647E-2</v>
      </c>
      <c r="P111">
        <f t="shared" si="7"/>
        <v>9.433962264150951E-2</v>
      </c>
      <c r="R111">
        <v>20214480</v>
      </c>
    </row>
    <row r="112" spans="1:18" x14ac:dyDescent="0.3">
      <c r="A112" t="s">
        <v>122</v>
      </c>
      <c r="B112">
        <v>0</v>
      </c>
      <c r="C112">
        <v>2.9</v>
      </c>
      <c r="D112">
        <v>2.9</v>
      </c>
      <c r="E112">
        <v>2.5750000000000002</v>
      </c>
      <c r="F112">
        <v>2.9</v>
      </c>
      <c r="G112">
        <v>78800</v>
      </c>
      <c r="H112">
        <v>30400</v>
      </c>
      <c r="I112">
        <v>3.9500000499999999</v>
      </c>
      <c r="J112">
        <v>2.4000001000000002</v>
      </c>
      <c r="K112" s="1">
        <v>43325</v>
      </c>
      <c r="M112">
        <f t="shared" si="4"/>
        <v>228520</v>
      </c>
      <c r="N112">
        <f t="shared" si="5"/>
        <v>96520</v>
      </c>
      <c r="O112">
        <f t="shared" si="6"/>
        <v>0</v>
      </c>
      <c r="P112">
        <f t="shared" si="7"/>
        <v>0.11206896551724128</v>
      </c>
      <c r="R112">
        <v>94743000</v>
      </c>
    </row>
    <row r="113" spans="1:18" x14ac:dyDescent="0.3">
      <c r="A113" t="s">
        <v>123</v>
      </c>
      <c r="B113">
        <v>0</v>
      </c>
      <c r="C113">
        <v>0.14000000000000001</v>
      </c>
      <c r="D113">
        <v>0.14599999999999999</v>
      </c>
      <c r="E113">
        <v>0.1166</v>
      </c>
      <c r="F113">
        <v>0.14510000000000001</v>
      </c>
      <c r="G113">
        <v>1529100</v>
      </c>
      <c r="H113">
        <v>1036900</v>
      </c>
      <c r="I113">
        <v>0.29168000999999999</v>
      </c>
      <c r="J113">
        <v>0.119589</v>
      </c>
      <c r="K113" s="1">
        <v>43326</v>
      </c>
      <c r="M113">
        <f t="shared" si="4"/>
        <v>221872</v>
      </c>
      <c r="N113">
        <f t="shared" si="5"/>
        <v>213222</v>
      </c>
      <c r="O113">
        <f t="shared" si="6"/>
        <v>3.642857142857138E-2</v>
      </c>
      <c r="P113">
        <f t="shared" si="7"/>
        <v>0.20999999999999994</v>
      </c>
      <c r="R113">
        <v>52912166</v>
      </c>
    </row>
    <row r="114" spans="1:18" x14ac:dyDescent="0.3">
      <c r="A114" t="s">
        <v>124</v>
      </c>
      <c r="B114">
        <v>0</v>
      </c>
      <c r="C114">
        <v>2.23</v>
      </c>
      <c r="D114">
        <v>2.39</v>
      </c>
      <c r="E114">
        <v>2.23</v>
      </c>
      <c r="F114">
        <v>2.266</v>
      </c>
      <c r="G114">
        <v>221000</v>
      </c>
      <c r="H114">
        <v>289700</v>
      </c>
      <c r="I114">
        <v>4.4099998500000002</v>
      </c>
      <c r="J114">
        <v>2.1500001000000002</v>
      </c>
      <c r="K114" s="1">
        <v>43326</v>
      </c>
      <c r="M114">
        <f t="shared" si="4"/>
        <v>500786</v>
      </c>
      <c r="N114">
        <f t="shared" si="5"/>
        <v>950216</v>
      </c>
      <c r="O114">
        <f t="shared" si="6"/>
        <v>1.6143497757847548E-2</v>
      </c>
      <c r="P114">
        <f t="shared" si="7"/>
        <v>7.1748878923766884E-2</v>
      </c>
      <c r="R114">
        <v>81598660</v>
      </c>
    </row>
    <row r="115" spans="1:18" x14ac:dyDescent="0.3">
      <c r="A115" t="s">
        <v>125</v>
      </c>
      <c r="B115">
        <v>0</v>
      </c>
      <c r="C115">
        <v>3.66</v>
      </c>
      <c r="D115">
        <v>3.75</v>
      </c>
      <c r="E115">
        <v>3.63</v>
      </c>
      <c r="F115">
        <v>3.73</v>
      </c>
      <c r="G115">
        <v>87400</v>
      </c>
      <c r="H115">
        <v>60000</v>
      </c>
      <c r="I115">
        <v>5.0999999000000003</v>
      </c>
      <c r="J115">
        <v>3.41000009</v>
      </c>
      <c r="K115" s="1">
        <v>43326</v>
      </c>
      <c r="M115">
        <f t="shared" si="4"/>
        <v>326002</v>
      </c>
      <c r="N115">
        <f t="shared" si="5"/>
        <v>255300</v>
      </c>
      <c r="O115">
        <f t="shared" si="6"/>
        <v>1.9125683060109245E-2</v>
      </c>
      <c r="P115">
        <f t="shared" si="7"/>
        <v>3.2786885245901669E-2</v>
      </c>
      <c r="R115">
        <v>96010200</v>
      </c>
    </row>
    <row r="116" spans="1:18" x14ac:dyDescent="0.3">
      <c r="A116" t="s">
        <v>126</v>
      </c>
      <c r="B116">
        <v>0</v>
      </c>
      <c r="C116">
        <v>4.5999999999999996</v>
      </c>
      <c r="D116">
        <v>4.67</v>
      </c>
      <c r="E116">
        <v>4.45</v>
      </c>
      <c r="F116">
        <v>4.45</v>
      </c>
      <c r="G116">
        <v>41900</v>
      </c>
      <c r="H116">
        <v>168800</v>
      </c>
      <c r="I116">
        <v>6.3400001499999998</v>
      </c>
      <c r="J116">
        <v>2.63010001</v>
      </c>
      <c r="K116" s="1">
        <v>43283</v>
      </c>
      <c r="M116">
        <f t="shared" si="4"/>
        <v>186455</v>
      </c>
      <c r="N116">
        <f t="shared" si="5"/>
        <v>757076</v>
      </c>
      <c r="O116">
        <f t="shared" si="6"/>
        <v>-3.2608695652173801E-2</v>
      </c>
      <c r="P116">
        <f t="shared" si="7"/>
        <v>4.7826086956521692E-2</v>
      </c>
      <c r="R116">
        <v>461954500</v>
      </c>
    </row>
    <row r="117" spans="1:18" x14ac:dyDescent="0.3">
      <c r="A117" t="s">
        <v>127</v>
      </c>
      <c r="B117">
        <v>0</v>
      </c>
      <c r="C117">
        <v>3.2050000000000001</v>
      </c>
      <c r="D117">
        <v>3.45</v>
      </c>
      <c r="E117">
        <v>3.16</v>
      </c>
      <c r="F117">
        <v>3.1899000000000002</v>
      </c>
      <c r="G117">
        <v>63900</v>
      </c>
      <c r="H117">
        <v>69600</v>
      </c>
      <c r="I117">
        <v>5.2899999600000003</v>
      </c>
      <c r="J117">
        <v>3</v>
      </c>
      <c r="K117" s="1">
        <v>43283</v>
      </c>
      <c r="M117">
        <f t="shared" si="4"/>
        <v>203835</v>
      </c>
      <c r="N117">
        <f t="shared" si="5"/>
        <v>288492</v>
      </c>
      <c r="O117">
        <f t="shared" si="6"/>
        <v>-4.7113884555381874E-3</v>
      </c>
      <c r="P117">
        <f t="shared" si="7"/>
        <v>9.0483619344773794E-2</v>
      </c>
      <c r="R117">
        <v>67530183</v>
      </c>
    </row>
    <row r="118" spans="1:18" x14ac:dyDescent="0.3">
      <c r="A118" t="s">
        <v>128</v>
      </c>
      <c r="B118">
        <v>0</v>
      </c>
      <c r="C118">
        <v>1.58</v>
      </c>
      <c r="D118">
        <v>1.59</v>
      </c>
      <c r="E118">
        <v>1.58</v>
      </c>
      <c r="F118">
        <v>1.57</v>
      </c>
      <c r="G118">
        <v>138900</v>
      </c>
      <c r="H118">
        <v>13400</v>
      </c>
      <c r="I118">
        <v>29</v>
      </c>
      <c r="J118">
        <v>1.35699999</v>
      </c>
      <c r="K118" s="1">
        <v>43283</v>
      </c>
      <c r="M118">
        <f t="shared" si="4"/>
        <v>218073</v>
      </c>
      <c r="N118">
        <f t="shared" si="5"/>
        <v>203392</v>
      </c>
      <c r="O118">
        <f t="shared" si="6"/>
        <v>-6.329113924050638E-3</v>
      </c>
      <c r="P118">
        <f t="shared" si="7"/>
        <v>6.329113924050638E-3</v>
      </c>
      <c r="R118">
        <v>49078200</v>
      </c>
    </row>
    <row r="119" spans="1:18" x14ac:dyDescent="0.3">
      <c r="A119" t="s">
        <v>129</v>
      </c>
      <c r="B119">
        <v>0</v>
      </c>
      <c r="C119">
        <v>35.99</v>
      </c>
      <c r="D119">
        <v>36.700000000000003</v>
      </c>
      <c r="E119">
        <v>35.99</v>
      </c>
      <c r="F119">
        <v>35.99</v>
      </c>
      <c r="G119">
        <v>7100</v>
      </c>
      <c r="H119">
        <v>1200</v>
      </c>
      <c r="I119">
        <v>35.990001679999999</v>
      </c>
      <c r="J119">
        <v>31.870000839999999</v>
      </c>
      <c r="K119" s="1">
        <v>43283</v>
      </c>
      <c r="M119">
        <f t="shared" si="4"/>
        <v>255529</v>
      </c>
      <c r="N119">
        <f t="shared" si="5"/>
        <v>40716</v>
      </c>
      <c r="O119">
        <f t="shared" si="6"/>
        <v>0</v>
      </c>
      <c r="P119">
        <f t="shared" si="7"/>
        <v>1.9727702139483213E-2</v>
      </c>
      <c r="R119">
        <v>124885300</v>
      </c>
    </row>
    <row r="120" spans="1:18" x14ac:dyDescent="0.3">
      <c r="A120" t="s">
        <v>130</v>
      </c>
      <c r="B120">
        <v>0</v>
      </c>
      <c r="C120">
        <v>3.7999999999999999E-2</v>
      </c>
      <c r="D120">
        <v>0.04</v>
      </c>
      <c r="E120">
        <v>3.7999999999999999E-2</v>
      </c>
      <c r="F120">
        <v>3.8399999999999997E-2</v>
      </c>
      <c r="G120">
        <v>4233800</v>
      </c>
      <c r="H120">
        <v>7009600</v>
      </c>
      <c r="I120">
        <v>4.99E-2</v>
      </c>
      <c r="J120">
        <v>2.4E-2</v>
      </c>
      <c r="K120" s="1">
        <v>43283</v>
      </c>
      <c r="M120">
        <f t="shared" si="4"/>
        <v>162578</v>
      </c>
      <c r="N120">
        <f t="shared" si="5"/>
        <v>259005</v>
      </c>
      <c r="O120">
        <f t="shared" si="6"/>
        <v>1.0526315789473622E-2</v>
      </c>
      <c r="P120">
        <f t="shared" si="7"/>
        <v>5.2631578947368467E-2</v>
      </c>
      <c r="R120">
        <v>88704000</v>
      </c>
    </row>
    <row r="121" spans="1:18" x14ac:dyDescent="0.3">
      <c r="A121" t="s">
        <v>131</v>
      </c>
      <c r="B121">
        <v>0</v>
      </c>
      <c r="C121">
        <v>26.4</v>
      </c>
      <c r="D121">
        <v>26.45</v>
      </c>
      <c r="E121">
        <v>26.4</v>
      </c>
      <c r="F121">
        <v>26.45</v>
      </c>
      <c r="G121">
        <v>10100</v>
      </c>
      <c r="H121">
        <v>9800</v>
      </c>
      <c r="I121">
        <v>26.850000380000001</v>
      </c>
      <c r="J121">
        <v>26.100000380000001</v>
      </c>
      <c r="K121" s="1">
        <v>43283</v>
      </c>
      <c r="M121">
        <f t="shared" si="4"/>
        <v>267145</v>
      </c>
      <c r="N121">
        <f t="shared" si="5"/>
        <v>259455</v>
      </c>
      <c r="O121">
        <f t="shared" si="6"/>
        <v>1.8939393939394209E-3</v>
      </c>
      <c r="P121">
        <f t="shared" si="7"/>
        <v>1.8939393939394209E-3</v>
      </c>
      <c r="R121">
        <v>159493500</v>
      </c>
    </row>
    <row r="122" spans="1:18" x14ac:dyDescent="0.3">
      <c r="A122" t="s">
        <v>132</v>
      </c>
      <c r="B122">
        <v>0</v>
      </c>
      <c r="C122">
        <v>6.9000000000000006E-2</v>
      </c>
      <c r="D122">
        <v>6.9000000000000006E-2</v>
      </c>
      <c r="E122">
        <v>6.4100000000000004E-2</v>
      </c>
      <c r="F122">
        <v>6.83E-2</v>
      </c>
      <c r="G122">
        <v>3618400</v>
      </c>
      <c r="H122">
        <v>3193200</v>
      </c>
      <c r="I122">
        <v>0.105</v>
      </c>
      <c r="J122">
        <v>4.8000000000000001E-2</v>
      </c>
      <c r="K122" s="1">
        <v>43283</v>
      </c>
      <c r="M122">
        <f t="shared" si="4"/>
        <v>247137</v>
      </c>
      <c r="N122">
        <f t="shared" si="5"/>
        <v>244280</v>
      </c>
      <c r="O122">
        <f t="shared" si="6"/>
        <v>-1.0144927536231974E-2</v>
      </c>
      <c r="P122">
        <f t="shared" si="7"/>
        <v>7.1014492753623204E-2</v>
      </c>
      <c r="R122">
        <v>71032000</v>
      </c>
    </row>
    <row r="123" spans="1:18" x14ac:dyDescent="0.3">
      <c r="A123" t="s">
        <v>133</v>
      </c>
      <c r="B123">
        <v>0</v>
      </c>
      <c r="C123">
        <v>13.5</v>
      </c>
      <c r="D123">
        <v>13.5</v>
      </c>
      <c r="E123">
        <v>13.5</v>
      </c>
      <c r="F123">
        <v>13.5</v>
      </c>
      <c r="G123">
        <v>44300</v>
      </c>
      <c r="H123">
        <v>7200</v>
      </c>
      <c r="I123">
        <v>13.59899998</v>
      </c>
      <c r="J123">
        <v>11.80000019</v>
      </c>
      <c r="K123" s="1">
        <v>43283</v>
      </c>
      <c r="M123">
        <f t="shared" si="4"/>
        <v>598050</v>
      </c>
      <c r="N123">
        <f t="shared" si="5"/>
        <v>91436</v>
      </c>
      <c r="O123">
        <f t="shared" si="6"/>
        <v>0</v>
      </c>
      <c r="P123">
        <f t="shared" si="7"/>
        <v>0</v>
      </c>
      <c r="R123">
        <v>165510000</v>
      </c>
    </row>
    <row r="124" spans="1:18" x14ac:dyDescent="0.3">
      <c r="A124" t="s">
        <v>134</v>
      </c>
      <c r="B124">
        <v>0</v>
      </c>
      <c r="C124">
        <v>5.8099999999999999E-2</v>
      </c>
      <c r="D124">
        <v>5.8999999999999997E-2</v>
      </c>
      <c r="E124">
        <v>5.0999999999999997E-2</v>
      </c>
      <c r="F124">
        <v>5.7000000000000002E-2</v>
      </c>
      <c r="G124">
        <v>3003000</v>
      </c>
      <c r="H124">
        <v>1879800</v>
      </c>
      <c r="I124">
        <v>8.2500000000000004E-2</v>
      </c>
      <c r="J124">
        <v>0.04</v>
      </c>
      <c r="K124" s="1">
        <v>43283</v>
      </c>
      <c r="M124">
        <f t="shared" si="4"/>
        <v>171171</v>
      </c>
      <c r="N124">
        <f t="shared" si="5"/>
        <v>115138</v>
      </c>
      <c r="O124">
        <f t="shared" si="6"/>
        <v>-1.8932874354561046E-2</v>
      </c>
      <c r="P124">
        <f t="shared" si="7"/>
        <v>0.1376936316695353</v>
      </c>
      <c r="R124" t="s">
        <v>118</v>
      </c>
    </row>
    <row r="125" spans="1:18" x14ac:dyDescent="0.3">
      <c r="A125" t="s">
        <v>135</v>
      </c>
      <c r="B125">
        <v>0</v>
      </c>
      <c r="C125">
        <v>2.9999999999999997E-4</v>
      </c>
      <c r="D125" s="2">
        <v>2.9999999999999997E-4</v>
      </c>
      <c r="E125" s="2">
        <v>2.0000000000000001E-4</v>
      </c>
      <c r="F125" s="2">
        <v>2.0000000000000001E-4</v>
      </c>
      <c r="G125">
        <v>347493000</v>
      </c>
      <c r="H125">
        <v>52309200</v>
      </c>
      <c r="I125" s="2">
        <v>2.9999999999999997E-4</v>
      </c>
      <c r="J125" s="2">
        <v>1E-4</v>
      </c>
      <c r="K125" s="1">
        <v>43284</v>
      </c>
      <c r="M125">
        <f t="shared" si="4"/>
        <v>69499</v>
      </c>
      <c r="N125">
        <f t="shared" si="5"/>
        <v>10462</v>
      </c>
      <c r="O125">
        <f t="shared" si="6"/>
        <v>-0.33333333333333326</v>
      </c>
      <c r="P125">
        <f t="shared" si="7"/>
        <v>0.33333333333333326</v>
      </c>
      <c r="R125">
        <v>1836000</v>
      </c>
    </row>
    <row r="126" spans="1:18" x14ac:dyDescent="0.3">
      <c r="A126" t="s">
        <v>136</v>
      </c>
      <c r="B126">
        <v>0</v>
      </c>
      <c r="C126">
        <v>1.788</v>
      </c>
      <c r="D126">
        <v>1.83</v>
      </c>
      <c r="E126">
        <v>1.7789999999999999</v>
      </c>
      <c r="F126">
        <v>1.7</v>
      </c>
      <c r="G126">
        <v>182600</v>
      </c>
      <c r="H126">
        <v>58900</v>
      </c>
      <c r="I126">
        <v>2.02999997</v>
      </c>
      <c r="J126">
        <v>1.22800004</v>
      </c>
      <c r="K126" s="1">
        <v>43286</v>
      </c>
      <c r="M126">
        <f t="shared" si="4"/>
        <v>310420</v>
      </c>
      <c r="N126">
        <f t="shared" si="5"/>
        <v>95948</v>
      </c>
      <c r="O126">
        <f t="shared" si="6"/>
        <v>-4.9217002237136508E-2</v>
      </c>
      <c r="P126">
        <f t="shared" si="7"/>
        <v>2.8523489932885993E-2</v>
      </c>
      <c r="R126">
        <v>258927000</v>
      </c>
    </row>
    <row r="127" spans="1:18" x14ac:dyDescent="0.3">
      <c r="A127" t="s">
        <v>137</v>
      </c>
      <c r="B127">
        <v>0</v>
      </c>
      <c r="C127">
        <v>3.7499999999999999E-2</v>
      </c>
      <c r="D127">
        <v>3.95E-2</v>
      </c>
      <c r="E127">
        <v>3.7499999999999999E-2</v>
      </c>
      <c r="F127">
        <v>3.7400000000000003E-2</v>
      </c>
      <c r="G127">
        <v>21925100</v>
      </c>
      <c r="H127">
        <v>32638300</v>
      </c>
      <c r="I127">
        <v>4.4999999999999998E-2</v>
      </c>
      <c r="J127">
        <v>0.01</v>
      </c>
      <c r="K127" s="1">
        <v>43286</v>
      </c>
      <c r="M127">
        <f t="shared" si="4"/>
        <v>819999</v>
      </c>
      <c r="N127">
        <f t="shared" si="5"/>
        <v>897553</v>
      </c>
      <c r="O127">
        <f t="shared" si="6"/>
        <v>-2.6666666666665582E-3</v>
      </c>
      <c r="P127">
        <f t="shared" si="7"/>
        <v>5.3333333333333385E-2</v>
      </c>
      <c r="R127">
        <v>4202264</v>
      </c>
    </row>
    <row r="128" spans="1:18" x14ac:dyDescent="0.3">
      <c r="A128" t="s">
        <v>138</v>
      </c>
      <c r="B128">
        <v>0</v>
      </c>
      <c r="C128">
        <v>4.5968999999999998</v>
      </c>
      <c r="D128">
        <v>4.76</v>
      </c>
      <c r="E128">
        <v>4.54</v>
      </c>
      <c r="F128">
        <v>4.7335000000000003</v>
      </c>
      <c r="G128">
        <v>218200</v>
      </c>
      <c r="H128">
        <v>222300</v>
      </c>
      <c r="I128">
        <v>5.94000006</v>
      </c>
      <c r="J128">
        <v>2.2999999500000001</v>
      </c>
      <c r="K128" s="1">
        <v>43286</v>
      </c>
      <c r="M128">
        <f t="shared" si="4"/>
        <v>1032850</v>
      </c>
      <c r="N128">
        <f t="shared" si="5"/>
        <v>915876</v>
      </c>
      <c r="O128">
        <f t="shared" si="6"/>
        <v>2.9715677956884096E-2</v>
      </c>
      <c r="P128">
        <f t="shared" si="7"/>
        <v>4.7858339315625699E-2</v>
      </c>
      <c r="R128">
        <v>237101015</v>
      </c>
    </row>
    <row r="129" spans="1:18" x14ac:dyDescent="0.3">
      <c r="A129" t="s">
        <v>139</v>
      </c>
      <c r="B129">
        <v>0</v>
      </c>
      <c r="C129">
        <v>0.1002</v>
      </c>
      <c r="D129">
        <v>0.1008</v>
      </c>
      <c r="E129">
        <v>9.98E-2</v>
      </c>
      <c r="F129">
        <v>0.1004</v>
      </c>
      <c r="G129">
        <v>5711400</v>
      </c>
      <c r="H129">
        <v>7576700</v>
      </c>
      <c r="I129">
        <v>0.124</v>
      </c>
      <c r="J129">
        <v>9.5000000000000001E-2</v>
      </c>
      <c r="K129" s="1">
        <v>43286</v>
      </c>
      <c r="M129">
        <f t="shared" si="4"/>
        <v>573425</v>
      </c>
      <c r="N129">
        <f t="shared" si="5"/>
        <v>829649</v>
      </c>
      <c r="O129">
        <f t="shared" si="6"/>
        <v>1.9960079840319932E-3</v>
      </c>
      <c r="P129">
        <f t="shared" si="7"/>
        <v>9.9800399201596893E-3</v>
      </c>
      <c r="R129">
        <v>95283616</v>
      </c>
    </row>
    <row r="130" spans="1:18" x14ac:dyDescent="0.3">
      <c r="A130" t="s">
        <v>140</v>
      </c>
      <c r="B130">
        <v>0</v>
      </c>
      <c r="C130">
        <v>1.8E-3</v>
      </c>
      <c r="D130">
        <v>2.5000000000000001E-3</v>
      </c>
      <c r="E130">
        <v>1.2999999999999999E-3</v>
      </c>
      <c r="F130">
        <v>1.9E-3</v>
      </c>
      <c r="G130">
        <v>119186600</v>
      </c>
      <c r="H130">
        <v>7601300</v>
      </c>
      <c r="I130">
        <v>2.5999999999999999E-3</v>
      </c>
      <c r="J130" s="2">
        <v>8.0000000000000004E-4</v>
      </c>
      <c r="K130" s="1">
        <v>43286</v>
      </c>
      <c r="M130">
        <f t="shared" si="4"/>
        <v>226455</v>
      </c>
      <c r="N130">
        <f t="shared" si="5"/>
        <v>12922</v>
      </c>
      <c r="O130">
        <f t="shared" si="6"/>
        <v>5.555555555555558E-2</v>
      </c>
      <c r="P130">
        <f t="shared" si="7"/>
        <v>0.66666666666666674</v>
      </c>
      <c r="R130">
        <v>6023000</v>
      </c>
    </row>
    <row r="131" spans="1:18" x14ac:dyDescent="0.3">
      <c r="A131" t="s">
        <v>141</v>
      </c>
      <c r="B131">
        <v>0</v>
      </c>
      <c r="C131">
        <v>1.1599999999999999</v>
      </c>
      <c r="D131">
        <v>1.1599999999999999</v>
      </c>
      <c r="E131">
        <v>1.08</v>
      </c>
      <c r="F131">
        <v>1.1299999999999999</v>
      </c>
      <c r="G131">
        <v>126400</v>
      </c>
      <c r="H131">
        <v>134200</v>
      </c>
      <c r="I131">
        <v>1.7196999799999999</v>
      </c>
      <c r="J131">
        <v>0.93989997999999997</v>
      </c>
      <c r="K131" s="1">
        <v>43287</v>
      </c>
      <c r="M131">
        <f t="shared" si="4"/>
        <v>142832</v>
      </c>
      <c r="N131">
        <f t="shared" si="5"/>
        <v>178459</v>
      </c>
      <c r="O131">
        <f t="shared" si="6"/>
        <v>-2.5862068965517265E-2</v>
      </c>
      <c r="P131">
        <f t="shared" si="7"/>
        <v>6.8965517241379184E-2</v>
      </c>
      <c r="R131">
        <v>59969100</v>
      </c>
    </row>
    <row r="132" spans="1:18" x14ac:dyDescent="0.3">
      <c r="A132" t="s">
        <v>142</v>
      </c>
      <c r="B132">
        <v>0</v>
      </c>
      <c r="C132">
        <v>5.1999999999999998E-2</v>
      </c>
      <c r="D132">
        <v>5.9499999999999997E-2</v>
      </c>
      <c r="E132">
        <v>4.1099999999999998E-2</v>
      </c>
      <c r="F132">
        <v>5.1799999999999999E-2</v>
      </c>
      <c r="G132">
        <v>26942300</v>
      </c>
      <c r="H132">
        <v>43462700</v>
      </c>
      <c r="I132">
        <v>7.0000000000000007E-2</v>
      </c>
      <c r="J132">
        <v>6.3E-3</v>
      </c>
      <c r="K132" s="1">
        <v>43287</v>
      </c>
      <c r="M132">
        <f t="shared" ref="M132:M195" si="8">ROUND(G132*F132,0)</f>
        <v>1395611</v>
      </c>
      <c r="N132">
        <f t="shared" ref="N132:N195" si="9">ROUND(((I132+J132)/2)*H132,0)</f>
        <v>1658102</v>
      </c>
      <c r="O132">
        <f t="shared" ref="O132:O195" si="10">(F132 - C132)/C132</f>
        <v>-3.8461538461538229E-3</v>
      </c>
      <c r="P132">
        <f t="shared" ref="P132:P195" si="11">(D132-E132) / C132</f>
        <v>0.35384615384615387</v>
      </c>
      <c r="R132">
        <v>37148370</v>
      </c>
    </row>
    <row r="133" spans="1:18" x14ac:dyDescent="0.3">
      <c r="A133" t="s">
        <v>143</v>
      </c>
      <c r="B133">
        <v>0</v>
      </c>
      <c r="C133">
        <v>2.7250000000000001</v>
      </c>
      <c r="D133">
        <v>2.73</v>
      </c>
      <c r="E133">
        <v>2.6335999999999999</v>
      </c>
      <c r="F133">
        <v>2.7</v>
      </c>
      <c r="G133">
        <v>201900</v>
      </c>
      <c r="H133">
        <v>270000</v>
      </c>
      <c r="I133">
        <v>4.1999998099999996</v>
      </c>
      <c r="J133">
        <v>2.6500001000000002</v>
      </c>
      <c r="K133" s="1">
        <v>43287</v>
      </c>
      <c r="M133">
        <f t="shared" si="8"/>
        <v>545130</v>
      </c>
      <c r="N133">
        <f t="shared" si="9"/>
        <v>924750</v>
      </c>
      <c r="O133">
        <f t="shared" si="10"/>
        <v>-9.1743119266054721E-3</v>
      </c>
      <c r="P133">
        <f t="shared" si="11"/>
        <v>3.5376146788990842E-2</v>
      </c>
      <c r="R133">
        <v>365796000</v>
      </c>
    </row>
    <row r="134" spans="1:18" x14ac:dyDescent="0.3">
      <c r="A134" t="s">
        <v>144</v>
      </c>
      <c r="B134">
        <v>0</v>
      </c>
      <c r="C134">
        <v>1.1285000000000001</v>
      </c>
      <c r="D134">
        <v>1.1285000000000001</v>
      </c>
      <c r="E134">
        <v>1.0490999999999999</v>
      </c>
      <c r="F134">
        <v>1.1100000000000001</v>
      </c>
      <c r="G134">
        <v>207100</v>
      </c>
      <c r="H134">
        <v>192900</v>
      </c>
      <c r="I134">
        <v>1.6599999700000001</v>
      </c>
      <c r="J134">
        <v>1.0199999799999999</v>
      </c>
      <c r="K134" s="1">
        <v>43287</v>
      </c>
      <c r="M134">
        <f t="shared" si="8"/>
        <v>229881</v>
      </c>
      <c r="N134">
        <f t="shared" si="9"/>
        <v>258486</v>
      </c>
      <c r="O134">
        <f t="shared" si="10"/>
        <v>-1.6393442622950786E-2</v>
      </c>
      <c r="P134">
        <f t="shared" si="11"/>
        <v>7.0358883473637696E-2</v>
      </c>
      <c r="R134">
        <v>107248200</v>
      </c>
    </row>
    <row r="135" spans="1:18" x14ac:dyDescent="0.3">
      <c r="A135" t="s">
        <v>145</v>
      </c>
      <c r="B135">
        <v>0</v>
      </c>
      <c r="C135">
        <v>0.77010000000000001</v>
      </c>
      <c r="D135">
        <v>0.85</v>
      </c>
      <c r="E135">
        <v>0.76</v>
      </c>
      <c r="F135">
        <v>0.78</v>
      </c>
      <c r="G135">
        <v>315900</v>
      </c>
      <c r="H135">
        <v>760100</v>
      </c>
      <c r="I135">
        <v>2.1800000700000002</v>
      </c>
      <c r="J135">
        <v>0.68000000999999999</v>
      </c>
      <c r="K135" s="1">
        <v>43287</v>
      </c>
      <c r="M135">
        <f t="shared" si="8"/>
        <v>246402</v>
      </c>
      <c r="N135">
        <f t="shared" si="9"/>
        <v>1086943</v>
      </c>
      <c r="O135">
        <f t="shared" si="10"/>
        <v>1.2855473315153902E-2</v>
      </c>
      <c r="P135">
        <f t="shared" si="11"/>
        <v>0.11686793922867156</v>
      </c>
      <c r="R135">
        <v>58999200</v>
      </c>
    </row>
    <row r="136" spans="1:18" x14ac:dyDescent="0.3">
      <c r="A136" t="s">
        <v>146</v>
      </c>
      <c r="B136">
        <v>0</v>
      </c>
      <c r="C136">
        <v>0.95</v>
      </c>
      <c r="D136">
        <v>1</v>
      </c>
      <c r="E136">
        <v>0.95</v>
      </c>
      <c r="F136">
        <v>0.91600000000000004</v>
      </c>
      <c r="G136">
        <v>285600</v>
      </c>
      <c r="H136">
        <v>65300</v>
      </c>
      <c r="I136">
        <v>1.0900000299999999</v>
      </c>
      <c r="J136">
        <v>0.77490002000000002</v>
      </c>
      <c r="K136" s="1">
        <v>43287</v>
      </c>
      <c r="M136">
        <f t="shared" si="8"/>
        <v>261610</v>
      </c>
      <c r="N136">
        <f t="shared" si="9"/>
        <v>60889</v>
      </c>
      <c r="O136">
        <f t="shared" si="10"/>
        <v>-3.5789473684210441E-2</v>
      </c>
      <c r="P136">
        <f t="shared" si="11"/>
        <v>5.2631578947368474E-2</v>
      </c>
      <c r="R136">
        <v>101291280</v>
      </c>
    </row>
    <row r="137" spans="1:18" x14ac:dyDescent="0.3">
      <c r="A137" t="s">
        <v>147</v>
      </c>
      <c r="B137">
        <v>0</v>
      </c>
      <c r="C137">
        <v>2.1800000000000002</v>
      </c>
      <c r="D137">
        <v>2.23</v>
      </c>
      <c r="E137">
        <v>2.0499999999999998</v>
      </c>
      <c r="F137">
        <v>2.15</v>
      </c>
      <c r="G137">
        <v>155000</v>
      </c>
      <c r="H137">
        <v>108300</v>
      </c>
      <c r="I137">
        <v>2.6089999700000002</v>
      </c>
      <c r="J137">
        <v>1.55999994</v>
      </c>
      <c r="K137" s="1">
        <v>43291</v>
      </c>
      <c r="M137">
        <f t="shared" si="8"/>
        <v>333250</v>
      </c>
      <c r="N137">
        <f t="shared" si="9"/>
        <v>225751</v>
      </c>
      <c r="O137">
        <f t="shared" si="10"/>
        <v>-1.376146788990837E-2</v>
      </c>
      <c r="P137">
        <f t="shared" si="11"/>
        <v>8.2568807339449615E-2</v>
      </c>
      <c r="R137">
        <v>80281000</v>
      </c>
    </row>
    <row r="138" spans="1:18" x14ac:dyDescent="0.3">
      <c r="A138" t="s">
        <v>148</v>
      </c>
      <c r="B138">
        <v>0</v>
      </c>
      <c r="C138">
        <v>2.56</v>
      </c>
      <c r="D138">
        <v>2.6</v>
      </c>
      <c r="E138">
        <v>2.0699999999999998</v>
      </c>
      <c r="F138">
        <v>2.62</v>
      </c>
      <c r="G138">
        <v>948600</v>
      </c>
      <c r="H138">
        <v>401600</v>
      </c>
      <c r="I138">
        <v>4.0399999600000003</v>
      </c>
      <c r="J138">
        <v>1.4500000500000001</v>
      </c>
      <c r="K138" s="1">
        <v>43291</v>
      </c>
      <c r="M138">
        <f t="shared" si="8"/>
        <v>2485332</v>
      </c>
      <c r="N138">
        <f t="shared" si="9"/>
        <v>1102392</v>
      </c>
      <c r="O138">
        <f t="shared" si="10"/>
        <v>2.3437500000000021E-2</v>
      </c>
      <c r="P138">
        <f t="shared" si="11"/>
        <v>0.20703125000000008</v>
      </c>
      <c r="R138">
        <v>347254800</v>
      </c>
    </row>
    <row r="139" spans="1:18" x14ac:dyDescent="0.3">
      <c r="A139" t="s">
        <v>149</v>
      </c>
      <c r="B139">
        <v>0</v>
      </c>
      <c r="C139">
        <v>0.73</v>
      </c>
      <c r="D139">
        <v>0.74350000000000005</v>
      </c>
      <c r="E139">
        <v>0.69</v>
      </c>
      <c r="F139">
        <v>0.73399999999999999</v>
      </c>
      <c r="G139">
        <v>386000</v>
      </c>
      <c r="H139">
        <v>562800</v>
      </c>
      <c r="I139">
        <v>1.0796999899999999</v>
      </c>
      <c r="J139">
        <v>0.63</v>
      </c>
      <c r="K139" s="1">
        <v>43291</v>
      </c>
      <c r="M139">
        <f t="shared" si="8"/>
        <v>283324</v>
      </c>
      <c r="N139">
        <f t="shared" si="9"/>
        <v>481110</v>
      </c>
      <c r="O139">
        <f t="shared" si="10"/>
        <v>5.4794520547945258E-3</v>
      </c>
      <c r="P139">
        <f t="shared" si="11"/>
        <v>7.3287671232876855E-2</v>
      </c>
      <c r="R139">
        <v>91287580</v>
      </c>
    </row>
    <row r="140" spans="1:18" x14ac:dyDescent="0.3">
      <c r="A140" t="s">
        <v>150</v>
      </c>
      <c r="B140">
        <v>0</v>
      </c>
      <c r="C140">
        <v>3.86</v>
      </c>
      <c r="D140">
        <v>3.96</v>
      </c>
      <c r="E140">
        <v>3.81</v>
      </c>
      <c r="F140">
        <v>3.8730000000000002</v>
      </c>
      <c r="G140">
        <v>201100</v>
      </c>
      <c r="H140">
        <v>344500</v>
      </c>
      <c r="I140">
        <v>4.5999999000000003</v>
      </c>
      <c r="J140">
        <v>2.5699999299999998</v>
      </c>
      <c r="K140" s="1">
        <v>43291</v>
      </c>
      <c r="M140">
        <f t="shared" si="8"/>
        <v>778860</v>
      </c>
      <c r="N140">
        <f t="shared" si="9"/>
        <v>1235032</v>
      </c>
      <c r="O140">
        <f t="shared" si="10"/>
        <v>3.3678756476684833E-3</v>
      </c>
      <c r="P140">
        <f t="shared" si="11"/>
        <v>3.8860103626942984E-2</v>
      </c>
      <c r="R140">
        <v>483040560</v>
      </c>
    </row>
    <row r="141" spans="1:18" x14ac:dyDescent="0.3">
      <c r="A141" t="s">
        <v>151</v>
      </c>
      <c r="B141">
        <v>0</v>
      </c>
      <c r="C141">
        <v>0.31809999999999999</v>
      </c>
      <c r="D141">
        <v>0.32500000000000001</v>
      </c>
      <c r="E141">
        <v>0.312</v>
      </c>
      <c r="F141">
        <v>0.32250000000000001</v>
      </c>
      <c r="G141">
        <v>1230100</v>
      </c>
      <c r="H141">
        <v>3973500</v>
      </c>
      <c r="I141">
        <v>0.41999998999999999</v>
      </c>
      <c r="J141">
        <v>0.19400001</v>
      </c>
      <c r="K141" s="1">
        <v>43291</v>
      </c>
      <c r="M141">
        <f t="shared" si="8"/>
        <v>396707</v>
      </c>
      <c r="N141">
        <f t="shared" si="9"/>
        <v>1219865</v>
      </c>
      <c r="O141">
        <f t="shared" si="10"/>
        <v>1.3832128261553018E-2</v>
      </c>
      <c r="P141">
        <f t="shared" si="11"/>
        <v>4.0867651681861086E-2</v>
      </c>
      <c r="R141">
        <v>87049200</v>
      </c>
    </row>
    <row r="142" spans="1:18" x14ac:dyDescent="0.3">
      <c r="A142" t="s">
        <v>152</v>
      </c>
      <c r="B142">
        <v>0</v>
      </c>
      <c r="C142">
        <v>2.3717000000000001</v>
      </c>
      <c r="D142">
        <v>2.42</v>
      </c>
      <c r="E142">
        <v>2.3717000000000001</v>
      </c>
      <c r="F142">
        <v>2.3835999999999999</v>
      </c>
      <c r="G142">
        <v>114400</v>
      </c>
      <c r="H142">
        <v>201200</v>
      </c>
      <c r="I142">
        <v>3.2665801000000001</v>
      </c>
      <c r="J142">
        <v>2.27999997</v>
      </c>
      <c r="K142" s="1">
        <v>43291</v>
      </c>
      <c r="M142">
        <f t="shared" si="8"/>
        <v>272684</v>
      </c>
      <c r="N142">
        <f t="shared" si="9"/>
        <v>557986</v>
      </c>
      <c r="O142">
        <f t="shared" si="10"/>
        <v>5.0174979972171015E-3</v>
      </c>
      <c r="P142">
        <f t="shared" si="11"/>
        <v>2.036513892988143E-2</v>
      </c>
      <c r="R142">
        <v>600810216</v>
      </c>
    </row>
    <row r="143" spans="1:18" x14ac:dyDescent="0.3">
      <c r="A143" t="s">
        <v>153</v>
      </c>
      <c r="B143">
        <v>0</v>
      </c>
      <c r="C143">
        <v>9.85</v>
      </c>
      <c r="D143">
        <v>9.8640000000000008</v>
      </c>
      <c r="E143">
        <v>9.85</v>
      </c>
      <c r="F143">
        <v>9.85</v>
      </c>
      <c r="G143">
        <v>133100</v>
      </c>
      <c r="H143">
        <v>5800</v>
      </c>
      <c r="I143">
        <v>10.05000019</v>
      </c>
      <c r="J143">
        <v>9.3599996599999997</v>
      </c>
      <c r="K143" s="1">
        <v>43292</v>
      </c>
      <c r="M143">
        <f t="shared" si="8"/>
        <v>1311035</v>
      </c>
      <c r="N143">
        <f t="shared" si="9"/>
        <v>56289</v>
      </c>
      <c r="O143">
        <f t="shared" si="10"/>
        <v>0</v>
      </c>
      <c r="P143">
        <f t="shared" si="11"/>
        <v>1.4213197969544288E-3</v>
      </c>
      <c r="R143">
        <v>130414000</v>
      </c>
    </row>
    <row r="144" spans="1:18" x14ac:dyDescent="0.3">
      <c r="A144" t="s">
        <v>154</v>
      </c>
      <c r="B144">
        <v>0</v>
      </c>
      <c r="C144">
        <v>6.0000000000000001E-3</v>
      </c>
      <c r="D144">
        <v>1.04E-2</v>
      </c>
      <c r="E144">
        <v>4.4999999999999997E-3</v>
      </c>
      <c r="F144">
        <v>6.8999999999999999E-3</v>
      </c>
      <c r="G144">
        <v>22475400</v>
      </c>
      <c r="H144">
        <v>12714600</v>
      </c>
      <c r="I144">
        <v>2.1000000000000001E-2</v>
      </c>
      <c r="J144" s="2">
        <v>6.9999999999999999E-4</v>
      </c>
      <c r="K144" s="1">
        <v>43292</v>
      </c>
      <c r="M144">
        <f t="shared" si="8"/>
        <v>155080</v>
      </c>
      <c r="N144">
        <f t="shared" si="9"/>
        <v>137953</v>
      </c>
      <c r="O144">
        <f t="shared" si="10"/>
        <v>0.14999999999999997</v>
      </c>
      <c r="P144">
        <f t="shared" si="11"/>
        <v>0.98333333333333328</v>
      </c>
      <c r="R144">
        <v>1997550</v>
      </c>
    </row>
    <row r="145" spans="1:18" x14ac:dyDescent="0.3">
      <c r="A145" t="s">
        <v>155</v>
      </c>
      <c r="B145">
        <v>0</v>
      </c>
      <c r="C145">
        <v>1.32</v>
      </c>
      <c r="D145">
        <v>1.32</v>
      </c>
      <c r="E145">
        <v>1.1000000000000001</v>
      </c>
      <c r="F145">
        <v>1.3</v>
      </c>
      <c r="G145">
        <v>331700</v>
      </c>
      <c r="H145">
        <v>105400</v>
      </c>
      <c r="I145">
        <v>1.89999998</v>
      </c>
      <c r="J145">
        <v>1.0099999900000001</v>
      </c>
      <c r="K145" s="1">
        <v>43292</v>
      </c>
      <c r="M145">
        <f t="shared" si="8"/>
        <v>431210</v>
      </c>
      <c r="N145">
        <f t="shared" si="9"/>
        <v>153357</v>
      </c>
      <c r="O145">
        <f t="shared" si="10"/>
        <v>-1.5151515151515164E-2</v>
      </c>
      <c r="P145">
        <f t="shared" si="11"/>
        <v>0.16666666666666663</v>
      </c>
      <c r="R145">
        <v>124579000</v>
      </c>
    </row>
    <row r="146" spans="1:18" x14ac:dyDescent="0.3">
      <c r="A146" t="s">
        <v>156</v>
      </c>
      <c r="B146">
        <v>0</v>
      </c>
      <c r="C146">
        <v>0.4</v>
      </c>
      <c r="D146">
        <v>0.4</v>
      </c>
      <c r="E146">
        <v>0.32</v>
      </c>
      <c r="F146">
        <v>0.36599999999999999</v>
      </c>
      <c r="G146">
        <v>357300</v>
      </c>
      <c r="H146">
        <v>68700</v>
      </c>
      <c r="I146">
        <v>6.0999999000000003</v>
      </c>
      <c r="J146">
        <v>0.26800001000000001</v>
      </c>
      <c r="K146" s="1">
        <v>43293</v>
      </c>
      <c r="M146">
        <f t="shared" si="8"/>
        <v>130772</v>
      </c>
      <c r="N146">
        <f t="shared" si="9"/>
        <v>218741</v>
      </c>
      <c r="O146">
        <f t="shared" si="10"/>
        <v>-8.5000000000000075E-2</v>
      </c>
      <c r="P146">
        <f t="shared" si="11"/>
        <v>0.20000000000000004</v>
      </c>
      <c r="R146">
        <v>7609140</v>
      </c>
    </row>
    <row r="147" spans="1:18" x14ac:dyDescent="0.3">
      <c r="A147" t="s">
        <v>157</v>
      </c>
      <c r="B147">
        <v>0</v>
      </c>
      <c r="C147">
        <v>6.7</v>
      </c>
      <c r="D147">
        <v>6.7</v>
      </c>
      <c r="E147">
        <v>6.7</v>
      </c>
      <c r="F147">
        <v>6.8</v>
      </c>
      <c r="G147">
        <v>19700</v>
      </c>
      <c r="H147">
        <v>0</v>
      </c>
      <c r="I147">
        <v>6.8499999000000003</v>
      </c>
      <c r="J147">
        <v>6.3000001900000004</v>
      </c>
      <c r="K147" s="1">
        <v>43293</v>
      </c>
      <c r="M147">
        <f t="shared" si="8"/>
        <v>133960</v>
      </c>
      <c r="N147">
        <f t="shared" si="9"/>
        <v>0</v>
      </c>
      <c r="O147">
        <f t="shared" si="10"/>
        <v>1.4925373134328304E-2</v>
      </c>
      <c r="P147">
        <f t="shared" si="11"/>
        <v>0</v>
      </c>
      <c r="R147">
        <v>13056000</v>
      </c>
    </row>
    <row r="148" spans="1:18" x14ac:dyDescent="0.3">
      <c r="A148" t="s">
        <v>158</v>
      </c>
      <c r="B148">
        <v>0</v>
      </c>
      <c r="C148">
        <v>1</v>
      </c>
      <c r="D148">
        <v>1.085</v>
      </c>
      <c r="E148">
        <v>1</v>
      </c>
      <c r="F148">
        <v>0.9506</v>
      </c>
      <c r="G148">
        <v>225600</v>
      </c>
      <c r="H148">
        <v>18200</v>
      </c>
      <c r="I148">
        <v>1.06400001</v>
      </c>
      <c r="J148">
        <v>0.43000000999999999</v>
      </c>
      <c r="K148" s="1">
        <v>43293</v>
      </c>
      <c r="M148">
        <f t="shared" si="8"/>
        <v>214455</v>
      </c>
      <c r="N148">
        <f t="shared" si="9"/>
        <v>13595</v>
      </c>
      <c r="O148">
        <f t="shared" si="10"/>
        <v>-4.9399999999999999E-2</v>
      </c>
      <c r="P148">
        <f t="shared" si="11"/>
        <v>8.4999999999999964E-2</v>
      </c>
      <c r="R148">
        <v>67587660</v>
      </c>
    </row>
    <row r="149" spans="1:18" x14ac:dyDescent="0.3">
      <c r="A149" t="s">
        <v>159</v>
      </c>
      <c r="B149">
        <v>0</v>
      </c>
      <c r="C149">
        <v>16.100000000000001</v>
      </c>
      <c r="D149">
        <v>16.2</v>
      </c>
      <c r="E149">
        <v>16</v>
      </c>
      <c r="F149">
        <v>16.3</v>
      </c>
      <c r="G149">
        <v>9200</v>
      </c>
      <c r="H149">
        <v>7100</v>
      </c>
      <c r="I149">
        <v>17.88999939</v>
      </c>
      <c r="J149">
        <v>15.960000040000001</v>
      </c>
      <c r="K149" s="1">
        <v>43294</v>
      </c>
      <c r="M149">
        <f t="shared" si="8"/>
        <v>149960</v>
      </c>
      <c r="N149">
        <f t="shared" si="9"/>
        <v>120167</v>
      </c>
      <c r="O149">
        <f t="shared" si="10"/>
        <v>1.2422360248447159E-2</v>
      </c>
      <c r="P149">
        <f t="shared" si="11"/>
        <v>1.2422360248447159E-2</v>
      </c>
      <c r="R149" t="s">
        <v>118</v>
      </c>
    </row>
    <row r="150" spans="1:18" x14ac:dyDescent="0.3">
      <c r="A150" t="s">
        <v>160</v>
      </c>
      <c r="B150">
        <v>0</v>
      </c>
      <c r="C150">
        <v>1.4999999999999999E-2</v>
      </c>
      <c r="D150">
        <v>1.6899999999999998E-2</v>
      </c>
      <c r="E150">
        <v>9.5999999999999992E-3</v>
      </c>
      <c r="F150">
        <v>1.4E-2</v>
      </c>
      <c r="G150">
        <v>14702000</v>
      </c>
      <c r="H150">
        <v>832200</v>
      </c>
      <c r="I150">
        <v>3.3000000000000002E-2</v>
      </c>
      <c r="J150">
        <v>8.8999999999999999E-3</v>
      </c>
      <c r="K150" s="1">
        <v>43294</v>
      </c>
      <c r="M150">
        <f t="shared" si="8"/>
        <v>205828</v>
      </c>
      <c r="N150">
        <f t="shared" si="9"/>
        <v>17435</v>
      </c>
      <c r="O150">
        <f t="shared" si="10"/>
        <v>-6.666666666666661E-2</v>
      </c>
      <c r="P150">
        <f t="shared" si="11"/>
        <v>0.48666666666666664</v>
      </c>
      <c r="R150">
        <v>2172800</v>
      </c>
    </row>
    <row r="151" spans="1:18" x14ac:dyDescent="0.3">
      <c r="A151" t="s">
        <v>161</v>
      </c>
      <c r="B151">
        <v>0</v>
      </c>
      <c r="C151">
        <v>1.03</v>
      </c>
      <c r="D151">
        <v>1.05</v>
      </c>
      <c r="E151">
        <v>0.98</v>
      </c>
      <c r="F151">
        <v>1.02</v>
      </c>
      <c r="G151">
        <v>275000</v>
      </c>
      <c r="H151">
        <v>106300</v>
      </c>
      <c r="I151">
        <v>3.5</v>
      </c>
      <c r="J151">
        <v>0.88200003000000005</v>
      </c>
      <c r="K151" s="1">
        <v>43294</v>
      </c>
      <c r="M151">
        <f t="shared" si="8"/>
        <v>280500</v>
      </c>
      <c r="N151">
        <f t="shared" si="9"/>
        <v>232903</v>
      </c>
      <c r="O151">
        <f t="shared" si="10"/>
        <v>-9.7087378640776777E-3</v>
      </c>
      <c r="P151">
        <f t="shared" si="11"/>
        <v>6.7961165048543742E-2</v>
      </c>
      <c r="R151">
        <v>53560200</v>
      </c>
    </row>
    <row r="152" spans="1:18" x14ac:dyDescent="0.3">
      <c r="A152" t="s">
        <v>162</v>
      </c>
      <c r="B152">
        <v>0</v>
      </c>
      <c r="C152">
        <v>3</v>
      </c>
      <c r="D152">
        <v>3.21</v>
      </c>
      <c r="E152">
        <v>2.95</v>
      </c>
      <c r="F152">
        <v>3.03</v>
      </c>
      <c r="G152">
        <v>195200</v>
      </c>
      <c r="H152">
        <v>368500</v>
      </c>
      <c r="I152">
        <v>4.0700001700000001</v>
      </c>
      <c r="J152">
        <v>1.02999997</v>
      </c>
      <c r="K152" s="1">
        <v>43294</v>
      </c>
      <c r="M152">
        <f t="shared" si="8"/>
        <v>591456</v>
      </c>
      <c r="N152">
        <f t="shared" si="9"/>
        <v>939675</v>
      </c>
      <c r="O152">
        <f t="shared" si="10"/>
        <v>9.9999999999999343E-3</v>
      </c>
      <c r="P152">
        <f t="shared" si="11"/>
        <v>8.66666666666666E-2</v>
      </c>
      <c r="R152">
        <v>591546900</v>
      </c>
    </row>
    <row r="153" spans="1:18" x14ac:dyDescent="0.3">
      <c r="A153" t="s">
        <v>163</v>
      </c>
      <c r="B153">
        <v>0</v>
      </c>
      <c r="C153">
        <v>37.200000000000003</v>
      </c>
      <c r="D153">
        <v>38.1</v>
      </c>
      <c r="E153">
        <v>37.200000000000003</v>
      </c>
      <c r="F153">
        <v>37.200000000000003</v>
      </c>
      <c r="G153">
        <v>5600</v>
      </c>
      <c r="H153">
        <v>700</v>
      </c>
      <c r="I153">
        <v>38.25</v>
      </c>
      <c r="J153">
        <v>33.77099991</v>
      </c>
      <c r="K153" s="1">
        <v>43294</v>
      </c>
      <c r="M153">
        <f t="shared" si="8"/>
        <v>208320</v>
      </c>
      <c r="N153">
        <f t="shared" si="9"/>
        <v>25207</v>
      </c>
      <c r="O153">
        <f t="shared" si="10"/>
        <v>0</v>
      </c>
      <c r="P153">
        <f t="shared" si="11"/>
        <v>2.4193548387096735E-2</v>
      </c>
      <c r="R153">
        <v>45756000</v>
      </c>
    </row>
    <row r="154" spans="1:18" x14ac:dyDescent="0.3">
      <c r="A154" t="s">
        <v>164</v>
      </c>
      <c r="B154">
        <v>0</v>
      </c>
      <c r="C154">
        <v>0.89880000000000004</v>
      </c>
      <c r="D154">
        <v>0.91100000000000003</v>
      </c>
      <c r="E154">
        <v>0.85199999999999998</v>
      </c>
      <c r="F154">
        <v>0.89500000000000002</v>
      </c>
      <c r="G154">
        <v>285600</v>
      </c>
      <c r="H154">
        <v>440500</v>
      </c>
      <c r="I154">
        <v>0.95990001999999996</v>
      </c>
      <c r="J154">
        <v>0.63029999000000003</v>
      </c>
      <c r="K154" s="1">
        <v>43294</v>
      </c>
      <c r="M154">
        <f t="shared" si="8"/>
        <v>255612</v>
      </c>
      <c r="N154">
        <f t="shared" si="9"/>
        <v>350242</v>
      </c>
      <c r="O154">
        <f t="shared" si="10"/>
        <v>-4.2278593680463118E-3</v>
      </c>
      <c r="P154">
        <f t="shared" si="11"/>
        <v>6.5643079661771311E-2</v>
      </c>
      <c r="R154">
        <v>497727400</v>
      </c>
    </row>
    <row r="155" spans="1:18" x14ac:dyDescent="0.3">
      <c r="A155" t="s">
        <v>165</v>
      </c>
      <c r="B155">
        <v>0</v>
      </c>
      <c r="C155">
        <v>37.049999999999997</v>
      </c>
      <c r="D155">
        <v>37.049999999999997</v>
      </c>
      <c r="E155">
        <v>36.9</v>
      </c>
      <c r="F155">
        <v>37.75</v>
      </c>
      <c r="G155">
        <v>7700</v>
      </c>
      <c r="H155">
        <v>0</v>
      </c>
      <c r="I155">
        <v>37.75</v>
      </c>
      <c r="J155">
        <v>36.5</v>
      </c>
      <c r="K155" s="1">
        <v>43294</v>
      </c>
      <c r="M155">
        <f t="shared" si="8"/>
        <v>290675</v>
      </c>
      <c r="N155">
        <f t="shared" si="9"/>
        <v>0</v>
      </c>
      <c r="O155">
        <f t="shared" si="10"/>
        <v>1.8893387314440024E-2</v>
      </c>
      <c r="P155">
        <f t="shared" si="11"/>
        <v>4.0485829959513789E-3</v>
      </c>
      <c r="R155">
        <v>100037500</v>
      </c>
    </row>
    <row r="156" spans="1:18" x14ac:dyDescent="0.3">
      <c r="A156" t="s">
        <v>166</v>
      </c>
      <c r="B156">
        <v>0</v>
      </c>
      <c r="C156">
        <v>99</v>
      </c>
      <c r="D156">
        <v>100.25</v>
      </c>
      <c r="E156">
        <v>99</v>
      </c>
      <c r="F156">
        <v>100.8</v>
      </c>
      <c r="G156">
        <v>2000</v>
      </c>
      <c r="H156">
        <v>600</v>
      </c>
      <c r="I156">
        <v>101</v>
      </c>
      <c r="J156">
        <v>98</v>
      </c>
      <c r="K156" s="1">
        <v>43294</v>
      </c>
      <c r="M156">
        <f t="shared" si="8"/>
        <v>201600</v>
      </c>
      <c r="N156">
        <f t="shared" si="9"/>
        <v>59700</v>
      </c>
      <c r="O156">
        <f t="shared" si="10"/>
        <v>1.8181818181818153E-2</v>
      </c>
      <c r="P156">
        <f t="shared" si="11"/>
        <v>1.2626262626262626E-2</v>
      </c>
      <c r="R156">
        <v>7156800000</v>
      </c>
    </row>
    <row r="157" spans="1:18" x14ac:dyDescent="0.3">
      <c r="A157" t="s">
        <v>167</v>
      </c>
      <c r="B157">
        <v>0</v>
      </c>
      <c r="C157">
        <v>36.74</v>
      </c>
      <c r="D157">
        <v>38.43</v>
      </c>
      <c r="E157">
        <v>36.729999999999997</v>
      </c>
      <c r="F157">
        <v>36.659999999999997</v>
      </c>
      <c r="G157">
        <v>16400</v>
      </c>
      <c r="H157">
        <v>47900</v>
      </c>
      <c r="I157">
        <v>44.650001529999997</v>
      </c>
      <c r="J157">
        <v>28.100000380000001</v>
      </c>
      <c r="K157" s="1">
        <v>43294</v>
      </c>
      <c r="M157">
        <f t="shared" si="8"/>
        <v>601224</v>
      </c>
      <c r="N157">
        <f t="shared" si="9"/>
        <v>1742363</v>
      </c>
      <c r="O157">
        <f t="shared" si="10"/>
        <v>-2.1774632553077135E-3</v>
      </c>
      <c r="P157">
        <f t="shared" si="11"/>
        <v>4.6271094175285868E-2</v>
      </c>
      <c r="R157">
        <v>111813000</v>
      </c>
    </row>
    <row r="158" spans="1:18" x14ac:dyDescent="0.3">
      <c r="A158" t="s">
        <v>168</v>
      </c>
      <c r="B158">
        <v>0</v>
      </c>
      <c r="C158">
        <v>7.9799999999999996E-2</v>
      </c>
      <c r="D158">
        <v>8.5000000000000006E-2</v>
      </c>
      <c r="E158">
        <v>7.0000000000000007E-2</v>
      </c>
      <c r="F158">
        <v>7.7499999999999999E-2</v>
      </c>
      <c r="G158">
        <v>1821400</v>
      </c>
      <c r="H158">
        <v>189900</v>
      </c>
      <c r="I158">
        <v>8.5000000000000006E-2</v>
      </c>
      <c r="J158">
        <v>4.4999999999999998E-2</v>
      </c>
      <c r="K158" s="1">
        <v>43294</v>
      </c>
      <c r="M158">
        <f t="shared" si="8"/>
        <v>141159</v>
      </c>
      <c r="N158">
        <f t="shared" si="9"/>
        <v>12344</v>
      </c>
      <c r="O158">
        <f t="shared" si="10"/>
        <v>-2.8822055137844568E-2</v>
      </c>
      <c r="P158">
        <f t="shared" si="11"/>
        <v>0.18796992481203006</v>
      </c>
      <c r="R158">
        <v>18339600</v>
      </c>
    </row>
    <row r="159" spans="1:18" x14ac:dyDescent="0.3">
      <c r="A159" t="s">
        <v>169</v>
      </c>
      <c r="B159">
        <v>0</v>
      </c>
      <c r="C159">
        <v>2.9999999999999997E-4</v>
      </c>
      <c r="D159" s="2">
        <v>5.0000000000000001E-4</v>
      </c>
      <c r="E159" s="2">
        <v>2.9999999999999997E-4</v>
      </c>
      <c r="F159" s="2">
        <v>2.9999999999999997E-4</v>
      </c>
      <c r="G159">
        <v>479978700</v>
      </c>
      <c r="H159">
        <v>86972100</v>
      </c>
      <c r="I159" s="2">
        <v>5.9999999999999995E-4</v>
      </c>
      <c r="J159" s="2">
        <v>1E-4</v>
      </c>
      <c r="K159" s="1">
        <v>43297</v>
      </c>
      <c r="M159">
        <f t="shared" si="8"/>
        <v>143994</v>
      </c>
      <c r="N159">
        <f t="shared" si="9"/>
        <v>30440</v>
      </c>
      <c r="O159">
        <f t="shared" si="10"/>
        <v>0</v>
      </c>
      <c r="P159">
        <f t="shared" si="11"/>
        <v>0.66666666666666685</v>
      </c>
      <c r="R159">
        <v>555000</v>
      </c>
    </row>
    <row r="160" spans="1:18" x14ac:dyDescent="0.3">
      <c r="A160" t="s">
        <v>170</v>
      </c>
      <c r="B160">
        <v>0</v>
      </c>
      <c r="C160">
        <v>22</v>
      </c>
      <c r="D160">
        <v>22.015000000000001</v>
      </c>
      <c r="E160">
        <v>22</v>
      </c>
      <c r="F160">
        <v>22</v>
      </c>
      <c r="G160">
        <v>18100</v>
      </c>
      <c r="H160">
        <v>9600</v>
      </c>
      <c r="I160">
        <v>23.049999239999998</v>
      </c>
      <c r="J160">
        <v>21.049999239999998</v>
      </c>
      <c r="K160" s="1">
        <v>43297</v>
      </c>
      <c r="M160">
        <f t="shared" si="8"/>
        <v>398200</v>
      </c>
      <c r="N160">
        <f t="shared" si="9"/>
        <v>211680</v>
      </c>
      <c r="O160">
        <f t="shared" si="10"/>
        <v>0</v>
      </c>
      <c r="P160">
        <f t="shared" si="11"/>
        <v>6.8181818181820768E-4</v>
      </c>
      <c r="R160" t="s">
        <v>118</v>
      </c>
    </row>
    <row r="161" spans="1:18" x14ac:dyDescent="0.3">
      <c r="A161" t="s">
        <v>171</v>
      </c>
      <c r="B161">
        <v>0</v>
      </c>
      <c r="C161">
        <v>0.56999999999999995</v>
      </c>
      <c r="D161">
        <v>0.61</v>
      </c>
      <c r="E161">
        <v>0.55000000000000004</v>
      </c>
      <c r="F161">
        <v>0.56999999999999995</v>
      </c>
      <c r="G161">
        <v>276600</v>
      </c>
      <c r="H161">
        <v>244800</v>
      </c>
      <c r="I161">
        <v>0.69480001999999996</v>
      </c>
      <c r="J161">
        <v>0.32499999000000002</v>
      </c>
      <c r="K161" s="1">
        <v>43297</v>
      </c>
      <c r="M161">
        <f t="shared" si="8"/>
        <v>157662</v>
      </c>
      <c r="N161">
        <f t="shared" si="9"/>
        <v>124824</v>
      </c>
      <c r="O161">
        <f t="shared" si="10"/>
        <v>0</v>
      </c>
      <c r="P161">
        <f t="shared" si="11"/>
        <v>0.10526315789473675</v>
      </c>
      <c r="R161">
        <v>88401300</v>
      </c>
    </row>
    <row r="162" spans="1:18" x14ac:dyDescent="0.3">
      <c r="A162" t="s">
        <v>139</v>
      </c>
      <c r="B162">
        <v>0</v>
      </c>
      <c r="C162">
        <v>9.5500000000000002E-2</v>
      </c>
      <c r="D162">
        <v>0.10100000000000001</v>
      </c>
      <c r="E162">
        <v>0.09</v>
      </c>
      <c r="F162">
        <v>9.6199999999999994E-2</v>
      </c>
      <c r="G162">
        <v>6928200</v>
      </c>
      <c r="H162">
        <v>7540500</v>
      </c>
      <c r="I162">
        <v>0.124</v>
      </c>
      <c r="J162">
        <v>9.5200000000000007E-2</v>
      </c>
      <c r="K162" s="1">
        <v>43297</v>
      </c>
      <c r="M162">
        <f t="shared" si="8"/>
        <v>666493</v>
      </c>
      <c r="N162">
        <f t="shared" si="9"/>
        <v>826439</v>
      </c>
      <c r="O162">
        <f t="shared" si="10"/>
        <v>7.3298429319370922E-3</v>
      </c>
      <c r="P162">
        <f t="shared" si="11"/>
        <v>0.11518324607329852</v>
      </c>
      <c r="R162">
        <v>91297648</v>
      </c>
    </row>
    <row r="163" spans="1:18" x14ac:dyDescent="0.3">
      <c r="A163" t="s">
        <v>172</v>
      </c>
      <c r="B163">
        <v>0</v>
      </c>
      <c r="C163">
        <v>31</v>
      </c>
      <c r="D163">
        <v>31</v>
      </c>
      <c r="E163">
        <v>31</v>
      </c>
      <c r="F163">
        <v>30.75</v>
      </c>
      <c r="G163">
        <v>6000</v>
      </c>
      <c r="H163">
        <v>2700</v>
      </c>
      <c r="I163">
        <v>31.399999619999999</v>
      </c>
      <c r="J163">
        <v>29.370000839999999</v>
      </c>
      <c r="K163" s="1">
        <v>43297</v>
      </c>
      <c r="M163">
        <f t="shared" si="8"/>
        <v>184500</v>
      </c>
      <c r="N163">
        <f t="shared" si="9"/>
        <v>82040</v>
      </c>
      <c r="O163">
        <f t="shared" si="10"/>
        <v>-8.0645161290322578E-3</v>
      </c>
      <c r="P163">
        <f t="shared" si="11"/>
        <v>0</v>
      </c>
      <c r="R163" t="s">
        <v>118</v>
      </c>
    </row>
    <row r="164" spans="1:18" x14ac:dyDescent="0.3">
      <c r="A164" t="s">
        <v>173</v>
      </c>
      <c r="B164">
        <v>0</v>
      </c>
      <c r="C164">
        <v>108.88</v>
      </c>
      <c r="D164">
        <v>109.99</v>
      </c>
      <c r="E164">
        <v>108</v>
      </c>
      <c r="F164">
        <v>111</v>
      </c>
      <c r="G164">
        <v>43100</v>
      </c>
      <c r="H164">
        <v>24700</v>
      </c>
      <c r="I164">
        <v>112</v>
      </c>
      <c r="J164">
        <v>104.3610001</v>
      </c>
      <c r="K164" s="1">
        <v>43300</v>
      </c>
      <c r="M164">
        <f t="shared" si="8"/>
        <v>4784100</v>
      </c>
      <c r="N164">
        <f t="shared" si="9"/>
        <v>2672058</v>
      </c>
      <c r="O164">
        <f t="shared" si="10"/>
        <v>1.9470977222630463E-2</v>
      </c>
      <c r="P164">
        <f t="shared" si="11"/>
        <v>1.8277002204261525E-2</v>
      </c>
      <c r="R164">
        <v>765900000</v>
      </c>
    </row>
    <row r="165" spans="1:18" x14ac:dyDescent="0.3">
      <c r="A165" t="s">
        <v>174</v>
      </c>
      <c r="B165">
        <v>0</v>
      </c>
      <c r="C165">
        <v>0.60499999999999998</v>
      </c>
      <c r="D165">
        <v>0.61499999999999999</v>
      </c>
      <c r="E165">
        <v>0.57499999999999996</v>
      </c>
      <c r="F165">
        <v>0.59499999999999997</v>
      </c>
      <c r="G165">
        <v>1220200</v>
      </c>
      <c r="H165">
        <v>318000</v>
      </c>
      <c r="I165">
        <v>0.59500003000000001</v>
      </c>
      <c r="J165">
        <v>0.40000001000000002</v>
      </c>
      <c r="K165" s="1">
        <v>43300</v>
      </c>
      <c r="M165">
        <f t="shared" si="8"/>
        <v>726019</v>
      </c>
      <c r="N165">
        <f t="shared" si="9"/>
        <v>158205</v>
      </c>
      <c r="O165">
        <f t="shared" si="10"/>
        <v>-1.6528925619834725E-2</v>
      </c>
      <c r="P165">
        <f t="shared" si="11"/>
        <v>6.61157024793389E-2</v>
      </c>
      <c r="R165">
        <v>129049550</v>
      </c>
    </row>
    <row r="166" spans="1:18" x14ac:dyDescent="0.3">
      <c r="A166" t="s">
        <v>175</v>
      </c>
      <c r="B166">
        <v>0</v>
      </c>
      <c r="C166">
        <v>12.37</v>
      </c>
      <c r="D166">
        <v>12.59</v>
      </c>
      <c r="E166">
        <v>12.26</v>
      </c>
      <c r="F166">
        <v>12.37</v>
      </c>
      <c r="G166">
        <v>32100</v>
      </c>
      <c r="H166">
        <v>55800</v>
      </c>
      <c r="I166">
        <v>15.164999959999999</v>
      </c>
      <c r="J166">
        <v>12.27999973</v>
      </c>
      <c r="K166" s="1">
        <v>43300</v>
      </c>
      <c r="M166">
        <f t="shared" si="8"/>
        <v>397077</v>
      </c>
      <c r="N166">
        <f t="shared" si="9"/>
        <v>765715</v>
      </c>
      <c r="O166">
        <f t="shared" si="10"/>
        <v>0</v>
      </c>
      <c r="P166">
        <f t="shared" si="11"/>
        <v>2.6677445432497986E-2</v>
      </c>
      <c r="R166">
        <v>98960000</v>
      </c>
    </row>
    <row r="167" spans="1:18" x14ac:dyDescent="0.3">
      <c r="A167" t="s">
        <v>176</v>
      </c>
      <c r="B167">
        <v>0</v>
      </c>
      <c r="C167">
        <v>0.27250000000000002</v>
      </c>
      <c r="D167">
        <v>0.28000000000000003</v>
      </c>
      <c r="E167">
        <v>0.25</v>
      </c>
      <c r="F167">
        <v>0.26050000000000001</v>
      </c>
      <c r="G167">
        <v>708900</v>
      </c>
      <c r="H167">
        <v>2002200</v>
      </c>
      <c r="I167">
        <v>0.37650001</v>
      </c>
      <c r="J167">
        <v>0.20499999999999999</v>
      </c>
      <c r="K167" s="1">
        <v>43300</v>
      </c>
      <c r="M167">
        <f t="shared" si="8"/>
        <v>184668</v>
      </c>
      <c r="N167">
        <f t="shared" si="9"/>
        <v>582140</v>
      </c>
      <c r="O167">
        <f t="shared" si="10"/>
        <v>-4.4036697247706459E-2</v>
      </c>
      <c r="P167">
        <f t="shared" si="11"/>
        <v>0.11009174311926614</v>
      </c>
      <c r="R167">
        <v>108188255</v>
      </c>
    </row>
    <row r="168" spans="1:18" x14ac:dyDescent="0.3">
      <c r="A168" t="s">
        <v>177</v>
      </c>
      <c r="B168">
        <v>0</v>
      </c>
      <c r="C168">
        <v>20.9</v>
      </c>
      <c r="D168">
        <v>21.1</v>
      </c>
      <c r="E168">
        <v>20.77</v>
      </c>
      <c r="F168">
        <v>21.16</v>
      </c>
      <c r="G168">
        <v>9400</v>
      </c>
      <c r="H168">
        <v>22700</v>
      </c>
      <c r="I168">
        <v>25.899999619999999</v>
      </c>
      <c r="J168">
        <v>20.690000529999999</v>
      </c>
      <c r="K168" s="1">
        <v>43300</v>
      </c>
      <c r="M168">
        <f t="shared" si="8"/>
        <v>198904</v>
      </c>
      <c r="N168">
        <f t="shared" si="9"/>
        <v>528797</v>
      </c>
      <c r="O168">
        <f t="shared" si="10"/>
        <v>1.2440191387559885E-2</v>
      </c>
      <c r="P168">
        <f t="shared" si="11"/>
        <v>1.5789473684210617E-2</v>
      </c>
      <c r="R168" t="s">
        <v>118</v>
      </c>
    </row>
    <row r="169" spans="1:18" x14ac:dyDescent="0.3">
      <c r="A169" t="s">
        <v>178</v>
      </c>
      <c r="B169">
        <v>0</v>
      </c>
      <c r="C169">
        <v>0.43240000000000001</v>
      </c>
      <c r="D169">
        <v>0.44</v>
      </c>
      <c r="E169">
        <v>0.41120000000000001</v>
      </c>
      <c r="F169">
        <v>0.435</v>
      </c>
      <c r="G169">
        <v>282700</v>
      </c>
      <c r="H169">
        <v>266600</v>
      </c>
      <c r="I169">
        <v>0.76999998000000003</v>
      </c>
      <c r="J169">
        <v>0.15000000999999999</v>
      </c>
      <c r="K169" s="1">
        <v>43300</v>
      </c>
      <c r="M169">
        <f t="shared" si="8"/>
        <v>122975</v>
      </c>
      <c r="N169">
        <f t="shared" si="9"/>
        <v>122636</v>
      </c>
      <c r="O169">
        <f t="shared" si="10"/>
        <v>6.012950971322829E-3</v>
      </c>
      <c r="P169">
        <f t="shared" si="11"/>
        <v>6.6604995374653087E-2</v>
      </c>
      <c r="R169">
        <v>13515450</v>
      </c>
    </row>
    <row r="170" spans="1:18" x14ac:dyDescent="0.3">
      <c r="A170" t="s">
        <v>179</v>
      </c>
      <c r="B170">
        <v>0</v>
      </c>
      <c r="C170">
        <v>6.0199999999999997E-2</v>
      </c>
      <c r="D170">
        <v>7.8E-2</v>
      </c>
      <c r="E170">
        <v>5.6300000000000003E-2</v>
      </c>
      <c r="F170">
        <v>6.0999999999999999E-2</v>
      </c>
      <c r="G170">
        <v>12720900</v>
      </c>
      <c r="H170">
        <v>11627000</v>
      </c>
      <c r="I170">
        <v>7.8E-2</v>
      </c>
      <c r="J170">
        <v>3.0000000000000001E-3</v>
      </c>
      <c r="K170" s="1">
        <v>43302</v>
      </c>
      <c r="M170">
        <f t="shared" si="8"/>
        <v>775975</v>
      </c>
      <c r="N170">
        <f t="shared" si="9"/>
        <v>470894</v>
      </c>
      <c r="O170">
        <f t="shared" si="10"/>
        <v>1.3289036544850533E-2</v>
      </c>
      <c r="P170">
        <f t="shared" si="11"/>
        <v>0.36046511627906974</v>
      </c>
      <c r="R170">
        <v>7896450</v>
      </c>
    </row>
    <row r="171" spans="1:18" x14ac:dyDescent="0.3">
      <c r="A171" t="s">
        <v>180</v>
      </c>
      <c r="B171">
        <v>0</v>
      </c>
      <c r="C171">
        <v>1.2699999999999999E-2</v>
      </c>
      <c r="D171">
        <v>1.9E-2</v>
      </c>
      <c r="E171">
        <v>1.0500000000000001E-2</v>
      </c>
      <c r="F171">
        <v>1.0500000000000001E-2</v>
      </c>
      <c r="G171">
        <v>8295400</v>
      </c>
      <c r="H171">
        <v>5350000</v>
      </c>
      <c r="I171">
        <v>5.3900000000000003E-2</v>
      </c>
      <c r="J171">
        <v>8.3000000000000001E-3</v>
      </c>
      <c r="K171" s="1">
        <v>43302</v>
      </c>
      <c r="M171">
        <f t="shared" si="8"/>
        <v>87102</v>
      </c>
      <c r="N171">
        <f t="shared" si="9"/>
        <v>166385</v>
      </c>
      <c r="O171">
        <f t="shared" si="10"/>
        <v>-0.17322834645669283</v>
      </c>
      <c r="P171">
        <f t="shared" si="11"/>
        <v>0.66929133858267709</v>
      </c>
      <c r="R171">
        <v>5169045</v>
      </c>
    </row>
    <row r="172" spans="1:18" x14ac:dyDescent="0.3">
      <c r="A172" t="s">
        <v>218</v>
      </c>
      <c r="B172">
        <v>0</v>
      </c>
      <c r="C172">
        <v>9.9000000000000008E-3</v>
      </c>
      <c r="D172">
        <v>0.01</v>
      </c>
      <c r="E172">
        <v>5.1999999999999998E-3</v>
      </c>
      <c r="F172">
        <v>9.4999999999999998E-3</v>
      </c>
      <c r="G172">
        <v>44393000</v>
      </c>
      <c r="H172">
        <v>4700400</v>
      </c>
      <c r="I172">
        <v>0.02</v>
      </c>
      <c r="J172">
        <v>2.7000000000000001E-3</v>
      </c>
      <c r="K172" s="1">
        <v>43304</v>
      </c>
      <c r="M172">
        <f t="shared" si="8"/>
        <v>421734</v>
      </c>
      <c r="N172">
        <f t="shared" si="9"/>
        <v>53350</v>
      </c>
      <c r="O172">
        <f t="shared" si="10"/>
        <v>-4.0404040404040505E-2</v>
      </c>
      <c r="P172">
        <f t="shared" si="11"/>
        <v>0.48484848484848486</v>
      </c>
      <c r="R172">
        <v>768550</v>
      </c>
    </row>
    <row r="173" spans="1:18" x14ac:dyDescent="0.3">
      <c r="A173" t="s">
        <v>181</v>
      </c>
      <c r="B173">
        <v>0</v>
      </c>
      <c r="C173">
        <v>8.2299999999999998E-2</v>
      </c>
      <c r="D173">
        <v>8.3699999999999997E-2</v>
      </c>
      <c r="E173">
        <v>7.4099999999999999E-2</v>
      </c>
      <c r="F173">
        <v>8.3000000000000004E-2</v>
      </c>
      <c r="G173">
        <v>4837200</v>
      </c>
      <c r="H173">
        <v>3509800</v>
      </c>
      <c r="I173">
        <v>0.105</v>
      </c>
      <c r="J173">
        <v>9.4999999999999998E-3</v>
      </c>
      <c r="K173" s="1">
        <v>43305</v>
      </c>
      <c r="M173">
        <f t="shared" si="8"/>
        <v>401488</v>
      </c>
      <c r="N173">
        <f t="shared" si="9"/>
        <v>200936</v>
      </c>
      <c r="O173">
        <f t="shared" si="10"/>
        <v>8.5054678007291159E-3</v>
      </c>
      <c r="P173">
        <f t="shared" si="11"/>
        <v>0.11664641555285538</v>
      </c>
      <c r="R173">
        <v>62623500</v>
      </c>
    </row>
    <row r="174" spans="1:18" x14ac:dyDescent="0.3">
      <c r="A174" t="s">
        <v>182</v>
      </c>
      <c r="B174">
        <v>0</v>
      </c>
      <c r="C174">
        <v>0.64</v>
      </c>
      <c r="D174">
        <v>0.64</v>
      </c>
      <c r="E174">
        <v>0.59</v>
      </c>
      <c r="F174">
        <v>0.61499999999999999</v>
      </c>
      <c r="G174">
        <v>515100</v>
      </c>
      <c r="H174">
        <v>205700</v>
      </c>
      <c r="I174">
        <v>1.11000001</v>
      </c>
      <c r="J174">
        <v>0.60000001999999997</v>
      </c>
      <c r="K174" s="1">
        <v>43305</v>
      </c>
      <c r="M174">
        <f t="shared" si="8"/>
        <v>316787</v>
      </c>
      <c r="N174">
        <f t="shared" si="9"/>
        <v>175874</v>
      </c>
      <c r="O174">
        <f t="shared" si="10"/>
        <v>-3.9062500000000035E-2</v>
      </c>
      <c r="P174">
        <f t="shared" si="11"/>
        <v>7.8125000000000069E-2</v>
      </c>
      <c r="R174">
        <v>43929450</v>
      </c>
    </row>
    <row r="175" spans="1:18" x14ac:dyDescent="0.3">
      <c r="A175" t="s">
        <v>183</v>
      </c>
      <c r="B175">
        <v>0</v>
      </c>
      <c r="C175">
        <v>0.41</v>
      </c>
      <c r="D175">
        <v>0.42</v>
      </c>
      <c r="E175">
        <v>0.375</v>
      </c>
      <c r="F175">
        <v>0.4</v>
      </c>
      <c r="G175">
        <v>448900</v>
      </c>
      <c r="H175">
        <v>522000</v>
      </c>
      <c r="I175">
        <v>0.67000002000000003</v>
      </c>
      <c r="J175">
        <v>0.33770000999999999</v>
      </c>
      <c r="K175" s="1">
        <v>43305</v>
      </c>
      <c r="M175">
        <f t="shared" si="8"/>
        <v>179560</v>
      </c>
      <c r="N175">
        <f t="shared" si="9"/>
        <v>263010</v>
      </c>
      <c r="O175">
        <f t="shared" si="10"/>
        <v>-2.4390243902438911E-2</v>
      </c>
      <c r="P175">
        <f t="shared" si="11"/>
        <v>0.10975609756097558</v>
      </c>
      <c r="R175">
        <v>79584000</v>
      </c>
    </row>
    <row r="176" spans="1:18" x14ac:dyDescent="0.3">
      <c r="A176" t="s">
        <v>184</v>
      </c>
      <c r="B176">
        <v>0</v>
      </c>
      <c r="C176">
        <v>8.3451000000000004</v>
      </c>
      <c r="D176">
        <v>8.4536999999999995</v>
      </c>
      <c r="E176">
        <v>8.3000000000000007</v>
      </c>
      <c r="F176">
        <v>8.3000000000000007</v>
      </c>
      <c r="G176">
        <v>19800</v>
      </c>
      <c r="H176">
        <v>57000</v>
      </c>
      <c r="I176">
        <v>13.975000380000001</v>
      </c>
      <c r="J176">
        <v>8.1514997499999993</v>
      </c>
      <c r="K176" s="1">
        <v>43305</v>
      </c>
      <c r="M176">
        <f t="shared" si="8"/>
        <v>164340</v>
      </c>
      <c r="N176">
        <f t="shared" si="9"/>
        <v>630605</v>
      </c>
      <c r="O176">
        <f t="shared" si="10"/>
        <v>-5.4043690309282929E-3</v>
      </c>
      <c r="P176">
        <f t="shared" si="11"/>
        <v>1.8417993792764476E-2</v>
      </c>
      <c r="R176">
        <v>154795000</v>
      </c>
    </row>
    <row r="177" spans="1:18" x14ac:dyDescent="0.3">
      <c r="A177" t="s">
        <v>185</v>
      </c>
      <c r="B177">
        <v>0</v>
      </c>
      <c r="C177">
        <v>1.5</v>
      </c>
      <c r="D177">
        <v>1.54</v>
      </c>
      <c r="E177">
        <v>1.22</v>
      </c>
      <c r="F177">
        <v>1.5</v>
      </c>
      <c r="G177">
        <v>201800</v>
      </c>
      <c r="H177">
        <v>112000</v>
      </c>
      <c r="I177">
        <v>1.52999997</v>
      </c>
      <c r="J177">
        <v>0.75</v>
      </c>
      <c r="K177" s="1">
        <v>43305</v>
      </c>
      <c r="M177">
        <f t="shared" si="8"/>
        <v>302700</v>
      </c>
      <c r="N177">
        <f t="shared" si="9"/>
        <v>127680</v>
      </c>
      <c r="O177">
        <f t="shared" si="10"/>
        <v>0</v>
      </c>
      <c r="P177">
        <f t="shared" si="11"/>
        <v>0.21333333333333337</v>
      </c>
      <c r="R177">
        <v>66645000</v>
      </c>
    </row>
    <row r="178" spans="1:18" x14ac:dyDescent="0.3">
      <c r="A178" t="s">
        <v>186</v>
      </c>
      <c r="B178">
        <v>0</v>
      </c>
      <c r="C178">
        <v>1.55E-2</v>
      </c>
      <c r="D178">
        <v>1.6500000000000001E-2</v>
      </c>
      <c r="E178">
        <v>1.0200000000000001E-2</v>
      </c>
      <c r="F178">
        <v>1.55E-2</v>
      </c>
      <c r="G178">
        <v>11209500</v>
      </c>
      <c r="H178">
        <v>10683000</v>
      </c>
      <c r="I178">
        <v>6.2E-2</v>
      </c>
      <c r="J178">
        <v>6.6E-3</v>
      </c>
      <c r="K178" s="1">
        <v>43306</v>
      </c>
      <c r="M178">
        <f t="shared" si="8"/>
        <v>173747</v>
      </c>
      <c r="N178">
        <f t="shared" si="9"/>
        <v>366427</v>
      </c>
      <c r="O178">
        <f t="shared" si="10"/>
        <v>0</v>
      </c>
      <c r="P178">
        <f t="shared" si="11"/>
        <v>0.40645161290322579</v>
      </c>
      <c r="R178" t="s">
        <v>118</v>
      </c>
    </row>
    <row r="179" spans="1:18" x14ac:dyDescent="0.3">
      <c r="A179" t="s">
        <v>187</v>
      </c>
      <c r="B179">
        <v>0</v>
      </c>
      <c r="C179">
        <v>0.12</v>
      </c>
      <c r="D179">
        <v>0.123</v>
      </c>
      <c r="E179">
        <v>0.11</v>
      </c>
      <c r="F179">
        <v>0.11899999999999999</v>
      </c>
      <c r="G179">
        <v>1125200</v>
      </c>
      <c r="H179">
        <v>536200</v>
      </c>
      <c r="I179">
        <v>0.23499999999999999</v>
      </c>
      <c r="J179">
        <v>0.11899999999999999</v>
      </c>
      <c r="K179" s="1">
        <v>43306</v>
      </c>
      <c r="M179">
        <f t="shared" si="8"/>
        <v>133899</v>
      </c>
      <c r="N179">
        <f t="shared" si="9"/>
        <v>94907</v>
      </c>
      <c r="O179">
        <f t="shared" si="10"/>
        <v>-8.3333333333333419E-3</v>
      </c>
      <c r="P179">
        <f t="shared" si="11"/>
        <v>0.10833333333333332</v>
      </c>
      <c r="R179">
        <v>22258950</v>
      </c>
    </row>
    <row r="180" spans="1:18" x14ac:dyDescent="0.3">
      <c r="A180" t="s">
        <v>188</v>
      </c>
      <c r="B180">
        <v>0</v>
      </c>
      <c r="C180">
        <v>0.58399999999999996</v>
      </c>
      <c r="D180">
        <v>0.59889999999999999</v>
      </c>
      <c r="E180">
        <v>0.55000000000000004</v>
      </c>
      <c r="F180">
        <v>0.58699999999999997</v>
      </c>
      <c r="G180">
        <v>242700</v>
      </c>
      <c r="H180">
        <v>569200</v>
      </c>
      <c r="I180">
        <v>0.98500001000000004</v>
      </c>
      <c r="J180">
        <v>0.53500002999999996</v>
      </c>
      <c r="K180" s="1">
        <v>43306</v>
      </c>
      <c r="M180">
        <f t="shared" si="8"/>
        <v>142465</v>
      </c>
      <c r="N180">
        <f t="shared" si="9"/>
        <v>432592</v>
      </c>
      <c r="O180">
        <f t="shared" si="10"/>
        <v>5.1369863013698679E-3</v>
      </c>
      <c r="P180">
        <f t="shared" si="11"/>
        <v>8.373287671232868E-2</v>
      </c>
      <c r="R180">
        <v>77419430</v>
      </c>
    </row>
    <row r="181" spans="1:18" x14ac:dyDescent="0.3">
      <c r="A181" t="s">
        <v>189</v>
      </c>
      <c r="B181">
        <v>0</v>
      </c>
      <c r="C181">
        <v>1.9E-3</v>
      </c>
      <c r="D181">
        <v>2.0999999999999999E-3</v>
      </c>
      <c r="E181">
        <v>1.6000000000000001E-3</v>
      </c>
      <c r="F181">
        <v>1.8E-3</v>
      </c>
      <c r="G181">
        <v>97489500</v>
      </c>
      <c r="H181">
        <v>71797800</v>
      </c>
      <c r="I181">
        <v>3.0000000000000001E-3</v>
      </c>
      <c r="J181" s="2">
        <v>2.9999999999999997E-4</v>
      </c>
      <c r="K181" s="1">
        <v>43306</v>
      </c>
      <c r="M181">
        <f t="shared" si="8"/>
        <v>175481</v>
      </c>
      <c r="N181">
        <f t="shared" si="9"/>
        <v>118466</v>
      </c>
      <c r="O181">
        <f t="shared" si="10"/>
        <v>-5.2631578947368446E-2</v>
      </c>
      <c r="P181">
        <f t="shared" si="11"/>
        <v>0.26315789473684198</v>
      </c>
      <c r="R181" t="s">
        <v>118</v>
      </c>
    </row>
    <row r="182" spans="1:18" x14ac:dyDescent="0.3">
      <c r="A182" t="s">
        <v>190</v>
      </c>
      <c r="B182">
        <v>0</v>
      </c>
      <c r="C182">
        <v>0.16900000000000001</v>
      </c>
      <c r="D182">
        <v>0.17150000000000001</v>
      </c>
      <c r="E182">
        <v>0.13900000000000001</v>
      </c>
      <c r="F182">
        <v>0.16900000000000001</v>
      </c>
      <c r="G182">
        <v>1834500</v>
      </c>
      <c r="H182">
        <v>628200</v>
      </c>
      <c r="I182">
        <v>0.18449999</v>
      </c>
      <c r="J182">
        <v>9.2899999999999996E-2</v>
      </c>
      <c r="K182" s="1">
        <v>43306</v>
      </c>
      <c r="M182">
        <f t="shared" si="8"/>
        <v>310031</v>
      </c>
      <c r="N182">
        <f t="shared" si="9"/>
        <v>87131</v>
      </c>
      <c r="O182">
        <f t="shared" si="10"/>
        <v>0</v>
      </c>
      <c r="P182">
        <f t="shared" si="11"/>
        <v>0.19230769230769229</v>
      </c>
      <c r="R182">
        <v>35011730</v>
      </c>
    </row>
    <row r="183" spans="1:18" x14ac:dyDescent="0.3">
      <c r="A183" t="s">
        <v>191</v>
      </c>
      <c r="B183">
        <v>0</v>
      </c>
      <c r="C183">
        <v>0.2276</v>
      </c>
      <c r="D183">
        <v>0.27</v>
      </c>
      <c r="E183">
        <v>0.20899999999999999</v>
      </c>
      <c r="F183">
        <v>0.21790000000000001</v>
      </c>
      <c r="G183">
        <v>705900</v>
      </c>
      <c r="H183">
        <v>24700</v>
      </c>
      <c r="I183">
        <v>0.43399999</v>
      </c>
      <c r="J183">
        <v>0.13519998999999999</v>
      </c>
      <c r="K183" s="1">
        <v>43308</v>
      </c>
      <c r="M183">
        <f t="shared" si="8"/>
        <v>153816</v>
      </c>
      <c r="N183">
        <f t="shared" si="9"/>
        <v>7030</v>
      </c>
      <c r="O183">
        <f t="shared" si="10"/>
        <v>-4.2618629173989397E-2</v>
      </c>
      <c r="P183">
        <f t="shared" si="11"/>
        <v>0.26801405975395443</v>
      </c>
      <c r="R183">
        <v>12147925</v>
      </c>
    </row>
    <row r="184" spans="1:18" x14ac:dyDescent="0.3">
      <c r="A184" t="s">
        <v>192</v>
      </c>
      <c r="B184">
        <v>0</v>
      </c>
      <c r="C184">
        <v>1.4999999999999999E-2</v>
      </c>
      <c r="D184">
        <v>1.5299999999999999E-2</v>
      </c>
      <c r="E184">
        <v>1.11E-2</v>
      </c>
      <c r="F184">
        <v>1.35E-2</v>
      </c>
      <c r="G184">
        <v>176647100</v>
      </c>
      <c r="H184">
        <v>34012900</v>
      </c>
      <c r="I184">
        <v>5.9900000000000002E-2</v>
      </c>
      <c r="J184">
        <v>4.3E-3</v>
      </c>
      <c r="K184" s="1">
        <v>43308</v>
      </c>
      <c r="M184">
        <f t="shared" si="8"/>
        <v>2384736</v>
      </c>
      <c r="N184">
        <f t="shared" si="9"/>
        <v>1091814</v>
      </c>
      <c r="O184">
        <f t="shared" si="10"/>
        <v>-9.9999999999999978E-2</v>
      </c>
      <c r="P184">
        <f t="shared" si="11"/>
        <v>0.27999999999999992</v>
      </c>
      <c r="R184">
        <v>7908840</v>
      </c>
    </row>
    <row r="185" spans="1:18" x14ac:dyDescent="0.3">
      <c r="A185" t="s">
        <v>193</v>
      </c>
      <c r="B185">
        <v>0</v>
      </c>
      <c r="C185">
        <v>9.9499999999999993</v>
      </c>
      <c r="D185">
        <v>9.9499999999999993</v>
      </c>
      <c r="E185">
        <v>9.9499999999999993</v>
      </c>
      <c r="F185">
        <v>10</v>
      </c>
      <c r="G185">
        <v>30000</v>
      </c>
      <c r="H185">
        <v>7300</v>
      </c>
      <c r="I185">
        <v>10.05000019</v>
      </c>
      <c r="J185">
        <v>9.75</v>
      </c>
      <c r="K185" s="1">
        <v>43308</v>
      </c>
      <c r="M185">
        <f t="shared" si="8"/>
        <v>300000</v>
      </c>
      <c r="N185">
        <f t="shared" si="9"/>
        <v>72270</v>
      </c>
      <c r="O185">
        <f t="shared" si="10"/>
        <v>5.0251256281407756E-3</v>
      </c>
      <c r="P185">
        <f t="shared" si="11"/>
        <v>0</v>
      </c>
      <c r="R185">
        <v>19400000</v>
      </c>
    </row>
    <row r="186" spans="1:18" x14ac:dyDescent="0.3">
      <c r="A186" t="s">
        <v>194</v>
      </c>
      <c r="B186">
        <v>0</v>
      </c>
      <c r="C186">
        <v>1.14E-2</v>
      </c>
      <c r="D186">
        <v>1.2500000000000001E-2</v>
      </c>
      <c r="E186">
        <v>1.01E-2</v>
      </c>
      <c r="F186">
        <v>1.2500000000000001E-2</v>
      </c>
      <c r="G186">
        <v>11453500</v>
      </c>
      <c r="H186">
        <v>4362900</v>
      </c>
      <c r="I186">
        <v>2.3E-2</v>
      </c>
      <c r="J186">
        <v>1.17E-2</v>
      </c>
      <c r="K186" s="1">
        <v>43308</v>
      </c>
      <c r="M186">
        <f t="shared" si="8"/>
        <v>143169</v>
      </c>
      <c r="N186">
        <f t="shared" si="9"/>
        <v>75696</v>
      </c>
      <c r="O186">
        <f t="shared" si="10"/>
        <v>9.6491228070175461E-2</v>
      </c>
      <c r="P186">
        <f t="shared" si="11"/>
        <v>0.21052631578947378</v>
      </c>
      <c r="R186" t="s">
        <v>118</v>
      </c>
    </row>
    <row r="187" spans="1:18" x14ac:dyDescent="0.3">
      <c r="A187" t="s">
        <v>195</v>
      </c>
      <c r="B187">
        <v>0</v>
      </c>
      <c r="C187">
        <v>7</v>
      </c>
      <c r="D187">
        <v>7.05</v>
      </c>
      <c r="E187">
        <v>7</v>
      </c>
      <c r="F187">
        <v>7.25</v>
      </c>
      <c r="G187">
        <v>59900</v>
      </c>
      <c r="H187">
        <v>25300</v>
      </c>
      <c r="I187">
        <v>7.75</v>
      </c>
      <c r="J187">
        <v>6.7600002300000002</v>
      </c>
      <c r="K187" s="1">
        <v>43277</v>
      </c>
      <c r="M187">
        <f t="shared" si="8"/>
        <v>434275</v>
      </c>
      <c r="N187">
        <f t="shared" si="9"/>
        <v>183552</v>
      </c>
      <c r="O187">
        <f t="shared" si="10"/>
        <v>3.5714285714285712E-2</v>
      </c>
      <c r="P187">
        <f t="shared" si="11"/>
        <v>7.1428571428571175E-3</v>
      </c>
      <c r="R187" t="s">
        <v>118</v>
      </c>
    </row>
    <row r="188" spans="1:18" x14ac:dyDescent="0.3">
      <c r="A188" t="s">
        <v>196</v>
      </c>
      <c r="B188">
        <v>0</v>
      </c>
      <c r="C188">
        <v>2.7000000000000001E-3</v>
      </c>
      <c r="D188">
        <v>3.0999999999999999E-3</v>
      </c>
      <c r="E188">
        <v>2E-3</v>
      </c>
      <c r="F188">
        <v>2.5000000000000001E-3</v>
      </c>
      <c r="G188">
        <v>167261700</v>
      </c>
      <c r="H188">
        <v>40527700</v>
      </c>
      <c r="I188">
        <v>9.4999999999999998E-3</v>
      </c>
      <c r="J188" s="2">
        <v>8.0000000000000004E-4</v>
      </c>
      <c r="K188" s="1">
        <v>43277</v>
      </c>
      <c r="M188">
        <f t="shared" si="8"/>
        <v>418154</v>
      </c>
      <c r="N188">
        <f t="shared" si="9"/>
        <v>208718</v>
      </c>
      <c r="O188">
        <f t="shared" si="10"/>
        <v>-7.4074074074074098E-2</v>
      </c>
      <c r="P188">
        <f t="shared" si="11"/>
        <v>0.40740740740740733</v>
      </c>
      <c r="R188">
        <v>1975425</v>
      </c>
    </row>
    <row r="189" spans="1:18" x14ac:dyDescent="0.3">
      <c r="A189" t="s">
        <v>197</v>
      </c>
      <c r="B189">
        <v>0</v>
      </c>
      <c r="C189">
        <v>0.13</v>
      </c>
      <c r="D189">
        <v>0.13</v>
      </c>
      <c r="E189">
        <v>0.11799999999999999</v>
      </c>
      <c r="F189">
        <v>0.12989999999999999</v>
      </c>
      <c r="G189">
        <v>1434000</v>
      </c>
      <c r="H189">
        <v>947700</v>
      </c>
      <c r="I189">
        <v>0.30000000999999998</v>
      </c>
      <c r="J189">
        <v>0.115</v>
      </c>
      <c r="K189" s="1">
        <v>43278</v>
      </c>
      <c r="M189">
        <f t="shared" si="8"/>
        <v>186277</v>
      </c>
      <c r="N189">
        <f t="shared" si="9"/>
        <v>196648</v>
      </c>
      <c r="O189">
        <f t="shared" si="10"/>
        <v>-7.6923076923089803E-4</v>
      </c>
      <c r="P189">
        <f t="shared" si="11"/>
        <v>9.2307692307692382E-2</v>
      </c>
      <c r="R189">
        <v>45793647</v>
      </c>
    </row>
    <row r="190" spans="1:18" x14ac:dyDescent="0.3">
      <c r="A190" t="s">
        <v>198</v>
      </c>
      <c r="B190">
        <v>0</v>
      </c>
      <c r="C190">
        <v>18</v>
      </c>
      <c r="D190">
        <v>18</v>
      </c>
      <c r="E190">
        <v>18</v>
      </c>
      <c r="F190">
        <v>18.149999999999999</v>
      </c>
      <c r="G190">
        <v>18600</v>
      </c>
      <c r="H190">
        <v>2100</v>
      </c>
      <c r="I190">
        <v>19</v>
      </c>
      <c r="J190">
        <v>17.149999619999999</v>
      </c>
      <c r="K190" s="1">
        <v>43278</v>
      </c>
      <c r="M190">
        <f t="shared" si="8"/>
        <v>337590</v>
      </c>
      <c r="N190">
        <f t="shared" si="9"/>
        <v>37957</v>
      </c>
      <c r="O190">
        <f t="shared" si="10"/>
        <v>8.3333333333332552E-3</v>
      </c>
      <c r="P190">
        <f t="shared" si="11"/>
        <v>0</v>
      </c>
      <c r="R190" t="s">
        <v>118</v>
      </c>
    </row>
    <row r="191" spans="1:18" x14ac:dyDescent="0.3">
      <c r="A191" t="s">
        <v>199</v>
      </c>
      <c r="B191">
        <v>0</v>
      </c>
      <c r="C191">
        <v>6.0299999999999999E-2</v>
      </c>
      <c r="D191">
        <v>6.13E-2</v>
      </c>
      <c r="E191">
        <v>0.06</v>
      </c>
      <c r="F191">
        <v>6.0600000000000001E-2</v>
      </c>
      <c r="G191">
        <v>5282600</v>
      </c>
      <c r="H191">
        <v>7607200</v>
      </c>
      <c r="I191">
        <v>7.3999999999999996E-2</v>
      </c>
      <c r="J191">
        <v>4.7500000000000001E-2</v>
      </c>
      <c r="K191" s="1">
        <v>43278</v>
      </c>
      <c r="M191">
        <f t="shared" si="8"/>
        <v>320126</v>
      </c>
      <c r="N191">
        <f t="shared" si="9"/>
        <v>462137</v>
      </c>
      <c r="O191">
        <f t="shared" si="10"/>
        <v>4.9751243781094804E-3</v>
      </c>
      <c r="P191">
        <f t="shared" si="11"/>
        <v>2.1558872305141003E-2</v>
      </c>
      <c r="R191">
        <v>154530000</v>
      </c>
    </row>
    <row r="192" spans="1:18" x14ac:dyDescent="0.3">
      <c r="A192" t="s">
        <v>200</v>
      </c>
      <c r="B192">
        <v>0</v>
      </c>
      <c r="C192">
        <v>17.03</v>
      </c>
      <c r="D192">
        <v>17.5</v>
      </c>
      <c r="E192">
        <v>17.03</v>
      </c>
      <c r="F192">
        <v>17</v>
      </c>
      <c r="G192">
        <v>177500</v>
      </c>
      <c r="H192">
        <v>51400</v>
      </c>
      <c r="I192">
        <v>19.25</v>
      </c>
      <c r="J192">
        <v>16.75</v>
      </c>
      <c r="K192" s="1">
        <v>43278</v>
      </c>
      <c r="M192">
        <f t="shared" si="8"/>
        <v>3017500</v>
      </c>
      <c r="N192">
        <f t="shared" si="9"/>
        <v>925200</v>
      </c>
      <c r="O192">
        <f t="shared" si="10"/>
        <v>-1.7615971814445763E-3</v>
      </c>
      <c r="P192">
        <f t="shared" si="11"/>
        <v>2.7598355842630585E-2</v>
      </c>
      <c r="R192">
        <v>133790000</v>
      </c>
    </row>
    <row r="193" spans="1:18" x14ac:dyDescent="0.3">
      <c r="A193" t="s">
        <v>201</v>
      </c>
      <c r="B193">
        <v>0</v>
      </c>
      <c r="C193">
        <v>24.901299999999999</v>
      </c>
      <c r="D193">
        <v>24.97</v>
      </c>
      <c r="E193">
        <v>24.4</v>
      </c>
      <c r="F193">
        <v>24.54</v>
      </c>
      <c r="G193">
        <v>12700</v>
      </c>
      <c r="H193">
        <v>12700</v>
      </c>
      <c r="I193">
        <v>27.489999770000001</v>
      </c>
      <c r="J193">
        <v>23.899999619999999</v>
      </c>
      <c r="K193" s="1">
        <v>43278</v>
      </c>
      <c r="M193">
        <f t="shared" si="8"/>
        <v>311658</v>
      </c>
      <c r="N193">
        <f t="shared" si="9"/>
        <v>326326</v>
      </c>
      <c r="O193">
        <f t="shared" si="10"/>
        <v>-1.4509282647893884E-2</v>
      </c>
      <c r="P193">
        <f t="shared" si="11"/>
        <v>2.2890371185440128E-2</v>
      </c>
      <c r="R193">
        <v>15662900400</v>
      </c>
    </row>
    <row r="194" spans="1:18" x14ac:dyDescent="0.3">
      <c r="A194" t="s">
        <v>202</v>
      </c>
      <c r="B194">
        <v>0</v>
      </c>
      <c r="C194">
        <v>18.02</v>
      </c>
      <c r="D194">
        <v>18.149999999999999</v>
      </c>
      <c r="E194">
        <v>18.02</v>
      </c>
      <c r="F194">
        <v>18</v>
      </c>
      <c r="G194">
        <v>12600</v>
      </c>
      <c r="H194">
        <v>3200</v>
      </c>
      <c r="I194">
        <v>18</v>
      </c>
      <c r="J194">
        <v>17.100000380000001</v>
      </c>
      <c r="K194" s="1">
        <v>43278</v>
      </c>
      <c r="M194">
        <f t="shared" si="8"/>
        <v>226800</v>
      </c>
      <c r="N194">
        <f t="shared" si="9"/>
        <v>56160</v>
      </c>
      <c r="O194">
        <f t="shared" si="10"/>
        <v>-1.1098779134294991E-3</v>
      </c>
      <c r="P194">
        <f t="shared" si="11"/>
        <v>7.2142064372918433E-3</v>
      </c>
      <c r="R194">
        <v>993420000</v>
      </c>
    </row>
    <row r="195" spans="1:18" x14ac:dyDescent="0.3">
      <c r="A195" t="s">
        <v>203</v>
      </c>
      <c r="B195">
        <v>0</v>
      </c>
      <c r="C195">
        <v>1.05</v>
      </c>
      <c r="D195">
        <v>1.1000000000000001</v>
      </c>
      <c r="E195">
        <v>0.95</v>
      </c>
      <c r="F195">
        <v>1.05</v>
      </c>
      <c r="G195">
        <v>331000</v>
      </c>
      <c r="H195">
        <v>157500</v>
      </c>
      <c r="I195">
        <v>1.39999998</v>
      </c>
      <c r="J195">
        <v>0.87</v>
      </c>
      <c r="K195" s="1">
        <v>43278</v>
      </c>
      <c r="M195">
        <f t="shared" si="8"/>
        <v>347550</v>
      </c>
      <c r="N195">
        <f t="shared" si="9"/>
        <v>178762</v>
      </c>
      <c r="O195">
        <f t="shared" si="10"/>
        <v>0</v>
      </c>
      <c r="P195">
        <f t="shared" si="11"/>
        <v>0.14285714285714299</v>
      </c>
      <c r="R195">
        <v>549150</v>
      </c>
    </row>
    <row r="196" spans="1:18" x14ac:dyDescent="0.3">
      <c r="A196" t="s">
        <v>204</v>
      </c>
      <c r="B196">
        <v>0</v>
      </c>
      <c r="C196">
        <v>21.68</v>
      </c>
      <c r="D196">
        <v>21.68</v>
      </c>
      <c r="E196">
        <v>21.46</v>
      </c>
      <c r="F196">
        <v>21.46</v>
      </c>
      <c r="G196">
        <v>12710</v>
      </c>
      <c r="H196">
        <v>12800</v>
      </c>
      <c r="I196">
        <v>22</v>
      </c>
      <c r="J196">
        <v>21.219999309999999</v>
      </c>
      <c r="K196" s="1">
        <v>43278</v>
      </c>
      <c r="M196">
        <f t="shared" ref="M196:M208" si="12">ROUND(G196*F196,0)</f>
        <v>272757</v>
      </c>
      <c r="N196">
        <f t="shared" ref="N196:N209" si="13">ROUND(((I196+J196)/2)*H196,0)</f>
        <v>276608</v>
      </c>
      <c r="O196">
        <f t="shared" ref="O196:O209" si="14">(F196 - C196)/C196</f>
        <v>-1.0147601476014708E-2</v>
      </c>
      <c r="P196">
        <f t="shared" ref="P196:P209" si="15">(D196-E196) / C196</f>
        <v>1.0147601476014708E-2</v>
      </c>
      <c r="R196" t="s">
        <v>118</v>
      </c>
    </row>
    <row r="197" spans="1:18" x14ac:dyDescent="0.3">
      <c r="A197" t="s">
        <v>205</v>
      </c>
      <c r="B197">
        <v>0</v>
      </c>
      <c r="C197">
        <v>17.149999999999999</v>
      </c>
      <c r="D197">
        <v>17.2</v>
      </c>
      <c r="E197">
        <v>17.149999999999999</v>
      </c>
      <c r="F197">
        <v>17.05</v>
      </c>
      <c r="G197">
        <v>19200</v>
      </c>
      <c r="H197">
        <v>2500</v>
      </c>
      <c r="I197">
        <v>17.450000760000002</v>
      </c>
      <c r="J197">
        <v>16.850000380000001</v>
      </c>
      <c r="K197" s="1">
        <v>43279</v>
      </c>
      <c r="M197">
        <f t="shared" si="12"/>
        <v>327360</v>
      </c>
      <c r="N197">
        <f t="shared" si="13"/>
        <v>42875</v>
      </c>
      <c r="O197">
        <f t="shared" si="14"/>
        <v>-5.8309037900873394E-3</v>
      </c>
      <c r="P197">
        <f t="shared" si="15"/>
        <v>2.9154518950437734E-3</v>
      </c>
      <c r="R197">
        <v>172887000</v>
      </c>
    </row>
    <row r="198" spans="1:18" x14ac:dyDescent="0.3">
      <c r="A198" t="s">
        <v>206</v>
      </c>
      <c r="B198">
        <v>0</v>
      </c>
      <c r="C198">
        <v>23.3</v>
      </c>
      <c r="D198">
        <v>23.3</v>
      </c>
      <c r="E198">
        <v>22.97</v>
      </c>
      <c r="F198">
        <v>23.27</v>
      </c>
      <c r="G198">
        <v>16800</v>
      </c>
      <c r="H198">
        <v>22600</v>
      </c>
      <c r="I198">
        <v>28.149999619999999</v>
      </c>
      <c r="J198">
        <v>22.879999160000001</v>
      </c>
      <c r="K198" s="1">
        <v>43279</v>
      </c>
      <c r="M198">
        <f t="shared" si="12"/>
        <v>390936</v>
      </c>
      <c r="N198">
        <f t="shared" si="13"/>
        <v>576639</v>
      </c>
      <c r="O198">
        <f t="shared" si="14"/>
        <v>-1.2875536480687184E-3</v>
      </c>
      <c r="P198">
        <f t="shared" si="15"/>
        <v>1.4163090128755444E-2</v>
      </c>
      <c r="R198">
        <v>60269300</v>
      </c>
    </row>
    <row r="199" spans="1:18" x14ac:dyDescent="0.3">
      <c r="A199" t="s">
        <v>207</v>
      </c>
      <c r="B199">
        <v>0</v>
      </c>
      <c r="C199">
        <v>0.108</v>
      </c>
      <c r="D199">
        <v>0.125</v>
      </c>
      <c r="E199">
        <v>5.0099999999999999E-2</v>
      </c>
      <c r="F199">
        <v>0.105</v>
      </c>
      <c r="G199">
        <v>7055500</v>
      </c>
      <c r="H199">
        <v>217100</v>
      </c>
      <c r="I199">
        <v>1.2000000500000001</v>
      </c>
      <c r="J199">
        <v>9.01E-2</v>
      </c>
      <c r="K199" s="1">
        <v>43279</v>
      </c>
      <c r="M199">
        <f t="shared" si="12"/>
        <v>740828</v>
      </c>
      <c r="N199">
        <f t="shared" si="13"/>
        <v>140040</v>
      </c>
      <c r="O199">
        <f t="shared" si="14"/>
        <v>-2.7777777777777804E-2</v>
      </c>
      <c r="P199">
        <f t="shared" si="15"/>
        <v>0.69351851851851842</v>
      </c>
      <c r="R199">
        <v>3465000</v>
      </c>
    </row>
    <row r="200" spans="1:18" x14ac:dyDescent="0.3">
      <c r="A200" t="s">
        <v>208</v>
      </c>
      <c r="B200">
        <v>0</v>
      </c>
      <c r="C200">
        <v>4.4000000000000003E-3</v>
      </c>
      <c r="D200">
        <v>5.1000000000000004E-3</v>
      </c>
      <c r="E200">
        <v>3.8999999999999998E-3</v>
      </c>
      <c r="F200">
        <v>4.4999999999999997E-3</v>
      </c>
      <c r="G200">
        <v>56229200</v>
      </c>
      <c r="H200">
        <v>21318400</v>
      </c>
      <c r="I200">
        <v>1.6400000000000001E-2</v>
      </c>
      <c r="J200">
        <v>2E-3</v>
      </c>
      <c r="K200" s="1">
        <v>43279</v>
      </c>
      <c r="M200">
        <f t="shared" si="12"/>
        <v>253031</v>
      </c>
      <c r="N200">
        <f t="shared" si="13"/>
        <v>196129</v>
      </c>
      <c r="O200">
        <f t="shared" si="14"/>
        <v>2.2727272727272589E-2</v>
      </c>
      <c r="P200">
        <f t="shared" si="15"/>
        <v>0.27272727272727282</v>
      </c>
      <c r="R200">
        <v>1015875</v>
      </c>
    </row>
    <row r="201" spans="1:18" x14ac:dyDescent="0.3">
      <c r="A201" t="s">
        <v>209</v>
      </c>
      <c r="B201">
        <v>0</v>
      </c>
      <c r="C201">
        <v>5.6</v>
      </c>
      <c r="D201">
        <v>5.98</v>
      </c>
      <c r="E201">
        <v>5.25</v>
      </c>
      <c r="F201">
        <v>5.6</v>
      </c>
      <c r="G201">
        <v>77300</v>
      </c>
      <c r="H201">
        <v>32800</v>
      </c>
      <c r="I201">
        <v>6.25</v>
      </c>
      <c r="J201">
        <v>3.0199999800000001</v>
      </c>
      <c r="K201" s="1">
        <v>43279</v>
      </c>
      <c r="M201">
        <f t="shared" si="12"/>
        <v>432880</v>
      </c>
      <c r="N201">
        <f t="shared" si="13"/>
        <v>152028</v>
      </c>
      <c r="O201">
        <f t="shared" si="14"/>
        <v>0</v>
      </c>
      <c r="P201">
        <f t="shared" si="15"/>
        <v>0.13035714285714295</v>
      </c>
      <c r="R201">
        <v>220976000</v>
      </c>
    </row>
    <row r="202" spans="1:18" x14ac:dyDescent="0.3">
      <c r="A202" t="s">
        <v>210</v>
      </c>
      <c r="B202">
        <v>0</v>
      </c>
      <c r="C202">
        <v>10</v>
      </c>
      <c r="D202">
        <v>25</v>
      </c>
      <c r="E202">
        <v>10</v>
      </c>
      <c r="F202">
        <v>7.5</v>
      </c>
      <c r="G202">
        <v>13300</v>
      </c>
      <c r="H202">
        <v>3500</v>
      </c>
      <c r="I202">
        <v>40</v>
      </c>
      <c r="J202">
        <v>0.64999998000000003</v>
      </c>
      <c r="K202" s="1">
        <v>43280</v>
      </c>
      <c r="M202">
        <f t="shared" si="12"/>
        <v>99750</v>
      </c>
      <c r="N202">
        <f t="shared" si="13"/>
        <v>71137</v>
      </c>
      <c r="O202">
        <f t="shared" si="14"/>
        <v>-0.25</v>
      </c>
      <c r="P202">
        <f t="shared" si="15"/>
        <v>1.5</v>
      </c>
      <c r="R202">
        <v>1297500</v>
      </c>
    </row>
    <row r="203" spans="1:18" x14ac:dyDescent="0.3">
      <c r="A203" t="s">
        <v>211</v>
      </c>
      <c r="B203">
        <v>0</v>
      </c>
      <c r="C203">
        <v>3.22</v>
      </c>
      <c r="D203">
        <v>3.23</v>
      </c>
      <c r="E203">
        <v>3.21</v>
      </c>
      <c r="F203">
        <v>3.19</v>
      </c>
      <c r="G203">
        <v>148300</v>
      </c>
      <c r="H203">
        <v>33600</v>
      </c>
      <c r="I203">
        <v>3.5699999299999998</v>
      </c>
      <c r="J203">
        <v>3.1400001</v>
      </c>
      <c r="K203" s="1">
        <v>43280</v>
      </c>
      <c r="M203">
        <f t="shared" si="12"/>
        <v>473077</v>
      </c>
      <c r="N203">
        <f t="shared" si="13"/>
        <v>112728</v>
      </c>
      <c r="O203">
        <f t="shared" si="14"/>
        <v>-9.3167701863354803E-3</v>
      </c>
      <c r="P203">
        <f t="shared" si="15"/>
        <v>6.2111801242236073E-3</v>
      </c>
      <c r="R203">
        <v>565491300</v>
      </c>
    </row>
    <row r="204" spans="1:18" x14ac:dyDescent="0.3">
      <c r="A204" t="s">
        <v>212</v>
      </c>
      <c r="B204">
        <v>0</v>
      </c>
      <c r="C204">
        <v>9.3699999999999992</v>
      </c>
      <c r="D204">
        <v>10</v>
      </c>
      <c r="E204">
        <v>8.5500000000000007</v>
      </c>
      <c r="F204">
        <v>9.5</v>
      </c>
      <c r="G204">
        <v>30900</v>
      </c>
      <c r="H204">
        <v>1177000</v>
      </c>
      <c r="I204">
        <v>28.81999969</v>
      </c>
      <c r="J204">
        <v>3</v>
      </c>
      <c r="K204" s="1">
        <v>43280</v>
      </c>
      <c r="M204">
        <f t="shared" si="12"/>
        <v>293550</v>
      </c>
      <c r="N204">
        <f t="shared" si="13"/>
        <v>18726070</v>
      </c>
      <c r="O204">
        <f t="shared" si="14"/>
        <v>1.3874066168623351E-2</v>
      </c>
      <c r="P204">
        <f t="shared" si="15"/>
        <v>0.15474919957310559</v>
      </c>
      <c r="R204">
        <v>423130000</v>
      </c>
    </row>
    <row r="205" spans="1:18" x14ac:dyDescent="0.3">
      <c r="A205" t="s">
        <v>213</v>
      </c>
      <c r="B205">
        <v>0</v>
      </c>
      <c r="C205">
        <v>2E-3</v>
      </c>
      <c r="D205">
        <v>2.2000000000000001E-3</v>
      </c>
      <c r="E205">
        <v>1.8E-3</v>
      </c>
      <c r="F205">
        <v>2.0999999999999999E-3</v>
      </c>
      <c r="G205">
        <v>102882100</v>
      </c>
      <c r="H205">
        <v>50672000</v>
      </c>
      <c r="I205">
        <v>3.4000000000000002E-2</v>
      </c>
      <c r="J205">
        <v>1.8E-3</v>
      </c>
      <c r="K205" s="1">
        <v>43280</v>
      </c>
      <c r="M205">
        <f t="shared" si="12"/>
        <v>216052</v>
      </c>
      <c r="N205">
        <f t="shared" si="13"/>
        <v>907029</v>
      </c>
      <c r="O205">
        <f t="shared" si="14"/>
        <v>4.9999999999999913E-2</v>
      </c>
      <c r="P205">
        <f t="shared" si="15"/>
        <v>0.20000000000000009</v>
      </c>
      <c r="R205">
        <v>2331000</v>
      </c>
    </row>
    <row r="206" spans="1:18" x14ac:dyDescent="0.3">
      <c r="A206" t="s">
        <v>214</v>
      </c>
      <c r="B206">
        <v>0</v>
      </c>
      <c r="C206">
        <v>4.9000000000000004</v>
      </c>
      <c r="D206">
        <v>5.01</v>
      </c>
      <c r="E206">
        <v>4.7619999999999996</v>
      </c>
      <c r="F206">
        <v>4.8346</v>
      </c>
      <c r="G206">
        <v>154500</v>
      </c>
      <c r="H206">
        <v>244000</v>
      </c>
      <c r="I206">
        <v>5.5900001499999998</v>
      </c>
      <c r="J206">
        <v>4.4749999000000003</v>
      </c>
      <c r="K206" s="1">
        <v>43280</v>
      </c>
      <c r="M206">
        <f t="shared" si="12"/>
        <v>746946</v>
      </c>
      <c r="N206">
        <f t="shared" si="13"/>
        <v>1227930</v>
      </c>
      <c r="O206">
        <f t="shared" si="14"/>
        <v>-1.3346938775510273E-2</v>
      </c>
      <c r="P206">
        <f t="shared" si="15"/>
        <v>5.0612244897959222E-2</v>
      </c>
      <c r="R206">
        <v>1107510168</v>
      </c>
    </row>
    <row r="207" spans="1:18" x14ac:dyDescent="0.3">
      <c r="A207" t="s">
        <v>215</v>
      </c>
      <c r="B207">
        <v>0</v>
      </c>
      <c r="C207">
        <v>2.39</v>
      </c>
      <c r="D207">
        <v>2.39</v>
      </c>
      <c r="E207">
        <v>2.29</v>
      </c>
      <c r="F207">
        <v>2.286</v>
      </c>
      <c r="G207">
        <v>108800</v>
      </c>
      <c r="H207">
        <v>83200</v>
      </c>
      <c r="I207">
        <v>2.5</v>
      </c>
      <c r="J207">
        <v>1.41610003</v>
      </c>
      <c r="K207" s="1">
        <v>43280</v>
      </c>
      <c r="M207">
        <f t="shared" si="12"/>
        <v>248717</v>
      </c>
      <c r="N207">
        <f t="shared" si="13"/>
        <v>162910</v>
      </c>
      <c r="O207">
        <f t="shared" si="14"/>
        <v>-4.3514644351464474E-2</v>
      </c>
      <c r="P207">
        <f t="shared" si="15"/>
        <v>4.1841004184100451E-2</v>
      </c>
      <c r="R207">
        <v>307581300</v>
      </c>
    </row>
    <row r="208" spans="1:18" x14ac:dyDescent="0.3">
      <c r="A208" t="s">
        <v>216</v>
      </c>
      <c r="B208">
        <v>0</v>
      </c>
      <c r="C208">
        <v>2.82</v>
      </c>
      <c r="D208">
        <v>2.82</v>
      </c>
      <c r="E208">
        <v>2.6</v>
      </c>
      <c r="F208">
        <v>2.7</v>
      </c>
      <c r="G208">
        <v>56200</v>
      </c>
      <c r="H208">
        <v>120800</v>
      </c>
      <c r="I208">
        <v>3.51499009</v>
      </c>
      <c r="J208">
        <v>1.1749900600000001</v>
      </c>
      <c r="K208" s="1">
        <v>43280</v>
      </c>
      <c r="M208">
        <f t="shared" si="12"/>
        <v>151740</v>
      </c>
      <c r="N208">
        <f t="shared" si="13"/>
        <v>283275</v>
      </c>
      <c r="O208">
        <f t="shared" si="14"/>
        <v>-4.2553191489361583E-2</v>
      </c>
      <c r="P208">
        <f t="shared" si="15"/>
        <v>7.8014184397163039E-2</v>
      </c>
      <c r="R208">
        <v>49680000</v>
      </c>
    </row>
    <row r="209" spans="1:18" x14ac:dyDescent="0.3">
      <c r="A209" t="s">
        <v>217</v>
      </c>
      <c r="B209">
        <v>0</v>
      </c>
      <c r="C209">
        <v>15.77</v>
      </c>
      <c r="D209">
        <v>15.81</v>
      </c>
      <c r="E209">
        <v>15.77</v>
      </c>
      <c r="F209">
        <v>15.8</v>
      </c>
      <c r="G209">
        <v>30000</v>
      </c>
      <c r="H209">
        <v>0</v>
      </c>
      <c r="I209">
        <v>16.649999619999999</v>
      </c>
      <c r="J209">
        <v>15.600000380000001</v>
      </c>
      <c r="K209" s="1">
        <v>43280</v>
      </c>
      <c r="M209">
        <f>ROUND(G209*F209,0)</f>
        <v>474000</v>
      </c>
      <c r="N209">
        <f t="shared" si="13"/>
        <v>0</v>
      </c>
      <c r="O209">
        <f t="shared" si="14"/>
        <v>1.9023462270133886E-3</v>
      </c>
      <c r="P209">
        <f t="shared" si="15"/>
        <v>2.5364616360178138E-3</v>
      </c>
      <c r="R209">
        <v>162424000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2018-07-13T04:35:57Z</dcterms:created>
  <dcterms:modified xsi:type="dcterms:W3CDTF">2018-09-06T07:42:11Z</dcterms:modified>
</cp:coreProperties>
</file>