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le\Documents\School\2016-2017\Project\Simulatie\team-9\Administration and Management\Logs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K20" i="1" l="1"/>
  <c r="K17" i="1"/>
  <c r="I19" i="1"/>
  <c r="K14" i="1"/>
  <c r="K11" i="1"/>
  <c r="K6" i="1"/>
  <c r="K3" i="1"/>
  <c r="K2" i="1"/>
  <c r="I9" i="1" l="1"/>
  <c r="I8" i="1" l="1"/>
  <c r="I7" i="1"/>
  <c r="I6" i="1"/>
  <c r="I5" i="1"/>
  <c r="K5" i="1" s="1"/>
  <c r="I23" i="1" l="1"/>
  <c r="K22" i="1" s="1"/>
  <c r="I22" i="1"/>
  <c r="I21" i="1"/>
  <c r="I20" i="1"/>
  <c r="I10" i="1"/>
  <c r="I18" i="1"/>
  <c r="I17" i="1"/>
  <c r="I16" i="1"/>
  <c r="I15" i="1"/>
  <c r="I14" i="1"/>
  <c r="I13" i="1"/>
  <c r="I12" i="1"/>
  <c r="I11" i="1"/>
  <c r="I4" i="1"/>
  <c r="I3" i="1"/>
</calcChain>
</file>

<file path=xl/sharedStrings.xml><?xml version="1.0" encoding="utf-8"?>
<sst xmlns="http://schemas.openxmlformats.org/spreadsheetml/2006/main" count="111" uniqueCount="67">
  <si>
    <t>Datum</t>
  </si>
  <si>
    <t>Start</t>
  </si>
  <si>
    <t>Einde</t>
  </si>
  <si>
    <t>Plaats</t>
  </si>
  <si>
    <t>Categorie</t>
  </si>
  <si>
    <t>Omschrijving</t>
  </si>
  <si>
    <t>Opmerkingen</t>
  </si>
  <si>
    <t>#uren</t>
  </si>
  <si>
    <t>Tot # uren</t>
  </si>
  <si>
    <t>Wo 22/03/2017</t>
  </si>
  <si>
    <t>Campus</t>
  </si>
  <si>
    <t>Projectwerk</t>
  </si>
  <si>
    <t>Inleidingsles en eerste brainstormsessie over het project</t>
  </si>
  <si>
    <t>Verplichte contacturen</t>
  </si>
  <si>
    <t>Totaal aantal uren:</t>
  </si>
  <si>
    <t>Thuis</t>
  </si>
  <si>
    <t>Administratie</t>
  </si>
  <si>
    <t>Week 6</t>
  </si>
  <si>
    <t>Jelle Hamerlinck</t>
  </si>
  <si>
    <t>Zo 26/03/2017</t>
  </si>
  <si>
    <t>Installeren Pycharm, connecteren met Github</t>
  </si>
  <si>
    <t>Wo 29/03/2017</t>
  </si>
  <si>
    <t>Tweede brainstormsessie</t>
  </si>
  <si>
    <t>Ma 10/04/17</t>
  </si>
  <si>
    <t>Gezamenlijk uitwerken van het concept en klassendiagram</t>
  </si>
  <si>
    <t>Di 11/04/17</t>
  </si>
  <si>
    <t>Algoritmes testen en logboek aanvullen</t>
  </si>
  <si>
    <t>Maken use case diagram en ontwerpen + implementatie progression algoritme</t>
  </si>
  <si>
    <t>Testen en aanvullen events</t>
  </si>
  <si>
    <t>Wo 19/04/17</t>
  </si>
  <si>
    <t>Definities analysedocument, parametertree</t>
  </si>
  <si>
    <t>Za 22/04/17</t>
  </si>
  <si>
    <t>Do 20/04/17</t>
  </si>
  <si>
    <t>Paasverlof</t>
  </si>
  <si>
    <t>Week 7</t>
  </si>
  <si>
    <t>Week 8</t>
  </si>
  <si>
    <t>Week 9</t>
  </si>
  <si>
    <t>Ma 24/04/17</t>
  </si>
  <si>
    <t>Week 10</t>
  </si>
  <si>
    <t>Week 11</t>
  </si>
  <si>
    <t>Wo 26/04/17</t>
  </si>
  <si>
    <t>Vr 28/04/17</t>
  </si>
  <si>
    <t>Trein</t>
  </si>
  <si>
    <t>Do 13/04/17</t>
  </si>
  <si>
    <t>Wo 03/05/17</t>
  </si>
  <si>
    <t>Vr 05/05/17</t>
  </si>
  <si>
    <t>Beginnen met opslaan en laden</t>
  </si>
  <si>
    <t>Afwerken parametertree</t>
  </si>
  <si>
    <t>Afwerken opslaan en laden</t>
  </si>
  <si>
    <t>Beknotte gebruikersmanual schrijven</t>
  </si>
  <si>
    <t>Toevoegen van extra geluidseffecten voor disasters</t>
  </si>
  <si>
    <t>Wo 10/05/17</t>
  </si>
  <si>
    <t>Vr 12/05/17</t>
  </si>
  <si>
    <t>Simulatie afwerken en voorbereiden voor .exe file</t>
  </si>
  <si>
    <t>Updaten van manual naar huidige versie van de simulatie</t>
  </si>
  <si>
    <t>Voorbereiding</t>
  </si>
  <si>
    <t>Python leren</t>
  </si>
  <si>
    <t>Online leren van Python</t>
  </si>
  <si>
    <t>25:00</t>
  </si>
  <si>
    <t>Za 06/05/17</t>
  </si>
  <si>
    <t>Debugging</t>
  </si>
  <si>
    <t>Week 12</t>
  </si>
  <si>
    <t>Demo</t>
  </si>
  <si>
    <t>Voorstelling project</t>
  </si>
  <si>
    <t>Wo 17/05/17</t>
  </si>
  <si>
    <t>Vr 19/05/17</t>
  </si>
  <si>
    <t>Laatste volledige controle verslag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</si>
</sst>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0" fillId="3" borderId="0" xfId="0" applyFill="1"/>
    <xf numFmtId="0" fontId="3" fillId="5" borderId="4" xfId="0" applyFont="1" applyFill="1" applyBorder="1"/>
    <xf numFmtId="0" fontId="2" fillId="2" borderId="5" xfId="0" applyFont="1" applyFill="1" applyBorder="1"/>
    <xf numFmtId="0" fontId="2" fillId="6" borderId="5" xfId="0" applyFont="1" applyFill="1" applyBorder="1"/>
    <xf numFmtId="0" fontId="2" fillId="4" borderId="5" xfId="0" applyFont="1" applyFill="1" applyBorder="1"/>
    <xf numFmtId="0" fontId="2" fillId="7" borderId="5" xfId="0" applyFont="1" applyFill="1" applyBorder="1"/>
    <xf numFmtId="0" fontId="3" fillId="8" borderId="5" xfId="0" applyFont="1" applyFill="1" applyBorder="1"/>
    <xf numFmtId="0" fontId="3" fillId="5" borderId="6" xfId="0" applyFont="1" applyFill="1" applyBorder="1"/>
    <xf numFmtId="0" fontId="2" fillId="0" borderId="13" xfId="0" applyFont="1" applyBorder="1"/>
    <xf numFmtId="20" fontId="3" fillId="5" borderId="10" xfId="0" applyNumberFormat="1" applyFont="1" applyFill="1" applyBorder="1"/>
    <xf numFmtId="14" fontId="0" fillId="9" borderId="9" xfId="0" applyNumberFormat="1" applyFill="1" applyBorder="1"/>
    <xf numFmtId="20" fontId="0" fillId="9" borderId="11" xfId="0" applyNumberFormat="1" applyFill="1" applyBorder="1"/>
    <xf numFmtId="0" fontId="0" fillId="9" borderId="11" xfId="0" applyFill="1" applyBorder="1"/>
    <xf numFmtId="0" fontId="0" fillId="9" borderId="9" xfId="0" applyFill="1" applyBorder="1"/>
    <xf numFmtId="20" fontId="0" fillId="7" borderId="3" xfId="0" applyNumberFormat="1" applyFill="1" applyBorder="1"/>
    <xf numFmtId="14" fontId="0" fillId="9" borderId="10" xfId="0" applyNumberFormat="1" applyFill="1" applyBorder="1"/>
    <xf numFmtId="20" fontId="0" fillId="9" borderId="12" xfId="0" applyNumberFormat="1" applyFill="1" applyBorder="1"/>
    <xf numFmtId="0" fontId="0" fillId="9" borderId="12" xfId="0" applyFill="1" applyBorder="1"/>
    <xf numFmtId="0" fontId="0" fillId="9" borderId="10" xfId="0" applyFill="1" applyBorder="1"/>
    <xf numFmtId="0" fontId="0" fillId="0" borderId="8" xfId="0" applyBorder="1"/>
    <xf numFmtId="20" fontId="0" fillId="7" borderId="1" xfId="0" applyNumberFormat="1" applyFill="1" applyBorder="1"/>
    <xf numFmtId="0" fontId="0" fillId="9" borderId="0" xfId="0" applyFill="1" applyBorder="1"/>
    <xf numFmtId="0" fontId="0" fillId="9" borderId="15" xfId="0" applyFill="1" applyBorder="1"/>
    <xf numFmtId="0" fontId="0" fillId="9" borderId="16" xfId="0" applyFill="1" applyBorder="1"/>
    <xf numFmtId="14" fontId="0" fillId="9" borderId="21" xfId="0" applyNumberFormat="1" applyFill="1" applyBorder="1"/>
    <xf numFmtId="20" fontId="0" fillId="9" borderId="19" xfId="0" applyNumberFormat="1" applyFill="1" applyBorder="1"/>
    <xf numFmtId="0" fontId="0" fillId="9" borderId="19" xfId="0" applyFill="1" applyBorder="1"/>
    <xf numFmtId="0" fontId="0" fillId="9" borderId="21" xfId="0" applyFill="1" applyBorder="1"/>
    <xf numFmtId="0" fontId="0" fillId="9" borderId="18" xfId="0" applyFill="1" applyBorder="1"/>
    <xf numFmtId="0" fontId="0" fillId="9" borderId="17" xfId="0" applyFill="1" applyBorder="1"/>
    <xf numFmtId="0" fontId="0" fillId="9" borderId="22" xfId="0" applyFont="1" applyFill="1" applyBorder="1"/>
    <xf numFmtId="0" fontId="0" fillId="9" borderId="14" xfId="0" applyFill="1" applyBorder="1"/>
    <xf numFmtId="20" fontId="0" fillId="7" borderId="2" xfId="0" applyNumberFormat="1" applyFill="1" applyBorder="1"/>
    <xf numFmtId="20" fontId="0" fillId="7" borderId="20" xfId="0" applyNumberFormat="1" applyFill="1" applyBorder="1"/>
    <xf numFmtId="0" fontId="0" fillId="9" borderId="3" xfId="0" applyFill="1" applyBorder="1"/>
    <xf numFmtId="0" fontId="0" fillId="9" borderId="20" xfId="0" applyFill="1" applyBorder="1"/>
    <xf numFmtId="0" fontId="2" fillId="10" borderId="1" xfId="0" applyFont="1" applyFill="1" applyBorder="1" applyAlignment="1">
      <alignment horizontal="center"/>
    </xf>
    <xf numFmtId="14" fontId="0" fillId="9" borderId="23" xfId="0" applyNumberFormat="1" applyFill="1" applyBorder="1"/>
    <xf numFmtId="20" fontId="0" fillId="9" borderId="5" xfId="0" applyNumberFormat="1" applyFill="1" applyBorder="1"/>
    <xf numFmtId="0" fontId="0" fillId="9" borderId="5" xfId="0" applyFill="1" applyBorder="1"/>
    <xf numFmtId="0" fontId="0" fillId="9" borderId="23" xfId="0" applyFill="1" applyBorder="1"/>
    <xf numFmtId="0" fontId="0" fillId="9" borderId="7" xfId="0" applyFill="1" applyBorder="1"/>
    <xf numFmtId="14" fontId="0" fillId="9" borderId="24" xfId="0" applyNumberFormat="1" applyFill="1" applyBorder="1"/>
    <xf numFmtId="0" fontId="4" fillId="5" borderId="0" xfId="0" applyFont="1" applyFill="1" applyBorder="1"/>
    <xf numFmtId="0" fontId="4" fillId="5" borderId="25" xfId="0" applyFont="1" applyFill="1" applyBorder="1"/>
    <xf numFmtId="0" fontId="4" fillId="5" borderId="26" xfId="0" applyFont="1" applyFill="1" applyBorder="1"/>
    <xf numFmtId="0" fontId="4" fillId="5" borderId="27" xfId="0" applyFont="1" applyFill="1" applyBorder="1"/>
    <xf numFmtId="0" fontId="4" fillId="5" borderId="28" xfId="0" applyFont="1" applyFill="1" applyBorder="1"/>
    <xf numFmtId="0" fontId="4" fillId="5" borderId="29" xfId="0" applyFont="1" applyFill="1" applyBorder="1"/>
    <xf numFmtId="0" fontId="4" fillId="5" borderId="30" xfId="0" applyFont="1" applyFill="1" applyBorder="1"/>
    <xf numFmtId="0" fontId="4" fillId="5" borderId="31" xfId="0" applyFont="1" applyFill="1" applyBorder="1"/>
    <xf numFmtId="0" fontId="4" fillId="5" borderId="32" xfId="0" applyFont="1" applyFill="1" applyBorder="1"/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20" xfId="0" applyFon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right"/>
    </xf>
    <xf numFmtId="20" fontId="0" fillId="7" borderId="1" xfId="0" applyNumberFormat="1" applyFill="1" applyBorder="1" applyAlignment="1">
      <alignment horizontal="right"/>
    </xf>
    <xf numFmtId="20" fontId="2" fillId="10" borderId="2" xfId="0" applyNumberFormat="1" applyFont="1" applyFill="1" applyBorder="1" applyAlignment="1">
      <alignment horizontal="center"/>
    </xf>
    <xf numFmtId="20" fontId="2" fillId="10" borderId="20" xfId="0" applyNumberFormat="1" applyFont="1" applyFill="1" applyBorder="1" applyAlignment="1">
      <alignment horizontal="center"/>
    </xf>
    <xf numFmtId="0" fontId="4" fillId="11" borderId="33" xfId="0" applyFont="1" applyFill="1" applyBorder="1" applyAlignment="1">
      <alignment horizontal="center"/>
    </xf>
    <xf numFmtId="0" fontId="4" fillId="11" borderId="34" xfId="0" applyFont="1" applyFill="1" applyBorder="1" applyAlignment="1">
      <alignment horizontal="center"/>
    </xf>
    <xf numFmtId="0" fontId="0" fillId="7" borderId="33" xfId="0" applyFont="1" applyFill="1" applyBorder="1" applyAlignment="1">
      <alignment horizontal="center"/>
    </xf>
    <xf numFmtId="0" fontId="0" fillId="7" borderId="34" xfId="0" applyFont="1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2" fillId="10" borderId="20" xfId="0" applyFont="1" applyFill="1" applyBorder="1" applyAlignment="1">
      <alignment vertical="center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J23" sqref="J23"/>
    </sheetView>
  </sheetViews>
  <sheetFormatPr defaultRowHeight="14.4" x14ac:dyDescent="0.3"/>
  <cols>
    <col min="1" max="1" width="14.44140625" bestFit="1" customWidth="1"/>
    <col min="2" max="2" width="14" bestFit="1" customWidth="1"/>
    <col min="3" max="3" width="5.5546875" bestFit="1" customWidth="1"/>
    <col min="4" max="4" width="6.21875" bestFit="1" customWidth="1"/>
    <col min="5" max="5" width="7.44140625" bestFit="1" customWidth="1"/>
    <col min="6" max="6" width="11.77734375" bestFit="1" customWidth="1"/>
    <col min="7" max="7" width="72.5546875" bestFit="1" customWidth="1"/>
    <col min="8" max="8" width="19.77734375" bestFit="1" customWidth="1"/>
    <col min="9" max="9" width="7.109375" bestFit="1" customWidth="1"/>
    <col min="11" max="11" width="10.6640625" bestFit="1" customWidth="1"/>
  </cols>
  <sheetData>
    <row r="1" spans="1:16" ht="16.8" thickTop="1" thickBot="1" x14ac:dyDescent="0.3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6" t="s">
        <v>5</v>
      </c>
      <c r="H1" s="7" t="s">
        <v>6</v>
      </c>
      <c r="I1" s="8" t="s">
        <v>7</v>
      </c>
      <c r="J1" s="9"/>
      <c r="K1" s="10" t="s">
        <v>8</v>
      </c>
      <c r="M1" s="45"/>
      <c r="N1" s="46"/>
      <c r="O1" s="46"/>
      <c r="P1" s="47"/>
    </row>
    <row r="2" spans="1:16" ht="16.2" customHeight="1" thickTop="1" thickBot="1" x14ac:dyDescent="0.35">
      <c r="A2" s="53" t="s">
        <v>55</v>
      </c>
      <c r="B2" s="11"/>
      <c r="C2" s="12"/>
      <c r="D2" s="12"/>
      <c r="E2" s="13"/>
      <c r="F2" s="13" t="s">
        <v>56</v>
      </c>
      <c r="G2" s="14" t="s">
        <v>57</v>
      </c>
      <c r="H2" s="32"/>
      <c r="I2" s="56" t="s">
        <v>58</v>
      </c>
      <c r="J2" s="20"/>
      <c r="K2" s="57" t="str">
        <f>I2</f>
        <v>25:00</v>
      </c>
      <c r="L2">
        <v>25</v>
      </c>
      <c r="M2" s="48"/>
      <c r="N2" s="62" t="s">
        <v>14</v>
      </c>
      <c r="O2" s="63"/>
      <c r="P2" s="49"/>
    </row>
    <row r="3" spans="1:16" ht="15.6" customHeight="1" thickTop="1" thickBot="1" x14ac:dyDescent="0.35">
      <c r="A3" s="58" t="s">
        <v>17</v>
      </c>
      <c r="B3" s="11" t="s">
        <v>9</v>
      </c>
      <c r="C3" s="12">
        <v>0.65625</v>
      </c>
      <c r="D3" s="12">
        <v>0.73958333333333337</v>
      </c>
      <c r="E3" s="13" t="s">
        <v>10</v>
      </c>
      <c r="F3" s="13" t="s">
        <v>11</v>
      </c>
      <c r="G3" s="14" t="s">
        <v>12</v>
      </c>
      <c r="H3" s="23" t="s">
        <v>13</v>
      </c>
      <c r="I3" s="33">
        <f>D3-C3</f>
        <v>8.333333333333337E-2</v>
      </c>
      <c r="J3" s="20"/>
      <c r="K3" s="21">
        <f>I3+I4</f>
        <v>0.12500000000000011</v>
      </c>
      <c r="L3">
        <v>9.25</v>
      </c>
      <c r="M3" s="48"/>
      <c r="N3" s="60">
        <f>L2+L3+L5+L6+L11+L14+L17+L20+L22</f>
        <v>90.75</v>
      </c>
      <c r="O3" s="61"/>
      <c r="P3" s="49"/>
    </row>
    <row r="4" spans="1:16" ht="15" thickBot="1" x14ac:dyDescent="0.35">
      <c r="A4" s="59"/>
      <c r="B4" s="25" t="s">
        <v>19</v>
      </c>
      <c r="C4" s="26">
        <v>0.60416666666666663</v>
      </c>
      <c r="D4" s="26">
        <v>0.64583333333333337</v>
      </c>
      <c r="E4" s="27" t="s">
        <v>15</v>
      </c>
      <c r="F4" s="27" t="s">
        <v>16</v>
      </c>
      <c r="G4" s="28" t="s">
        <v>20</v>
      </c>
      <c r="H4" s="29"/>
      <c r="I4" s="15">
        <f t="shared" ref="I4:I10" si="0">D4-C4</f>
        <v>4.1666666666666741E-2</v>
      </c>
      <c r="J4" s="20"/>
      <c r="K4" s="35"/>
      <c r="M4" s="48"/>
      <c r="N4" s="44"/>
      <c r="O4" s="44"/>
      <c r="P4" s="49"/>
    </row>
    <row r="5" spans="1:16" ht="16.2" customHeight="1" thickBot="1" x14ac:dyDescent="0.35">
      <c r="A5" s="37" t="s">
        <v>34</v>
      </c>
      <c r="B5" s="38" t="s">
        <v>21</v>
      </c>
      <c r="C5" s="39">
        <v>0.65625</v>
      </c>
      <c r="D5" s="39">
        <v>0.73958333333333337</v>
      </c>
      <c r="E5" s="40" t="s">
        <v>10</v>
      </c>
      <c r="F5" s="40" t="s">
        <v>11</v>
      </c>
      <c r="G5" s="41" t="s">
        <v>22</v>
      </c>
      <c r="H5" s="42" t="s">
        <v>13</v>
      </c>
      <c r="I5" s="21">
        <f>D5-C5</f>
        <v>8.333333333333337E-2</v>
      </c>
      <c r="J5" s="20"/>
      <c r="K5" s="21">
        <f>I5</f>
        <v>8.333333333333337E-2</v>
      </c>
      <c r="L5">
        <v>2</v>
      </c>
      <c r="M5" s="50"/>
      <c r="N5" s="51"/>
      <c r="O5" s="51"/>
      <c r="P5" s="52"/>
    </row>
    <row r="6" spans="1:16" ht="15.6" customHeight="1" thickTop="1" thickBot="1" x14ac:dyDescent="0.35">
      <c r="A6" s="53" t="s">
        <v>33</v>
      </c>
      <c r="B6" s="11" t="s">
        <v>23</v>
      </c>
      <c r="C6" s="12">
        <v>0.58333333333333337</v>
      </c>
      <c r="D6" s="12">
        <v>0.76041666666666663</v>
      </c>
      <c r="E6" s="13" t="s">
        <v>15</v>
      </c>
      <c r="F6" s="13" t="s">
        <v>11</v>
      </c>
      <c r="G6" s="14" t="s">
        <v>24</v>
      </c>
      <c r="H6" s="32"/>
      <c r="I6" s="33">
        <f>D6-C6</f>
        <v>0.17708333333333326</v>
      </c>
      <c r="J6" s="20"/>
      <c r="K6" s="21">
        <f>I6+I7+I8+I9+I10</f>
        <v>0.75</v>
      </c>
      <c r="L6">
        <v>18</v>
      </c>
      <c r="N6" s="64" t="s">
        <v>18</v>
      </c>
      <c r="O6" s="65"/>
    </row>
    <row r="7" spans="1:16" ht="15" customHeight="1" x14ac:dyDescent="0.3">
      <c r="A7" s="54"/>
      <c r="B7" s="16"/>
      <c r="C7" s="17">
        <v>0.82291666666666663</v>
      </c>
      <c r="D7" s="17">
        <v>0.90625</v>
      </c>
      <c r="E7" s="18" t="s">
        <v>15</v>
      </c>
      <c r="F7" s="18" t="s">
        <v>11</v>
      </c>
      <c r="G7" s="19" t="s">
        <v>24</v>
      </c>
      <c r="H7" s="22"/>
      <c r="I7" s="15">
        <f t="shared" ref="I7:I8" si="1">D7-C7</f>
        <v>8.333333333333337E-2</v>
      </c>
      <c r="J7" s="20"/>
      <c r="K7" s="35"/>
    </row>
    <row r="8" spans="1:16" ht="14.4" customHeight="1" x14ac:dyDescent="0.3">
      <c r="A8" s="54"/>
      <c r="B8" s="16" t="s">
        <v>25</v>
      </c>
      <c r="C8" s="17">
        <v>0.58333333333333337</v>
      </c>
      <c r="D8" s="17">
        <v>0.77083333333333337</v>
      </c>
      <c r="E8" s="18" t="s">
        <v>15</v>
      </c>
      <c r="F8" s="18" t="s">
        <v>11</v>
      </c>
      <c r="G8" s="19" t="s">
        <v>27</v>
      </c>
      <c r="H8" s="22"/>
      <c r="I8" s="15">
        <f t="shared" si="1"/>
        <v>0.1875</v>
      </c>
      <c r="J8" s="20"/>
      <c r="K8" s="35"/>
    </row>
    <row r="9" spans="1:16" ht="15" customHeight="1" x14ac:dyDescent="0.3">
      <c r="A9" s="54"/>
      <c r="B9" s="16"/>
      <c r="C9" s="17">
        <v>0.83333333333333337</v>
      </c>
      <c r="D9" s="17">
        <v>0.95833333333333337</v>
      </c>
      <c r="E9" s="18" t="s">
        <v>15</v>
      </c>
      <c r="F9" s="18" t="s">
        <v>11</v>
      </c>
      <c r="G9" s="19" t="s">
        <v>26</v>
      </c>
      <c r="H9" s="24"/>
      <c r="I9" s="15">
        <f>D9-C9</f>
        <v>0.125</v>
      </c>
      <c r="J9" s="20"/>
      <c r="K9" s="35"/>
    </row>
    <row r="10" spans="1:16" ht="15" customHeight="1" thickBot="1" x14ac:dyDescent="0.35">
      <c r="A10" s="55"/>
      <c r="B10" s="43" t="s">
        <v>43</v>
      </c>
      <c r="C10" s="26">
        <v>0.60416666666666663</v>
      </c>
      <c r="D10" s="26">
        <v>0.78125</v>
      </c>
      <c r="E10" s="27" t="s">
        <v>15</v>
      </c>
      <c r="F10" s="27" t="s">
        <v>11</v>
      </c>
      <c r="G10" s="30" t="s">
        <v>28</v>
      </c>
      <c r="H10" s="31"/>
      <c r="I10" s="34">
        <f t="shared" si="0"/>
        <v>0.17708333333333337</v>
      </c>
      <c r="J10" s="20"/>
      <c r="K10" s="35"/>
    </row>
    <row r="11" spans="1:16" ht="15.6" customHeight="1" thickBot="1" x14ac:dyDescent="0.35">
      <c r="A11" s="53" t="s">
        <v>35</v>
      </c>
      <c r="B11" s="11" t="s">
        <v>29</v>
      </c>
      <c r="C11" s="12">
        <v>0.5625</v>
      </c>
      <c r="D11" s="12">
        <v>0.73958333333333337</v>
      </c>
      <c r="E11" s="13" t="s">
        <v>10</v>
      </c>
      <c r="F11" s="13" t="s">
        <v>11</v>
      </c>
      <c r="G11" s="14" t="s">
        <v>30</v>
      </c>
      <c r="H11" s="23" t="s">
        <v>13</v>
      </c>
      <c r="I11" s="15">
        <f>D11-C11</f>
        <v>0.17708333333333337</v>
      </c>
      <c r="J11" s="20"/>
      <c r="K11" s="21">
        <f>I11+I12+I13</f>
        <v>0.32291666666666669</v>
      </c>
      <c r="L11">
        <v>7.75</v>
      </c>
    </row>
    <row r="12" spans="1:16" ht="14.4" customHeight="1" x14ac:dyDescent="0.3">
      <c r="A12" s="54"/>
      <c r="B12" s="16" t="s">
        <v>32</v>
      </c>
      <c r="C12" s="17">
        <v>0.83333333333333337</v>
      </c>
      <c r="D12" s="17">
        <v>0.875</v>
      </c>
      <c r="E12" s="18" t="s">
        <v>15</v>
      </c>
      <c r="F12" s="18" t="s">
        <v>11</v>
      </c>
      <c r="G12" s="19" t="s">
        <v>47</v>
      </c>
      <c r="H12" s="24"/>
      <c r="I12" s="15">
        <f>D12-C12</f>
        <v>4.166666666666663E-2</v>
      </c>
      <c r="J12" s="20"/>
      <c r="K12" s="35"/>
    </row>
    <row r="13" spans="1:16" ht="16.2" customHeight="1" thickBot="1" x14ac:dyDescent="0.35">
      <c r="A13" s="55"/>
      <c r="B13" s="16" t="s">
        <v>31</v>
      </c>
      <c r="C13" s="17">
        <v>0.375</v>
      </c>
      <c r="D13" s="17">
        <v>0.47916666666666669</v>
      </c>
      <c r="E13" s="18" t="s">
        <v>15</v>
      </c>
      <c r="F13" s="18" t="s">
        <v>11</v>
      </c>
      <c r="G13" s="19" t="s">
        <v>46</v>
      </c>
      <c r="H13" s="24"/>
      <c r="I13" s="15">
        <f>D13-C13</f>
        <v>0.10416666666666669</v>
      </c>
      <c r="J13" s="20"/>
      <c r="K13" s="35"/>
    </row>
    <row r="14" spans="1:16" ht="16.2" customHeight="1" thickBot="1" x14ac:dyDescent="0.35">
      <c r="A14" s="53" t="s">
        <v>36</v>
      </c>
      <c r="B14" s="11" t="s">
        <v>37</v>
      </c>
      <c r="C14" s="12">
        <v>0.60416666666666663</v>
      </c>
      <c r="D14" s="12">
        <v>0.75</v>
      </c>
      <c r="E14" s="13" t="s">
        <v>15</v>
      </c>
      <c r="F14" s="13" t="s">
        <v>11</v>
      </c>
      <c r="G14" s="14" t="s">
        <v>48</v>
      </c>
      <c r="H14" s="32"/>
      <c r="I14" s="33">
        <f>D14-C14</f>
        <v>0.14583333333333337</v>
      </c>
      <c r="J14" s="20"/>
      <c r="K14" s="21">
        <f>SUM(I14,I15,I16)</f>
        <v>0.32291666666666674</v>
      </c>
      <c r="L14">
        <v>7.75</v>
      </c>
    </row>
    <row r="15" spans="1:16" ht="14.4" customHeight="1" x14ac:dyDescent="0.3">
      <c r="A15" s="54"/>
      <c r="B15" s="16" t="s">
        <v>40</v>
      </c>
      <c r="C15" s="17">
        <v>0.60416666666666663</v>
      </c>
      <c r="D15" s="17">
        <v>0.73958333333333337</v>
      </c>
      <c r="E15" s="18" t="s">
        <v>10</v>
      </c>
      <c r="F15" s="18" t="s">
        <v>11</v>
      </c>
      <c r="G15" s="19" t="s">
        <v>49</v>
      </c>
      <c r="H15" s="22" t="s">
        <v>13</v>
      </c>
      <c r="I15" s="15">
        <f t="shared" ref="I15:I16" si="2">D15-C15</f>
        <v>0.13541666666666674</v>
      </c>
      <c r="J15" s="20"/>
      <c r="K15" s="35"/>
    </row>
    <row r="16" spans="1:16" ht="14.4" customHeight="1" thickBot="1" x14ac:dyDescent="0.35">
      <c r="A16" s="55"/>
      <c r="B16" s="16" t="s">
        <v>41</v>
      </c>
      <c r="C16" s="17">
        <v>0.73958333333333337</v>
      </c>
      <c r="D16" s="17">
        <v>0.78125</v>
      </c>
      <c r="E16" s="18" t="s">
        <v>42</v>
      </c>
      <c r="F16" s="18" t="s">
        <v>11</v>
      </c>
      <c r="G16" s="19" t="s">
        <v>49</v>
      </c>
      <c r="H16" s="22"/>
      <c r="I16" s="15">
        <f t="shared" si="2"/>
        <v>4.166666666666663E-2</v>
      </c>
      <c r="J16" s="20"/>
      <c r="K16" s="35"/>
    </row>
    <row r="17" spans="1:12" ht="15" customHeight="1" thickBot="1" x14ac:dyDescent="0.35">
      <c r="A17" s="53" t="s">
        <v>38</v>
      </c>
      <c r="B17" s="11" t="s">
        <v>44</v>
      </c>
      <c r="C17" s="12">
        <v>0.5625</v>
      </c>
      <c r="D17" s="12">
        <v>0.73958333333333337</v>
      </c>
      <c r="E17" s="13" t="s">
        <v>10</v>
      </c>
      <c r="F17" s="13" t="s">
        <v>11</v>
      </c>
      <c r="G17" s="14" t="s">
        <v>49</v>
      </c>
      <c r="H17" s="32" t="s">
        <v>13</v>
      </c>
      <c r="I17" s="33">
        <f>D17-C17</f>
        <v>0.17708333333333337</v>
      </c>
      <c r="J17" s="20"/>
      <c r="K17" s="21">
        <f>I17+I18+I19</f>
        <v>0.28125000000000006</v>
      </c>
      <c r="L17">
        <v>6.75</v>
      </c>
    </row>
    <row r="18" spans="1:12" ht="16.2" customHeight="1" x14ac:dyDescent="0.3">
      <c r="A18" s="54"/>
      <c r="B18" s="16" t="s">
        <v>45</v>
      </c>
      <c r="C18" s="17">
        <v>0.85416666666666663</v>
      </c>
      <c r="D18" s="17">
        <v>0.90625</v>
      </c>
      <c r="E18" s="18" t="s">
        <v>15</v>
      </c>
      <c r="F18" s="18" t="s">
        <v>11</v>
      </c>
      <c r="G18" s="19" t="s">
        <v>50</v>
      </c>
      <c r="H18" s="22"/>
      <c r="I18" s="15">
        <f t="shared" ref="I18:I19" si="3">D18-C18</f>
        <v>5.208333333333337E-2</v>
      </c>
      <c r="J18" s="20"/>
      <c r="K18" s="35"/>
    </row>
    <row r="19" spans="1:12" ht="14.4" customHeight="1" thickBot="1" x14ac:dyDescent="0.35">
      <c r="A19" s="54"/>
      <c r="B19" s="16" t="s">
        <v>59</v>
      </c>
      <c r="C19" s="17">
        <v>0.41666666666666669</v>
      </c>
      <c r="D19" s="17">
        <v>0.46875</v>
      </c>
      <c r="E19" s="18" t="s">
        <v>15</v>
      </c>
      <c r="F19" s="18" t="s">
        <v>11</v>
      </c>
      <c r="G19" s="19" t="s">
        <v>60</v>
      </c>
      <c r="H19" s="22"/>
      <c r="I19" s="15">
        <f t="shared" si="3"/>
        <v>5.2083333333333315E-2</v>
      </c>
      <c r="J19" s="20"/>
      <c r="K19" s="35"/>
    </row>
    <row r="20" spans="1:12" ht="14.4" customHeight="1" thickBot="1" x14ac:dyDescent="0.35">
      <c r="A20" s="53" t="s">
        <v>39</v>
      </c>
      <c r="B20" s="11" t="s">
        <v>51</v>
      </c>
      <c r="C20" s="12">
        <v>0.5625</v>
      </c>
      <c r="D20" s="12">
        <v>0.73958333333333337</v>
      </c>
      <c r="E20" s="13" t="s">
        <v>10</v>
      </c>
      <c r="F20" s="13" t="s">
        <v>11</v>
      </c>
      <c r="G20" s="14" t="s">
        <v>53</v>
      </c>
      <c r="H20" s="32" t="s">
        <v>13</v>
      </c>
      <c r="I20" s="33">
        <f>D20-C20</f>
        <v>0.17708333333333337</v>
      </c>
      <c r="J20" s="20"/>
      <c r="K20" s="21">
        <f>SUM(I20,I21)</f>
        <v>0.28125</v>
      </c>
      <c r="L20">
        <v>6.75</v>
      </c>
    </row>
    <row r="21" spans="1:12" ht="15" customHeight="1" thickBot="1" x14ac:dyDescent="0.35">
      <c r="A21" s="54"/>
      <c r="B21" s="16" t="s">
        <v>52</v>
      </c>
      <c r="C21" s="17">
        <v>0.58333333333333337</v>
      </c>
      <c r="D21" s="17">
        <v>0.6875</v>
      </c>
      <c r="E21" s="18" t="s">
        <v>15</v>
      </c>
      <c r="F21" s="18" t="s">
        <v>11</v>
      </c>
      <c r="G21" s="19" t="s">
        <v>54</v>
      </c>
      <c r="H21" s="22"/>
      <c r="I21" s="15">
        <f t="shared" ref="I21:I23" si="4">D21-C21</f>
        <v>0.10416666666666663</v>
      </c>
      <c r="J21" s="20"/>
      <c r="K21" s="35"/>
    </row>
    <row r="22" spans="1:12" ht="16.2" customHeight="1" thickBot="1" x14ac:dyDescent="0.35">
      <c r="A22" s="53" t="s">
        <v>61</v>
      </c>
      <c r="B22" s="11" t="s">
        <v>64</v>
      </c>
      <c r="C22" s="12">
        <v>0.5625</v>
      </c>
      <c r="D22" s="12">
        <v>0.66666666666666663</v>
      </c>
      <c r="E22" s="13" t="s">
        <v>10</v>
      </c>
      <c r="F22" s="13" t="s">
        <v>62</v>
      </c>
      <c r="G22" s="14" t="s">
        <v>63</v>
      </c>
      <c r="H22" s="32"/>
      <c r="I22" s="33">
        <f t="shared" si="4"/>
        <v>0.10416666666666663</v>
      </c>
      <c r="J22" s="20"/>
      <c r="K22" s="21">
        <f>SUM(I22,I23)</f>
        <v>0.3125</v>
      </c>
      <c r="L22">
        <v>7.5</v>
      </c>
    </row>
    <row r="23" spans="1:12" ht="14.4" customHeight="1" thickBot="1" x14ac:dyDescent="0.35">
      <c r="A23" s="66"/>
      <c r="B23" s="25" t="s">
        <v>65</v>
      </c>
      <c r="C23" s="26">
        <v>0.54166666666666663</v>
      </c>
      <c r="D23" s="26">
        <v>0.75</v>
      </c>
      <c r="E23" s="27" t="s">
        <v>15</v>
      </c>
      <c r="F23" s="27" t="s">
        <v>11</v>
      </c>
      <c r="G23" s="28" t="s">
        <v>66</v>
      </c>
      <c r="H23" s="29"/>
      <c r="I23" s="34">
        <f t="shared" si="4"/>
        <v>0.20833333333333337</v>
      </c>
      <c r="J23" s="20"/>
      <c r="K23" s="36"/>
    </row>
    <row r="24" spans="1:12" ht="14.4" customHeight="1" x14ac:dyDescent="0.3"/>
    <row r="25" spans="1:12" ht="15" customHeight="1" x14ac:dyDescent="0.3"/>
  </sheetData>
  <mergeCells count="4">
    <mergeCell ref="A3:A4"/>
    <mergeCell ref="N3:O3"/>
    <mergeCell ref="N2:O2"/>
    <mergeCell ref="N6:O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</cp:lastModifiedBy>
  <dcterms:created xsi:type="dcterms:W3CDTF">2017-03-26T10:57:43Z</dcterms:created>
  <dcterms:modified xsi:type="dcterms:W3CDTF">2017-05-21T09:48:06Z</dcterms:modified>
</cp:coreProperties>
</file>