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\\nasclufs\boihome$\BBOWLES\Agent_Licensing_Renewal\Finger_Printing\"/>
    </mc:Choice>
  </mc:AlternateContent>
  <xr:revisionPtr revIDLastSave="0" documentId="13_ncr:1_{CDB2C5C5-BF49-4ABB-ABCC-931A1BFEBF0C}" xr6:coauthVersionLast="44" xr6:coauthVersionMax="44" xr10:uidLastSave="{00000000-0000-0000-0000-000000000000}"/>
  <bookViews>
    <workbookView xWindow="29955" yWindow="1170" windowWidth="23835" windowHeight="8970" xr2:uid="{00000000-000D-0000-FFFF-FFFF00000000}"/>
  </bookViews>
  <sheets>
    <sheet name="PROD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92" i="1" l="1"/>
  <c r="E43" i="1" l="1"/>
  <c r="C43" i="1"/>
  <c r="D43" i="1"/>
  <c r="K43" i="1"/>
  <c r="AL43" i="1"/>
  <c r="AU43" i="1"/>
  <c r="AE20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F43" i="1"/>
  <c r="G43" i="1"/>
  <c r="H43" i="1"/>
  <c r="I43" i="1"/>
  <c r="J43" i="1"/>
  <c r="L43" i="1"/>
  <c r="M43" i="1"/>
  <c r="N43" i="1"/>
  <c r="O43" i="1"/>
  <c r="P43" i="1"/>
  <c r="AO21" i="1" l="1"/>
  <c r="AL21" i="1"/>
  <c r="AR21" i="1"/>
  <c r="AR20" i="1"/>
  <c r="AR19" i="1"/>
  <c r="S20" i="1"/>
  <c r="S19" i="1"/>
  <c r="AL19" i="1"/>
  <c r="AL20" i="1"/>
  <c r="AK19" i="1"/>
  <c r="AK20" i="1"/>
  <c r="AK21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17" i="1"/>
  <c r="AY5" i="1"/>
  <c r="AY6" i="1"/>
  <c r="AY7" i="1"/>
  <c r="AY8" i="1"/>
  <c r="AY9" i="1"/>
  <c r="AY10" i="1"/>
  <c r="AY11" i="1"/>
  <c r="AY12" i="1"/>
  <c r="AY13" i="1"/>
  <c r="AY14" i="1"/>
  <c r="AY15" i="1"/>
  <c r="AY16" i="1"/>
  <c r="AY4" i="1"/>
  <c r="AX43" i="1"/>
  <c r="AW43" i="1"/>
  <c r="AV43" i="1"/>
  <c r="AT43" i="1"/>
  <c r="AS43" i="1"/>
  <c r="AR43" i="1"/>
  <c r="AQ43" i="1"/>
  <c r="AP43" i="1"/>
  <c r="AO43" i="1"/>
  <c r="AN43" i="1"/>
  <c r="AM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X21" i="1"/>
  <c r="AW21" i="1"/>
  <c r="AV21" i="1"/>
  <c r="AU21" i="1"/>
  <c r="AT21" i="1"/>
  <c r="AS21" i="1"/>
  <c r="AQ21" i="1"/>
  <c r="AP21" i="1"/>
  <c r="AN21" i="1"/>
  <c r="AM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X20" i="1"/>
  <c r="AW20" i="1"/>
  <c r="AV20" i="1"/>
  <c r="AU20" i="1"/>
  <c r="AT20" i="1"/>
  <c r="AS20" i="1"/>
  <c r="AQ20" i="1"/>
  <c r="AP20" i="1"/>
  <c r="AO20" i="1"/>
  <c r="AN20" i="1"/>
  <c r="AM20" i="1"/>
  <c r="AJ20" i="1"/>
  <c r="AI20" i="1"/>
  <c r="AH20" i="1"/>
  <c r="AG20" i="1"/>
  <c r="AF20" i="1"/>
  <c r="AD20" i="1"/>
  <c r="AC20" i="1"/>
  <c r="AB20" i="1"/>
  <c r="AA20" i="1"/>
  <c r="Z20" i="1"/>
  <c r="Y20" i="1"/>
  <c r="X20" i="1"/>
  <c r="W20" i="1"/>
  <c r="V20" i="1"/>
  <c r="U20" i="1"/>
  <c r="T20" i="1"/>
  <c r="R20" i="1"/>
  <c r="Q20" i="1"/>
  <c r="AX19" i="1"/>
  <c r="AW19" i="1"/>
  <c r="AV19" i="1"/>
  <c r="AU19" i="1"/>
  <c r="AT19" i="1"/>
  <c r="AS19" i="1"/>
  <c r="AQ19" i="1"/>
  <c r="AP19" i="1"/>
  <c r="AO19" i="1"/>
  <c r="AN19" i="1"/>
  <c r="AM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Q19" i="1"/>
  <c r="T63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C86" i="1"/>
  <c r="C87" i="1"/>
  <c r="C85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Y19" i="1" l="1"/>
  <c r="AY21" i="1"/>
  <c r="AY86" i="1"/>
  <c r="AY63" i="1"/>
  <c r="AY41" i="1"/>
  <c r="AY42" i="1"/>
  <c r="AY85" i="1"/>
  <c r="AY20" i="1"/>
  <c r="AY64" i="1"/>
  <c r="AY43" i="1"/>
  <c r="AY65" i="1"/>
  <c r="AY87" i="1"/>
</calcChain>
</file>

<file path=xl/sharedStrings.xml><?xml version="1.0" encoding="utf-8"?>
<sst xmlns="http://schemas.openxmlformats.org/spreadsheetml/2006/main" count="307" uniqueCount="69">
  <si>
    <t>BIRTH YEAR - 13 MONTH</t>
  </si>
  <si>
    <t>BIRTH YEAR - 15 MONTH</t>
  </si>
  <si>
    <t>BIRTH YEAR - 18 MONTH</t>
  </si>
  <si>
    <t>BIRTH YEAR - 24 MONTH</t>
  </si>
  <si>
    <t>WITH NET AS (  
                  SELECT DISTINCT L.indv_id, L.lic_type_cd, L.sts_dte, L.expr_dte, I.res_ind 
                          , decode(mod(extract(year FROM I.brth_dte),2),0,'EVEN','ODD') BRTH_YR 
                          , decode(to_char(last_day(I.brth_dte),'DDMON'),'29FEB','28FEB', to_char(last_day(I.brth_dte),'DDMON')) EBM 
                          ,to_date('01JAN2021', 'DDMONYYYY') STS_DTE_2018 
                  FROM il_lic L 
                        INNER JOIN indv I ON I.indv_id = L.indv_id   
                  WHERE L.sts_cd = 'AC' 
                        AND L.lic_type_cd NOT IN ( 'TEMP', 'TSA' ) 
            )    
            /* 
            SELECT * FROM NET 
            WHERE lic_type_cd in ('LL','CO') 
            ; -- PROD 261,673  
            --*/ 
    ,CALC AS (  
                  SELECT N.* 
                          , last_day(add_months(N.sts_dte_2018, 13)) "13_MIN" 
                          , last_day(to_date( N.EBM || to_char(last_day(add_months(N.sts_dte_2018, 13)),'YYYY') , 'DDMONYYYY')) "EBM_13_MIN" 
                          , last_day(add_months(N.sts_dte_2018, 15)) "15_MIN" 
                          , last_day(to_date( N.EBM || to_char(last_day(add_months(N.sts_dte_2018, 15)),'YYYY') , 'DDMONYYYY')) "EBM_15_MIN" 
                          , last_day(add_months(N.sts_dte_2018, 18)) "18_MIN" 
                          , last_day(to_date( N.EBM || to_char(last_day(add_months(N.sts_dte_2018, 18)),'YYYY') , 'DDMONYYYY')) "EBM_18_MIN" 
                          , last_day(add_months(N.sts_dte_2018, 24)) "24_MIN" 
                          , last_day(to_date( N.EBM || to_char(last_day(add_months(N.sts_dte_2018, 24)),'YYYY') , 'DDMONYYYY')) "EBM_24_MIN" 
                  FROM net N 
             )  
             /*  
             SELECT * FROM CALC 
--             WHERE lic_type_cd in ('LL','CO','VSB','SLB') 
             ;  -- 261,673 
             --*/ 
    ,CON AS ( 
                  SELECT C.res_ind, C.lic_type_cd, C.sts_dte, C.expr_dte, C.brth_yr, C.ebm, C."STS_DTE_2018" 
                          ,CASE WHEN months_between(C."13_MIN", C."EBM_13_MIN") &gt; 0 THEN add_months(C."EBM_13_MIN", 12) ELSE C."EBM_13_MIN" END "13_MIN_EXPR" 
                          ,CASE WHEN months_between(C."15_MIN", C."EBM_15_MIN") &gt; 0 THEN add_months(C."EBM_15_MIN", 12) ELSE C."EBM_15_MIN" END "15_MIN_EXPR" 
                          ,CASE WHEN months_between(C."18_MIN", C."EBM_18_MIN") &gt; 0 THEN add_months(C."EBM_18_MIN", 12) ELSE C."EBM_18_MIN" END "18_MIN_EXPR" 
                          ,CASE WHEN months_between(C."24_MIN", C."EBM_24_MIN") &gt; 0 THEN add_months(C."EBM_24_MIN", 12) ELSE C."EBM_24_MIN" END "24_MIN_EXPR" 
                  FROM calc C 
  /*                 
                  UNION ALL 
                  SELECT N.lic_type_cd, N.sts_dte, N.expr_dte, N.brth_yr, N.ebm, N."STS_DTE_2018" 
--                          , null, null, null, null, null, null 
                          ,decode(to_char(N.expr_dte,'YYYY'),'2018', add_months(N.expr_dte, 24), N.expr_dte) "15_MIN_EXPR" 
                          ,decode(to_char(N.expr_dte,'YYYY'),'2018', add_months(N.expr_dte, 24), N.expr_dte) "18_MIN_EXPR" 
                          ,decode(to_char(N.expr_dte,'YYYY'),'2018', add_months(N.expr_dte, 24), N.expr_dte) "24_MIN_EXPR" 
                  FROM NET N 
                  --WHERE to_char(nvl(N.expr_dte,sysdate),'DDMON') = '30JUN' 
                  -- ACCOUNTING FOR OTHER LICENSES HAVING EXPIRATION DATES 
                  WHERE N.expr_dte IS NOT NULL 
--*/ 
            )  
            /*  
             SELECT * FROM CON  
             WHERE lic_type_cd in ('SLB','VSB','CO');  -- 261,673 
             --*/ 
    ,ODD_EVEN AS (  
                        SELECT C.* 
                              ,nvl2(C.expr_dte,C."13_MIN_EXPR", nvl2(C."13_MIN_EXPR", CASE WHEN mod(extract(year FROM C."13_MIN_EXPR"),2) != decode(C.BRTH_YR,'EVEN',0,1) THEN add_months(C."13_MIN_EXPR", 12) ELSE C."13_MIN_EXPR" END , null)) "BRYR_13_MIN_EXPR" 
                              ,nvl2(C.expr_dte,C."15_MIN_EXPR", nvl2(C."15_MIN_EXPR", CASE WHEN mod(extract(year FROM C."15_MIN_EXPR"),2) != decode(C.BRTH_YR,'EVEN',0,1) THEN add_months(C."15_MIN_EXPR", 12) ELSE C."15_MIN_EXPR" END , null)) "BRYR_15_MIN_EXPR" 
                              ,nvl2(C.expr_dte,C."18_MIN_EXPR", nvl2(C."18_MIN_EXPR", CASE WHEN mod(extract(year FROM C."18_MIN_EXPR"),2) != decode(C.BRTH_YR,'EVEN',0,1) THEN add_months(C."18_MIN_EXPR", 12) ELSE C."18_MIN_EXPR" END , null)) "BRYR_18_MIN_EXPR" 
                              ,nvl2(C.expr_dte,C."24_MIN_EXPR", nvl2(C."24_MIN_EXPR", CASE WHEN mod(extract(year FROM C."24_MIN_EXPR"),2) != decode(C.BRTH_YR,'EVEN',0,1) THEN add_months(C."24_MIN_EXPR", 12) ELSE C."24_MIN_EXPR" END , null)) "BRYR_24_MIN_EXPR" 
                        FROM CON C 
                 ) 
                  /*  
                 SELECT * FROM ODD_EVEN  
                              WHERE lic_type_cd in ('SLB','VSB','CO') 
                ;   -- 261,673 
                 --*/     
    ,RENAM AS (  
                        SELECT RES_IND, LIC_TYPE_CD, STS_DTE, EXPR_DTE, BRTH_YR, EBM, C."STS_DTE_2018" 
                                , to_char(C."13_MIN_EXPR",'MON-YYYY') ZERO_EXPR 
                                , to_char(C."15_MIN_EXPR",'MON-YYYY') ONE_EXPR 
                                , to_char(C."18_MIN_EXPR",'MON-YYYY') TWO_EXPR 
                                , to_char(C."24_MIN_EXPR",'MON-YYYY') THREE_EXPR 
                                , to_char(C."BRYR_13_MIN_EXPR",'MON-YYYY') BRTH_ZERO_EXPR 
                                , to_char(C."BRYR_15_MIN_EXPR",'MON-YYYY') BRTH_ONE_EXPR 
                                , to_char(C."BRYR_18_MIN_EXPR",'MON-YYYY') BRTH_TWO_EXPR 
                                , to_char(C."BRYR_24_MIN_EXPR",'MON-YYYY') BRTH_THREE_EXPR 
                        FROM ODD_EVEN C 
              ) 
              /*  
              SELECT * FROM RENAM 
                                            WHERE lic_type_cd in ('SLB','VSB','CO') 
                                            ;  -- 261,673 
--              SELECT DISTINCT BRTH_THREE_EXPR FROM RENAM; 
              --*/     
/* 
SELECT * 
FROM RENAM CC -- COL_HEADERS -- 
ORDER BY 1 asc  -- 261,673 
; 
--*/ 
SELECT * FROM ( SELECT '13 MONTH' type, res_ind, lic_type_cd, zero_expr FROM RENAM ) 
PIVOT ( count(*) FOR ZERO_EXPR IN ( 'JAN-2021','FEB-2021','MAR-2021','APR-2021','MAY-2021','JUN-2021','JUL-2021','AUG-2021','SEP-2021','OCT-2021','NOV-2021','DEC-2021','JAN-2022','FEB-2022','MAR-2022','APR-2022','MAY-2022','JUN-2022','JUL-2022','AUG-2022','SEP-2022','OCT-2022','NOV-2022','DEC-2022','JAN-2023','FEB-2023','MAR-2023','APR-2023','MAY-2023','JUN-2023','JUL-2023','AUG-2023','SEP-2023','OCT-2023','NOV-2023','DEC-2023','JAN-2024','FEB-2024','MAR-2024','APR-2024','MAY-2024','JUN-2024','JUL-2024','AUG-2024','SEP-2024','OCT-2024','NOV-2024','DEC-2024' ) ) 
UNION ALL SELECT * FROM ( SELECT '15 MONTH' type, res_ind, lic_type_cd, one_expr FROM RENAM ) 
PIVOT ( count(*) FOR ONE_EXPR IN ( 'JAN-2021','FEB-2021','MAR-2021','APR-2021','MAY-2021','JUN-2021','JUL-2021','AUG-2021','SEP-2021','OCT-2021','NOV-2021','DEC-2021','JAN-2022','FEB-2022','MAR-2022','APR-2022','MAY-2022','JUN-2022','JUL-2022','AUG-2022','SEP-2022','OCT-2022','NOV-2022','DEC-2022','JAN-2023','FEB-2023','MAR-2023','APR-2023','MAY-2023','JUN-2023','JUL-2023','AUG-2023','SEP-2023','OCT-2023','NOV-2023','DEC-2023','JAN-2024','FEB-2024','MAR-2024','APR-2024','MAY-2024','JUN-2024','JUL-2024','AUG-2024','SEP-2024','OCT-2024','NOV-2024','DEC-2024' ) ) 
UNION ALL SELECT * FROM ( SELECT '18 MONTH' type, res_ind, lic_type_cd, two_expr FROM RENAM ) 
PIVOT ( count(*) FOR two_EXPR IN ( 'JAN-2021','FEB-2021','MAR-2021','APR-2021','MAY-2021','JUN-2021','JUL-2021','AUG-2021','SEP-2021','OCT-2021','NOV-2021','DEC-2021','JAN-2022','FEB-2022','MAR-2022','APR-2022','MAY-2022','JUN-2022','JUL-2022','AUG-2022','SEP-2022','OCT-2022','NOV-2022','DEC-2022','JAN-2023','FEB-2023','MAR-2023','APR-2023','MAY-2023','JUN-2023','JUL-2023','AUG-2023','SEP-2023','OCT-2023','NOV-2023','DEC-2023','JAN-2024','FEB-2024','MAR-2024','APR-2024','MAY-2024','JUN-2024','JUL-2024','AUG-2024','SEP-2024','OCT-2024','NOV-2024','DEC-2024' ) ) 
UNION ALL SELECT * FROM ( SELECT '24 MONTH' type, res_ind, lic_type_cd, three_expr FROM RENAM ) 
PIVOT ( count(*) FOR three_EXPR IN ( 'JAN-2021','FEB-2021','MAR-2021','APR-2021','MAY-2021','JUN-2021','JUL-2021','AUG-2021','SEP-2021','OCT-2021','NOV-2021','DEC-2021','JAN-2022','FEB-2022','MAR-2022','APR-2022','MAY-2022','JUN-2022','JUL-2022','AUG-2022','SEP-2022','OCT-2022','NOV-2022','DEC-2022','JAN-2023','FEB-2023','MAR-2023','APR-2023','MAY-2023','JUN-2023','JUL-2023','AUG-2023','SEP-2023','OCT-2023','NOV-2023','DEC-2023','JAN-2024','FEB-2024','MAR-2024','APR-2024','MAY-2024','JUN-2024','JUL-2024','AUG-2024','SEP-2024','OCT-2024','NOV-2024','DEC-2024' ) ) 
UNION ALL SELECT * FROM ( SELECT 'BIRTH YEAR - 13 MONTH' type, res_ind, lic_type_cd, BRTH_ZERO_EXPR FROM RENAM ) 
PIVOT ( count(*) FOR BRTH_ZERO_EXPR IN ( 'JAN-2021','FEB-2021','MAR-2021','APR-2021','MAY-2021','JUN-2021','JUL-2021','AUG-2021','SEP-2021','OCT-2021','NOV-2021','DEC-2021','JAN-2022','FEB-2022','MAR-2022','APR-2022','MAY-2022','JUN-2022','JUL-2022','AUG-2022','SEP-2022','OCT-2022','NOV-2022','DEC-2022','JAN-2023','FEB-2023','MAR-2023','APR-2023','MAY-2023','JUN-2023','JUL-2023','AUG-2023','SEP-2023','OCT-2023','NOV-2023','DEC-2023','JAN-2024','FEB-2024','MAR-2024','APR-2024','MAY-2024','JUN-2024','JUL-2024','AUG-2024','SEP-2024','OCT-2024','NOV-2024','DEC-2024' ) ) 
UNION ALL SELECT * FROM ( SELECT 'BIRTH YEAR - 15 MONTH' type, res_ind, lic_type_cd, BRTH_ONE_EXPR FROM RENAM ) 
PIVOT ( count(*) FOR BRTH_ONE_EXPR IN ( 'JAN-2021','FEB-2021','MAR-2021','APR-2021','MAY-2021','JUN-2021','JUL-2021','AUG-2021','SEP-2021','OCT-2021','NOV-2021','DEC-2021','JAN-2022','FEB-2022','MAR-2022','APR-2022','MAY-2022','JUN-2022','JUL-2022','AUG-2022','SEP-2022','OCT-2022','NOV-2022','DEC-2022','JAN-2023','FEB-2023','MAR-2023','APR-2023','MAY-2023','JUN-2023','JUL-2023','AUG-2023','SEP-2023','OCT-2023','NOV-2023','DEC-2023','JAN-2024','FEB-2024','MAR-2024','APR-2024','MAY-2024','JUN-2024','JUL-2024','AUG-2024','SEP-2024','OCT-2024','NOV-2024','DEC-2024' ) ) 
UNION ALL SELECT * FROM ( SELECT 'BIRTH YEAR - 18 MONTH' type, res_ind, lic_type_cd, BRTH_TWO_EXPR FROM RENAM ) 
PIVOT ( count(*) FOR BRTH_TWO_EXPR IN ( 'JAN-2021','FEB-2021','MAR-2021','APR-2021','MAY-2021','JUN-2021','JUL-2021','AUG-2021','SEP-2021','OCT-2021','NOV-2021','DEC-2021','JAN-2022','FEB-2022','MAR-2022','APR-2022','MAY-2022','JUN-2022','JUL-2022','AUG-2022','SEP-2022','OCT-2022','NOV-2022','DEC-2022','JAN-2023','FEB-2023','MAR-2023','APR-2023','MAY-2023','JUN-2023','JUL-2023','AUG-2023','SEP-2023','OCT-2023','NOV-2023','DEC-2023','JAN-2024','FEB-2024','MAR-2024','APR-2024','MAY-2024','JUN-2024','JUL-2024','AUG-2024','SEP-2024','OCT-2024','NOV-2024','DEC-2024' ) ) 
UNION ALL SELECT * FROM ( SELECT 'BIRTH YEAR - 24 MONTH' type, res_ind, lic_type_cd, BRTH_THREE_EXPR FROM RENAM ) 
PIVOT ( count(*) FOR BRTH_THREE_EXPR IN ( 'JAN-2021','FEB-2021','MAR-2021','APR-2021','MAY-2021','JUN-2021','JUL-2021','AUG-2021','SEP-2021','OCT-2021','NOV-2021','DEC-2021','JAN-2022','FEB-2022','MAR-2022','APR-2022','MAY-2022','JUN-2022','JUL-2022','AUG-2022','SEP-2022','OCT-2022','NOV-2022','DEC-2022','JAN-2023','FEB-2023','MAR-2023','APR-2023','MAY-2023','JUN-2023','JUL-2023','AUG-2023','SEP-2023','OCT-2023','NOV-2023','DEC-2023','JAN-2024','FEB-2024','MAR-2024','APR-2024','MAY-2024','JUN-2024','JUL-2024','AUG-2024','SEP-2024','OCT-2024','NOV-2024','DEC-2024' ) ) 
ORDER BY 1, 2, 3</t>
  </si>
  <si>
    <t>Non Resident Total:</t>
  </si>
  <si>
    <t>Sum =</t>
  </si>
  <si>
    <t xml:space="preserve">Total: </t>
  </si>
  <si>
    <t>JAN-
2021'</t>
  </si>
  <si>
    <t>FEB-
2021'</t>
  </si>
  <si>
    <t>MAR-
2021'</t>
  </si>
  <si>
    <t>APR-
2021'</t>
  </si>
  <si>
    <t>MAY-
2021'</t>
  </si>
  <si>
    <t>JUN-
2021'</t>
  </si>
  <si>
    <t>JUL-
2021'</t>
  </si>
  <si>
    <t>AUG-
2021'</t>
  </si>
  <si>
    <t>SEP-
2021'</t>
  </si>
  <si>
    <t>OCT-
2021'</t>
  </si>
  <si>
    <t>NOV-
2021'</t>
  </si>
  <si>
    <t>DEC-
2021'</t>
  </si>
  <si>
    <t>JAN-
2022'</t>
  </si>
  <si>
    <t>FEB-
2022'</t>
  </si>
  <si>
    <t>MAR-
2022'</t>
  </si>
  <si>
    <t>APR-
2022'</t>
  </si>
  <si>
    <t>MAY-
2022'</t>
  </si>
  <si>
    <t>JUN-
2022'</t>
  </si>
  <si>
    <t>JUL-
2022'</t>
  </si>
  <si>
    <t>AUG-
2022'</t>
  </si>
  <si>
    <t>SEP-
2022'</t>
  </si>
  <si>
    <t>OCT-
2022'</t>
  </si>
  <si>
    <t>NOV-
2022'</t>
  </si>
  <si>
    <t>DEC-
2022'</t>
  </si>
  <si>
    <t>JAN-
2023'</t>
  </si>
  <si>
    <t>FEB-
2023'</t>
  </si>
  <si>
    <t>MAR-
2023'</t>
  </si>
  <si>
    <t>APR-
2023'</t>
  </si>
  <si>
    <t>MAY-
2023'</t>
  </si>
  <si>
    <t>JUN-
2023'</t>
  </si>
  <si>
    <t>JUL-
2023'</t>
  </si>
  <si>
    <t>AUG-
2023'</t>
  </si>
  <si>
    <t>SEP-
2023'</t>
  </si>
  <si>
    <t>OCT-
2023'</t>
  </si>
  <si>
    <t>NOV-
2023'</t>
  </si>
  <si>
    <t>DEC-
2023'</t>
  </si>
  <si>
    <t>JAN-
2024'</t>
  </si>
  <si>
    <t>FEB-
2024'</t>
  </si>
  <si>
    <t>MAR-
2024'</t>
  </si>
  <si>
    <t>APR-
2024'</t>
  </si>
  <si>
    <t>MAY-
2024'</t>
  </si>
  <si>
    <t>JUN-
2024'</t>
  </si>
  <si>
    <t>JUL-
2024'</t>
  </si>
  <si>
    <t>AUG-
2024'</t>
  </si>
  <si>
    <t>SEP-
2024'</t>
  </si>
  <si>
    <t>OCT-
2024'</t>
  </si>
  <si>
    <t>NOV-
2024'</t>
  </si>
  <si>
    <t>DEC-
2024'</t>
  </si>
  <si>
    <t>Resident Total:</t>
  </si>
  <si>
    <t>LICENSE TYPE</t>
  </si>
  <si>
    <t>Viatical Settlement Broker</t>
  </si>
  <si>
    <t>Limited Lines</t>
  </si>
  <si>
    <t>Navagator</t>
  </si>
  <si>
    <t>Public Adjuster</t>
  </si>
  <si>
    <t>Producer</t>
  </si>
  <si>
    <t>Surplus Lines Broker</t>
  </si>
  <si>
    <t>Consultant</t>
  </si>
  <si>
    <t>NonResident:</t>
  </si>
  <si>
    <t>Resident:</t>
  </si>
  <si>
    <t xml:space="preserve"> </t>
  </si>
  <si>
    <t>08.31.2018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</si>
</sst>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name val="Dialog"/>
    </font>
    <font>
      <sz val="27"/>
      <name val="Calibri"/>
      <family val="2"/>
      <scheme val="minor"/>
    </font>
    <font>
      <sz val="27"/>
      <color indexed="8"/>
      <name val="Calibri"/>
      <family val="2"/>
      <scheme val="minor"/>
    </font>
    <font>
      <b/>
      <sz val="27"/>
      <color indexed="8"/>
      <name val="Calibri"/>
      <family val="2"/>
      <scheme val="minor"/>
    </font>
    <font>
      <b/>
      <sz val="2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1" fontId="1" fillId="0" borderId="0" xfId="0" applyNumberFormat="1" applyFont="1" applyFill="1" applyAlignment="1">
      <alignment horizontal="right"/>
    </xf>
    <xf numFmtId="1" fontId="0" fillId="0" borderId="0" xfId="0" applyNumberFormat="1" applyFill="1"/>
    <xf numFmtId="0" fontId="0" fillId="0" borderId="0" xfId="0" applyAlignment="1">
      <alignment wrapText="1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1" fontId="3" fillId="0" borderId="0" xfId="0" applyNumberFormat="1" applyFont="1" applyFill="1"/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right" wrapText="1"/>
    </xf>
    <xf numFmtId="1" fontId="2" fillId="0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/>
    <xf numFmtId="1" fontId="3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right"/>
    </xf>
    <xf numFmtId="1" fontId="3" fillId="0" borderId="1" xfId="0" applyNumberFormat="1" applyFont="1" applyFill="1" applyBorder="1"/>
    <xf numFmtId="1" fontId="3" fillId="2" borderId="0" xfId="0" applyNumberFormat="1" applyFont="1" applyFill="1"/>
    <xf numFmtId="1" fontId="3" fillId="2" borderId="3" xfId="0" applyNumberFormat="1" applyFont="1" applyFill="1" applyBorder="1"/>
    <xf numFmtId="1" fontId="3" fillId="2" borderId="3" xfId="0" applyNumberFormat="1" applyFont="1" applyFill="1" applyBorder="1" applyAlignment="1">
      <alignment horizontal="left"/>
    </xf>
    <xf numFmtId="1" fontId="2" fillId="2" borderId="3" xfId="0" applyNumberFormat="1" applyFont="1" applyFill="1" applyBorder="1" applyAlignment="1">
      <alignment horizontal="right"/>
    </xf>
    <xf numFmtId="1" fontId="4" fillId="0" borderId="0" xfId="0" applyNumberFormat="1" applyFont="1"/>
    <xf numFmtId="1" fontId="2" fillId="0" borderId="0" xfId="0" applyNumberFormat="1" applyFont="1" applyAlignment="1">
      <alignment horizontal="right" vertical="center"/>
    </xf>
    <xf numFmtId="1" fontId="3" fillId="0" borderId="3" xfId="0" applyNumberFormat="1" applyFont="1" applyBorder="1"/>
    <xf numFmtId="1" fontId="3" fillId="0" borderId="3" xfId="0" applyNumberFormat="1" applyFont="1" applyBorder="1" applyAlignment="1">
      <alignment horizontal="left"/>
    </xf>
    <xf numFmtId="1" fontId="2" fillId="0" borderId="3" xfId="0" applyNumberFormat="1" applyFont="1" applyBorder="1" applyAlignment="1">
      <alignment horizontal="right"/>
    </xf>
    <xf numFmtId="1" fontId="3" fillId="0" borderId="2" xfId="0" applyNumberFormat="1" applyFont="1" applyFill="1" applyBorder="1"/>
    <xf numFmtId="1" fontId="2" fillId="0" borderId="2" xfId="0" applyNumberFormat="1" applyFont="1" applyFill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 wrapText="1"/>
    </xf>
    <xf numFmtId="1" fontId="2" fillId="2" borderId="1" xfId="0" applyNumberFormat="1" applyFont="1" applyFill="1" applyBorder="1" applyAlignment="1">
      <alignment horizontal="right"/>
    </xf>
    <xf numFmtId="1" fontId="2" fillId="2" borderId="2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2" fillId="3" borderId="1" xfId="0" applyNumberFormat="1" applyFont="1" applyFill="1" applyBorder="1" applyAlignment="1">
      <alignment horizontal="right"/>
    </xf>
    <xf numFmtId="1" fontId="2" fillId="3" borderId="0" xfId="0" applyNumberFormat="1" applyFont="1" applyFill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2" fillId="3" borderId="3" xfId="0" applyNumberFormat="1" applyFont="1" applyFill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6" xfId="0" applyNumberFormat="1" applyFont="1" applyFill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5" xfId="0" applyNumberFormat="1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right"/>
    </xf>
    <xf numFmtId="1" fontId="2" fillId="0" borderId="0" xfId="0" applyNumberFormat="1" applyFont="1" applyFill="1" applyAlignment="1">
      <alignment horizontal="right"/>
    </xf>
    <xf numFmtId="1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BIRTH YEAR - 13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PROD!$B$19</c:f>
              <c:strCache>
                <c:ptCount val="1"/>
                <c:pt idx="0">
                  <c:v>Non Resident Total: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PROD!$C$19:$AX$19</c:f>
              <c:numCache>
                <c:formatCode>0</c:formatCode>
                <c:ptCount val="36"/>
                <c:pt idx="0">
                  <c:v>0</c:v>
                </c:pt>
                <c:pt idx="1">
                  <c:v>7576</c:v>
                </c:pt>
                <c:pt idx="2">
                  <c:v>8187</c:v>
                </c:pt>
                <c:pt idx="3">
                  <c:v>7908</c:v>
                </c:pt>
                <c:pt idx="4">
                  <c:v>8089</c:v>
                </c:pt>
                <c:pt idx="5">
                  <c:v>8073</c:v>
                </c:pt>
                <c:pt idx="6">
                  <c:v>8840</c:v>
                </c:pt>
                <c:pt idx="7">
                  <c:v>8751</c:v>
                </c:pt>
                <c:pt idx="8">
                  <c:v>8759</c:v>
                </c:pt>
                <c:pt idx="9">
                  <c:v>8573</c:v>
                </c:pt>
                <c:pt idx="10">
                  <c:v>7897</c:v>
                </c:pt>
                <c:pt idx="11">
                  <c:v>8362</c:v>
                </c:pt>
                <c:pt idx="12">
                  <c:v>8036</c:v>
                </c:pt>
                <c:pt idx="13">
                  <c:v>7688</c:v>
                </c:pt>
                <c:pt idx="14">
                  <c:v>8526</c:v>
                </c:pt>
                <c:pt idx="15">
                  <c:v>7921</c:v>
                </c:pt>
                <c:pt idx="16">
                  <c:v>8260</c:v>
                </c:pt>
                <c:pt idx="17">
                  <c:v>8135</c:v>
                </c:pt>
                <c:pt idx="18">
                  <c:v>8585</c:v>
                </c:pt>
                <c:pt idx="19">
                  <c:v>8713</c:v>
                </c:pt>
                <c:pt idx="20">
                  <c:v>8556</c:v>
                </c:pt>
                <c:pt idx="21">
                  <c:v>8347</c:v>
                </c:pt>
                <c:pt idx="22">
                  <c:v>7879</c:v>
                </c:pt>
                <c:pt idx="23">
                  <c:v>8156</c:v>
                </c:pt>
                <c:pt idx="24">
                  <c:v>7887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7-40EB-BCFA-EEAEAE708A6E}"/>
            </c:ext>
          </c:extLst>
        </c:ser>
        <c:ser>
          <c:idx val="1"/>
          <c:order val="1"/>
          <c:tx>
            <c:strRef>
              <c:f>PROD!$B$20</c:f>
              <c:strCache>
                <c:ptCount val="1"/>
                <c:pt idx="0">
                  <c:v>Resident Total:</c:v>
                </c:pt>
              </c:strCache>
            </c:strRef>
          </c:tx>
          <c:spPr>
            <a:solidFill>
              <a:srgbClr val="FF0000">
                <a:alpha val="58000"/>
              </a:srgbClr>
            </a:soli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PROD!$C$20:$AX$20</c:f>
              <c:numCache>
                <c:formatCode>0</c:formatCode>
                <c:ptCount val="36"/>
                <c:pt idx="0">
                  <c:v>0</c:v>
                </c:pt>
                <c:pt idx="1">
                  <c:v>2699</c:v>
                </c:pt>
                <c:pt idx="2">
                  <c:v>2983</c:v>
                </c:pt>
                <c:pt idx="3">
                  <c:v>2730</c:v>
                </c:pt>
                <c:pt idx="4">
                  <c:v>2995</c:v>
                </c:pt>
                <c:pt idx="5">
                  <c:v>2881</c:v>
                </c:pt>
                <c:pt idx="6">
                  <c:v>3156</c:v>
                </c:pt>
                <c:pt idx="7">
                  <c:v>3153</c:v>
                </c:pt>
                <c:pt idx="8">
                  <c:v>3117</c:v>
                </c:pt>
                <c:pt idx="9">
                  <c:v>3023</c:v>
                </c:pt>
                <c:pt idx="10">
                  <c:v>2886</c:v>
                </c:pt>
                <c:pt idx="11">
                  <c:v>2917</c:v>
                </c:pt>
                <c:pt idx="12">
                  <c:v>2826</c:v>
                </c:pt>
                <c:pt idx="13">
                  <c:v>2656</c:v>
                </c:pt>
                <c:pt idx="14">
                  <c:v>3052</c:v>
                </c:pt>
                <c:pt idx="15">
                  <c:v>2899</c:v>
                </c:pt>
                <c:pt idx="16">
                  <c:v>2979</c:v>
                </c:pt>
                <c:pt idx="17">
                  <c:v>2905</c:v>
                </c:pt>
                <c:pt idx="18">
                  <c:v>3092</c:v>
                </c:pt>
                <c:pt idx="19">
                  <c:v>3092</c:v>
                </c:pt>
                <c:pt idx="20">
                  <c:v>3120</c:v>
                </c:pt>
                <c:pt idx="21">
                  <c:v>2881</c:v>
                </c:pt>
                <c:pt idx="22">
                  <c:v>2844</c:v>
                </c:pt>
                <c:pt idx="23">
                  <c:v>2936</c:v>
                </c:pt>
                <c:pt idx="24">
                  <c:v>2906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7-40EB-BCFA-EEAEAE708A6E}"/>
            </c:ext>
          </c:extLst>
        </c:ser>
        <c:ser>
          <c:idx val="2"/>
          <c:order val="2"/>
          <c:tx>
            <c:v>Number of Applications:</c:v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PROD!$C$21:$AX$21</c:f>
              <c:numCache>
                <c:formatCode>0</c:formatCode>
                <c:ptCount val="36"/>
                <c:pt idx="0">
                  <c:v>0</c:v>
                </c:pt>
                <c:pt idx="1">
                  <c:v>10275</c:v>
                </c:pt>
                <c:pt idx="2">
                  <c:v>11170</c:v>
                </c:pt>
                <c:pt idx="3">
                  <c:v>10638</c:v>
                </c:pt>
                <c:pt idx="4">
                  <c:v>11084</c:v>
                </c:pt>
                <c:pt idx="5">
                  <c:v>10954</c:v>
                </c:pt>
                <c:pt idx="6">
                  <c:v>11996</c:v>
                </c:pt>
                <c:pt idx="7">
                  <c:v>11904</c:v>
                </c:pt>
                <c:pt idx="8">
                  <c:v>11876</c:v>
                </c:pt>
                <c:pt idx="9">
                  <c:v>11596</c:v>
                </c:pt>
                <c:pt idx="10">
                  <c:v>10783</c:v>
                </c:pt>
                <c:pt idx="11">
                  <c:v>11279</c:v>
                </c:pt>
                <c:pt idx="12">
                  <c:v>10862</c:v>
                </c:pt>
                <c:pt idx="13">
                  <c:v>10344</c:v>
                </c:pt>
                <c:pt idx="14">
                  <c:v>11578</c:v>
                </c:pt>
                <c:pt idx="15">
                  <c:v>10820</c:v>
                </c:pt>
                <c:pt idx="16">
                  <c:v>11239</c:v>
                </c:pt>
                <c:pt idx="17">
                  <c:v>11040</c:v>
                </c:pt>
                <c:pt idx="18">
                  <c:v>11677</c:v>
                </c:pt>
                <c:pt idx="19">
                  <c:v>11805</c:v>
                </c:pt>
                <c:pt idx="20">
                  <c:v>11676</c:v>
                </c:pt>
                <c:pt idx="21">
                  <c:v>11228</c:v>
                </c:pt>
                <c:pt idx="22">
                  <c:v>10723</c:v>
                </c:pt>
                <c:pt idx="23">
                  <c:v>11092</c:v>
                </c:pt>
                <c:pt idx="24">
                  <c:v>10793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7-40EB-BCFA-EEAEAE70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-100"/>
        <c:axId val="759192384"/>
        <c:axId val="759194680"/>
      </c:barChart>
      <c:dateAx>
        <c:axId val="7591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Renewal Month/Year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94680"/>
        <c:crosses val="autoZero"/>
        <c:auto val="0"/>
        <c:lblOffset val="100"/>
        <c:baseTimeUnit val="days"/>
      </c:dateAx>
      <c:valAx>
        <c:axId val="759194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BIRTH YEAR - 15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PROD!$B$19</c:f>
              <c:strCache>
                <c:ptCount val="1"/>
                <c:pt idx="0">
                  <c:v>Non Resident Total: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PROD!$C$41:$AX$41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7908</c:v>
                </c:pt>
                <c:pt idx="4">
                  <c:v>8089</c:v>
                </c:pt>
                <c:pt idx="5">
                  <c:v>8073</c:v>
                </c:pt>
                <c:pt idx="6">
                  <c:v>8840</c:v>
                </c:pt>
                <c:pt idx="7">
                  <c:v>8751</c:v>
                </c:pt>
                <c:pt idx="8">
                  <c:v>8759</c:v>
                </c:pt>
                <c:pt idx="9">
                  <c:v>8573</c:v>
                </c:pt>
                <c:pt idx="10">
                  <c:v>7897</c:v>
                </c:pt>
                <c:pt idx="11">
                  <c:v>8362</c:v>
                </c:pt>
                <c:pt idx="12">
                  <c:v>8036</c:v>
                </c:pt>
                <c:pt idx="13">
                  <c:v>7688</c:v>
                </c:pt>
                <c:pt idx="14">
                  <c:v>8526</c:v>
                </c:pt>
                <c:pt idx="15">
                  <c:v>7921</c:v>
                </c:pt>
                <c:pt idx="16">
                  <c:v>8260</c:v>
                </c:pt>
                <c:pt idx="17">
                  <c:v>8135</c:v>
                </c:pt>
                <c:pt idx="18">
                  <c:v>8585</c:v>
                </c:pt>
                <c:pt idx="19">
                  <c:v>8713</c:v>
                </c:pt>
                <c:pt idx="20">
                  <c:v>8556</c:v>
                </c:pt>
                <c:pt idx="21">
                  <c:v>8347</c:v>
                </c:pt>
                <c:pt idx="22">
                  <c:v>7879</c:v>
                </c:pt>
                <c:pt idx="23">
                  <c:v>8156</c:v>
                </c:pt>
                <c:pt idx="24">
                  <c:v>7887</c:v>
                </c:pt>
                <c:pt idx="25">
                  <c:v>7576</c:v>
                </c:pt>
                <c:pt idx="26">
                  <c:v>8187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8-4F7C-90C0-E76564E0AFB5}"/>
            </c:ext>
          </c:extLst>
        </c:ser>
        <c:ser>
          <c:idx val="1"/>
          <c:order val="1"/>
          <c:tx>
            <c:strRef>
              <c:f>PROD!$B$20</c:f>
              <c:strCache>
                <c:ptCount val="1"/>
                <c:pt idx="0">
                  <c:v>Resident Total:</c:v>
                </c:pt>
              </c:strCache>
            </c:strRef>
          </c:tx>
          <c:spPr>
            <a:solidFill>
              <a:srgbClr val="FF0000">
                <a:alpha val="54000"/>
              </a:srgbClr>
            </a:soli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PROD!$C$42:$AX$42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2730</c:v>
                </c:pt>
                <c:pt idx="4">
                  <c:v>2995</c:v>
                </c:pt>
                <c:pt idx="5">
                  <c:v>2881</c:v>
                </c:pt>
                <c:pt idx="6">
                  <c:v>3156</c:v>
                </c:pt>
                <c:pt idx="7">
                  <c:v>3153</c:v>
                </c:pt>
                <c:pt idx="8">
                  <c:v>3117</c:v>
                </c:pt>
                <c:pt idx="9">
                  <c:v>3023</c:v>
                </c:pt>
                <c:pt idx="10">
                  <c:v>2886</c:v>
                </c:pt>
                <c:pt idx="11">
                  <c:v>2917</c:v>
                </c:pt>
                <c:pt idx="12">
                  <c:v>2826</c:v>
                </c:pt>
                <c:pt idx="13">
                  <c:v>2656</c:v>
                </c:pt>
                <c:pt idx="14">
                  <c:v>3052</c:v>
                </c:pt>
                <c:pt idx="15">
                  <c:v>2899</c:v>
                </c:pt>
                <c:pt idx="16">
                  <c:v>2979</c:v>
                </c:pt>
                <c:pt idx="17">
                  <c:v>2905</c:v>
                </c:pt>
                <c:pt idx="18">
                  <c:v>3092</c:v>
                </c:pt>
                <c:pt idx="19">
                  <c:v>3092</c:v>
                </c:pt>
                <c:pt idx="20">
                  <c:v>3120</c:v>
                </c:pt>
                <c:pt idx="21">
                  <c:v>2881</c:v>
                </c:pt>
                <c:pt idx="22">
                  <c:v>2844</c:v>
                </c:pt>
                <c:pt idx="23">
                  <c:v>2936</c:v>
                </c:pt>
                <c:pt idx="24">
                  <c:v>2906</c:v>
                </c:pt>
                <c:pt idx="25">
                  <c:v>2699</c:v>
                </c:pt>
                <c:pt idx="26">
                  <c:v>2983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8-4F7C-90C0-E76564E0AFB5}"/>
            </c:ext>
          </c:extLst>
        </c:ser>
        <c:ser>
          <c:idx val="2"/>
          <c:order val="2"/>
          <c:tx>
            <c:v>Number of Applications:</c:v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PROD!$C$43:$AX$43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10638</c:v>
                </c:pt>
                <c:pt idx="4">
                  <c:v>11084</c:v>
                </c:pt>
                <c:pt idx="5">
                  <c:v>10954</c:v>
                </c:pt>
                <c:pt idx="6">
                  <c:v>11996</c:v>
                </c:pt>
                <c:pt idx="7">
                  <c:v>11904</c:v>
                </c:pt>
                <c:pt idx="8">
                  <c:v>11876</c:v>
                </c:pt>
                <c:pt idx="9">
                  <c:v>11596</c:v>
                </c:pt>
                <c:pt idx="10">
                  <c:v>10783</c:v>
                </c:pt>
                <c:pt idx="11">
                  <c:v>11279</c:v>
                </c:pt>
                <c:pt idx="12">
                  <c:v>10862</c:v>
                </c:pt>
                <c:pt idx="13">
                  <c:v>10344</c:v>
                </c:pt>
                <c:pt idx="14">
                  <c:v>11578</c:v>
                </c:pt>
                <c:pt idx="15">
                  <c:v>10820</c:v>
                </c:pt>
                <c:pt idx="16">
                  <c:v>11239</c:v>
                </c:pt>
                <c:pt idx="17">
                  <c:v>11040</c:v>
                </c:pt>
                <c:pt idx="18">
                  <c:v>11677</c:v>
                </c:pt>
                <c:pt idx="19">
                  <c:v>11805</c:v>
                </c:pt>
                <c:pt idx="20">
                  <c:v>11676</c:v>
                </c:pt>
                <c:pt idx="21">
                  <c:v>11228</c:v>
                </c:pt>
                <c:pt idx="22">
                  <c:v>10723</c:v>
                </c:pt>
                <c:pt idx="23">
                  <c:v>11092</c:v>
                </c:pt>
                <c:pt idx="24">
                  <c:v>10793</c:v>
                </c:pt>
                <c:pt idx="25">
                  <c:v>10275</c:v>
                </c:pt>
                <c:pt idx="26">
                  <c:v>11170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8-4F7C-90C0-E76564E0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-100"/>
        <c:axId val="759192384"/>
        <c:axId val="759194680"/>
      </c:barChart>
      <c:dateAx>
        <c:axId val="7591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8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Renewal Month/Year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8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94680"/>
        <c:crosses val="autoZero"/>
        <c:auto val="0"/>
        <c:lblOffset val="100"/>
        <c:baseTimeUnit val="days"/>
      </c:dateAx>
      <c:valAx>
        <c:axId val="759194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8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8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8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8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BIRTH YEAR - 18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PROD!$B$19</c:f>
              <c:strCache>
                <c:ptCount val="1"/>
                <c:pt idx="0">
                  <c:v>Non Resident Total: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PROD!$C$63:$AX$63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8840</c:v>
                </c:pt>
                <c:pt idx="7">
                  <c:v>8751</c:v>
                </c:pt>
                <c:pt idx="8">
                  <c:v>8759</c:v>
                </c:pt>
                <c:pt idx="9">
                  <c:v>8573</c:v>
                </c:pt>
                <c:pt idx="10">
                  <c:v>7897</c:v>
                </c:pt>
                <c:pt idx="11">
                  <c:v>8362</c:v>
                </c:pt>
                <c:pt idx="12">
                  <c:v>8036</c:v>
                </c:pt>
                <c:pt idx="13">
                  <c:v>7688</c:v>
                </c:pt>
                <c:pt idx="14">
                  <c:v>8526</c:v>
                </c:pt>
                <c:pt idx="15">
                  <c:v>7921</c:v>
                </c:pt>
                <c:pt idx="16">
                  <c:v>8260</c:v>
                </c:pt>
                <c:pt idx="17">
                  <c:v>8135</c:v>
                </c:pt>
                <c:pt idx="18">
                  <c:v>8585</c:v>
                </c:pt>
                <c:pt idx="19">
                  <c:v>8713</c:v>
                </c:pt>
                <c:pt idx="20">
                  <c:v>8556</c:v>
                </c:pt>
                <c:pt idx="21">
                  <c:v>8347</c:v>
                </c:pt>
                <c:pt idx="22">
                  <c:v>7879</c:v>
                </c:pt>
                <c:pt idx="23">
                  <c:v>8156</c:v>
                </c:pt>
                <c:pt idx="24">
                  <c:v>7887</c:v>
                </c:pt>
                <c:pt idx="25">
                  <c:v>7576</c:v>
                </c:pt>
                <c:pt idx="26">
                  <c:v>8187</c:v>
                </c:pt>
                <c:pt idx="27">
                  <c:v>7908</c:v>
                </c:pt>
                <c:pt idx="28">
                  <c:v>8089</c:v>
                </c:pt>
                <c:pt idx="29">
                  <c:v>8073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4-4180-9639-ACADFF51B77D}"/>
            </c:ext>
          </c:extLst>
        </c:ser>
        <c:ser>
          <c:idx val="1"/>
          <c:order val="1"/>
          <c:tx>
            <c:strRef>
              <c:f>PROD!$B$20</c:f>
              <c:strCache>
                <c:ptCount val="1"/>
                <c:pt idx="0">
                  <c:v>Resident Total:</c:v>
                </c:pt>
              </c:strCache>
            </c:strRef>
          </c:tx>
          <c:spPr>
            <a:solidFill>
              <a:srgbClr val="FF0000">
                <a:alpha val="55000"/>
              </a:srgbClr>
            </a:soli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PROD!$C$64:$AX$64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3156</c:v>
                </c:pt>
                <c:pt idx="7">
                  <c:v>3153</c:v>
                </c:pt>
                <c:pt idx="8">
                  <c:v>3117</c:v>
                </c:pt>
                <c:pt idx="9">
                  <c:v>3023</c:v>
                </c:pt>
                <c:pt idx="10">
                  <c:v>2886</c:v>
                </c:pt>
                <c:pt idx="11">
                  <c:v>2917</c:v>
                </c:pt>
                <c:pt idx="12">
                  <c:v>2826</c:v>
                </c:pt>
                <c:pt idx="13">
                  <c:v>2656</c:v>
                </c:pt>
                <c:pt idx="14">
                  <c:v>3052</c:v>
                </c:pt>
                <c:pt idx="15">
                  <c:v>2899</c:v>
                </c:pt>
                <c:pt idx="16">
                  <c:v>2979</c:v>
                </c:pt>
                <c:pt idx="17">
                  <c:v>2905</c:v>
                </c:pt>
                <c:pt idx="18">
                  <c:v>3092</c:v>
                </c:pt>
                <c:pt idx="19">
                  <c:v>3092</c:v>
                </c:pt>
                <c:pt idx="20">
                  <c:v>3120</c:v>
                </c:pt>
                <c:pt idx="21">
                  <c:v>2881</c:v>
                </c:pt>
                <c:pt idx="22">
                  <c:v>2844</c:v>
                </c:pt>
                <c:pt idx="23">
                  <c:v>2936</c:v>
                </c:pt>
                <c:pt idx="24">
                  <c:v>2906</c:v>
                </c:pt>
                <c:pt idx="25">
                  <c:v>2699</c:v>
                </c:pt>
                <c:pt idx="26">
                  <c:v>2983</c:v>
                </c:pt>
                <c:pt idx="27">
                  <c:v>2730</c:v>
                </c:pt>
                <c:pt idx="28">
                  <c:v>2995</c:v>
                </c:pt>
                <c:pt idx="29">
                  <c:v>2881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4-4180-9639-ACADFF51B77D}"/>
            </c:ext>
          </c:extLst>
        </c:ser>
        <c:ser>
          <c:idx val="2"/>
          <c:order val="2"/>
          <c:tx>
            <c:v>Number of Applications:</c:v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PROD!$C$65:$AX$65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11996</c:v>
                </c:pt>
                <c:pt idx="7">
                  <c:v>11904</c:v>
                </c:pt>
                <c:pt idx="8">
                  <c:v>11876</c:v>
                </c:pt>
                <c:pt idx="9">
                  <c:v>11596</c:v>
                </c:pt>
                <c:pt idx="10">
                  <c:v>10783</c:v>
                </c:pt>
                <c:pt idx="11">
                  <c:v>11279</c:v>
                </c:pt>
                <c:pt idx="12">
                  <c:v>10862</c:v>
                </c:pt>
                <c:pt idx="13">
                  <c:v>10344</c:v>
                </c:pt>
                <c:pt idx="14">
                  <c:v>11578</c:v>
                </c:pt>
                <c:pt idx="15">
                  <c:v>10820</c:v>
                </c:pt>
                <c:pt idx="16">
                  <c:v>11239</c:v>
                </c:pt>
                <c:pt idx="17">
                  <c:v>11040</c:v>
                </c:pt>
                <c:pt idx="18">
                  <c:v>11677</c:v>
                </c:pt>
                <c:pt idx="19">
                  <c:v>11805</c:v>
                </c:pt>
                <c:pt idx="20">
                  <c:v>11676</c:v>
                </c:pt>
                <c:pt idx="21">
                  <c:v>11228</c:v>
                </c:pt>
                <c:pt idx="22">
                  <c:v>10723</c:v>
                </c:pt>
                <c:pt idx="23">
                  <c:v>11092</c:v>
                </c:pt>
                <c:pt idx="24">
                  <c:v>10793</c:v>
                </c:pt>
                <c:pt idx="25">
                  <c:v>10275</c:v>
                </c:pt>
                <c:pt idx="26">
                  <c:v>11170</c:v>
                </c:pt>
                <c:pt idx="27">
                  <c:v>10638</c:v>
                </c:pt>
                <c:pt idx="28">
                  <c:v>11084</c:v>
                </c:pt>
                <c:pt idx="29">
                  <c:v>10954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4-4180-9639-ACADFF51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-100"/>
        <c:axId val="759192384"/>
        <c:axId val="759194680"/>
      </c:barChart>
      <c:dateAx>
        <c:axId val="7591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8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Renewal Month/Year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8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94680"/>
        <c:crosses val="autoZero"/>
        <c:auto val="0"/>
        <c:lblOffset val="100"/>
        <c:baseTimeUnit val="days"/>
      </c:dateAx>
      <c:valAx>
        <c:axId val="759194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8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8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8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28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BIRTH YEAR - 24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PROD!$B$85</c:f>
              <c:strCache>
                <c:ptCount val="1"/>
                <c:pt idx="0">
                  <c:v>Non Resident Total: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PROD!$C$85:$AX$85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8036</c:v>
                </c:pt>
                <c:pt idx="13">
                  <c:v>7688</c:v>
                </c:pt>
                <c:pt idx="14">
                  <c:v>8526</c:v>
                </c:pt>
                <c:pt idx="15">
                  <c:v>7921</c:v>
                </c:pt>
                <c:pt idx="16">
                  <c:v>8260</c:v>
                </c:pt>
                <c:pt idx="17">
                  <c:v>8135</c:v>
                </c:pt>
                <c:pt idx="18">
                  <c:v>8585</c:v>
                </c:pt>
                <c:pt idx="19">
                  <c:v>8713</c:v>
                </c:pt>
                <c:pt idx="20">
                  <c:v>8556</c:v>
                </c:pt>
                <c:pt idx="21">
                  <c:v>8347</c:v>
                </c:pt>
                <c:pt idx="22">
                  <c:v>7879</c:v>
                </c:pt>
                <c:pt idx="23">
                  <c:v>8156</c:v>
                </c:pt>
                <c:pt idx="24">
                  <c:v>7887</c:v>
                </c:pt>
                <c:pt idx="25">
                  <c:v>7576</c:v>
                </c:pt>
                <c:pt idx="26">
                  <c:v>8187</c:v>
                </c:pt>
                <c:pt idx="27">
                  <c:v>7908</c:v>
                </c:pt>
                <c:pt idx="28">
                  <c:v>8089</c:v>
                </c:pt>
                <c:pt idx="29">
                  <c:v>8073</c:v>
                </c:pt>
                <c:pt idx="30">
                  <c:v>8840</c:v>
                </c:pt>
                <c:pt idx="31">
                  <c:v>8751</c:v>
                </c:pt>
                <c:pt idx="32">
                  <c:v>8759</c:v>
                </c:pt>
                <c:pt idx="33">
                  <c:v>8573</c:v>
                </c:pt>
                <c:pt idx="34">
                  <c:v>7897</c:v>
                </c:pt>
                <c:pt idx="35">
                  <c:v>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F-4397-8F14-21FF92A03606}"/>
            </c:ext>
          </c:extLst>
        </c:ser>
        <c:ser>
          <c:idx val="1"/>
          <c:order val="1"/>
          <c:tx>
            <c:strRef>
              <c:f>PROD!$B$86</c:f>
              <c:strCache>
                <c:ptCount val="1"/>
                <c:pt idx="0">
                  <c:v>Resident Total:</c:v>
                </c:pt>
              </c:strCache>
            </c:strRef>
          </c:tx>
          <c:spPr>
            <a:solidFill>
              <a:srgbClr val="FF0000">
                <a:alpha val="54000"/>
              </a:srgbClr>
            </a:soli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PROD!$C$86:$AX$86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2826</c:v>
                </c:pt>
                <c:pt idx="13">
                  <c:v>2656</c:v>
                </c:pt>
                <c:pt idx="14">
                  <c:v>3052</c:v>
                </c:pt>
                <c:pt idx="15">
                  <c:v>2899</c:v>
                </c:pt>
                <c:pt idx="16">
                  <c:v>2979</c:v>
                </c:pt>
                <c:pt idx="17">
                  <c:v>2905</c:v>
                </c:pt>
                <c:pt idx="18">
                  <c:v>3092</c:v>
                </c:pt>
                <c:pt idx="19">
                  <c:v>3092</c:v>
                </c:pt>
                <c:pt idx="20">
                  <c:v>3120</c:v>
                </c:pt>
                <c:pt idx="21">
                  <c:v>2881</c:v>
                </c:pt>
                <c:pt idx="22">
                  <c:v>2844</c:v>
                </c:pt>
                <c:pt idx="23">
                  <c:v>2936</c:v>
                </c:pt>
                <c:pt idx="24">
                  <c:v>2906</c:v>
                </c:pt>
                <c:pt idx="25">
                  <c:v>2699</c:v>
                </c:pt>
                <c:pt idx="26">
                  <c:v>2983</c:v>
                </c:pt>
                <c:pt idx="27">
                  <c:v>2730</c:v>
                </c:pt>
                <c:pt idx="28">
                  <c:v>2995</c:v>
                </c:pt>
                <c:pt idx="29">
                  <c:v>2881</c:v>
                </c:pt>
                <c:pt idx="30">
                  <c:v>3156</c:v>
                </c:pt>
                <c:pt idx="31">
                  <c:v>3153</c:v>
                </c:pt>
                <c:pt idx="32">
                  <c:v>3117</c:v>
                </c:pt>
                <c:pt idx="33">
                  <c:v>3023</c:v>
                </c:pt>
                <c:pt idx="34">
                  <c:v>2886</c:v>
                </c:pt>
                <c:pt idx="35">
                  <c:v>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F-4397-8F14-21FF92A03606}"/>
            </c:ext>
          </c:extLst>
        </c:ser>
        <c:ser>
          <c:idx val="2"/>
          <c:order val="2"/>
          <c:tx>
            <c:v>Number of Applications:</c:v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PROD!$C$3:$AX$3</c:f>
              <c:strCache>
                <c:ptCount val="36"/>
                <c:pt idx="0">
                  <c:v>JAN-
2022'</c:v>
                </c:pt>
                <c:pt idx="1">
                  <c:v>FEB-
2022'</c:v>
                </c:pt>
                <c:pt idx="2">
                  <c:v>MAR-
2022'</c:v>
                </c:pt>
                <c:pt idx="3">
                  <c:v>APR-
2022'</c:v>
                </c:pt>
                <c:pt idx="4">
                  <c:v>MAY-
2022'</c:v>
                </c:pt>
                <c:pt idx="5">
                  <c:v>JUN-
2022'</c:v>
                </c:pt>
                <c:pt idx="6">
                  <c:v>JUL-
2022'</c:v>
                </c:pt>
                <c:pt idx="7">
                  <c:v>AUG-
2022'</c:v>
                </c:pt>
                <c:pt idx="8">
                  <c:v>SEP-
2022'</c:v>
                </c:pt>
                <c:pt idx="9">
                  <c:v>OCT-
2022'</c:v>
                </c:pt>
                <c:pt idx="10">
                  <c:v>NOV-
2022'</c:v>
                </c:pt>
                <c:pt idx="11">
                  <c:v>DEC-
2022'</c:v>
                </c:pt>
                <c:pt idx="12">
                  <c:v>JAN-
2023'</c:v>
                </c:pt>
                <c:pt idx="13">
                  <c:v>FEB-
2023'</c:v>
                </c:pt>
                <c:pt idx="14">
                  <c:v>MAR-
2023'</c:v>
                </c:pt>
                <c:pt idx="15">
                  <c:v>APR-
2023'</c:v>
                </c:pt>
                <c:pt idx="16">
                  <c:v>MAY-
2023'</c:v>
                </c:pt>
                <c:pt idx="17">
                  <c:v>JUN-
2023'</c:v>
                </c:pt>
                <c:pt idx="18">
                  <c:v>JUL-
2023'</c:v>
                </c:pt>
                <c:pt idx="19">
                  <c:v>AUG-
2023'</c:v>
                </c:pt>
                <c:pt idx="20">
                  <c:v>SEP-
2023'</c:v>
                </c:pt>
                <c:pt idx="21">
                  <c:v>OCT-
2023'</c:v>
                </c:pt>
                <c:pt idx="22">
                  <c:v>NOV-
2023'</c:v>
                </c:pt>
                <c:pt idx="23">
                  <c:v>DEC-
2023'</c:v>
                </c:pt>
                <c:pt idx="24">
                  <c:v>JAN-
2024'</c:v>
                </c:pt>
                <c:pt idx="25">
                  <c:v>FEB-
2024'</c:v>
                </c:pt>
                <c:pt idx="26">
                  <c:v>MAR-
2024'</c:v>
                </c:pt>
                <c:pt idx="27">
                  <c:v>APR-
2024'</c:v>
                </c:pt>
                <c:pt idx="28">
                  <c:v>MAY-
2024'</c:v>
                </c:pt>
                <c:pt idx="29">
                  <c:v>JUN-
2024'</c:v>
                </c:pt>
                <c:pt idx="30">
                  <c:v>JUL-
2024'</c:v>
                </c:pt>
                <c:pt idx="31">
                  <c:v>AUG-
2024'</c:v>
                </c:pt>
                <c:pt idx="32">
                  <c:v>SEP-
2024'</c:v>
                </c:pt>
                <c:pt idx="33">
                  <c:v>OCT-
2024'</c:v>
                </c:pt>
                <c:pt idx="34">
                  <c:v>NOV-
2024'</c:v>
                </c:pt>
                <c:pt idx="35">
                  <c:v>DEC-
2024'</c:v>
                </c:pt>
              </c:strCache>
            </c:strRef>
          </c:cat>
          <c:val>
            <c:numRef>
              <c:f>PROD!$C$87:$AX$87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10862</c:v>
                </c:pt>
                <c:pt idx="13">
                  <c:v>10344</c:v>
                </c:pt>
                <c:pt idx="14">
                  <c:v>11578</c:v>
                </c:pt>
                <c:pt idx="15">
                  <c:v>10820</c:v>
                </c:pt>
                <c:pt idx="16">
                  <c:v>11239</c:v>
                </c:pt>
                <c:pt idx="17">
                  <c:v>11040</c:v>
                </c:pt>
                <c:pt idx="18">
                  <c:v>11677</c:v>
                </c:pt>
                <c:pt idx="19">
                  <c:v>11805</c:v>
                </c:pt>
                <c:pt idx="20">
                  <c:v>11676</c:v>
                </c:pt>
                <c:pt idx="21">
                  <c:v>11228</c:v>
                </c:pt>
                <c:pt idx="22">
                  <c:v>10723</c:v>
                </c:pt>
                <c:pt idx="23">
                  <c:v>11092</c:v>
                </c:pt>
                <c:pt idx="24">
                  <c:v>10793</c:v>
                </c:pt>
                <c:pt idx="25">
                  <c:v>10275</c:v>
                </c:pt>
                <c:pt idx="26">
                  <c:v>11170</c:v>
                </c:pt>
                <c:pt idx="27">
                  <c:v>10638</c:v>
                </c:pt>
                <c:pt idx="28">
                  <c:v>11084</c:v>
                </c:pt>
                <c:pt idx="29">
                  <c:v>10954</c:v>
                </c:pt>
                <c:pt idx="30">
                  <c:v>11996</c:v>
                </c:pt>
                <c:pt idx="31">
                  <c:v>11904</c:v>
                </c:pt>
                <c:pt idx="32">
                  <c:v>11876</c:v>
                </c:pt>
                <c:pt idx="33">
                  <c:v>11596</c:v>
                </c:pt>
                <c:pt idx="34">
                  <c:v>10783</c:v>
                </c:pt>
                <c:pt idx="35">
                  <c:v>11279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F-4397-8F14-21FF92A0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-100"/>
        <c:axId val="759192384"/>
        <c:axId val="759194680"/>
      </c:barChart>
      <c:dateAx>
        <c:axId val="7591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8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Renewal Month/Year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8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94680"/>
        <c:crosses val="autoZero"/>
        <c:auto val="0"/>
        <c:lblOffset val="100"/>
        <c:baseTimeUnit val="days"/>
      </c:dateAx>
      <c:valAx>
        <c:axId val="759194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8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8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8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28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BIRTH YEAR - 13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PROD!$B$19</c:f>
              <c:strCache>
                <c:ptCount val="1"/>
                <c:pt idx="0">
                  <c:v>Non Resident Total: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PROD!$C$19:$AX$19</c:f>
              <c:numCache>
                <c:formatCode>0</c:formatCode>
                <c:ptCount val="36"/>
                <c:pt idx="0">
                  <c:v>0</c:v>
                </c:pt>
                <c:pt idx="1">
                  <c:v>7576</c:v>
                </c:pt>
                <c:pt idx="2">
                  <c:v>8187</c:v>
                </c:pt>
                <c:pt idx="3">
                  <c:v>7908</c:v>
                </c:pt>
                <c:pt idx="4">
                  <c:v>8089</c:v>
                </c:pt>
                <c:pt idx="5">
                  <c:v>8073</c:v>
                </c:pt>
                <c:pt idx="6">
                  <c:v>8840</c:v>
                </c:pt>
                <c:pt idx="7">
                  <c:v>8751</c:v>
                </c:pt>
                <c:pt idx="8">
                  <c:v>8759</c:v>
                </c:pt>
                <c:pt idx="9">
                  <c:v>8573</c:v>
                </c:pt>
                <c:pt idx="10">
                  <c:v>7897</c:v>
                </c:pt>
                <c:pt idx="11">
                  <c:v>8362</c:v>
                </c:pt>
                <c:pt idx="12">
                  <c:v>8036</c:v>
                </c:pt>
                <c:pt idx="13">
                  <c:v>7688</c:v>
                </c:pt>
                <c:pt idx="14">
                  <c:v>8526</c:v>
                </c:pt>
                <c:pt idx="15">
                  <c:v>7921</c:v>
                </c:pt>
                <c:pt idx="16">
                  <c:v>8260</c:v>
                </c:pt>
                <c:pt idx="17">
                  <c:v>8135</c:v>
                </c:pt>
                <c:pt idx="18">
                  <c:v>8585</c:v>
                </c:pt>
                <c:pt idx="19">
                  <c:v>8713</c:v>
                </c:pt>
                <c:pt idx="20">
                  <c:v>8556</c:v>
                </c:pt>
                <c:pt idx="21">
                  <c:v>8347</c:v>
                </c:pt>
                <c:pt idx="22">
                  <c:v>7879</c:v>
                </c:pt>
                <c:pt idx="23">
                  <c:v>8156</c:v>
                </c:pt>
                <c:pt idx="24">
                  <c:v>7887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6-4C5D-B320-9C5656FB6F4B}"/>
            </c:ext>
          </c:extLst>
        </c:ser>
        <c:ser>
          <c:idx val="1"/>
          <c:order val="1"/>
          <c:tx>
            <c:strRef>
              <c:f>PROD!$B$20</c:f>
              <c:strCache>
                <c:ptCount val="1"/>
                <c:pt idx="0">
                  <c:v>Resident Total:</c:v>
                </c:pt>
              </c:strCache>
            </c:strRef>
          </c:tx>
          <c:spPr>
            <a:ln w="28575" cap="rnd">
              <a:solidFill>
                <a:srgbClr val="FF0000">
                  <a:alpha val="54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PROD!$C$20:$AX$20</c:f>
              <c:numCache>
                <c:formatCode>0</c:formatCode>
                <c:ptCount val="36"/>
                <c:pt idx="0">
                  <c:v>0</c:v>
                </c:pt>
                <c:pt idx="1">
                  <c:v>2699</c:v>
                </c:pt>
                <c:pt idx="2">
                  <c:v>2983</c:v>
                </c:pt>
                <c:pt idx="3">
                  <c:v>2730</c:v>
                </c:pt>
                <c:pt idx="4">
                  <c:v>2995</c:v>
                </c:pt>
                <c:pt idx="5">
                  <c:v>2881</c:v>
                </c:pt>
                <c:pt idx="6">
                  <c:v>3156</c:v>
                </c:pt>
                <c:pt idx="7">
                  <c:v>3153</c:v>
                </c:pt>
                <c:pt idx="8">
                  <c:v>3117</c:v>
                </c:pt>
                <c:pt idx="9">
                  <c:v>3023</c:v>
                </c:pt>
                <c:pt idx="10">
                  <c:v>2886</c:v>
                </c:pt>
                <c:pt idx="11">
                  <c:v>2917</c:v>
                </c:pt>
                <c:pt idx="12">
                  <c:v>2826</c:v>
                </c:pt>
                <c:pt idx="13">
                  <c:v>2656</c:v>
                </c:pt>
                <c:pt idx="14">
                  <c:v>3052</c:v>
                </c:pt>
                <c:pt idx="15">
                  <c:v>2899</c:v>
                </c:pt>
                <c:pt idx="16">
                  <c:v>2979</c:v>
                </c:pt>
                <c:pt idx="17">
                  <c:v>2905</c:v>
                </c:pt>
                <c:pt idx="18">
                  <c:v>3092</c:v>
                </c:pt>
                <c:pt idx="19">
                  <c:v>3092</c:v>
                </c:pt>
                <c:pt idx="20">
                  <c:v>3120</c:v>
                </c:pt>
                <c:pt idx="21">
                  <c:v>2881</c:v>
                </c:pt>
                <c:pt idx="22">
                  <c:v>2844</c:v>
                </c:pt>
                <c:pt idx="23">
                  <c:v>2936</c:v>
                </c:pt>
                <c:pt idx="24">
                  <c:v>2906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6-4C5D-B320-9C5656FB6F4B}"/>
            </c:ext>
          </c:extLst>
        </c:ser>
        <c:ser>
          <c:idx val="2"/>
          <c:order val="2"/>
          <c:tx>
            <c:v>Number of Applications: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PROD!$C$21:$AX$21</c:f>
              <c:numCache>
                <c:formatCode>0</c:formatCode>
                <c:ptCount val="36"/>
                <c:pt idx="0">
                  <c:v>0</c:v>
                </c:pt>
                <c:pt idx="1">
                  <c:v>10275</c:v>
                </c:pt>
                <c:pt idx="2">
                  <c:v>11170</c:v>
                </c:pt>
                <c:pt idx="3">
                  <c:v>10638</c:v>
                </c:pt>
                <c:pt idx="4">
                  <c:v>11084</c:v>
                </c:pt>
                <c:pt idx="5">
                  <c:v>10954</c:v>
                </c:pt>
                <c:pt idx="6">
                  <c:v>11996</c:v>
                </c:pt>
                <c:pt idx="7">
                  <c:v>11904</c:v>
                </c:pt>
                <c:pt idx="8">
                  <c:v>11876</c:v>
                </c:pt>
                <c:pt idx="9">
                  <c:v>11596</c:v>
                </c:pt>
                <c:pt idx="10">
                  <c:v>10783</c:v>
                </c:pt>
                <c:pt idx="11">
                  <c:v>11279</c:v>
                </c:pt>
                <c:pt idx="12">
                  <c:v>10862</c:v>
                </c:pt>
                <c:pt idx="13">
                  <c:v>10344</c:v>
                </c:pt>
                <c:pt idx="14">
                  <c:v>11578</c:v>
                </c:pt>
                <c:pt idx="15">
                  <c:v>10820</c:v>
                </c:pt>
                <c:pt idx="16">
                  <c:v>11239</c:v>
                </c:pt>
                <c:pt idx="17">
                  <c:v>11040</c:v>
                </c:pt>
                <c:pt idx="18">
                  <c:v>11677</c:v>
                </c:pt>
                <c:pt idx="19">
                  <c:v>11805</c:v>
                </c:pt>
                <c:pt idx="20">
                  <c:v>11676</c:v>
                </c:pt>
                <c:pt idx="21">
                  <c:v>11228</c:v>
                </c:pt>
                <c:pt idx="22">
                  <c:v>10723</c:v>
                </c:pt>
                <c:pt idx="23">
                  <c:v>11092</c:v>
                </c:pt>
                <c:pt idx="24">
                  <c:v>10793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6-4C5D-B320-9C5656FB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067352"/>
        <c:axId val="782066696"/>
      </c:lineChart>
      <c:catAx>
        <c:axId val="78206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Renewal Month/Year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6696"/>
        <c:crosses val="autoZero"/>
        <c:auto val="1"/>
        <c:lblAlgn val="ctr"/>
        <c:lblOffset val="100"/>
        <c:noMultiLvlLbl val="0"/>
      </c:catAx>
      <c:valAx>
        <c:axId val="7820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BIRTH YEAR - 15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PROD!$B$41</c:f>
              <c:strCache>
                <c:ptCount val="1"/>
                <c:pt idx="0">
                  <c:v>Non Resident Total: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PROD!$C$41:$AX$41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7908</c:v>
                </c:pt>
                <c:pt idx="4">
                  <c:v>8089</c:v>
                </c:pt>
                <c:pt idx="5">
                  <c:v>8073</c:v>
                </c:pt>
                <c:pt idx="6">
                  <c:v>8840</c:v>
                </c:pt>
                <c:pt idx="7">
                  <c:v>8751</c:v>
                </c:pt>
                <c:pt idx="8">
                  <c:v>8759</c:v>
                </c:pt>
                <c:pt idx="9">
                  <c:v>8573</c:v>
                </c:pt>
                <c:pt idx="10">
                  <c:v>7897</c:v>
                </c:pt>
                <c:pt idx="11">
                  <c:v>8362</c:v>
                </c:pt>
                <c:pt idx="12">
                  <c:v>8036</c:v>
                </c:pt>
                <c:pt idx="13">
                  <c:v>7688</c:v>
                </c:pt>
                <c:pt idx="14">
                  <c:v>8526</c:v>
                </c:pt>
                <c:pt idx="15">
                  <c:v>7921</c:v>
                </c:pt>
                <c:pt idx="16">
                  <c:v>8260</c:v>
                </c:pt>
                <c:pt idx="17">
                  <c:v>8135</c:v>
                </c:pt>
                <c:pt idx="18">
                  <c:v>8585</c:v>
                </c:pt>
                <c:pt idx="19">
                  <c:v>8713</c:v>
                </c:pt>
                <c:pt idx="20">
                  <c:v>8556</c:v>
                </c:pt>
                <c:pt idx="21">
                  <c:v>8347</c:v>
                </c:pt>
                <c:pt idx="22">
                  <c:v>7879</c:v>
                </c:pt>
                <c:pt idx="23">
                  <c:v>8156</c:v>
                </c:pt>
                <c:pt idx="24">
                  <c:v>7887</c:v>
                </c:pt>
                <c:pt idx="25">
                  <c:v>7576</c:v>
                </c:pt>
                <c:pt idx="26">
                  <c:v>8187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B-4267-AA46-347C8A6CBECD}"/>
            </c:ext>
          </c:extLst>
        </c:ser>
        <c:ser>
          <c:idx val="1"/>
          <c:order val="1"/>
          <c:tx>
            <c:strRef>
              <c:f>PROD!$B$42</c:f>
              <c:strCache>
                <c:ptCount val="1"/>
                <c:pt idx="0">
                  <c:v>Resident Total:</c:v>
                </c:pt>
              </c:strCache>
            </c:strRef>
          </c:tx>
          <c:spPr>
            <a:ln w="28575" cap="rnd">
              <a:solidFill>
                <a:srgbClr val="FF0000">
                  <a:alpha val="54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PROD!$C$42:$AX$42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2730</c:v>
                </c:pt>
                <c:pt idx="4">
                  <c:v>2995</c:v>
                </c:pt>
                <c:pt idx="5">
                  <c:v>2881</c:v>
                </c:pt>
                <c:pt idx="6">
                  <c:v>3156</c:v>
                </c:pt>
                <c:pt idx="7">
                  <c:v>3153</c:v>
                </c:pt>
                <c:pt idx="8">
                  <c:v>3117</c:v>
                </c:pt>
                <c:pt idx="9">
                  <c:v>3023</c:v>
                </c:pt>
                <c:pt idx="10">
                  <c:v>2886</c:v>
                </c:pt>
                <c:pt idx="11">
                  <c:v>2917</c:v>
                </c:pt>
                <c:pt idx="12">
                  <c:v>2826</c:v>
                </c:pt>
                <c:pt idx="13">
                  <c:v>2656</c:v>
                </c:pt>
                <c:pt idx="14">
                  <c:v>3052</c:v>
                </c:pt>
                <c:pt idx="15">
                  <c:v>2899</c:v>
                </c:pt>
                <c:pt idx="16">
                  <c:v>2979</c:v>
                </c:pt>
                <c:pt idx="17">
                  <c:v>2905</c:v>
                </c:pt>
                <c:pt idx="18">
                  <c:v>3092</c:v>
                </c:pt>
                <c:pt idx="19">
                  <c:v>3092</c:v>
                </c:pt>
                <c:pt idx="20">
                  <c:v>3120</c:v>
                </c:pt>
                <c:pt idx="21">
                  <c:v>2881</c:v>
                </c:pt>
                <c:pt idx="22">
                  <c:v>2844</c:v>
                </c:pt>
                <c:pt idx="23">
                  <c:v>2936</c:v>
                </c:pt>
                <c:pt idx="24">
                  <c:v>2906</c:v>
                </c:pt>
                <c:pt idx="25">
                  <c:v>2699</c:v>
                </c:pt>
                <c:pt idx="26">
                  <c:v>2983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B-4267-AA46-347C8A6CBECD}"/>
            </c:ext>
          </c:extLst>
        </c:ser>
        <c:ser>
          <c:idx val="2"/>
          <c:order val="2"/>
          <c:tx>
            <c:v>Number of Applications: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PROD!$C$43:$AX$43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10638</c:v>
                </c:pt>
                <c:pt idx="4">
                  <c:v>11084</c:v>
                </c:pt>
                <c:pt idx="5">
                  <c:v>10954</c:v>
                </c:pt>
                <c:pt idx="6">
                  <c:v>11996</c:v>
                </c:pt>
                <c:pt idx="7">
                  <c:v>11904</c:v>
                </c:pt>
                <c:pt idx="8">
                  <c:v>11876</c:v>
                </c:pt>
                <c:pt idx="9">
                  <c:v>11596</c:v>
                </c:pt>
                <c:pt idx="10">
                  <c:v>10783</c:v>
                </c:pt>
                <c:pt idx="11">
                  <c:v>11279</c:v>
                </c:pt>
                <c:pt idx="12">
                  <c:v>10862</c:v>
                </c:pt>
                <c:pt idx="13">
                  <c:v>10344</c:v>
                </c:pt>
                <c:pt idx="14">
                  <c:v>11578</c:v>
                </c:pt>
                <c:pt idx="15">
                  <c:v>10820</c:v>
                </c:pt>
                <c:pt idx="16">
                  <c:v>11239</c:v>
                </c:pt>
                <c:pt idx="17">
                  <c:v>11040</c:v>
                </c:pt>
                <c:pt idx="18">
                  <c:v>11677</c:v>
                </c:pt>
                <c:pt idx="19">
                  <c:v>11805</c:v>
                </c:pt>
                <c:pt idx="20">
                  <c:v>11676</c:v>
                </c:pt>
                <c:pt idx="21">
                  <c:v>11228</c:v>
                </c:pt>
                <c:pt idx="22">
                  <c:v>10723</c:v>
                </c:pt>
                <c:pt idx="23">
                  <c:v>11092</c:v>
                </c:pt>
                <c:pt idx="24">
                  <c:v>10793</c:v>
                </c:pt>
                <c:pt idx="25">
                  <c:v>10275</c:v>
                </c:pt>
                <c:pt idx="26">
                  <c:v>11170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B-4267-AA46-347C8A6C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067352"/>
        <c:axId val="782066696"/>
      </c:lineChart>
      <c:catAx>
        <c:axId val="78206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Renewal Month/Year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6696"/>
        <c:crosses val="autoZero"/>
        <c:auto val="1"/>
        <c:lblAlgn val="ctr"/>
        <c:lblOffset val="100"/>
        <c:noMultiLvlLbl val="0"/>
      </c:catAx>
      <c:valAx>
        <c:axId val="782066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BIRTH YEAR - 18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PROD!$B$63</c:f>
              <c:strCache>
                <c:ptCount val="1"/>
                <c:pt idx="0">
                  <c:v>Non Resident Total: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PROD!$C$63:$AX$63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8840</c:v>
                </c:pt>
                <c:pt idx="7">
                  <c:v>8751</c:v>
                </c:pt>
                <c:pt idx="8">
                  <c:v>8759</c:v>
                </c:pt>
                <c:pt idx="9">
                  <c:v>8573</c:v>
                </c:pt>
                <c:pt idx="10">
                  <c:v>7897</c:v>
                </c:pt>
                <c:pt idx="11">
                  <c:v>8362</c:v>
                </c:pt>
                <c:pt idx="12">
                  <c:v>8036</c:v>
                </c:pt>
                <c:pt idx="13">
                  <c:v>7688</c:v>
                </c:pt>
                <c:pt idx="14">
                  <c:v>8526</c:v>
                </c:pt>
                <c:pt idx="15">
                  <c:v>7921</c:v>
                </c:pt>
                <c:pt idx="16">
                  <c:v>8260</c:v>
                </c:pt>
                <c:pt idx="17">
                  <c:v>8135</c:v>
                </c:pt>
                <c:pt idx="18">
                  <c:v>8585</c:v>
                </c:pt>
                <c:pt idx="19">
                  <c:v>8713</c:v>
                </c:pt>
                <c:pt idx="20">
                  <c:v>8556</c:v>
                </c:pt>
                <c:pt idx="21">
                  <c:v>8347</c:v>
                </c:pt>
                <c:pt idx="22">
                  <c:v>7879</c:v>
                </c:pt>
                <c:pt idx="23">
                  <c:v>8156</c:v>
                </c:pt>
                <c:pt idx="24">
                  <c:v>7887</c:v>
                </c:pt>
                <c:pt idx="25">
                  <c:v>7576</c:v>
                </c:pt>
                <c:pt idx="26">
                  <c:v>8187</c:v>
                </c:pt>
                <c:pt idx="27">
                  <c:v>7908</c:v>
                </c:pt>
                <c:pt idx="28">
                  <c:v>8089</c:v>
                </c:pt>
                <c:pt idx="29">
                  <c:v>8073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F-4510-A4CE-E9471AAAC8F7}"/>
            </c:ext>
          </c:extLst>
        </c:ser>
        <c:ser>
          <c:idx val="1"/>
          <c:order val="1"/>
          <c:tx>
            <c:strRef>
              <c:f>PROD!$B$64</c:f>
              <c:strCache>
                <c:ptCount val="1"/>
                <c:pt idx="0">
                  <c:v>Resident Total:</c:v>
                </c:pt>
              </c:strCache>
            </c:strRef>
          </c:tx>
          <c:spPr>
            <a:ln w="28575" cap="rnd">
              <a:solidFill>
                <a:srgbClr val="FF0000">
                  <a:alpha val="54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PROD!$C$64:$AX$64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3156</c:v>
                </c:pt>
                <c:pt idx="7">
                  <c:v>3153</c:v>
                </c:pt>
                <c:pt idx="8">
                  <c:v>3117</c:v>
                </c:pt>
                <c:pt idx="9">
                  <c:v>3023</c:v>
                </c:pt>
                <c:pt idx="10">
                  <c:v>2886</c:v>
                </c:pt>
                <c:pt idx="11">
                  <c:v>2917</c:v>
                </c:pt>
                <c:pt idx="12">
                  <c:v>2826</c:v>
                </c:pt>
                <c:pt idx="13">
                  <c:v>2656</c:v>
                </c:pt>
                <c:pt idx="14">
                  <c:v>3052</c:v>
                </c:pt>
                <c:pt idx="15">
                  <c:v>2899</c:v>
                </c:pt>
                <c:pt idx="16">
                  <c:v>2979</c:v>
                </c:pt>
                <c:pt idx="17">
                  <c:v>2905</c:v>
                </c:pt>
                <c:pt idx="18">
                  <c:v>3092</c:v>
                </c:pt>
                <c:pt idx="19">
                  <c:v>3092</c:v>
                </c:pt>
                <c:pt idx="20">
                  <c:v>3120</c:v>
                </c:pt>
                <c:pt idx="21">
                  <c:v>2881</c:v>
                </c:pt>
                <c:pt idx="22">
                  <c:v>2844</c:v>
                </c:pt>
                <c:pt idx="23">
                  <c:v>2936</c:v>
                </c:pt>
                <c:pt idx="24">
                  <c:v>2906</c:v>
                </c:pt>
                <c:pt idx="25">
                  <c:v>2699</c:v>
                </c:pt>
                <c:pt idx="26">
                  <c:v>2983</c:v>
                </c:pt>
                <c:pt idx="27">
                  <c:v>2730</c:v>
                </c:pt>
                <c:pt idx="28">
                  <c:v>2995</c:v>
                </c:pt>
                <c:pt idx="29">
                  <c:v>2881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F-4510-A4CE-E9471AAAC8F7}"/>
            </c:ext>
          </c:extLst>
        </c:ser>
        <c:ser>
          <c:idx val="2"/>
          <c:order val="2"/>
          <c:tx>
            <c:v>Number of Applications: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PROD!$C$65:$AX$65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11996</c:v>
                </c:pt>
                <c:pt idx="7">
                  <c:v>11904</c:v>
                </c:pt>
                <c:pt idx="8">
                  <c:v>11876</c:v>
                </c:pt>
                <c:pt idx="9">
                  <c:v>11596</c:v>
                </c:pt>
                <c:pt idx="10">
                  <c:v>10783</c:v>
                </c:pt>
                <c:pt idx="11">
                  <c:v>11279</c:v>
                </c:pt>
                <c:pt idx="12">
                  <c:v>10862</c:v>
                </c:pt>
                <c:pt idx="13">
                  <c:v>10344</c:v>
                </c:pt>
                <c:pt idx="14">
                  <c:v>11578</c:v>
                </c:pt>
                <c:pt idx="15">
                  <c:v>10820</c:v>
                </c:pt>
                <c:pt idx="16">
                  <c:v>11239</c:v>
                </c:pt>
                <c:pt idx="17">
                  <c:v>11040</c:v>
                </c:pt>
                <c:pt idx="18">
                  <c:v>11677</c:v>
                </c:pt>
                <c:pt idx="19">
                  <c:v>11805</c:v>
                </c:pt>
                <c:pt idx="20">
                  <c:v>11676</c:v>
                </c:pt>
                <c:pt idx="21">
                  <c:v>11228</c:v>
                </c:pt>
                <c:pt idx="22">
                  <c:v>10723</c:v>
                </c:pt>
                <c:pt idx="23">
                  <c:v>11092</c:v>
                </c:pt>
                <c:pt idx="24">
                  <c:v>10793</c:v>
                </c:pt>
                <c:pt idx="25">
                  <c:v>10275</c:v>
                </c:pt>
                <c:pt idx="26">
                  <c:v>11170</c:v>
                </c:pt>
                <c:pt idx="27">
                  <c:v>10638</c:v>
                </c:pt>
                <c:pt idx="28">
                  <c:v>11084</c:v>
                </c:pt>
                <c:pt idx="29">
                  <c:v>10954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F-4510-A4CE-E9471AAA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067352"/>
        <c:axId val="782066696"/>
      </c:lineChart>
      <c:catAx>
        <c:axId val="78206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Renewal Month/Year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6696"/>
        <c:crosses val="autoZero"/>
        <c:auto val="1"/>
        <c:lblAlgn val="ctr"/>
        <c:lblOffset val="100"/>
        <c:noMultiLvlLbl val="0"/>
      </c:catAx>
      <c:valAx>
        <c:axId val="7820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3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BIRTH YEAR - 24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PROD!$B$85</c:f>
              <c:strCache>
                <c:ptCount val="1"/>
                <c:pt idx="0">
                  <c:v>Non Resident Total: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PROD!$C$85:$AX$85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8036</c:v>
                </c:pt>
                <c:pt idx="13">
                  <c:v>7688</c:v>
                </c:pt>
                <c:pt idx="14">
                  <c:v>8526</c:v>
                </c:pt>
                <c:pt idx="15">
                  <c:v>7921</c:v>
                </c:pt>
                <c:pt idx="16">
                  <c:v>8260</c:v>
                </c:pt>
                <c:pt idx="17">
                  <c:v>8135</c:v>
                </c:pt>
                <c:pt idx="18">
                  <c:v>8585</c:v>
                </c:pt>
                <c:pt idx="19">
                  <c:v>8713</c:v>
                </c:pt>
                <c:pt idx="20">
                  <c:v>8556</c:v>
                </c:pt>
                <c:pt idx="21">
                  <c:v>8347</c:v>
                </c:pt>
                <c:pt idx="22">
                  <c:v>7879</c:v>
                </c:pt>
                <c:pt idx="23">
                  <c:v>8156</c:v>
                </c:pt>
                <c:pt idx="24">
                  <c:v>7887</c:v>
                </c:pt>
                <c:pt idx="25">
                  <c:v>7576</c:v>
                </c:pt>
                <c:pt idx="26">
                  <c:v>8187</c:v>
                </c:pt>
                <c:pt idx="27">
                  <c:v>7908</c:v>
                </c:pt>
                <c:pt idx="28">
                  <c:v>8089</c:v>
                </c:pt>
                <c:pt idx="29">
                  <c:v>8073</c:v>
                </c:pt>
                <c:pt idx="30">
                  <c:v>8840</c:v>
                </c:pt>
                <c:pt idx="31">
                  <c:v>8751</c:v>
                </c:pt>
                <c:pt idx="32">
                  <c:v>8759</c:v>
                </c:pt>
                <c:pt idx="33">
                  <c:v>8573</c:v>
                </c:pt>
                <c:pt idx="34">
                  <c:v>7897</c:v>
                </c:pt>
                <c:pt idx="35">
                  <c:v>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12D-B253-9768EDDE8855}"/>
            </c:ext>
          </c:extLst>
        </c:ser>
        <c:ser>
          <c:idx val="1"/>
          <c:order val="1"/>
          <c:tx>
            <c:strRef>
              <c:f>PROD!$B$86</c:f>
              <c:strCache>
                <c:ptCount val="1"/>
                <c:pt idx="0">
                  <c:v>Resident Total:</c:v>
                </c:pt>
              </c:strCache>
            </c:strRef>
          </c:tx>
          <c:spPr>
            <a:ln w="28575" cap="rnd">
              <a:solidFill>
                <a:srgbClr val="FF0000">
                  <a:alpha val="54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PROD!$C$86:$AX$86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2826</c:v>
                </c:pt>
                <c:pt idx="13">
                  <c:v>2656</c:v>
                </c:pt>
                <c:pt idx="14">
                  <c:v>3052</c:v>
                </c:pt>
                <c:pt idx="15">
                  <c:v>2899</c:v>
                </c:pt>
                <c:pt idx="16">
                  <c:v>2979</c:v>
                </c:pt>
                <c:pt idx="17">
                  <c:v>2905</c:v>
                </c:pt>
                <c:pt idx="18">
                  <c:v>3092</c:v>
                </c:pt>
                <c:pt idx="19">
                  <c:v>3092</c:v>
                </c:pt>
                <c:pt idx="20">
                  <c:v>3120</c:v>
                </c:pt>
                <c:pt idx="21">
                  <c:v>2881</c:v>
                </c:pt>
                <c:pt idx="22">
                  <c:v>2844</c:v>
                </c:pt>
                <c:pt idx="23">
                  <c:v>2936</c:v>
                </c:pt>
                <c:pt idx="24">
                  <c:v>2906</c:v>
                </c:pt>
                <c:pt idx="25">
                  <c:v>2699</c:v>
                </c:pt>
                <c:pt idx="26">
                  <c:v>2983</c:v>
                </c:pt>
                <c:pt idx="27">
                  <c:v>2730</c:v>
                </c:pt>
                <c:pt idx="28">
                  <c:v>2995</c:v>
                </c:pt>
                <c:pt idx="29">
                  <c:v>2881</c:v>
                </c:pt>
                <c:pt idx="30">
                  <c:v>3156</c:v>
                </c:pt>
                <c:pt idx="31">
                  <c:v>3153</c:v>
                </c:pt>
                <c:pt idx="32">
                  <c:v>3117</c:v>
                </c:pt>
                <c:pt idx="33">
                  <c:v>3023</c:v>
                </c:pt>
                <c:pt idx="34">
                  <c:v>2886</c:v>
                </c:pt>
                <c:pt idx="35">
                  <c:v>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12D-B253-9768EDDE8855}"/>
            </c:ext>
          </c:extLst>
        </c:ser>
        <c:ser>
          <c:idx val="2"/>
          <c:order val="2"/>
          <c:tx>
            <c:v>Number of Applications: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PROD!$DD$3:$EX$3</c:f>
              <c:strCache>
                <c:ptCount val="47"/>
                <c:pt idx="0">
                  <c:v>JAN-
2021'</c:v>
                </c:pt>
                <c:pt idx="2">
                  <c:v>MAR-
2021'</c:v>
                </c:pt>
                <c:pt idx="4">
                  <c:v>MAY-
2021'</c:v>
                </c:pt>
                <c:pt idx="6">
                  <c:v>JUL-
2021'</c:v>
                </c:pt>
                <c:pt idx="8">
                  <c:v>SEP-
2021'</c:v>
                </c:pt>
                <c:pt idx="10">
                  <c:v>NOV-
2021'</c:v>
                </c:pt>
                <c:pt idx="12">
                  <c:v>JAN-
2022'</c:v>
                </c:pt>
                <c:pt idx="14">
                  <c:v>MAR-
2022'</c:v>
                </c:pt>
                <c:pt idx="16">
                  <c:v>MAY-
2022'</c:v>
                </c:pt>
                <c:pt idx="18">
                  <c:v>JUL-
2022'</c:v>
                </c:pt>
                <c:pt idx="20">
                  <c:v>SEP-
2022'</c:v>
                </c:pt>
                <c:pt idx="22">
                  <c:v>NOV-
2022'</c:v>
                </c:pt>
                <c:pt idx="24">
                  <c:v>JAN-
2023'</c:v>
                </c:pt>
                <c:pt idx="26">
                  <c:v>MAR-
2023'</c:v>
                </c:pt>
                <c:pt idx="28">
                  <c:v>MAY-
2023'</c:v>
                </c:pt>
                <c:pt idx="30">
                  <c:v>JUL-
2023'</c:v>
                </c:pt>
                <c:pt idx="32">
                  <c:v>SEP-
2023'</c:v>
                </c:pt>
                <c:pt idx="34">
                  <c:v>NOV-
2023'</c:v>
                </c:pt>
                <c:pt idx="36">
                  <c:v>JAN-
2024'</c:v>
                </c:pt>
                <c:pt idx="38">
                  <c:v>MAR-
2024'</c:v>
                </c:pt>
                <c:pt idx="40">
                  <c:v>MAY-
2024'</c:v>
                </c:pt>
                <c:pt idx="42">
                  <c:v>JUL-
2024'</c:v>
                </c:pt>
                <c:pt idx="44">
                  <c:v>SEP-
2024'</c:v>
                </c:pt>
                <c:pt idx="46">
                  <c:v>NOV-
2024'</c:v>
                </c:pt>
              </c:strCache>
            </c:strRef>
          </c:cat>
          <c:val>
            <c:numRef>
              <c:f>PROD!$C$87:$AX$87</c:f>
              <c:numCache>
                <c:formatCode>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10862</c:v>
                </c:pt>
                <c:pt idx="13">
                  <c:v>10344</c:v>
                </c:pt>
                <c:pt idx="14">
                  <c:v>11578</c:v>
                </c:pt>
                <c:pt idx="15">
                  <c:v>10820</c:v>
                </c:pt>
                <c:pt idx="16">
                  <c:v>11239</c:v>
                </c:pt>
                <c:pt idx="17">
                  <c:v>11040</c:v>
                </c:pt>
                <c:pt idx="18">
                  <c:v>11677</c:v>
                </c:pt>
                <c:pt idx="19">
                  <c:v>11805</c:v>
                </c:pt>
                <c:pt idx="20">
                  <c:v>11676</c:v>
                </c:pt>
                <c:pt idx="21">
                  <c:v>11228</c:v>
                </c:pt>
                <c:pt idx="22">
                  <c:v>10723</c:v>
                </c:pt>
                <c:pt idx="23">
                  <c:v>11092</c:v>
                </c:pt>
                <c:pt idx="24">
                  <c:v>10793</c:v>
                </c:pt>
                <c:pt idx="25">
                  <c:v>10275</c:v>
                </c:pt>
                <c:pt idx="26">
                  <c:v>11170</c:v>
                </c:pt>
                <c:pt idx="27">
                  <c:v>10638</c:v>
                </c:pt>
                <c:pt idx="28">
                  <c:v>11084</c:v>
                </c:pt>
                <c:pt idx="29">
                  <c:v>10954</c:v>
                </c:pt>
                <c:pt idx="30">
                  <c:v>11996</c:v>
                </c:pt>
                <c:pt idx="31">
                  <c:v>11904</c:v>
                </c:pt>
                <c:pt idx="32">
                  <c:v>11876</c:v>
                </c:pt>
                <c:pt idx="33">
                  <c:v>11596</c:v>
                </c:pt>
                <c:pt idx="34">
                  <c:v>10783</c:v>
                </c:pt>
                <c:pt idx="35">
                  <c:v>11279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12D-B253-9768EDDE8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067352"/>
        <c:axId val="782066696"/>
      </c:lineChart>
      <c:catAx>
        <c:axId val="78206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Renewal Month/Year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6696"/>
        <c:crosses val="autoZero"/>
        <c:auto val="1"/>
        <c:lblAlgn val="ctr"/>
        <c:lblOffset val="100"/>
        <c:noMultiLvlLbl val="0"/>
      </c:catAx>
      <c:valAx>
        <c:axId val="7820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28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430004</xdr:colOff>
      <xdr:row>1</xdr:row>
      <xdr:rowOff>30940</xdr:rowOff>
    </xdr:from>
    <xdr:to>
      <xdr:col>78</xdr:col>
      <xdr:colOff>76200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A12109-DDBA-4F01-AA9A-DDE58F6B0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400050</xdr:colOff>
      <xdr:row>24</xdr:row>
      <xdr:rowOff>60960</xdr:rowOff>
    </xdr:from>
    <xdr:to>
      <xdr:col>78</xdr:col>
      <xdr:colOff>57150</xdr:colOff>
      <xdr:row>44</xdr:row>
      <xdr:rowOff>75740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5C6A01-1060-4960-9D84-A68031EB2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426720</xdr:colOff>
      <xdr:row>45</xdr:row>
      <xdr:rowOff>144780</xdr:rowOff>
    </xdr:from>
    <xdr:to>
      <xdr:col>79</xdr:col>
      <xdr:colOff>114300</xdr:colOff>
      <xdr:row>65</xdr:row>
      <xdr:rowOff>159560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3E4485-D034-4E7C-A5C1-6E1382AF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480060</xdr:colOff>
      <xdr:row>67</xdr:row>
      <xdr:rowOff>15240</xdr:rowOff>
    </xdr:from>
    <xdr:to>
      <xdr:col>79</xdr:col>
      <xdr:colOff>171450</xdr:colOff>
      <xdr:row>87</xdr:row>
      <xdr:rowOff>30020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B1DA92-943C-400E-9A19-24116E3B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80</xdr:col>
      <xdr:colOff>187037</xdr:colOff>
      <xdr:row>1</xdr:row>
      <xdr:rowOff>41564</xdr:rowOff>
    </xdr:from>
    <xdr:to>
      <xdr:col>105</xdr:col>
      <xdr:colOff>266700</xdr:colOff>
      <xdr:row>22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66BDEC-85CC-4AEF-9535-9489D6BFA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80</xdr:col>
      <xdr:colOff>228600</xdr:colOff>
      <xdr:row>23</xdr:row>
      <xdr:rowOff>124691</xdr:rowOff>
    </xdr:from>
    <xdr:to>
      <xdr:col>105</xdr:col>
      <xdr:colOff>285750</xdr:colOff>
      <xdr:row>43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003BEB-D6EC-4CE9-A2AA-2769BD9C0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80</xdr:col>
      <xdr:colOff>360218</xdr:colOff>
      <xdr:row>45</xdr:row>
      <xdr:rowOff>96982</xdr:rowOff>
    </xdr:from>
    <xdr:to>
      <xdr:col>105</xdr:col>
      <xdr:colOff>419100</xdr:colOff>
      <xdr:row>65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3FBB10-77A9-404B-8A84-9492113A8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80</xdr:col>
      <xdr:colOff>256308</xdr:colOff>
      <xdr:row>67</xdr:row>
      <xdr:rowOff>79664</xdr:rowOff>
    </xdr:from>
    <xdr:to>
      <xdr:col>105</xdr:col>
      <xdr:colOff>361950</xdr:colOff>
      <xdr:row>87</xdr:row>
      <xdr:rowOff>51955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543387-835C-4E84-9CDD-2FCAB9916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0.33849</cdr:x>
      <cdr:y>0.09574</cdr:y>
    </cdr:from>
    <cdr:to>
      <cdr:x>0.33849</cdr:x>
      <cdr:y>0.7848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135D788-0728-4F18-9C46-0424396B4DD2}"/>
            </a:ext>
          </a:extLst>
        </cdr:cNvPr>
        <cdr:cNvCxnSpPr/>
      </cdr:nvCxnSpPr>
      <cdr:spPr>
        <a:xfrm xmlns:a="http://schemas.openxmlformats.org/drawingml/2006/main" flipV="1">
          <a:off x="5451521" y="889435"/>
          <a:ext cx="0" cy="64017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0.54927</cdr:x>
      <cdr:y>0.09638</cdr:y>
    </cdr:from>
    <cdr:to>
      <cdr:x>0.54927</cdr:x>
      <cdr:y>0.78544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E063499-4B53-413A-A706-B88A1A54B18A}"/>
            </a:ext>
          </a:extLst>
        </cdr:cNvPr>
        <cdr:cNvCxnSpPr/>
      </cdr:nvCxnSpPr>
      <cdr:spPr>
        <a:xfrm xmlns:a="http://schemas.openxmlformats.org/drawingml/2006/main" flipV="1">
          <a:off x="8846156" y="895411"/>
          <a:ext cx="0" cy="64017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0.76728</cdr:x>
      <cdr:y>0.09509</cdr:y>
    </cdr:from>
    <cdr:to>
      <cdr:x>0.76728</cdr:x>
      <cdr:y>0.78416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D38C21F-34FC-4289-B264-BCBED2403B75}"/>
            </a:ext>
          </a:extLst>
        </cdr:cNvPr>
        <cdr:cNvCxnSpPr/>
      </cdr:nvCxnSpPr>
      <cdr:spPr>
        <a:xfrm xmlns:a="http://schemas.openxmlformats.org/drawingml/2006/main" flipV="1">
          <a:off x="12357332" y="883458"/>
          <a:ext cx="0" cy="64017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0.34141</cdr:x>
      <cdr:y>0.09713</cdr:y>
    </cdr:from>
    <cdr:to>
      <cdr:x>0.34141</cdr:x>
      <cdr:y>0.78341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D0F1D2D5-CE49-4916-97D8-3E47DADC92BF}"/>
            </a:ext>
          </a:extLst>
        </cdr:cNvPr>
        <cdr:cNvCxnSpPr/>
      </cdr:nvCxnSpPr>
      <cdr:spPr>
        <a:xfrm xmlns:a="http://schemas.openxmlformats.org/drawingml/2006/main" flipV="1">
          <a:off x="5502315" y="898264"/>
          <a:ext cx="0" cy="63470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0.54906</cdr:x>
      <cdr:y>0.09713</cdr:y>
    </cdr:from>
    <cdr:to>
      <cdr:x>0.54906</cdr:x>
      <cdr:y>0.78438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584EA1A5-8BA8-4769-97BB-AF336705A942}"/>
            </a:ext>
          </a:extLst>
        </cdr:cNvPr>
        <cdr:cNvCxnSpPr/>
      </cdr:nvCxnSpPr>
      <cdr:spPr>
        <a:xfrm xmlns:a="http://schemas.openxmlformats.org/drawingml/2006/main" flipV="1">
          <a:off x="8848765" y="898264"/>
          <a:ext cx="0" cy="63559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0.76692</cdr:x>
      <cdr:y>0.09583</cdr:y>
    </cdr:from>
    <cdr:to>
      <cdr:x>0.76692</cdr:x>
      <cdr:y>0.78308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2CACEA52-E1BE-49F3-8EA2-DD0F3DA80834}"/>
            </a:ext>
          </a:extLst>
        </cdr:cNvPr>
        <cdr:cNvCxnSpPr/>
      </cdr:nvCxnSpPr>
      <cdr:spPr>
        <a:xfrm xmlns:a="http://schemas.openxmlformats.org/drawingml/2006/main" flipV="1">
          <a:off x="12359942" y="886312"/>
          <a:ext cx="0" cy="63559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0.54862</cdr:x>
      <cdr:y>0.09331</cdr:y>
    </cdr:from>
    <cdr:to>
      <cdr:x>0.54862</cdr:x>
      <cdr:y>0.7835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200E1FE-2F34-4695-9C2D-1C82DC169886}"/>
            </a:ext>
          </a:extLst>
        </cdr:cNvPr>
        <cdr:cNvCxnSpPr/>
      </cdr:nvCxnSpPr>
      <cdr:spPr>
        <a:xfrm xmlns:a="http://schemas.openxmlformats.org/drawingml/2006/main" flipV="1">
          <a:off x="9192846" y="862949"/>
          <a:ext cx="0" cy="63832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0.33444</cdr:x>
      <cdr:y>0.09298</cdr:y>
    </cdr:from>
    <cdr:to>
      <cdr:x>0.33444</cdr:x>
      <cdr:y>0.78318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B2F4428-E65B-4334-B634-8C96F8D5315E}"/>
            </a:ext>
          </a:extLst>
        </cdr:cNvPr>
        <cdr:cNvCxnSpPr/>
      </cdr:nvCxnSpPr>
      <cdr:spPr>
        <a:xfrm xmlns:a="http://schemas.openxmlformats.org/drawingml/2006/main" flipV="1">
          <a:off x="5603975" y="859961"/>
          <a:ext cx="0" cy="63832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0.76619</cdr:x>
      <cdr:y>0.09395</cdr:y>
    </cdr:from>
    <cdr:to>
      <cdr:x>0.76619</cdr:x>
      <cdr:y>0.78415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B2F4428-E65B-4334-B634-8C96F8D5315E}"/>
            </a:ext>
          </a:extLst>
        </cdr:cNvPr>
        <cdr:cNvCxnSpPr/>
      </cdr:nvCxnSpPr>
      <cdr:spPr>
        <a:xfrm xmlns:a="http://schemas.openxmlformats.org/drawingml/2006/main" flipV="1">
          <a:off x="12838493" y="868925"/>
          <a:ext cx="0" cy="63832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0.33597</cdr:x>
      <cdr:y>0.09298</cdr:y>
    </cdr:from>
    <cdr:to>
      <cdr:x>0.33597</cdr:x>
      <cdr:y>0.78318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B2F4428-E65B-4334-B634-8C96F8D5315E}"/>
            </a:ext>
          </a:extLst>
        </cdr:cNvPr>
        <cdr:cNvCxnSpPr/>
      </cdr:nvCxnSpPr>
      <cdr:spPr>
        <a:xfrm xmlns:a="http://schemas.openxmlformats.org/drawingml/2006/main" flipV="1">
          <a:off x="5630869" y="859961"/>
          <a:ext cx="0" cy="63832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0.54778</cdr:x>
      <cdr:y>0.09202</cdr:y>
    </cdr:from>
    <cdr:to>
      <cdr:x>0.54778</cdr:x>
      <cdr:y>0.78221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B2F4428-E65B-4334-B634-8C96F8D5315E}"/>
            </a:ext>
          </a:extLst>
        </cdr:cNvPr>
        <cdr:cNvCxnSpPr/>
      </cdr:nvCxnSpPr>
      <cdr:spPr>
        <a:xfrm xmlns:a="http://schemas.openxmlformats.org/drawingml/2006/main" flipV="1">
          <a:off x="9180893" y="850996"/>
          <a:ext cx="0" cy="63832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0.76655</cdr:x>
      <cdr:y>0.09298</cdr:y>
    </cdr:from>
    <cdr:to>
      <cdr:x>0.76655</cdr:x>
      <cdr:y>0.78318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B2F4428-E65B-4334-B634-8C96F8D5315E}"/>
            </a:ext>
          </a:extLst>
        </cdr:cNvPr>
        <cdr:cNvCxnSpPr/>
      </cdr:nvCxnSpPr>
      <cdr:spPr>
        <a:xfrm xmlns:a="http://schemas.openxmlformats.org/drawingml/2006/main" flipV="1">
          <a:off x="12847458" y="859960"/>
          <a:ext cx="0" cy="63832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0.77503</cdr:x>
      <cdr:y>0.10842</cdr:y>
    </cdr:from>
    <cdr:to>
      <cdr:x>0.77503</cdr:x>
      <cdr:y>0.79922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7C83906-A633-4A07-B30D-D7B2EC361680}"/>
            </a:ext>
          </a:extLst>
        </cdr:cNvPr>
        <cdr:cNvCxnSpPr/>
      </cdr:nvCxnSpPr>
      <cdr:spPr>
        <a:xfrm xmlns:a="http://schemas.openxmlformats.org/drawingml/2006/main" flipV="1">
          <a:off x="11873239" y="1036451"/>
          <a:ext cx="0" cy="660376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0.77503</cdr:x>
      <cdr:y>0.09358</cdr:y>
    </cdr:from>
    <cdr:to>
      <cdr:x>0.77503</cdr:x>
      <cdr:y>0.78783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7C83906-A633-4A07-B30D-D7B2EC361680}"/>
            </a:ext>
          </a:extLst>
        </cdr:cNvPr>
        <cdr:cNvCxnSpPr/>
      </cdr:nvCxnSpPr>
      <cdr:spPr>
        <a:xfrm xmlns:a="http://schemas.openxmlformats.org/drawingml/2006/main" flipV="1">
          <a:off x="11873239" y="894608"/>
          <a:ext cx="0" cy="663675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0.34419</cdr:x>
      <cdr:y>0.09358</cdr:y>
    </cdr:from>
    <cdr:to>
      <cdr:x>0.34419</cdr:x>
      <cdr:y>0.7977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6DD4002-54FC-4700-A728-0074D8D22D1F}"/>
            </a:ext>
          </a:extLst>
        </cdr:cNvPr>
        <cdr:cNvCxnSpPr/>
      </cdr:nvCxnSpPr>
      <cdr:spPr>
        <a:xfrm xmlns:a="http://schemas.openxmlformats.org/drawingml/2006/main" flipV="1">
          <a:off x="5272866" y="894608"/>
          <a:ext cx="0" cy="67310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0.55774</cdr:x>
      <cdr:y>0.10275</cdr:y>
    </cdr:from>
    <cdr:to>
      <cdr:x>0.55774</cdr:x>
      <cdr:y>0.797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85D8C70-151E-47C4-8082-C5E3EB4AFE77}"/>
            </a:ext>
          </a:extLst>
        </cdr:cNvPr>
        <cdr:cNvCxnSpPr/>
      </cdr:nvCxnSpPr>
      <cdr:spPr>
        <a:xfrm xmlns:a="http://schemas.openxmlformats.org/drawingml/2006/main" flipV="1">
          <a:off x="8544345" y="971199"/>
          <a:ext cx="0" cy="656206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0.34363</cdr:x>
      <cdr:y>0.0954</cdr:y>
    </cdr:from>
    <cdr:to>
      <cdr:x>0.34363</cdr:x>
      <cdr:y>0.80158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D525EB8-7FDB-460A-AD7F-720DC78535B5}"/>
            </a:ext>
          </a:extLst>
        </cdr:cNvPr>
        <cdr:cNvCxnSpPr/>
      </cdr:nvCxnSpPr>
      <cdr:spPr>
        <a:xfrm xmlns:a="http://schemas.openxmlformats.org/drawingml/2006/main" flipV="1">
          <a:off x="5084049" y="927258"/>
          <a:ext cx="0" cy="68638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0.77285</cdr:x>
      <cdr:y>0.09308</cdr:y>
    </cdr:from>
    <cdr:to>
      <cdr:x>0.77285</cdr:x>
      <cdr:y>0.80251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951D6E1-72A8-48D4-B712-6B91F45BF238}"/>
            </a:ext>
          </a:extLst>
        </cdr:cNvPr>
        <cdr:cNvCxnSpPr/>
      </cdr:nvCxnSpPr>
      <cdr:spPr>
        <a:xfrm xmlns:a="http://schemas.openxmlformats.org/drawingml/2006/main" flipV="1">
          <a:off x="11434413" y="904708"/>
          <a:ext cx="0" cy="68954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0.56055</cdr:x>
      <cdr:y>0.09385</cdr:y>
    </cdr:from>
    <cdr:to>
      <cdr:x>0.56055</cdr:x>
      <cdr:y>0.80435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5F87FF77-2B65-48EE-A550-E45F8C02BB1E}"/>
            </a:ext>
          </a:extLst>
        </cdr:cNvPr>
        <cdr:cNvCxnSpPr/>
      </cdr:nvCxnSpPr>
      <cdr:spPr>
        <a:xfrm xmlns:a="http://schemas.openxmlformats.org/drawingml/2006/main" flipV="1">
          <a:off x="8293408" y="912192"/>
          <a:ext cx="0" cy="69058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0.77324</cdr:x>
      <cdr:y>0.09492</cdr:y>
    </cdr:from>
    <cdr:to>
      <cdr:x>0.77324</cdr:x>
      <cdr:y>0.79536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EC018A8B-7DEF-4431-BA54-D645C1AE6243}"/>
            </a:ext>
          </a:extLst>
        </cdr:cNvPr>
        <cdr:cNvCxnSpPr/>
      </cdr:nvCxnSpPr>
      <cdr:spPr>
        <a:xfrm xmlns:a="http://schemas.openxmlformats.org/drawingml/2006/main" flipV="1">
          <a:off x="11829696" y="894937"/>
          <a:ext cx="0" cy="660376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0.34466</cdr:x>
      <cdr:y>0.09454</cdr:y>
    </cdr:from>
    <cdr:to>
      <cdr:x>0.34466</cdr:x>
      <cdr:y>0.79498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D7A8DAD-9ADC-49FB-AD79-0854367AE96A}"/>
            </a:ext>
          </a:extLst>
        </cdr:cNvPr>
        <cdr:cNvCxnSpPr/>
      </cdr:nvCxnSpPr>
      <cdr:spPr>
        <a:xfrm xmlns:a="http://schemas.openxmlformats.org/drawingml/2006/main" flipV="1">
          <a:off x="5272867" y="891308"/>
          <a:ext cx="0" cy="660376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0.55717</cdr:x>
      <cdr:y>0.09646</cdr:y>
    </cdr:from>
    <cdr:to>
      <cdr:x>0.55717</cdr:x>
      <cdr:y>0.7969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7D692DE-D387-4554-8335-51AEC5487362}"/>
            </a:ext>
          </a:extLst>
        </cdr:cNvPr>
        <cdr:cNvCxnSpPr/>
      </cdr:nvCxnSpPr>
      <cdr:spPr>
        <a:xfrm xmlns:a="http://schemas.openxmlformats.org/drawingml/2006/main" flipV="1">
          <a:off x="8524067" y="909451"/>
          <a:ext cx="0" cy="660376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0.34621</cdr:x>
      <cdr:y>0.09818</cdr:y>
    </cdr:from>
    <cdr:to>
      <cdr:x>0.34621</cdr:x>
      <cdr:y>0.79467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82D66A3-AD46-4859-BB6C-0925EA8B7FDC}"/>
            </a:ext>
          </a:extLst>
        </cdr:cNvPr>
        <cdr:cNvCxnSpPr/>
      </cdr:nvCxnSpPr>
      <cdr:spPr>
        <a:xfrm xmlns:a="http://schemas.openxmlformats.org/drawingml/2006/main" flipV="1">
          <a:off x="5312782" y="906454"/>
          <a:ext cx="0" cy="643063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0.56091</cdr:x>
      <cdr:y>0.09915</cdr:y>
    </cdr:from>
    <cdr:to>
      <cdr:x>0.56091</cdr:x>
      <cdr:y>0.79428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E01B293-CEA1-45FF-B544-3ACF58D041D0}"/>
            </a:ext>
          </a:extLst>
        </cdr:cNvPr>
        <cdr:cNvCxnSpPr/>
      </cdr:nvCxnSpPr>
      <cdr:spPr>
        <a:xfrm xmlns:a="http://schemas.openxmlformats.org/drawingml/2006/main" flipV="1">
          <a:off x="8607525" y="915418"/>
          <a:ext cx="0" cy="641808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0.7749</cdr:x>
      <cdr:y>0.09915</cdr:y>
    </cdr:from>
    <cdr:to>
      <cdr:x>0.7749</cdr:x>
      <cdr:y>0.79506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5C53499-7056-40D9-8270-28DE40867346}"/>
            </a:ext>
          </a:extLst>
        </cdr:cNvPr>
        <cdr:cNvCxnSpPr/>
      </cdr:nvCxnSpPr>
      <cdr:spPr>
        <a:xfrm xmlns:a="http://schemas.openxmlformats.org/drawingml/2006/main" flipV="1">
          <a:off x="11891382" y="915418"/>
          <a:ext cx="0" cy="64252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Y92"/>
  <sheetViews>
    <sheetView showGridLines="0" tabSelected="1" zoomScale="40" zoomScaleNormal="40" workbookViewId="0">
      <selection activeCell="AC3" sqref="AC3"/>
    </sheetView>
  </sheetViews>
  <sheetFormatPr defaultColWidth="8.88671875" defaultRowHeight="14.4" x14ac:dyDescent="0.3"/>
  <cols>
    <col min="1" max="1" width="44.5546875" style="1" bestFit="1" customWidth="1"/>
    <col min="2" max="2" width="67.33203125" style="7" bestFit="1" customWidth="1"/>
    <col min="3" max="4" width="14.5546875" style="1" hidden="1" customWidth="1"/>
    <col min="5" max="5" width="16.21875" style="1" hidden="1" customWidth="1"/>
    <col min="6" max="6" width="15.109375" style="1" hidden="1" customWidth="1"/>
    <col min="7" max="7" width="15.6640625" style="1" hidden="1" customWidth="1"/>
    <col min="8" max="14" width="14.5546875" style="1" hidden="1" customWidth="1"/>
    <col min="15" max="15" width="15.6640625" style="1" bestFit="1" customWidth="1"/>
    <col min="16" max="18" width="16.21875" style="1" bestFit="1" customWidth="1"/>
    <col min="19" max="19" width="15.6640625" style="1" bestFit="1" customWidth="1"/>
    <col min="20" max="20" width="16.21875" style="1" bestFit="1" customWidth="1"/>
    <col min="21" max="24" width="15.6640625" style="1" bestFit="1" customWidth="1"/>
    <col min="25" max="25" width="16.21875" style="1" bestFit="1" customWidth="1"/>
    <col min="26" max="26" width="15.6640625" style="1" bestFit="1" customWidth="1"/>
    <col min="27" max="30" width="16.21875" style="1" bestFit="1" customWidth="1"/>
    <col min="31" max="36" width="15.6640625" style="1" bestFit="1" customWidth="1"/>
    <col min="37" max="37" width="16.21875" style="1" bestFit="1" customWidth="1"/>
    <col min="38" max="38" width="15.6640625" style="1" bestFit="1" customWidth="1"/>
    <col min="39" max="42" width="16.21875" style="1" bestFit="1" customWidth="1"/>
    <col min="43" max="43" width="15.6640625" style="1" bestFit="1" customWidth="1"/>
    <col min="44" max="44" width="16.21875" style="1" bestFit="1" customWidth="1"/>
    <col min="45" max="48" width="15.6640625" style="1" bestFit="1" customWidth="1"/>
    <col min="49" max="49" width="16.21875" style="1" bestFit="1" customWidth="1"/>
    <col min="50" max="50" width="15.6640625" style="1" bestFit="1" customWidth="1"/>
    <col min="51" max="51" width="20.109375" style="4" bestFit="1" customWidth="1"/>
    <col min="52" max="102" width="8.88671875" style="1"/>
    <col min="103" max="103" width="2.88671875" style="1" bestFit="1" customWidth="1"/>
    <col min="104" max="107" width="8.88671875" style="1"/>
    <col min="108" max="108" width="14.5546875" style="1" bestFit="1" customWidth="1"/>
    <col min="109" max="109" width="14.77734375" style="1" bestFit="1" customWidth="1"/>
    <col min="110" max="110" width="16.21875" style="1" bestFit="1" customWidth="1"/>
    <col min="111" max="111" width="15.21875" style="1" bestFit="1" customWidth="1"/>
    <col min="112" max="112" width="15.6640625" style="1" bestFit="1" customWidth="1"/>
    <col min="113" max="113" width="14.33203125" style="1" bestFit="1" customWidth="1"/>
    <col min="114" max="114" width="14.5546875" style="1" bestFit="1" customWidth="1"/>
    <col min="115" max="115" width="15.6640625" style="1" bestFit="1" customWidth="1"/>
    <col min="116" max="116" width="14.5546875" style="1" bestFit="1" customWidth="1"/>
    <col min="117" max="117" width="15.6640625" style="1" bestFit="1" customWidth="1"/>
    <col min="118" max="118" width="14.5546875" style="1" bestFit="1" customWidth="1"/>
    <col min="119" max="119" width="15.21875" style="1" bestFit="1" customWidth="1"/>
    <col min="120" max="120" width="15.6640625" style="1" bestFit="1" customWidth="1"/>
    <col min="121" max="121" width="14.77734375" style="1" bestFit="1" customWidth="1"/>
    <col min="122" max="122" width="16.21875" style="1" bestFit="1" customWidth="1"/>
    <col min="123" max="123" width="15.21875" style="1" bestFit="1" customWidth="1"/>
    <col min="124" max="124" width="15.6640625" style="1" bestFit="1" customWidth="1"/>
    <col min="125" max="125" width="14.77734375" style="1" bestFit="1" customWidth="1"/>
    <col min="126" max="130" width="15.6640625" style="1" bestFit="1" customWidth="1"/>
    <col min="131" max="131" width="15.21875" style="1" bestFit="1" customWidth="1"/>
    <col min="132" max="132" width="15.6640625" style="1" bestFit="1" customWidth="1"/>
    <col min="133" max="133" width="14.77734375" style="1" bestFit="1" customWidth="1"/>
    <col min="134" max="134" width="16.21875" style="1" bestFit="1" customWidth="1"/>
    <col min="135" max="135" width="15.21875" style="1" bestFit="1" customWidth="1"/>
    <col min="136" max="136" width="15.6640625" style="1" bestFit="1" customWidth="1"/>
    <col min="137" max="137" width="14.77734375" style="1" bestFit="1" customWidth="1"/>
    <col min="138" max="142" width="15.6640625" style="1" bestFit="1" customWidth="1"/>
    <col min="143" max="143" width="15.21875" style="1" bestFit="1" customWidth="1"/>
    <col min="144" max="144" width="15.6640625" style="1" bestFit="1" customWidth="1"/>
    <col min="145" max="145" width="14.77734375" style="1" bestFit="1" customWidth="1"/>
    <col min="146" max="146" width="16.21875" style="1" bestFit="1" customWidth="1"/>
    <col min="147" max="147" width="15.21875" style="1" bestFit="1" customWidth="1"/>
    <col min="148" max="148" width="15.6640625" style="1" bestFit="1" customWidth="1"/>
    <col min="149" max="149" width="14.77734375" style="1" bestFit="1" customWidth="1"/>
    <col min="150" max="154" width="15.6640625" style="1" bestFit="1" customWidth="1"/>
    <col min="155" max="155" width="15.21875" style="1" bestFit="1" customWidth="1"/>
    <col min="156" max="16384" width="8.88671875" style="1"/>
  </cols>
  <sheetData>
    <row r="1" spans="1:155" ht="34.799999999999997" x14ac:dyDescent="0.65">
      <c r="A1" s="9"/>
      <c r="B1" s="51" t="s">
        <v>68</v>
      </c>
      <c r="E1" s="51"/>
      <c r="F1" s="5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52" t="s">
        <v>0</v>
      </c>
      <c r="Y1" s="52"/>
      <c r="Z1" s="52"/>
      <c r="AA1" s="52"/>
      <c r="AB1" s="9"/>
      <c r="AC1" s="9"/>
      <c r="AD1" s="9"/>
      <c r="AE1" s="9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11"/>
    </row>
    <row r="2" spans="1:155" ht="34.799999999999997" x14ac:dyDescent="0.65">
      <c r="A2" s="9"/>
      <c r="B2" s="10"/>
      <c r="H2" s="8"/>
      <c r="I2" s="37"/>
      <c r="J2" s="8"/>
      <c r="K2" s="8"/>
      <c r="L2" s="8"/>
      <c r="M2" s="8"/>
      <c r="N2" s="8"/>
      <c r="P2" s="8"/>
      <c r="Q2" s="8"/>
      <c r="R2" s="8"/>
      <c r="S2" s="8"/>
      <c r="T2" s="3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11"/>
    </row>
    <row r="3" spans="1:155" ht="69.599999999999994" x14ac:dyDescent="0.65">
      <c r="A3" s="12"/>
      <c r="B3" s="13" t="s">
        <v>57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32" t="s">
        <v>20</v>
      </c>
      <c r="P3" s="14" t="s">
        <v>21</v>
      </c>
      <c r="Q3" s="14" t="s">
        <v>22</v>
      </c>
      <c r="R3" s="1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32" t="s">
        <v>32</v>
      </c>
      <c r="AB3" s="14" t="s">
        <v>33</v>
      </c>
      <c r="AC3" s="14" t="s">
        <v>34</v>
      </c>
      <c r="AD3" s="14" t="s">
        <v>35</v>
      </c>
      <c r="AE3" s="14" t="s">
        <v>36</v>
      </c>
      <c r="AF3" s="14" t="s">
        <v>37</v>
      </c>
      <c r="AG3" s="14" t="s">
        <v>38</v>
      </c>
      <c r="AH3" s="14" t="s">
        <v>39</v>
      </c>
      <c r="AI3" s="14" t="s">
        <v>40</v>
      </c>
      <c r="AJ3" s="14" t="s">
        <v>41</v>
      </c>
      <c r="AK3" s="14" t="s">
        <v>42</v>
      </c>
      <c r="AL3" s="14" t="s">
        <v>43</v>
      </c>
      <c r="AM3" s="32" t="s">
        <v>44</v>
      </c>
      <c r="AN3" s="14" t="s">
        <v>45</v>
      </c>
      <c r="AO3" s="14" t="s">
        <v>46</v>
      </c>
      <c r="AP3" s="14" t="s">
        <v>47</v>
      </c>
      <c r="AQ3" s="14" t="s">
        <v>48</v>
      </c>
      <c r="AR3" s="14" t="s">
        <v>49</v>
      </c>
      <c r="AS3" s="14" t="s">
        <v>50</v>
      </c>
      <c r="AT3" s="14" t="s">
        <v>51</v>
      </c>
      <c r="AU3" s="14" t="s">
        <v>52</v>
      </c>
      <c r="AV3" s="14" t="s">
        <v>53</v>
      </c>
      <c r="AW3" s="14" t="s">
        <v>54</v>
      </c>
      <c r="AX3" s="14" t="s">
        <v>55</v>
      </c>
      <c r="AY3" s="15" t="s">
        <v>7</v>
      </c>
      <c r="DD3" s="14" t="s">
        <v>8</v>
      </c>
      <c r="DE3" s="14"/>
      <c r="DF3" s="14" t="s">
        <v>10</v>
      </c>
      <c r="DG3" s="14"/>
      <c r="DH3" s="14" t="s">
        <v>12</v>
      </c>
      <c r="DI3" s="14"/>
      <c r="DJ3" s="14" t="s">
        <v>14</v>
      </c>
      <c r="DK3" s="14"/>
      <c r="DL3" s="14" t="s">
        <v>16</v>
      </c>
      <c r="DM3" s="14"/>
      <c r="DN3" s="14" t="s">
        <v>18</v>
      </c>
      <c r="DO3" s="14"/>
      <c r="DP3" s="32" t="s">
        <v>20</v>
      </c>
      <c r="DQ3" s="14"/>
      <c r="DR3" s="14" t="s">
        <v>22</v>
      </c>
      <c r="DS3" s="14"/>
      <c r="DT3" s="14" t="s">
        <v>24</v>
      </c>
      <c r="DU3" s="14"/>
      <c r="DV3" s="14" t="s">
        <v>26</v>
      </c>
      <c r="DW3" s="14"/>
      <c r="DX3" s="14" t="s">
        <v>28</v>
      </c>
      <c r="DY3" s="14"/>
      <c r="DZ3" s="14" t="s">
        <v>30</v>
      </c>
      <c r="EA3" s="14"/>
      <c r="EB3" s="32" t="s">
        <v>32</v>
      </c>
      <c r="EC3" s="14"/>
      <c r="ED3" s="14" t="s">
        <v>34</v>
      </c>
      <c r="EE3" s="14"/>
      <c r="EF3" s="14" t="s">
        <v>36</v>
      </c>
      <c r="EG3" s="14"/>
      <c r="EH3" s="14" t="s">
        <v>38</v>
      </c>
      <c r="EI3" s="14"/>
      <c r="EJ3" s="14" t="s">
        <v>40</v>
      </c>
      <c r="EK3" s="14"/>
      <c r="EL3" s="14" t="s">
        <v>42</v>
      </c>
      <c r="EM3" s="14"/>
      <c r="EN3" s="32" t="s">
        <v>44</v>
      </c>
      <c r="EO3" s="14"/>
      <c r="EP3" s="14" t="s">
        <v>46</v>
      </c>
      <c r="EQ3" s="14"/>
      <c r="ER3" s="14" t="s">
        <v>48</v>
      </c>
      <c r="ES3" s="14"/>
      <c r="ET3" s="14" t="s">
        <v>50</v>
      </c>
      <c r="EU3" s="14"/>
      <c r="EV3" s="14" t="s">
        <v>52</v>
      </c>
      <c r="EW3" s="14"/>
      <c r="EX3" s="14" t="s">
        <v>54</v>
      </c>
      <c r="EY3" s="14"/>
    </row>
    <row r="4" spans="1:155" ht="34.799999999999997" x14ac:dyDescent="0.65">
      <c r="A4" s="16" t="s">
        <v>65</v>
      </c>
      <c r="B4" s="17" t="s">
        <v>64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40">
        <v>0</v>
      </c>
      <c r="P4" s="41">
        <v>6</v>
      </c>
      <c r="Q4" s="41">
        <v>19</v>
      </c>
      <c r="R4" s="41">
        <v>3</v>
      </c>
      <c r="S4" s="41">
        <v>12</v>
      </c>
      <c r="T4" s="41">
        <v>8</v>
      </c>
      <c r="U4" s="41">
        <v>15</v>
      </c>
      <c r="V4" s="41">
        <v>10</v>
      </c>
      <c r="W4" s="41">
        <v>9</v>
      </c>
      <c r="X4" s="41">
        <v>11</v>
      </c>
      <c r="Y4" s="41">
        <v>7</v>
      </c>
      <c r="Z4" s="41">
        <v>6</v>
      </c>
      <c r="AA4" s="33">
        <v>10</v>
      </c>
      <c r="AB4" s="18">
        <v>11</v>
      </c>
      <c r="AC4" s="18">
        <v>7</v>
      </c>
      <c r="AD4" s="18">
        <v>7</v>
      </c>
      <c r="AE4" s="18">
        <v>12</v>
      </c>
      <c r="AF4" s="18">
        <v>12</v>
      </c>
      <c r="AG4" s="18">
        <v>7</v>
      </c>
      <c r="AH4" s="18">
        <v>16</v>
      </c>
      <c r="AI4" s="18">
        <v>11</v>
      </c>
      <c r="AJ4" s="18">
        <v>11</v>
      </c>
      <c r="AK4" s="18">
        <v>6</v>
      </c>
      <c r="AL4" s="18">
        <v>8</v>
      </c>
      <c r="AM4" s="40">
        <v>8</v>
      </c>
      <c r="AN4" s="41">
        <v>0</v>
      </c>
      <c r="AO4" s="41">
        <v>0</v>
      </c>
      <c r="AP4" s="41">
        <v>0</v>
      </c>
      <c r="AQ4" s="41">
        <v>0</v>
      </c>
      <c r="AR4" s="41">
        <v>0</v>
      </c>
      <c r="AS4" s="41">
        <v>0</v>
      </c>
      <c r="AT4" s="41">
        <v>0</v>
      </c>
      <c r="AU4" s="41">
        <v>0</v>
      </c>
      <c r="AV4" s="41">
        <v>0</v>
      </c>
      <c r="AW4" s="41">
        <v>0</v>
      </c>
      <c r="AX4" s="41">
        <v>0</v>
      </c>
      <c r="AY4" s="19">
        <f>SUM(C4:AX4)</f>
        <v>232</v>
      </c>
    </row>
    <row r="5" spans="1:155" ht="34.799999999999997" x14ac:dyDescent="0.65">
      <c r="A5" s="20"/>
      <c r="B5" s="17" t="s">
        <v>59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40">
        <v>0</v>
      </c>
      <c r="P5" s="41">
        <v>126</v>
      </c>
      <c r="Q5" s="41">
        <v>104</v>
      </c>
      <c r="R5" s="41">
        <v>97</v>
      </c>
      <c r="S5" s="41">
        <v>94</v>
      </c>
      <c r="T5" s="41">
        <v>117</v>
      </c>
      <c r="U5" s="41">
        <v>115</v>
      </c>
      <c r="V5" s="41">
        <v>122</v>
      </c>
      <c r="W5" s="41">
        <v>119</v>
      </c>
      <c r="X5" s="41">
        <v>116</v>
      </c>
      <c r="Y5" s="41">
        <v>105</v>
      </c>
      <c r="Z5" s="41">
        <v>104</v>
      </c>
      <c r="AA5" s="33">
        <v>116</v>
      </c>
      <c r="AB5" s="18">
        <v>89</v>
      </c>
      <c r="AC5" s="18">
        <v>109</v>
      </c>
      <c r="AD5" s="18">
        <v>91</v>
      </c>
      <c r="AE5" s="18">
        <v>99</v>
      </c>
      <c r="AF5" s="18">
        <v>120</v>
      </c>
      <c r="AG5" s="18">
        <v>126</v>
      </c>
      <c r="AH5" s="18">
        <v>118</v>
      </c>
      <c r="AI5" s="18">
        <v>115</v>
      </c>
      <c r="AJ5" s="18">
        <v>110</v>
      </c>
      <c r="AK5" s="18">
        <v>112</v>
      </c>
      <c r="AL5" s="18">
        <v>100</v>
      </c>
      <c r="AM5" s="40">
        <v>101</v>
      </c>
      <c r="AN5" s="41">
        <v>0</v>
      </c>
      <c r="AO5" s="41">
        <v>0</v>
      </c>
      <c r="AP5" s="41">
        <v>0</v>
      </c>
      <c r="AQ5" s="41">
        <v>0</v>
      </c>
      <c r="AR5" s="41">
        <v>0</v>
      </c>
      <c r="AS5" s="41">
        <v>0</v>
      </c>
      <c r="AT5" s="41">
        <v>0</v>
      </c>
      <c r="AU5" s="41">
        <v>0</v>
      </c>
      <c r="AV5" s="41">
        <v>0</v>
      </c>
      <c r="AW5" s="41">
        <v>0</v>
      </c>
      <c r="AX5" s="41">
        <v>0</v>
      </c>
      <c r="AY5" s="19">
        <f t="shared" ref="AY5:AY16" si="0">SUM(C5:AX5)</f>
        <v>2625</v>
      </c>
    </row>
    <row r="6" spans="1:155" ht="34.799999999999997" x14ac:dyDescent="0.65">
      <c r="A6" s="20"/>
      <c r="B6" s="17" t="s">
        <v>60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40">
        <v>0</v>
      </c>
      <c r="P6" s="41">
        <v>0</v>
      </c>
      <c r="Q6" s="41">
        <v>0</v>
      </c>
      <c r="R6" s="41">
        <v>0</v>
      </c>
      <c r="S6" s="41">
        <v>0</v>
      </c>
      <c r="T6" s="41">
        <v>1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1</v>
      </c>
      <c r="AA6" s="33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1</v>
      </c>
      <c r="AL6" s="18">
        <v>0</v>
      </c>
      <c r="AM6" s="40">
        <v>0</v>
      </c>
      <c r="AN6" s="41">
        <v>0</v>
      </c>
      <c r="AO6" s="41">
        <v>0</v>
      </c>
      <c r="AP6" s="41">
        <v>0</v>
      </c>
      <c r="AQ6" s="41">
        <v>0</v>
      </c>
      <c r="AR6" s="41">
        <v>0</v>
      </c>
      <c r="AS6" s="41">
        <v>0</v>
      </c>
      <c r="AT6" s="41">
        <v>0</v>
      </c>
      <c r="AU6" s="41">
        <v>0</v>
      </c>
      <c r="AV6" s="41">
        <v>0</v>
      </c>
      <c r="AW6" s="41">
        <v>0</v>
      </c>
      <c r="AX6" s="41">
        <v>0</v>
      </c>
      <c r="AY6" s="19">
        <f t="shared" si="0"/>
        <v>3</v>
      </c>
    </row>
    <row r="7" spans="1:155" ht="34.799999999999997" x14ac:dyDescent="0.65">
      <c r="A7" s="20"/>
      <c r="B7" s="17" t="s">
        <v>61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40">
        <v>0</v>
      </c>
      <c r="P7" s="41">
        <v>5</v>
      </c>
      <c r="Q7" s="41">
        <v>5</v>
      </c>
      <c r="R7" s="41">
        <v>7</v>
      </c>
      <c r="S7" s="41">
        <v>6</v>
      </c>
      <c r="T7" s="41">
        <v>5</v>
      </c>
      <c r="U7" s="41">
        <v>5</v>
      </c>
      <c r="V7" s="41">
        <v>5</v>
      </c>
      <c r="W7" s="41">
        <v>8</v>
      </c>
      <c r="X7" s="41">
        <v>4</v>
      </c>
      <c r="Y7" s="41">
        <v>16</v>
      </c>
      <c r="Z7" s="41">
        <v>6</v>
      </c>
      <c r="AA7" s="33">
        <v>4</v>
      </c>
      <c r="AB7" s="18">
        <v>6</v>
      </c>
      <c r="AC7" s="18">
        <v>5</v>
      </c>
      <c r="AD7" s="18">
        <v>5</v>
      </c>
      <c r="AE7" s="18">
        <v>7</v>
      </c>
      <c r="AF7" s="18">
        <v>4</v>
      </c>
      <c r="AG7" s="18">
        <v>8</v>
      </c>
      <c r="AH7" s="18">
        <v>10</v>
      </c>
      <c r="AI7" s="18">
        <v>4</v>
      </c>
      <c r="AJ7" s="18">
        <v>6</v>
      </c>
      <c r="AK7" s="18">
        <v>8</v>
      </c>
      <c r="AL7" s="18">
        <v>4</v>
      </c>
      <c r="AM7" s="40">
        <v>7</v>
      </c>
      <c r="AN7" s="41">
        <v>0</v>
      </c>
      <c r="AO7" s="41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19">
        <f t="shared" si="0"/>
        <v>150</v>
      </c>
    </row>
    <row r="8" spans="1:155" ht="34.799999999999997" x14ac:dyDescent="0.65">
      <c r="A8" s="20"/>
      <c r="B8" s="17" t="s">
        <v>62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40">
        <v>0</v>
      </c>
      <c r="P8" s="41">
        <v>7387</v>
      </c>
      <c r="Q8" s="41">
        <v>8014</v>
      </c>
      <c r="R8" s="41">
        <v>7744</v>
      </c>
      <c r="S8" s="41">
        <v>7922</v>
      </c>
      <c r="T8" s="41">
        <v>7881</v>
      </c>
      <c r="U8" s="41">
        <v>8650</v>
      </c>
      <c r="V8" s="41">
        <v>8564</v>
      </c>
      <c r="W8" s="41">
        <v>8557</v>
      </c>
      <c r="X8" s="41">
        <v>8397</v>
      </c>
      <c r="Y8" s="41">
        <v>7720</v>
      </c>
      <c r="Z8" s="41">
        <v>8182</v>
      </c>
      <c r="AA8" s="33">
        <v>7859</v>
      </c>
      <c r="AB8" s="18">
        <v>7538</v>
      </c>
      <c r="AC8" s="18">
        <v>8338</v>
      </c>
      <c r="AD8" s="18">
        <v>7758</v>
      </c>
      <c r="AE8" s="18">
        <v>8100</v>
      </c>
      <c r="AF8" s="18">
        <v>7953</v>
      </c>
      <c r="AG8" s="18">
        <v>8381</v>
      </c>
      <c r="AH8" s="18">
        <v>8515</v>
      </c>
      <c r="AI8" s="18">
        <v>8364</v>
      </c>
      <c r="AJ8" s="18">
        <v>8168</v>
      </c>
      <c r="AK8" s="18">
        <v>7700</v>
      </c>
      <c r="AL8" s="18">
        <v>7997</v>
      </c>
      <c r="AM8" s="40">
        <v>7717</v>
      </c>
      <c r="AN8" s="41">
        <v>0</v>
      </c>
      <c r="AO8" s="41"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v>0</v>
      </c>
      <c r="AW8" s="41">
        <v>0</v>
      </c>
      <c r="AX8" s="41">
        <v>0</v>
      </c>
      <c r="AY8" s="19">
        <f t="shared" si="0"/>
        <v>193406</v>
      </c>
    </row>
    <row r="9" spans="1:155" ht="34.799999999999997" x14ac:dyDescent="0.65">
      <c r="A9" s="20"/>
      <c r="B9" s="17" t="s">
        <v>63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40">
        <v>0</v>
      </c>
      <c r="P9" s="41">
        <v>50</v>
      </c>
      <c r="Q9" s="41">
        <v>39</v>
      </c>
      <c r="R9" s="41">
        <v>56</v>
      </c>
      <c r="S9" s="41">
        <v>54</v>
      </c>
      <c r="T9" s="41">
        <v>57</v>
      </c>
      <c r="U9" s="41">
        <v>51</v>
      </c>
      <c r="V9" s="41">
        <v>47</v>
      </c>
      <c r="W9" s="41">
        <v>64</v>
      </c>
      <c r="X9" s="41">
        <v>44</v>
      </c>
      <c r="Y9" s="41">
        <v>47</v>
      </c>
      <c r="Z9" s="41">
        <v>61</v>
      </c>
      <c r="AA9" s="33">
        <v>43</v>
      </c>
      <c r="AB9" s="18">
        <v>42</v>
      </c>
      <c r="AC9" s="18">
        <v>65</v>
      </c>
      <c r="AD9" s="18">
        <v>55</v>
      </c>
      <c r="AE9" s="18">
        <v>40</v>
      </c>
      <c r="AF9" s="18">
        <v>44</v>
      </c>
      <c r="AG9" s="18">
        <v>59</v>
      </c>
      <c r="AH9" s="18">
        <v>51</v>
      </c>
      <c r="AI9" s="18">
        <v>56</v>
      </c>
      <c r="AJ9" s="18">
        <v>48</v>
      </c>
      <c r="AK9" s="18">
        <v>50</v>
      </c>
      <c r="AL9" s="18">
        <v>46</v>
      </c>
      <c r="AM9" s="40">
        <v>50</v>
      </c>
      <c r="AN9" s="41">
        <v>0</v>
      </c>
      <c r="AO9" s="41">
        <v>0</v>
      </c>
      <c r="AP9" s="41">
        <v>0</v>
      </c>
      <c r="AQ9" s="41">
        <v>0</v>
      </c>
      <c r="AR9" s="41">
        <v>0</v>
      </c>
      <c r="AS9" s="41">
        <v>0</v>
      </c>
      <c r="AT9" s="41">
        <v>0</v>
      </c>
      <c r="AU9" s="41">
        <v>0</v>
      </c>
      <c r="AV9" s="41">
        <v>0</v>
      </c>
      <c r="AW9" s="41">
        <v>0</v>
      </c>
      <c r="AX9" s="41">
        <v>0</v>
      </c>
      <c r="AY9" s="19">
        <f t="shared" si="0"/>
        <v>1219</v>
      </c>
    </row>
    <row r="10" spans="1:155" ht="34.799999999999997" x14ac:dyDescent="0.65">
      <c r="A10" s="21"/>
      <c r="B10" s="22" t="s">
        <v>58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42">
        <v>0</v>
      </c>
      <c r="P10" s="43">
        <v>2</v>
      </c>
      <c r="Q10" s="43">
        <v>6</v>
      </c>
      <c r="R10" s="43">
        <v>1</v>
      </c>
      <c r="S10" s="43">
        <v>1</v>
      </c>
      <c r="T10" s="43">
        <v>4</v>
      </c>
      <c r="U10" s="43">
        <v>4</v>
      </c>
      <c r="V10" s="43">
        <v>3</v>
      </c>
      <c r="W10" s="43">
        <v>2</v>
      </c>
      <c r="X10" s="43">
        <v>1</v>
      </c>
      <c r="Y10" s="43">
        <v>2</v>
      </c>
      <c r="Z10" s="43">
        <v>2</v>
      </c>
      <c r="AA10" s="34">
        <v>4</v>
      </c>
      <c r="AB10" s="23">
        <v>2</v>
      </c>
      <c r="AC10" s="23">
        <v>2</v>
      </c>
      <c r="AD10" s="23">
        <v>5</v>
      </c>
      <c r="AE10" s="23">
        <v>2</v>
      </c>
      <c r="AF10" s="23">
        <v>2</v>
      </c>
      <c r="AG10" s="23">
        <v>4</v>
      </c>
      <c r="AH10" s="23">
        <v>3</v>
      </c>
      <c r="AI10" s="23">
        <v>6</v>
      </c>
      <c r="AJ10" s="23">
        <v>4</v>
      </c>
      <c r="AK10" s="23">
        <v>2</v>
      </c>
      <c r="AL10" s="23">
        <v>1</v>
      </c>
      <c r="AM10" s="42">
        <v>4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19">
        <f t="shared" si="0"/>
        <v>69</v>
      </c>
    </row>
    <row r="11" spans="1:155" ht="34.799999999999997" x14ac:dyDescent="0.65">
      <c r="A11" s="24" t="s">
        <v>66</v>
      </c>
      <c r="B11" s="10" t="s">
        <v>64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35">
        <v>0</v>
      </c>
      <c r="P11" s="8">
        <v>27</v>
      </c>
      <c r="Q11" s="8">
        <v>41</v>
      </c>
      <c r="R11" s="8">
        <v>18</v>
      </c>
      <c r="S11" s="8">
        <v>41</v>
      </c>
      <c r="T11" s="8">
        <v>28</v>
      </c>
      <c r="U11" s="8">
        <v>28</v>
      </c>
      <c r="V11" s="8">
        <v>45</v>
      </c>
      <c r="W11" s="8">
        <v>38</v>
      </c>
      <c r="X11" s="8">
        <v>26</v>
      </c>
      <c r="Y11" s="8">
        <v>32</v>
      </c>
      <c r="Z11" s="8">
        <v>38</v>
      </c>
      <c r="AA11" s="35">
        <v>22</v>
      </c>
      <c r="AB11" s="8">
        <v>21</v>
      </c>
      <c r="AC11" s="8">
        <v>27</v>
      </c>
      <c r="AD11" s="8">
        <v>30</v>
      </c>
      <c r="AE11" s="8">
        <v>29</v>
      </c>
      <c r="AF11" s="8">
        <v>35</v>
      </c>
      <c r="AG11" s="8">
        <v>35</v>
      </c>
      <c r="AH11" s="8">
        <v>31</v>
      </c>
      <c r="AI11" s="8">
        <v>37</v>
      </c>
      <c r="AJ11" s="8">
        <v>30</v>
      </c>
      <c r="AK11" s="8">
        <v>35</v>
      </c>
      <c r="AL11" s="8">
        <v>31</v>
      </c>
      <c r="AM11" s="35">
        <v>33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19">
        <f t="shared" si="0"/>
        <v>758</v>
      </c>
    </row>
    <row r="12" spans="1:155" ht="34.799999999999997" x14ac:dyDescent="0.65">
      <c r="A12" s="9"/>
      <c r="B12" s="10" t="s">
        <v>59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35">
        <v>0</v>
      </c>
      <c r="P12" s="8">
        <v>641</v>
      </c>
      <c r="Q12" s="8">
        <v>665</v>
      </c>
      <c r="R12" s="8">
        <v>597</v>
      </c>
      <c r="S12" s="8">
        <v>690</v>
      </c>
      <c r="T12" s="8">
        <v>663</v>
      </c>
      <c r="U12" s="8">
        <v>712</v>
      </c>
      <c r="V12" s="8">
        <v>679</v>
      </c>
      <c r="W12" s="8">
        <v>694</v>
      </c>
      <c r="X12" s="8">
        <v>658</v>
      </c>
      <c r="Y12" s="8">
        <v>611</v>
      </c>
      <c r="Z12" s="8">
        <v>673</v>
      </c>
      <c r="AA12" s="35">
        <v>639</v>
      </c>
      <c r="AB12" s="8">
        <v>571</v>
      </c>
      <c r="AC12" s="8">
        <v>690</v>
      </c>
      <c r="AD12" s="8">
        <v>667</v>
      </c>
      <c r="AE12" s="8">
        <v>639</v>
      </c>
      <c r="AF12" s="25">
        <v>678</v>
      </c>
      <c r="AG12" s="8">
        <v>694</v>
      </c>
      <c r="AH12" s="8">
        <v>659</v>
      </c>
      <c r="AI12" s="8">
        <v>713</v>
      </c>
      <c r="AJ12" s="8">
        <v>612</v>
      </c>
      <c r="AK12" s="8">
        <v>616</v>
      </c>
      <c r="AL12" s="8">
        <v>668</v>
      </c>
      <c r="AM12" s="35">
        <v>656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19">
        <f t="shared" si="0"/>
        <v>15785</v>
      </c>
    </row>
    <row r="13" spans="1:155" ht="34.799999999999997" x14ac:dyDescent="0.65">
      <c r="A13" s="9"/>
      <c r="B13" s="10" t="s">
        <v>60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35">
        <v>0</v>
      </c>
      <c r="P13" s="8">
        <v>2</v>
      </c>
      <c r="Q13" s="8">
        <v>1</v>
      </c>
      <c r="R13" s="8">
        <v>1</v>
      </c>
      <c r="S13" s="8">
        <v>0</v>
      </c>
      <c r="T13" s="8">
        <v>2</v>
      </c>
      <c r="U13" s="8">
        <v>0</v>
      </c>
      <c r="V13" s="8">
        <v>3</v>
      </c>
      <c r="W13" s="8">
        <v>7</v>
      </c>
      <c r="X13" s="8">
        <v>4</v>
      </c>
      <c r="Y13" s="8">
        <v>2</v>
      </c>
      <c r="Z13" s="8">
        <v>0</v>
      </c>
      <c r="AA13" s="35">
        <v>2</v>
      </c>
      <c r="AB13" s="8">
        <v>3</v>
      </c>
      <c r="AC13" s="8">
        <v>2</v>
      </c>
      <c r="AD13" s="8">
        <v>2</v>
      </c>
      <c r="AE13" s="8">
        <v>3</v>
      </c>
      <c r="AF13" s="8">
        <v>1</v>
      </c>
      <c r="AG13" s="8">
        <v>3</v>
      </c>
      <c r="AH13" s="8">
        <v>2</v>
      </c>
      <c r="AI13" s="8">
        <v>5</v>
      </c>
      <c r="AJ13" s="8">
        <v>0</v>
      </c>
      <c r="AK13" s="8">
        <v>2</v>
      </c>
      <c r="AL13" s="8">
        <v>1</v>
      </c>
      <c r="AM13" s="35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19">
        <f t="shared" si="0"/>
        <v>48</v>
      </c>
    </row>
    <row r="14" spans="1:155" ht="34.799999999999997" x14ac:dyDescent="0.65">
      <c r="A14" s="9"/>
      <c r="B14" s="10" t="s">
        <v>61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35">
        <v>0</v>
      </c>
      <c r="P14" s="8">
        <v>1</v>
      </c>
      <c r="Q14" s="8">
        <v>0</v>
      </c>
      <c r="R14" s="8">
        <v>0</v>
      </c>
      <c r="S14" s="8">
        <v>2</v>
      </c>
      <c r="T14" s="8">
        <v>1</v>
      </c>
      <c r="U14" s="8">
        <v>0</v>
      </c>
      <c r="V14" s="8">
        <v>2</v>
      </c>
      <c r="W14" s="8">
        <v>1</v>
      </c>
      <c r="X14" s="8">
        <v>0</v>
      </c>
      <c r="Y14" s="8">
        <v>2</v>
      </c>
      <c r="Z14" s="8">
        <v>0</v>
      </c>
      <c r="AA14" s="35">
        <v>4</v>
      </c>
      <c r="AB14" s="8">
        <v>2</v>
      </c>
      <c r="AC14" s="8">
        <v>1</v>
      </c>
      <c r="AD14" s="8">
        <v>1</v>
      </c>
      <c r="AE14" s="8">
        <v>2</v>
      </c>
      <c r="AF14" s="8">
        <v>0</v>
      </c>
      <c r="AG14" s="8">
        <v>2</v>
      </c>
      <c r="AH14" s="8">
        <v>0</v>
      </c>
      <c r="AI14" s="8">
        <v>1</v>
      </c>
      <c r="AJ14" s="8">
        <v>2</v>
      </c>
      <c r="AK14" s="8">
        <v>0</v>
      </c>
      <c r="AL14" s="8">
        <v>1</v>
      </c>
      <c r="AM14" s="35">
        <v>1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19">
        <f t="shared" si="0"/>
        <v>26</v>
      </c>
    </row>
    <row r="15" spans="1:155" ht="34.799999999999997" x14ac:dyDescent="0.65">
      <c r="A15" s="9"/>
      <c r="B15" s="10" t="s">
        <v>62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35">
        <v>0</v>
      </c>
      <c r="P15" s="8">
        <v>2015</v>
      </c>
      <c r="Q15" s="8">
        <v>2264</v>
      </c>
      <c r="R15" s="8">
        <v>2105</v>
      </c>
      <c r="S15" s="8">
        <v>2256</v>
      </c>
      <c r="T15" s="8">
        <v>2181</v>
      </c>
      <c r="U15" s="8">
        <v>2402</v>
      </c>
      <c r="V15" s="8">
        <v>2420</v>
      </c>
      <c r="W15" s="8">
        <v>2370</v>
      </c>
      <c r="X15" s="8">
        <v>2323</v>
      </c>
      <c r="Y15" s="8">
        <v>2232</v>
      </c>
      <c r="Z15" s="8">
        <v>2201</v>
      </c>
      <c r="AA15" s="35">
        <v>2152</v>
      </c>
      <c r="AB15" s="8">
        <v>2051</v>
      </c>
      <c r="AC15" s="8">
        <v>2327</v>
      </c>
      <c r="AD15" s="8">
        <v>2189</v>
      </c>
      <c r="AE15" s="8">
        <v>2299</v>
      </c>
      <c r="AF15" s="8">
        <v>2182</v>
      </c>
      <c r="AG15" s="8">
        <v>2350</v>
      </c>
      <c r="AH15" s="8">
        <v>2391</v>
      </c>
      <c r="AI15" s="8">
        <v>2356</v>
      </c>
      <c r="AJ15" s="8">
        <v>2230</v>
      </c>
      <c r="AK15" s="8">
        <v>2183</v>
      </c>
      <c r="AL15" s="8">
        <v>2230</v>
      </c>
      <c r="AM15" s="35">
        <v>2210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19">
        <f t="shared" si="0"/>
        <v>53919</v>
      </c>
    </row>
    <row r="16" spans="1:155" ht="34.799999999999997" x14ac:dyDescent="0.65">
      <c r="A16" s="9"/>
      <c r="B16" s="10" t="s">
        <v>63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35">
        <v>0</v>
      </c>
      <c r="P16" s="8">
        <v>11</v>
      </c>
      <c r="Q16" s="8">
        <v>10</v>
      </c>
      <c r="R16" s="8">
        <v>6</v>
      </c>
      <c r="S16" s="8">
        <v>4</v>
      </c>
      <c r="T16" s="8">
        <v>5</v>
      </c>
      <c r="U16" s="8">
        <v>11</v>
      </c>
      <c r="V16" s="8">
        <v>4</v>
      </c>
      <c r="W16" s="8">
        <v>4</v>
      </c>
      <c r="X16" s="8">
        <v>10</v>
      </c>
      <c r="Y16" s="8">
        <v>5</v>
      </c>
      <c r="Z16" s="8">
        <v>4</v>
      </c>
      <c r="AA16" s="35">
        <v>6</v>
      </c>
      <c r="AB16" s="8">
        <v>5</v>
      </c>
      <c r="AC16" s="8">
        <v>4</v>
      </c>
      <c r="AD16" s="8">
        <v>7</v>
      </c>
      <c r="AE16" s="8">
        <v>3</v>
      </c>
      <c r="AF16" s="8">
        <v>8</v>
      </c>
      <c r="AG16" s="8">
        <v>8</v>
      </c>
      <c r="AH16" s="8">
        <v>5</v>
      </c>
      <c r="AI16" s="8">
        <v>6</v>
      </c>
      <c r="AJ16" s="8">
        <v>6</v>
      </c>
      <c r="AK16" s="8">
        <v>5</v>
      </c>
      <c r="AL16" s="8">
        <v>5</v>
      </c>
      <c r="AM16" s="35">
        <v>5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19">
        <f t="shared" si="0"/>
        <v>147</v>
      </c>
    </row>
    <row r="17" spans="1:103" ht="34.799999999999997" x14ac:dyDescent="0.65">
      <c r="A17" s="26"/>
      <c r="B17" s="27" t="s">
        <v>58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35">
        <v>0</v>
      </c>
      <c r="P17" s="31">
        <v>2</v>
      </c>
      <c r="Q17" s="31">
        <v>2</v>
      </c>
      <c r="R17" s="31">
        <v>3</v>
      </c>
      <c r="S17" s="31">
        <v>2</v>
      </c>
      <c r="T17" s="31">
        <v>1</v>
      </c>
      <c r="U17" s="31">
        <v>3</v>
      </c>
      <c r="V17" s="31">
        <v>0</v>
      </c>
      <c r="W17" s="31">
        <v>3</v>
      </c>
      <c r="X17" s="31">
        <v>2</v>
      </c>
      <c r="Y17" s="31">
        <v>2</v>
      </c>
      <c r="Z17" s="31">
        <v>1</v>
      </c>
      <c r="AA17" s="35">
        <v>1</v>
      </c>
      <c r="AB17" s="31">
        <v>3</v>
      </c>
      <c r="AC17" s="31">
        <v>1</v>
      </c>
      <c r="AD17" s="31">
        <v>3</v>
      </c>
      <c r="AE17" s="31">
        <v>4</v>
      </c>
      <c r="AF17" s="31">
        <v>1</v>
      </c>
      <c r="AG17" s="31">
        <v>0</v>
      </c>
      <c r="AH17" s="31">
        <v>4</v>
      </c>
      <c r="AI17" s="31">
        <v>2</v>
      </c>
      <c r="AJ17" s="31">
        <v>1</v>
      </c>
      <c r="AK17" s="31">
        <v>3</v>
      </c>
      <c r="AL17" s="31">
        <v>0</v>
      </c>
      <c r="AM17" s="35">
        <v>1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9">
        <f>SUM(C17:AX17)</f>
        <v>45</v>
      </c>
    </row>
    <row r="18" spans="1:103" ht="34.799999999999997" x14ac:dyDescent="0.65">
      <c r="A18" s="9"/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11"/>
    </row>
    <row r="19" spans="1:103" s="2" customFormat="1" ht="34.799999999999997" x14ac:dyDescent="0.65">
      <c r="A19" s="8"/>
      <c r="B19" s="8" t="s">
        <v>5</v>
      </c>
      <c r="C19" s="47">
        <f>SUM(C4:C10)</f>
        <v>0</v>
      </c>
      <c r="D19" s="47">
        <f t="shared" ref="D19:M19" si="1">SUM(D4:D10)</f>
        <v>0</v>
      </c>
      <c r="E19" s="47">
        <f t="shared" si="1"/>
        <v>0</v>
      </c>
      <c r="F19" s="47">
        <f t="shared" si="1"/>
        <v>0</v>
      </c>
      <c r="G19" s="47">
        <f t="shared" si="1"/>
        <v>0</v>
      </c>
      <c r="H19" s="47">
        <f t="shared" si="1"/>
        <v>0</v>
      </c>
      <c r="I19" s="47">
        <f t="shared" si="1"/>
        <v>0</v>
      </c>
      <c r="J19" s="47">
        <f t="shared" si="1"/>
        <v>0</v>
      </c>
      <c r="K19" s="47">
        <f t="shared" si="1"/>
        <v>0</v>
      </c>
      <c r="L19" s="47">
        <f t="shared" si="1"/>
        <v>0</v>
      </c>
      <c r="M19" s="47">
        <f t="shared" si="1"/>
        <v>0</v>
      </c>
      <c r="N19" s="47">
        <f>SUM(N4:N10)</f>
        <v>0</v>
      </c>
      <c r="O19" s="48">
        <f t="shared" ref="O19:Z19" si="2">SUM(O4:O10)</f>
        <v>0</v>
      </c>
      <c r="P19" s="47">
        <f t="shared" si="2"/>
        <v>7576</v>
      </c>
      <c r="Q19" s="47">
        <f t="shared" si="2"/>
        <v>8187</v>
      </c>
      <c r="R19" s="47">
        <f t="shared" si="2"/>
        <v>7908</v>
      </c>
      <c r="S19" s="47">
        <f>SUM(S4:S10)</f>
        <v>8089</v>
      </c>
      <c r="T19" s="47">
        <f t="shared" si="2"/>
        <v>8073</v>
      </c>
      <c r="U19" s="47">
        <f t="shared" si="2"/>
        <v>8840</v>
      </c>
      <c r="V19" s="47">
        <f t="shared" si="2"/>
        <v>8751</v>
      </c>
      <c r="W19" s="47">
        <f t="shared" si="2"/>
        <v>8759</v>
      </c>
      <c r="X19" s="47">
        <f t="shared" si="2"/>
        <v>8573</v>
      </c>
      <c r="Y19" s="47">
        <f t="shared" si="2"/>
        <v>7897</v>
      </c>
      <c r="Z19" s="47">
        <f t="shared" si="2"/>
        <v>8362</v>
      </c>
      <c r="AA19" s="48">
        <f>SUM(AA4:AA10)</f>
        <v>8036</v>
      </c>
      <c r="AB19" s="47">
        <f t="shared" ref="AB19:AW19" si="3">SUM(AB4:AB10)</f>
        <v>7688</v>
      </c>
      <c r="AC19" s="47">
        <f t="shared" si="3"/>
        <v>8526</v>
      </c>
      <c r="AD19" s="47">
        <f t="shared" si="3"/>
        <v>7921</v>
      </c>
      <c r="AE19" s="47">
        <f t="shared" si="3"/>
        <v>8260</v>
      </c>
      <c r="AF19" s="47">
        <f t="shared" si="3"/>
        <v>8135</v>
      </c>
      <c r="AG19" s="47">
        <f t="shared" si="3"/>
        <v>8585</v>
      </c>
      <c r="AH19" s="47">
        <f t="shared" si="3"/>
        <v>8713</v>
      </c>
      <c r="AI19" s="47">
        <f t="shared" si="3"/>
        <v>8556</v>
      </c>
      <c r="AJ19" s="47">
        <f t="shared" si="3"/>
        <v>8347</v>
      </c>
      <c r="AK19" s="47">
        <f>SUM(AK4:AK10)</f>
        <v>7879</v>
      </c>
      <c r="AL19" s="47">
        <f>SUM(AL4:AL10)</f>
        <v>8156</v>
      </c>
      <c r="AM19" s="48">
        <f t="shared" si="3"/>
        <v>7887</v>
      </c>
      <c r="AN19" s="47">
        <f t="shared" si="3"/>
        <v>0</v>
      </c>
      <c r="AO19" s="47">
        <f t="shared" si="3"/>
        <v>0</v>
      </c>
      <c r="AP19" s="47">
        <f t="shared" si="3"/>
        <v>0</v>
      </c>
      <c r="AQ19" s="47">
        <f t="shared" si="3"/>
        <v>0</v>
      </c>
      <c r="AR19" s="47">
        <f>SUM(AR4:AR10)</f>
        <v>0</v>
      </c>
      <c r="AS19" s="47">
        <f t="shared" si="3"/>
        <v>0</v>
      </c>
      <c r="AT19" s="47">
        <f t="shared" si="3"/>
        <v>0</v>
      </c>
      <c r="AU19" s="47">
        <f t="shared" si="3"/>
        <v>0</v>
      </c>
      <c r="AV19" s="47">
        <f t="shared" si="3"/>
        <v>0</v>
      </c>
      <c r="AW19" s="47">
        <f t="shared" si="3"/>
        <v>0</v>
      </c>
      <c r="AX19" s="47">
        <f>SUM(AX4:AX10)</f>
        <v>0</v>
      </c>
      <c r="AY19" s="49">
        <f>SUM(AY4:AY10)</f>
        <v>197704</v>
      </c>
    </row>
    <row r="20" spans="1:103" s="2" customFormat="1" ht="34.799999999999997" x14ac:dyDescent="0.65">
      <c r="A20" s="8"/>
      <c r="B20" s="31" t="s">
        <v>56</v>
      </c>
      <c r="C20" s="28">
        <f>SUM(C11:C17)</f>
        <v>0</v>
      </c>
      <c r="D20" s="28">
        <f t="shared" ref="D20:L20" si="4">SUM(D11:D17)</f>
        <v>0</v>
      </c>
      <c r="E20" s="28">
        <f t="shared" si="4"/>
        <v>0</v>
      </c>
      <c r="F20" s="28">
        <f t="shared" si="4"/>
        <v>0</v>
      </c>
      <c r="G20" s="28">
        <f t="shared" si="4"/>
        <v>0</v>
      </c>
      <c r="H20" s="28">
        <f>SUM(H11:H17)</f>
        <v>0</v>
      </c>
      <c r="I20" s="28">
        <f t="shared" si="4"/>
        <v>0</v>
      </c>
      <c r="J20" s="28">
        <f t="shared" si="4"/>
        <v>0</v>
      </c>
      <c r="K20" s="28">
        <f t="shared" si="4"/>
        <v>0</v>
      </c>
      <c r="L20" s="28">
        <f t="shared" si="4"/>
        <v>0</v>
      </c>
      <c r="M20" s="28">
        <f>SUM(M11:M17)</f>
        <v>0</v>
      </c>
      <c r="N20" s="28">
        <f>SUM(N11:N17)</f>
        <v>0</v>
      </c>
      <c r="O20" s="36">
        <f t="shared" ref="O20:AX20" si="5">SUM(O11:O17)</f>
        <v>0</v>
      </c>
      <c r="P20" s="28">
        <f t="shared" si="5"/>
        <v>2699</v>
      </c>
      <c r="Q20" s="28">
        <f t="shared" si="5"/>
        <v>2983</v>
      </c>
      <c r="R20" s="28">
        <f t="shared" si="5"/>
        <v>2730</v>
      </c>
      <c r="S20" s="28">
        <f>SUM(S11:S17)</f>
        <v>2995</v>
      </c>
      <c r="T20" s="28">
        <f t="shared" si="5"/>
        <v>2881</v>
      </c>
      <c r="U20" s="28">
        <f t="shared" si="5"/>
        <v>3156</v>
      </c>
      <c r="V20" s="28">
        <f t="shared" si="5"/>
        <v>3153</v>
      </c>
      <c r="W20" s="28">
        <f t="shared" si="5"/>
        <v>3117</v>
      </c>
      <c r="X20" s="28">
        <f t="shared" si="5"/>
        <v>3023</v>
      </c>
      <c r="Y20" s="28">
        <f t="shared" si="5"/>
        <v>2886</v>
      </c>
      <c r="Z20" s="28">
        <f t="shared" si="5"/>
        <v>2917</v>
      </c>
      <c r="AA20" s="36">
        <f t="shared" si="5"/>
        <v>2826</v>
      </c>
      <c r="AB20" s="28">
        <f t="shared" si="5"/>
        <v>2656</v>
      </c>
      <c r="AC20" s="28">
        <f t="shared" si="5"/>
        <v>3052</v>
      </c>
      <c r="AD20" s="28">
        <f t="shared" si="5"/>
        <v>2899</v>
      </c>
      <c r="AE20" s="28">
        <f>SUM(AE11:AE17)</f>
        <v>2979</v>
      </c>
      <c r="AF20" s="28">
        <f t="shared" si="5"/>
        <v>2905</v>
      </c>
      <c r="AG20" s="28">
        <f t="shared" si="5"/>
        <v>3092</v>
      </c>
      <c r="AH20" s="28">
        <f t="shared" si="5"/>
        <v>3092</v>
      </c>
      <c r="AI20" s="28">
        <f t="shared" si="5"/>
        <v>3120</v>
      </c>
      <c r="AJ20" s="28">
        <f t="shared" si="5"/>
        <v>2881</v>
      </c>
      <c r="AK20" s="28">
        <f>SUM(AK11:AK17)</f>
        <v>2844</v>
      </c>
      <c r="AL20" s="28">
        <f>SUM(AL11:AL17)</f>
        <v>2936</v>
      </c>
      <c r="AM20" s="36">
        <f t="shared" si="5"/>
        <v>2906</v>
      </c>
      <c r="AN20" s="28">
        <f t="shared" si="5"/>
        <v>0</v>
      </c>
      <c r="AO20" s="28">
        <f t="shared" si="5"/>
        <v>0</v>
      </c>
      <c r="AP20" s="28">
        <f t="shared" si="5"/>
        <v>0</v>
      </c>
      <c r="AQ20" s="28">
        <f t="shared" si="5"/>
        <v>0</v>
      </c>
      <c r="AR20" s="28">
        <f>SUM(AR11:AR17)</f>
        <v>0</v>
      </c>
      <c r="AS20" s="28">
        <f t="shared" si="5"/>
        <v>0</v>
      </c>
      <c r="AT20" s="28">
        <f t="shared" si="5"/>
        <v>0</v>
      </c>
      <c r="AU20" s="28">
        <f t="shared" si="5"/>
        <v>0</v>
      </c>
      <c r="AV20" s="28">
        <f t="shared" si="5"/>
        <v>0</v>
      </c>
      <c r="AW20" s="28">
        <f t="shared" si="5"/>
        <v>0</v>
      </c>
      <c r="AX20" s="28">
        <f t="shared" si="5"/>
        <v>0</v>
      </c>
      <c r="AY20" s="30">
        <f t="shared" ref="AY20" si="6">SUM(AY11:AY17)</f>
        <v>70728</v>
      </c>
    </row>
    <row r="21" spans="1:103" s="2" customFormat="1" ht="34.799999999999997" x14ac:dyDescent="0.65">
      <c r="A21" s="8"/>
      <c r="B21" s="8" t="s">
        <v>6</v>
      </c>
      <c r="C21" s="8">
        <f>SUM(C4:C17)</f>
        <v>0</v>
      </c>
      <c r="D21" s="8">
        <f t="shared" ref="D21:M21" si="7">SUM(D4:D17)</f>
        <v>0</v>
      </c>
      <c r="E21" s="8">
        <f t="shared" si="7"/>
        <v>0</v>
      </c>
      <c r="F21" s="8">
        <f t="shared" si="7"/>
        <v>0</v>
      </c>
      <c r="G21" s="8">
        <f t="shared" si="7"/>
        <v>0</v>
      </c>
      <c r="H21" s="8">
        <f t="shared" si="7"/>
        <v>0</v>
      </c>
      <c r="I21" s="8">
        <f t="shared" si="7"/>
        <v>0</v>
      </c>
      <c r="J21" s="8">
        <f t="shared" si="7"/>
        <v>0</v>
      </c>
      <c r="K21" s="8">
        <f t="shared" si="7"/>
        <v>0</v>
      </c>
      <c r="L21" s="8">
        <f t="shared" si="7"/>
        <v>0</v>
      </c>
      <c r="M21" s="8">
        <f t="shared" si="7"/>
        <v>0</v>
      </c>
      <c r="N21" s="8">
        <f>SUM(N4:N17)</f>
        <v>0</v>
      </c>
      <c r="O21" s="35">
        <f t="shared" ref="O21:Z21" si="8">SUM(O4:O17)</f>
        <v>0</v>
      </c>
      <c r="P21" s="8">
        <f t="shared" si="8"/>
        <v>10275</v>
      </c>
      <c r="Q21" s="8">
        <f t="shared" si="8"/>
        <v>11170</v>
      </c>
      <c r="R21" s="8">
        <f t="shared" si="8"/>
        <v>10638</v>
      </c>
      <c r="S21" s="8">
        <f t="shared" si="8"/>
        <v>11084</v>
      </c>
      <c r="T21" s="8">
        <f t="shared" si="8"/>
        <v>10954</v>
      </c>
      <c r="U21" s="8">
        <f t="shared" si="8"/>
        <v>11996</v>
      </c>
      <c r="V21" s="8">
        <f t="shared" si="8"/>
        <v>11904</v>
      </c>
      <c r="W21" s="8">
        <f t="shared" si="8"/>
        <v>11876</v>
      </c>
      <c r="X21" s="8">
        <f t="shared" si="8"/>
        <v>11596</v>
      </c>
      <c r="Y21" s="8">
        <f t="shared" si="8"/>
        <v>10783</v>
      </c>
      <c r="Z21" s="8">
        <f t="shared" si="8"/>
        <v>11279</v>
      </c>
      <c r="AA21" s="35">
        <f>SUM(AA4:AA17)</f>
        <v>10862</v>
      </c>
      <c r="AB21" s="8">
        <f t="shared" ref="AB21:AX21" si="9">SUM(AB4:AB17)</f>
        <v>10344</v>
      </c>
      <c r="AC21" s="8">
        <f t="shared" si="9"/>
        <v>11578</v>
      </c>
      <c r="AD21" s="8">
        <f t="shared" si="9"/>
        <v>10820</v>
      </c>
      <c r="AE21" s="8">
        <f t="shared" si="9"/>
        <v>11239</v>
      </c>
      <c r="AF21" s="8">
        <f t="shared" si="9"/>
        <v>11040</v>
      </c>
      <c r="AG21" s="8">
        <f t="shared" si="9"/>
        <v>11677</v>
      </c>
      <c r="AH21" s="8">
        <f t="shared" si="9"/>
        <v>11805</v>
      </c>
      <c r="AI21" s="8">
        <f t="shared" si="9"/>
        <v>11676</v>
      </c>
      <c r="AJ21" s="8">
        <f t="shared" si="9"/>
        <v>11228</v>
      </c>
      <c r="AK21" s="8">
        <f>SUM(AK4:AK17)</f>
        <v>10723</v>
      </c>
      <c r="AL21" s="8">
        <f>SUM(AL4:AL17)</f>
        <v>11092</v>
      </c>
      <c r="AM21" s="35">
        <f t="shared" si="9"/>
        <v>10793</v>
      </c>
      <c r="AN21" s="8">
        <f t="shared" si="9"/>
        <v>0</v>
      </c>
      <c r="AO21" s="8">
        <f>SUM(AO4:AO17)</f>
        <v>0</v>
      </c>
      <c r="AP21" s="8">
        <f t="shared" si="9"/>
        <v>0</v>
      </c>
      <c r="AQ21" s="8">
        <f t="shared" si="9"/>
        <v>0</v>
      </c>
      <c r="AR21" s="8">
        <f>SUM(AR4:AR17)</f>
        <v>0</v>
      </c>
      <c r="AS21" s="8">
        <f t="shared" si="9"/>
        <v>0</v>
      </c>
      <c r="AT21" s="8">
        <f t="shared" si="9"/>
        <v>0</v>
      </c>
      <c r="AU21" s="8">
        <f t="shared" si="9"/>
        <v>0</v>
      </c>
      <c r="AV21" s="8">
        <f t="shared" si="9"/>
        <v>0</v>
      </c>
      <c r="AW21" s="8">
        <f t="shared" si="9"/>
        <v>0</v>
      </c>
      <c r="AX21" s="8">
        <f t="shared" si="9"/>
        <v>0</v>
      </c>
      <c r="AY21" s="46">
        <f>SUM(C21:AX21)</f>
        <v>268432</v>
      </c>
      <c r="CY21" s="2" t="s">
        <v>67</v>
      </c>
    </row>
    <row r="22" spans="1:103" ht="34.799999999999997" x14ac:dyDescent="0.65">
      <c r="A22" s="9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11"/>
    </row>
    <row r="23" spans="1:103" ht="34.799999999999997" x14ac:dyDescent="0.65">
      <c r="A23" s="9"/>
      <c r="B23" s="10"/>
      <c r="C23" s="8"/>
      <c r="D23" s="8"/>
      <c r="E23" s="8"/>
      <c r="F23" s="8"/>
      <c r="G23" s="8"/>
      <c r="H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52" t="s">
        <v>1</v>
      </c>
      <c r="Y23" s="52"/>
      <c r="Z23" s="52"/>
      <c r="AA23" s="52"/>
      <c r="AB23" s="9"/>
      <c r="AC23" s="9"/>
      <c r="AD23" s="9"/>
      <c r="AE23" s="9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11"/>
    </row>
    <row r="24" spans="1:103" ht="34.799999999999997" x14ac:dyDescent="0.65">
      <c r="A24" s="9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11"/>
    </row>
    <row r="25" spans="1:103" ht="69.599999999999994" x14ac:dyDescent="0.65">
      <c r="A25" s="12"/>
      <c r="B25" s="13" t="s">
        <v>57</v>
      </c>
      <c r="C25" s="14" t="s">
        <v>8</v>
      </c>
      <c r="D25" s="14" t="s">
        <v>9</v>
      </c>
      <c r="E25" s="14" t="s">
        <v>10</v>
      </c>
      <c r="F25" s="14" t="s">
        <v>11</v>
      </c>
      <c r="G25" s="14" t="s">
        <v>12</v>
      </c>
      <c r="H25" s="14" t="s">
        <v>13</v>
      </c>
      <c r="I25" s="14" t="s">
        <v>14</v>
      </c>
      <c r="J25" s="14" t="s">
        <v>15</v>
      </c>
      <c r="K25" s="14" t="s">
        <v>16</v>
      </c>
      <c r="L25" s="14" t="s">
        <v>17</v>
      </c>
      <c r="M25" s="14" t="s">
        <v>18</v>
      </c>
      <c r="N25" s="14" t="s">
        <v>19</v>
      </c>
      <c r="O25" s="32" t="s">
        <v>20</v>
      </c>
      <c r="P25" s="14" t="s">
        <v>21</v>
      </c>
      <c r="Q25" s="14" t="s">
        <v>22</v>
      </c>
      <c r="R25" s="14" t="s">
        <v>23</v>
      </c>
      <c r="S25" s="14" t="s">
        <v>24</v>
      </c>
      <c r="T25" s="14" t="s">
        <v>25</v>
      </c>
      <c r="U25" s="14" t="s">
        <v>26</v>
      </c>
      <c r="V25" s="14" t="s">
        <v>27</v>
      </c>
      <c r="W25" s="14" t="s">
        <v>28</v>
      </c>
      <c r="X25" s="14" t="s">
        <v>29</v>
      </c>
      <c r="Y25" s="14" t="s">
        <v>30</v>
      </c>
      <c r="Z25" s="14" t="s">
        <v>31</v>
      </c>
      <c r="AA25" s="32" t="s">
        <v>32</v>
      </c>
      <c r="AB25" s="14" t="s">
        <v>33</v>
      </c>
      <c r="AC25" s="14" t="s">
        <v>34</v>
      </c>
      <c r="AD25" s="14" t="s">
        <v>35</v>
      </c>
      <c r="AE25" s="14" t="s">
        <v>36</v>
      </c>
      <c r="AF25" s="14" t="s">
        <v>37</v>
      </c>
      <c r="AG25" s="14" t="s">
        <v>38</v>
      </c>
      <c r="AH25" s="14" t="s">
        <v>39</v>
      </c>
      <c r="AI25" s="14" t="s">
        <v>40</v>
      </c>
      <c r="AJ25" s="14" t="s">
        <v>41</v>
      </c>
      <c r="AK25" s="14" t="s">
        <v>42</v>
      </c>
      <c r="AL25" s="14" t="s">
        <v>43</v>
      </c>
      <c r="AM25" s="32" t="s">
        <v>44</v>
      </c>
      <c r="AN25" s="14" t="s">
        <v>45</v>
      </c>
      <c r="AO25" s="14" t="s">
        <v>46</v>
      </c>
      <c r="AP25" s="14" t="s">
        <v>47</v>
      </c>
      <c r="AQ25" s="14" t="s">
        <v>48</v>
      </c>
      <c r="AR25" s="14" t="s">
        <v>49</v>
      </c>
      <c r="AS25" s="14" t="s">
        <v>50</v>
      </c>
      <c r="AT25" s="14" t="s">
        <v>51</v>
      </c>
      <c r="AU25" s="14" t="s">
        <v>52</v>
      </c>
      <c r="AV25" s="14" t="s">
        <v>53</v>
      </c>
      <c r="AW25" s="14" t="s">
        <v>54</v>
      </c>
      <c r="AX25" s="14" t="s">
        <v>55</v>
      </c>
      <c r="AY25" s="15" t="s">
        <v>7</v>
      </c>
    </row>
    <row r="26" spans="1:103" ht="34.799999999999997" x14ac:dyDescent="0.65">
      <c r="A26" s="16" t="s">
        <v>65</v>
      </c>
      <c r="B26" s="17" t="s">
        <v>64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40">
        <v>0</v>
      </c>
      <c r="P26" s="41">
        <v>0</v>
      </c>
      <c r="Q26" s="41">
        <v>0</v>
      </c>
      <c r="R26" s="41">
        <v>3</v>
      </c>
      <c r="S26" s="41">
        <v>12</v>
      </c>
      <c r="T26" s="41">
        <v>8</v>
      </c>
      <c r="U26" s="41">
        <v>15</v>
      </c>
      <c r="V26" s="41">
        <v>10</v>
      </c>
      <c r="W26" s="41">
        <v>9</v>
      </c>
      <c r="X26" s="41">
        <v>11</v>
      </c>
      <c r="Y26" s="41">
        <v>7</v>
      </c>
      <c r="Z26" s="41">
        <v>6</v>
      </c>
      <c r="AA26" s="33">
        <v>10</v>
      </c>
      <c r="AB26" s="18">
        <v>11</v>
      </c>
      <c r="AC26" s="18">
        <v>7</v>
      </c>
      <c r="AD26" s="18">
        <v>7</v>
      </c>
      <c r="AE26" s="18">
        <v>12</v>
      </c>
      <c r="AF26" s="18">
        <v>12</v>
      </c>
      <c r="AG26" s="18">
        <v>7</v>
      </c>
      <c r="AH26" s="18">
        <v>16</v>
      </c>
      <c r="AI26" s="18">
        <v>11</v>
      </c>
      <c r="AJ26" s="18">
        <v>11</v>
      </c>
      <c r="AK26" s="18">
        <v>6</v>
      </c>
      <c r="AL26" s="18">
        <v>8</v>
      </c>
      <c r="AM26" s="40">
        <v>8</v>
      </c>
      <c r="AN26" s="41">
        <v>6</v>
      </c>
      <c r="AO26" s="41">
        <v>19</v>
      </c>
      <c r="AP26" s="41">
        <v>0</v>
      </c>
      <c r="AQ26" s="41">
        <v>0</v>
      </c>
      <c r="AR26" s="41">
        <v>0</v>
      </c>
      <c r="AS26" s="41">
        <v>0</v>
      </c>
      <c r="AT26" s="41">
        <v>0</v>
      </c>
      <c r="AU26" s="41">
        <v>0</v>
      </c>
      <c r="AV26" s="41">
        <v>0</v>
      </c>
      <c r="AW26" s="41">
        <v>0</v>
      </c>
      <c r="AX26" s="41">
        <v>0</v>
      </c>
      <c r="AY26" s="19">
        <f>SUM(C26:AX26)</f>
        <v>232</v>
      </c>
    </row>
    <row r="27" spans="1:103" ht="34.799999999999997" x14ac:dyDescent="0.65">
      <c r="A27" s="20"/>
      <c r="B27" s="17" t="s">
        <v>59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40">
        <v>0</v>
      </c>
      <c r="P27" s="41">
        <v>0</v>
      </c>
      <c r="Q27" s="41">
        <v>0</v>
      </c>
      <c r="R27" s="41">
        <v>97</v>
      </c>
      <c r="S27" s="41">
        <v>94</v>
      </c>
      <c r="T27" s="41">
        <v>117</v>
      </c>
      <c r="U27" s="41">
        <v>115</v>
      </c>
      <c r="V27" s="41">
        <v>122</v>
      </c>
      <c r="W27" s="41">
        <v>119</v>
      </c>
      <c r="X27" s="41">
        <v>116</v>
      </c>
      <c r="Y27" s="41">
        <v>105</v>
      </c>
      <c r="Z27" s="41">
        <v>104</v>
      </c>
      <c r="AA27" s="33">
        <v>116</v>
      </c>
      <c r="AB27" s="18">
        <v>89</v>
      </c>
      <c r="AC27" s="18">
        <v>109</v>
      </c>
      <c r="AD27" s="18">
        <v>91</v>
      </c>
      <c r="AE27" s="18">
        <v>99</v>
      </c>
      <c r="AF27" s="18">
        <v>120</v>
      </c>
      <c r="AG27" s="18">
        <v>126</v>
      </c>
      <c r="AH27" s="18">
        <v>118</v>
      </c>
      <c r="AI27" s="18">
        <v>115</v>
      </c>
      <c r="AJ27" s="18">
        <v>110</v>
      </c>
      <c r="AK27" s="18">
        <v>112</v>
      </c>
      <c r="AL27" s="18">
        <v>100</v>
      </c>
      <c r="AM27" s="40">
        <v>101</v>
      </c>
      <c r="AN27" s="41">
        <v>126</v>
      </c>
      <c r="AO27" s="41">
        <v>104</v>
      </c>
      <c r="AP27" s="41">
        <v>0</v>
      </c>
      <c r="AQ27" s="41">
        <v>0</v>
      </c>
      <c r="AR27" s="41">
        <v>0</v>
      </c>
      <c r="AS27" s="41">
        <v>0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19">
        <f t="shared" ref="AY27:AY38" si="10">SUM(C27:AX27)</f>
        <v>2625</v>
      </c>
    </row>
    <row r="28" spans="1:103" ht="34.799999999999997" x14ac:dyDescent="0.65">
      <c r="A28" s="20"/>
      <c r="B28" s="17" t="s">
        <v>60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40">
        <v>0</v>
      </c>
      <c r="P28" s="41">
        <v>0</v>
      </c>
      <c r="Q28" s="41">
        <v>0</v>
      </c>
      <c r="R28" s="41">
        <v>0</v>
      </c>
      <c r="S28" s="41">
        <v>0</v>
      </c>
      <c r="T28" s="41">
        <v>1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1</v>
      </c>
      <c r="AA28" s="33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1</v>
      </c>
      <c r="AL28" s="18">
        <v>0</v>
      </c>
      <c r="AM28" s="40">
        <v>0</v>
      </c>
      <c r="AN28" s="41">
        <v>0</v>
      </c>
      <c r="AO28" s="41">
        <v>0</v>
      </c>
      <c r="AP28" s="41">
        <v>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19">
        <f t="shared" si="10"/>
        <v>3</v>
      </c>
    </row>
    <row r="29" spans="1:103" ht="34.799999999999997" x14ac:dyDescent="0.65">
      <c r="A29" s="20"/>
      <c r="B29" s="17" t="s">
        <v>61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40">
        <v>0</v>
      </c>
      <c r="P29" s="41">
        <v>0</v>
      </c>
      <c r="Q29" s="41">
        <v>0</v>
      </c>
      <c r="R29" s="41">
        <v>7</v>
      </c>
      <c r="S29" s="41">
        <v>6</v>
      </c>
      <c r="T29" s="41">
        <v>5</v>
      </c>
      <c r="U29" s="41">
        <v>5</v>
      </c>
      <c r="V29" s="41">
        <v>5</v>
      </c>
      <c r="W29" s="41">
        <v>8</v>
      </c>
      <c r="X29" s="41">
        <v>4</v>
      </c>
      <c r="Y29" s="41">
        <v>16</v>
      </c>
      <c r="Z29" s="41">
        <v>6</v>
      </c>
      <c r="AA29" s="33">
        <v>4</v>
      </c>
      <c r="AB29" s="18">
        <v>6</v>
      </c>
      <c r="AC29" s="18">
        <v>5</v>
      </c>
      <c r="AD29" s="18">
        <v>5</v>
      </c>
      <c r="AE29" s="18">
        <v>7</v>
      </c>
      <c r="AF29" s="18">
        <v>4</v>
      </c>
      <c r="AG29" s="18">
        <v>8</v>
      </c>
      <c r="AH29" s="18">
        <v>10</v>
      </c>
      <c r="AI29" s="18">
        <v>4</v>
      </c>
      <c r="AJ29" s="18">
        <v>6</v>
      </c>
      <c r="AK29" s="18">
        <v>8</v>
      </c>
      <c r="AL29" s="18">
        <v>4</v>
      </c>
      <c r="AM29" s="40">
        <v>7</v>
      </c>
      <c r="AN29" s="41">
        <v>5</v>
      </c>
      <c r="AO29" s="41">
        <v>5</v>
      </c>
      <c r="AP29" s="41">
        <v>0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0</v>
      </c>
      <c r="AW29" s="41">
        <v>0</v>
      </c>
      <c r="AX29" s="41">
        <v>0</v>
      </c>
      <c r="AY29" s="19">
        <f t="shared" si="10"/>
        <v>150</v>
      </c>
    </row>
    <row r="30" spans="1:103" ht="34.799999999999997" x14ac:dyDescent="0.65">
      <c r="A30" s="20"/>
      <c r="B30" s="17" t="s">
        <v>62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40">
        <v>0</v>
      </c>
      <c r="P30" s="41">
        <v>0</v>
      </c>
      <c r="Q30" s="41">
        <v>0</v>
      </c>
      <c r="R30" s="41">
        <v>7744</v>
      </c>
      <c r="S30" s="41">
        <v>7922</v>
      </c>
      <c r="T30" s="41">
        <v>7881</v>
      </c>
      <c r="U30" s="41">
        <v>8650</v>
      </c>
      <c r="V30" s="41">
        <v>8564</v>
      </c>
      <c r="W30" s="41">
        <v>8557</v>
      </c>
      <c r="X30" s="41">
        <v>8397</v>
      </c>
      <c r="Y30" s="41">
        <v>7720</v>
      </c>
      <c r="Z30" s="41">
        <v>8182</v>
      </c>
      <c r="AA30" s="33">
        <v>7859</v>
      </c>
      <c r="AB30" s="18">
        <v>7538</v>
      </c>
      <c r="AC30" s="18">
        <v>8338</v>
      </c>
      <c r="AD30" s="18">
        <v>7758</v>
      </c>
      <c r="AE30" s="18">
        <v>8100</v>
      </c>
      <c r="AF30" s="18">
        <v>7953</v>
      </c>
      <c r="AG30" s="18">
        <v>8381</v>
      </c>
      <c r="AH30" s="18">
        <v>8515</v>
      </c>
      <c r="AI30" s="18">
        <v>8364</v>
      </c>
      <c r="AJ30" s="18">
        <v>8168</v>
      </c>
      <c r="AK30" s="18">
        <v>7700</v>
      </c>
      <c r="AL30" s="18">
        <v>7997</v>
      </c>
      <c r="AM30" s="40">
        <v>7717</v>
      </c>
      <c r="AN30" s="41">
        <v>7387</v>
      </c>
      <c r="AO30" s="41">
        <v>8014</v>
      </c>
      <c r="AP30" s="41">
        <v>0</v>
      </c>
      <c r="AQ30" s="41">
        <v>0</v>
      </c>
      <c r="AR30" s="41">
        <v>0</v>
      </c>
      <c r="AS30" s="41">
        <v>0</v>
      </c>
      <c r="AT30" s="41">
        <v>0</v>
      </c>
      <c r="AU30" s="41">
        <v>0</v>
      </c>
      <c r="AV30" s="41">
        <v>0</v>
      </c>
      <c r="AW30" s="41">
        <v>0</v>
      </c>
      <c r="AX30" s="41">
        <v>0</v>
      </c>
      <c r="AY30" s="19">
        <f t="shared" si="10"/>
        <v>193406</v>
      </c>
    </row>
    <row r="31" spans="1:103" ht="34.799999999999997" x14ac:dyDescent="0.65">
      <c r="A31" s="20"/>
      <c r="B31" s="17" t="s">
        <v>63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40">
        <v>0</v>
      </c>
      <c r="P31" s="41">
        <v>0</v>
      </c>
      <c r="Q31" s="41">
        <v>0</v>
      </c>
      <c r="R31" s="41">
        <v>56</v>
      </c>
      <c r="S31" s="41">
        <v>54</v>
      </c>
      <c r="T31" s="41">
        <v>57</v>
      </c>
      <c r="U31" s="41">
        <v>51</v>
      </c>
      <c r="V31" s="41">
        <v>47</v>
      </c>
      <c r="W31" s="41">
        <v>64</v>
      </c>
      <c r="X31" s="41">
        <v>44</v>
      </c>
      <c r="Y31" s="41">
        <v>47</v>
      </c>
      <c r="Z31" s="41">
        <v>61</v>
      </c>
      <c r="AA31" s="33">
        <v>43</v>
      </c>
      <c r="AB31" s="18">
        <v>42</v>
      </c>
      <c r="AC31" s="18">
        <v>65</v>
      </c>
      <c r="AD31" s="18">
        <v>55</v>
      </c>
      <c r="AE31" s="18">
        <v>40</v>
      </c>
      <c r="AF31" s="18">
        <v>44</v>
      </c>
      <c r="AG31" s="18">
        <v>59</v>
      </c>
      <c r="AH31" s="18">
        <v>51</v>
      </c>
      <c r="AI31" s="18">
        <v>56</v>
      </c>
      <c r="AJ31" s="18">
        <v>48</v>
      </c>
      <c r="AK31" s="18">
        <v>50</v>
      </c>
      <c r="AL31" s="18">
        <v>46</v>
      </c>
      <c r="AM31" s="40">
        <v>50</v>
      </c>
      <c r="AN31" s="41">
        <v>50</v>
      </c>
      <c r="AO31" s="41">
        <v>39</v>
      </c>
      <c r="AP31" s="41">
        <v>0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0</v>
      </c>
      <c r="AW31" s="41">
        <v>0</v>
      </c>
      <c r="AX31" s="41">
        <v>0</v>
      </c>
      <c r="AY31" s="19">
        <f t="shared" si="10"/>
        <v>1219</v>
      </c>
    </row>
    <row r="32" spans="1:103" ht="34.799999999999997" x14ac:dyDescent="0.65">
      <c r="A32" s="21"/>
      <c r="B32" s="22" t="s">
        <v>58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42">
        <v>0</v>
      </c>
      <c r="P32" s="43">
        <v>0</v>
      </c>
      <c r="Q32" s="43">
        <v>0</v>
      </c>
      <c r="R32" s="43">
        <v>1</v>
      </c>
      <c r="S32" s="43">
        <v>1</v>
      </c>
      <c r="T32" s="43">
        <v>4</v>
      </c>
      <c r="U32" s="43">
        <v>4</v>
      </c>
      <c r="V32" s="43">
        <v>3</v>
      </c>
      <c r="W32" s="43">
        <v>2</v>
      </c>
      <c r="X32" s="43">
        <v>1</v>
      </c>
      <c r="Y32" s="43">
        <v>2</v>
      </c>
      <c r="Z32" s="43">
        <v>2</v>
      </c>
      <c r="AA32" s="34">
        <v>4</v>
      </c>
      <c r="AB32" s="23">
        <v>2</v>
      </c>
      <c r="AC32" s="23">
        <v>2</v>
      </c>
      <c r="AD32" s="23">
        <v>5</v>
      </c>
      <c r="AE32" s="23">
        <v>2</v>
      </c>
      <c r="AF32" s="23">
        <v>2</v>
      </c>
      <c r="AG32" s="23">
        <v>4</v>
      </c>
      <c r="AH32" s="23">
        <v>3</v>
      </c>
      <c r="AI32" s="23">
        <v>6</v>
      </c>
      <c r="AJ32" s="23">
        <v>4</v>
      </c>
      <c r="AK32" s="23">
        <v>2</v>
      </c>
      <c r="AL32" s="23">
        <v>1</v>
      </c>
      <c r="AM32" s="42">
        <v>4</v>
      </c>
      <c r="AN32" s="43">
        <v>2</v>
      </c>
      <c r="AO32" s="43">
        <v>6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0</v>
      </c>
      <c r="AW32" s="43">
        <v>0</v>
      </c>
      <c r="AX32" s="43">
        <v>0</v>
      </c>
      <c r="AY32" s="19">
        <f t="shared" si="10"/>
        <v>69</v>
      </c>
    </row>
    <row r="33" spans="1:51" ht="34.799999999999997" x14ac:dyDescent="0.65">
      <c r="A33" s="24" t="s">
        <v>66</v>
      </c>
      <c r="B33" s="10" t="s">
        <v>64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44">
        <v>0</v>
      </c>
      <c r="P33" s="8">
        <v>0</v>
      </c>
      <c r="Q33" s="8">
        <v>0</v>
      </c>
      <c r="R33" s="8">
        <v>18</v>
      </c>
      <c r="S33" s="8">
        <v>41</v>
      </c>
      <c r="T33" s="8">
        <v>28</v>
      </c>
      <c r="U33" s="8">
        <v>28</v>
      </c>
      <c r="V33" s="8">
        <v>45</v>
      </c>
      <c r="W33" s="8">
        <v>38</v>
      </c>
      <c r="X33" s="8">
        <v>26</v>
      </c>
      <c r="Y33" s="8">
        <v>32</v>
      </c>
      <c r="Z33" s="8">
        <v>38</v>
      </c>
      <c r="AA33" s="44">
        <v>22</v>
      </c>
      <c r="AB33" s="8">
        <v>21</v>
      </c>
      <c r="AC33" s="8">
        <v>27</v>
      </c>
      <c r="AD33" s="8">
        <v>30</v>
      </c>
      <c r="AE33" s="8">
        <v>29</v>
      </c>
      <c r="AF33" s="8">
        <v>35</v>
      </c>
      <c r="AG33" s="8">
        <v>35</v>
      </c>
      <c r="AH33" s="8">
        <v>31</v>
      </c>
      <c r="AI33" s="8">
        <v>37</v>
      </c>
      <c r="AJ33" s="8">
        <v>30</v>
      </c>
      <c r="AK33" s="8">
        <v>35</v>
      </c>
      <c r="AL33" s="8">
        <v>31</v>
      </c>
      <c r="AM33" s="44">
        <v>33</v>
      </c>
      <c r="AN33" s="8">
        <v>27</v>
      </c>
      <c r="AO33" s="8">
        <v>41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19">
        <f t="shared" si="10"/>
        <v>758</v>
      </c>
    </row>
    <row r="34" spans="1:51" ht="34.799999999999997" x14ac:dyDescent="0.65">
      <c r="A34" s="9"/>
      <c r="B34" s="10" t="s">
        <v>59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35">
        <v>0</v>
      </c>
      <c r="P34" s="8">
        <v>0</v>
      </c>
      <c r="Q34" s="8">
        <v>0</v>
      </c>
      <c r="R34" s="8">
        <v>597</v>
      </c>
      <c r="S34" s="8">
        <v>690</v>
      </c>
      <c r="T34" s="8">
        <v>663</v>
      </c>
      <c r="U34" s="8">
        <v>712</v>
      </c>
      <c r="V34" s="8">
        <v>679</v>
      </c>
      <c r="W34" s="8">
        <v>694</v>
      </c>
      <c r="X34" s="8">
        <v>658</v>
      </c>
      <c r="Y34" s="8">
        <v>611</v>
      </c>
      <c r="Z34" s="8">
        <v>673</v>
      </c>
      <c r="AA34" s="35">
        <v>639</v>
      </c>
      <c r="AB34" s="8">
        <v>571</v>
      </c>
      <c r="AC34" s="8">
        <v>690</v>
      </c>
      <c r="AD34" s="8">
        <v>667</v>
      </c>
      <c r="AE34" s="8">
        <v>639</v>
      </c>
      <c r="AF34" s="8">
        <v>678</v>
      </c>
      <c r="AG34" s="8">
        <v>694</v>
      </c>
      <c r="AH34" s="8">
        <v>659</v>
      </c>
      <c r="AI34" s="8">
        <v>713</v>
      </c>
      <c r="AJ34" s="8">
        <v>612</v>
      </c>
      <c r="AK34" s="8">
        <v>616</v>
      </c>
      <c r="AL34" s="8">
        <v>668</v>
      </c>
      <c r="AM34" s="35">
        <v>656</v>
      </c>
      <c r="AN34" s="8">
        <v>641</v>
      </c>
      <c r="AO34" s="8">
        <v>665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19">
        <f t="shared" si="10"/>
        <v>15785</v>
      </c>
    </row>
    <row r="35" spans="1:51" ht="34.799999999999997" x14ac:dyDescent="0.65">
      <c r="A35" s="9"/>
      <c r="B35" s="10" t="s">
        <v>60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35">
        <v>0</v>
      </c>
      <c r="P35" s="8">
        <v>0</v>
      </c>
      <c r="Q35" s="8">
        <v>0</v>
      </c>
      <c r="R35" s="8">
        <v>1</v>
      </c>
      <c r="S35" s="8">
        <v>0</v>
      </c>
      <c r="T35" s="8">
        <v>2</v>
      </c>
      <c r="U35" s="8">
        <v>0</v>
      </c>
      <c r="V35" s="8">
        <v>3</v>
      </c>
      <c r="W35" s="8">
        <v>7</v>
      </c>
      <c r="X35" s="8">
        <v>4</v>
      </c>
      <c r="Y35" s="8">
        <v>2</v>
      </c>
      <c r="Z35" s="8">
        <v>0</v>
      </c>
      <c r="AA35" s="35">
        <v>2</v>
      </c>
      <c r="AB35" s="8">
        <v>3</v>
      </c>
      <c r="AC35" s="8">
        <v>2</v>
      </c>
      <c r="AD35" s="8">
        <v>2</v>
      </c>
      <c r="AE35" s="8">
        <v>3</v>
      </c>
      <c r="AF35" s="8">
        <v>1</v>
      </c>
      <c r="AG35" s="8">
        <v>3</v>
      </c>
      <c r="AH35" s="8">
        <v>2</v>
      </c>
      <c r="AI35" s="8">
        <v>5</v>
      </c>
      <c r="AJ35" s="8">
        <v>0</v>
      </c>
      <c r="AK35" s="8">
        <v>2</v>
      </c>
      <c r="AL35" s="8">
        <v>1</v>
      </c>
      <c r="AM35" s="35">
        <v>0</v>
      </c>
      <c r="AN35" s="8">
        <v>2</v>
      </c>
      <c r="AO35" s="8">
        <v>1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19">
        <f t="shared" si="10"/>
        <v>48</v>
      </c>
    </row>
    <row r="36" spans="1:51" ht="34.799999999999997" x14ac:dyDescent="0.65">
      <c r="A36" s="9"/>
      <c r="B36" s="10" t="s">
        <v>61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35">
        <v>0</v>
      </c>
      <c r="P36" s="8">
        <v>0</v>
      </c>
      <c r="Q36" s="8">
        <v>0</v>
      </c>
      <c r="R36" s="8">
        <v>0</v>
      </c>
      <c r="S36" s="8">
        <v>2</v>
      </c>
      <c r="T36" s="8">
        <v>1</v>
      </c>
      <c r="U36" s="8">
        <v>0</v>
      </c>
      <c r="V36" s="8">
        <v>2</v>
      </c>
      <c r="W36" s="8">
        <v>1</v>
      </c>
      <c r="X36" s="8">
        <v>0</v>
      </c>
      <c r="Y36" s="8">
        <v>2</v>
      </c>
      <c r="Z36" s="8">
        <v>0</v>
      </c>
      <c r="AA36" s="35">
        <v>4</v>
      </c>
      <c r="AB36" s="8">
        <v>2</v>
      </c>
      <c r="AC36" s="8">
        <v>1</v>
      </c>
      <c r="AD36" s="8">
        <v>1</v>
      </c>
      <c r="AE36" s="8">
        <v>2</v>
      </c>
      <c r="AF36" s="8">
        <v>0</v>
      </c>
      <c r="AG36" s="8">
        <v>2</v>
      </c>
      <c r="AH36" s="8">
        <v>0</v>
      </c>
      <c r="AI36" s="8">
        <v>1</v>
      </c>
      <c r="AJ36" s="8">
        <v>2</v>
      </c>
      <c r="AK36" s="8">
        <v>0</v>
      </c>
      <c r="AL36" s="8">
        <v>1</v>
      </c>
      <c r="AM36" s="35">
        <v>1</v>
      </c>
      <c r="AN36" s="8">
        <v>1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19">
        <f t="shared" si="10"/>
        <v>26</v>
      </c>
    </row>
    <row r="37" spans="1:51" ht="34.799999999999997" x14ac:dyDescent="0.65">
      <c r="A37" s="9"/>
      <c r="B37" s="10" t="s">
        <v>62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35">
        <v>0</v>
      </c>
      <c r="P37" s="8">
        <v>0</v>
      </c>
      <c r="Q37" s="8">
        <v>0</v>
      </c>
      <c r="R37" s="8">
        <v>2105</v>
      </c>
      <c r="S37" s="8">
        <v>2256</v>
      </c>
      <c r="T37" s="8">
        <v>2181</v>
      </c>
      <c r="U37" s="8">
        <v>2402</v>
      </c>
      <c r="V37" s="8">
        <v>2420</v>
      </c>
      <c r="W37" s="8">
        <v>2370</v>
      </c>
      <c r="X37" s="8">
        <v>2323</v>
      </c>
      <c r="Y37" s="8">
        <v>2232</v>
      </c>
      <c r="Z37" s="8">
        <v>2201</v>
      </c>
      <c r="AA37" s="35">
        <v>2152</v>
      </c>
      <c r="AB37" s="8">
        <v>2051</v>
      </c>
      <c r="AC37" s="8">
        <v>2327</v>
      </c>
      <c r="AD37" s="8">
        <v>2189</v>
      </c>
      <c r="AE37" s="8">
        <v>2299</v>
      </c>
      <c r="AF37" s="8">
        <v>2182</v>
      </c>
      <c r="AG37" s="8">
        <v>2350</v>
      </c>
      <c r="AH37" s="8">
        <v>2391</v>
      </c>
      <c r="AI37" s="8">
        <v>2356</v>
      </c>
      <c r="AJ37" s="8">
        <v>2230</v>
      </c>
      <c r="AK37" s="8">
        <v>2183</v>
      </c>
      <c r="AL37" s="8">
        <v>2230</v>
      </c>
      <c r="AM37" s="35">
        <v>2210</v>
      </c>
      <c r="AN37" s="8">
        <v>2015</v>
      </c>
      <c r="AO37" s="8">
        <v>2264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19">
        <f t="shared" si="10"/>
        <v>53919</v>
      </c>
    </row>
    <row r="38" spans="1:51" ht="34.799999999999997" x14ac:dyDescent="0.65">
      <c r="A38" s="9"/>
      <c r="B38" s="10" t="s">
        <v>63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35">
        <v>0</v>
      </c>
      <c r="P38" s="8">
        <v>0</v>
      </c>
      <c r="Q38" s="8">
        <v>0</v>
      </c>
      <c r="R38" s="8">
        <v>6</v>
      </c>
      <c r="S38" s="8">
        <v>4</v>
      </c>
      <c r="T38" s="8">
        <v>5</v>
      </c>
      <c r="U38" s="8">
        <v>11</v>
      </c>
      <c r="V38" s="8">
        <v>4</v>
      </c>
      <c r="W38" s="8">
        <v>4</v>
      </c>
      <c r="X38" s="8">
        <v>10</v>
      </c>
      <c r="Y38" s="8">
        <v>5</v>
      </c>
      <c r="Z38" s="8">
        <v>4</v>
      </c>
      <c r="AA38" s="35">
        <v>6</v>
      </c>
      <c r="AB38" s="8">
        <v>5</v>
      </c>
      <c r="AC38" s="8">
        <v>4</v>
      </c>
      <c r="AD38" s="8">
        <v>7</v>
      </c>
      <c r="AE38" s="8">
        <v>3</v>
      </c>
      <c r="AF38" s="8">
        <v>8</v>
      </c>
      <c r="AG38" s="8">
        <v>8</v>
      </c>
      <c r="AH38" s="8">
        <v>5</v>
      </c>
      <c r="AI38" s="8">
        <v>6</v>
      </c>
      <c r="AJ38" s="8">
        <v>6</v>
      </c>
      <c r="AK38" s="8">
        <v>5</v>
      </c>
      <c r="AL38" s="8">
        <v>5</v>
      </c>
      <c r="AM38" s="35">
        <v>5</v>
      </c>
      <c r="AN38" s="8">
        <v>11</v>
      </c>
      <c r="AO38" s="8">
        <v>10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19">
        <f t="shared" si="10"/>
        <v>147</v>
      </c>
    </row>
    <row r="39" spans="1:51" ht="34.799999999999997" x14ac:dyDescent="0.65">
      <c r="A39" s="26"/>
      <c r="B39" s="27" t="s">
        <v>58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36">
        <v>0</v>
      </c>
      <c r="P39" s="28">
        <v>0</v>
      </c>
      <c r="Q39" s="28">
        <v>0</v>
      </c>
      <c r="R39" s="28">
        <v>3</v>
      </c>
      <c r="S39" s="28">
        <v>2</v>
      </c>
      <c r="T39" s="28">
        <v>1</v>
      </c>
      <c r="U39" s="28">
        <v>3</v>
      </c>
      <c r="V39" s="28">
        <v>0</v>
      </c>
      <c r="W39" s="28">
        <v>3</v>
      </c>
      <c r="X39" s="28">
        <v>2</v>
      </c>
      <c r="Y39" s="28">
        <v>2</v>
      </c>
      <c r="Z39" s="28">
        <v>1</v>
      </c>
      <c r="AA39" s="36">
        <v>1</v>
      </c>
      <c r="AB39" s="28">
        <v>3</v>
      </c>
      <c r="AC39" s="28">
        <v>1</v>
      </c>
      <c r="AD39" s="28">
        <v>3</v>
      </c>
      <c r="AE39" s="28">
        <v>4</v>
      </c>
      <c r="AF39" s="28">
        <v>1</v>
      </c>
      <c r="AG39" s="28">
        <v>0</v>
      </c>
      <c r="AH39" s="28">
        <v>4</v>
      </c>
      <c r="AI39" s="28">
        <v>2</v>
      </c>
      <c r="AJ39" s="28">
        <v>1</v>
      </c>
      <c r="AK39" s="28">
        <v>3</v>
      </c>
      <c r="AL39" s="28">
        <v>0</v>
      </c>
      <c r="AM39" s="36">
        <v>1</v>
      </c>
      <c r="AN39" s="28">
        <v>2</v>
      </c>
      <c r="AO39" s="28">
        <v>2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8">
        <v>0</v>
      </c>
      <c r="AY39" s="29">
        <f>SUM(C39:AX39)</f>
        <v>45</v>
      </c>
    </row>
    <row r="40" spans="1:51" ht="34.799999999999997" x14ac:dyDescent="0.65">
      <c r="A40" s="9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11"/>
    </row>
    <row r="41" spans="1:51" s="2" customFormat="1" ht="34.799999999999997" x14ac:dyDescent="0.65">
      <c r="A41" s="8"/>
      <c r="B41" s="8" t="s">
        <v>5</v>
      </c>
      <c r="C41" s="47">
        <f>SUM(C26:C32)</f>
        <v>0</v>
      </c>
      <c r="D41" s="47">
        <f t="shared" ref="D41:M41" si="11">SUM(D26:D32)</f>
        <v>0</v>
      </c>
      <c r="E41" s="47">
        <f t="shared" si="11"/>
        <v>0</v>
      </c>
      <c r="F41" s="47">
        <f t="shared" si="11"/>
        <v>0</v>
      </c>
      <c r="G41" s="47">
        <f t="shared" si="11"/>
        <v>0</v>
      </c>
      <c r="H41" s="47">
        <f t="shared" si="11"/>
        <v>0</v>
      </c>
      <c r="I41" s="47">
        <f t="shared" si="11"/>
        <v>0</v>
      </c>
      <c r="J41" s="47">
        <f t="shared" si="11"/>
        <v>0</v>
      </c>
      <c r="K41" s="47">
        <f t="shared" si="11"/>
        <v>0</v>
      </c>
      <c r="L41" s="47">
        <f t="shared" si="11"/>
        <v>0</v>
      </c>
      <c r="M41" s="47">
        <f t="shared" si="11"/>
        <v>0</v>
      </c>
      <c r="N41" s="47">
        <f>SUM(N26:N32)</f>
        <v>0</v>
      </c>
      <c r="O41" s="48">
        <f t="shared" ref="O41:Z41" si="12">SUM(O26:O32)</f>
        <v>0</v>
      </c>
      <c r="P41" s="47">
        <f t="shared" si="12"/>
        <v>0</v>
      </c>
      <c r="Q41" s="47">
        <f t="shared" si="12"/>
        <v>0</v>
      </c>
      <c r="R41" s="47">
        <f t="shared" si="12"/>
        <v>7908</v>
      </c>
      <c r="S41" s="47">
        <f t="shared" si="12"/>
        <v>8089</v>
      </c>
      <c r="T41" s="47">
        <f t="shared" si="12"/>
        <v>8073</v>
      </c>
      <c r="U41" s="47">
        <f t="shared" si="12"/>
        <v>8840</v>
      </c>
      <c r="V41" s="47">
        <f t="shared" si="12"/>
        <v>8751</v>
      </c>
      <c r="W41" s="47">
        <f t="shared" si="12"/>
        <v>8759</v>
      </c>
      <c r="X41" s="47">
        <f t="shared" si="12"/>
        <v>8573</v>
      </c>
      <c r="Y41" s="47">
        <f t="shared" si="12"/>
        <v>7897</v>
      </c>
      <c r="Z41" s="47">
        <f t="shared" si="12"/>
        <v>8362</v>
      </c>
      <c r="AA41" s="48">
        <f>SUM(AA26:AA32)</f>
        <v>8036</v>
      </c>
      <c r="AB41" s="47">
        <f t="shared" ref="AB41:AW41" si="13">SUM(AB26:AB32)</f>
        <v>7688</v>
      </c>
      <c r="AC41" s="47">
        <f t="shared" si="13"/>
        <v>8526</v>
      </c>
      <c r="AD41" s="47">
        <f t="shared" si="13"/>
        <v>7921</v>
      </c>
      <c r="AE41" s="47">
        <f t="shared" si="13"/>
        <v>8260</v>
      </c>
      <c r="AF41" s="47">
        <f t="shared" si="13"/>
        <v>8135</v>
      </c>
      <c r="AG41" s="47">
        <f t="shared" si="13"/>
        <v>8585</v>
      </c>
      <c r="AH41" s="47">
        <f t="shared" si="13"/>
        <v>8713</v>
      </c>
      <c r="AI41" s="47">
        <f t="shared" si="13"/>
        <v>8556</v>
      </c>
      <c r="AJ41" s="47">
        <f t="shared" si="13"/>
        <v>8347</v>
      </c>
      <c r="AK41" s="47">
        <f t="shared" si="13"/>
        <v>7879</v>
      </c>
      <c r="AL41" s="47">
        <f t="shared" si="13"/>
        <v>8156</v>
      </c>
      <c r="AM41" s="48">
        <f t="shared" si="13"/>
        <v>7887</v>
      </c>
      <c r="AN41" s="47">
        <f t="shared" si="13"/>
        <v>7576</v>
      </c>
      <c r="AO41" s="47">
        <f t="shared" si="13"/>
        <v>8187</v>
      </c>
      <c r="AP41" s="47">
        <f t="shared" si="13"/>
        <v>0</v>
      </c>
      <c r="AQ41" s="47">
        <f t="shared" si="13"/>
        <v>0</v>
      </c>
      <c r="AR41" s="47">
        <f t="shared" si="13"/>
        <v>0</v>
      </c>
      <c r="AS41" s="47">
        <f t="shared" si="13"/>
        <v>0</v>
      </c>
      <c r="AT41" s="47">
        <f t="shared" si="13"/>
        <v>0</v>
      </c>
      <c r="AU41" s="47">
        <f t="shared" si="13"/>
        <v>0</v>
      </c>
      <c r="AV41" s="47">
        <f t="shared" si="13"/>
        <v>0</v>
      </c>
      <c r="AW41" s="47">
        <f t="shared" si="13"/>
        <v>0</v>
      </c>
      <c r="AX41" s="47">
        <f>SUM(AX26:AX32)</f>
        <v>0</v>
      </c>
      <c r="AY41" s="49">
        <f>SUM(AY26:AY32)</f>
        <v>197704</v>
      </c>
    </row>
    <row r="42" spans="1:51" s="2" customFormat="1" ht="34.799999999999997" x14ac:dyDescent="0.65">
      <c r="A42" s="8"/>
      <c r="B42" s="31" t="s">
        <v>56</v>
      </c>
      <c r="C42" s="28">
        <f>SUM(C33:C39)</f>
        <v>0</v>
      </c>
      <c r="D42" s="28">
        <f t="shared" ref="D42:M42" si="14">SUM(D33:D39)</f>
        <v>0</v>
      </c>
      <c r="E42" s="28">
        <f t="shared" si="14"/>
        <v>0</v>
      </c>
      <c r="F42" s="28">
        <f t="shared" si="14"/>
        <v>0</v>
      </c>
      <c r="G42" s="28">
        <f t="shared" si="14"/>
        <v>0</v>
      </c>
      <c r="H42" s="28">
        <f t="shared" si="14"/>
        <v>0</v>
      </c>
      <c r="I42" s="28">
        <f t="shared" si="14"/>
        <v>0</v>
      </c>
      <c r="J42" s="28">
        <f t="shared" si="14"/>
        <v>0</v>
      </c>
      <c r="K42" s="28">
        <f t="shared" si="14"/>
        <v>0</v>
      </c>
      <c r="L42" s="28">
        <f t="shared" si="14"/>
        <v>0</v>
      </c>
      <c r="M42" s="28">
        <f t="shared" si="14"/>
        <v>0</v>
      </c>
      <c r="N42" s="28">
        <f>SUM(N33:N39)</f>
        <v>0</v>
      </c>
      <c r="O42" s="36">
        <f t="shared" ref="O42:AX42" si="15">SUM(O33:O39)</f>
        <v>0</v>
      </c>
      <c r="P42" s="28">
        <f t="shared" si="15"/>
        <v>0</v>
      </c>
      <c r="Q42" s="28">
        <f t="shared" si="15"/>
        <v>0</v>
      </c>
      <c r="R42" s="28">
        <f t="shared" si="15"/>
        <v>2730</v>
      </c>
      <c r="S42" s="28">
        <f t="shared" si="15"/>
        <v>2995</v>
      </c>
      <c r="T42" s="28">
        <f t="shared" si="15"/>
        <v>2881</v>
      </c>
      <c r="U42" s="28">
        <f t="shared" si="15"/>
        <v>3156</v>
      </c>
      <c r="V42" s="28">
        <f t="shared" si="15"/>
        <v>3153</v>
      </c>
      <c r="W42" s="28">
        <f t="shared" si="15"/>
        <v>3117</v>
      </c>
      <c r="X42" s="28">
        <f t="shared" si="15"/>
        <v>3023</v>
      </c>
      <c r="Y42" s="28">
        <f t="shared" si="15"/>
        <v>2886</v>
      </c>
      <c r="Z42" s="28">
        <f t="shared" si="15"/>
        <v>2917</v>
      </c>
      <c r="AA42" s="36">
        <f t="shared" si="15"/>
        <v>2826</v>
      </c>
      <c r="AB42" s="28">
        <f t="shared" si="15"/>
        <v>2656</v>
      </c>
      <c r="AC42" s="28">
        <f t="shared" si="15"/>
        <v>3052</v>
      </c>
      <c r="AD42" s="28">
        <f t="shared" si="15"/>
        <v>2899</v>
      </c>
      <c r="AE42" s="28">
        <f t="shared" si="15"/>
        <v>2979</v>
      </c>
      <c r="AF42" s="28">
        <f t="shared" si="15"/>
        <v>2905</v>
      </c>
      <c r="AG42" s="28">
        <f t="shared" si="15"/>
        <v>3092</v>
      </c>
      <c r="AH42" s="28">
        <f t="shared" si="15"/>
        <v>3092</v>
      </c>
      <c r="AI42" s="28">
        <f t="shared" si="15"/>
        <v>3120</v>
      </c>
      <c r="AJ42" s="28">
        <f t="shared" si="15"/>
        <v>2881</v>
      </c>
      <c r="AK42" s="28">
        <f t="shared" si="15"/>
        <v>2844</v>
      </c>
      <c r="AL42" s="28">
        <f t="shared" si="15"/>
        <v>2936</v>
      </c>
      <c r="AM42" s="36">
        <f t="shared" si="15"/>
        <v>2906</v>
      </c>
      <c r="AN42" s="28">
        <f t="shared" si="15"/>
        <v>2699</v>
      </c>
      <c r="AO42" s="28">
        <f t="shared" si="15"/>
        <v>2983</v>
      </c>
      <c r="AP42" s="28">
        <f t="shared" si="15"/>
        <v>0</v>
      </c>
      <c r="AQ42" s="28">
        <f t="shared" si="15"/>
        <v>0</v>
      </c>
      <c r="AR42" s="28">
        <f t="shared" si="15"/>
        <v>0</v>
      </c>
      <c r="AS42" s="28">
        <f t="shared" si="15"/>
        <v>0</v>
      </c>
      <c r="AT42" s="28">
        <f t="shared" si="15"/>
        <v>0</v>
      </c>
      <c r="AU42" s="28">
        <f t="shared" si="15"/>
        <v>0</v>
      </c>
      <c r="AV42" s="28">
        <f t="shared" si="15"/>
        <v>0</v>
      </c>
      <c r="AW42" s="28">
        <f t="shared" si="15"/>
        <v>0</v>
      </c>
      <c r="AX42" s="28">
        <f t="shared" si="15"/>
        <v>0</v>
      </c>
      <c r="AY42" s="30">
        <f t="shared" ref="AY42" si="16">SUM(AY33:AY39)</f>
        <v>70728</v>
      </c>
    </row>
    <row r="43" spans="1:51" s="2" customFormat="1" ht="34.799999999999997" x14ac:dyDescent="0.65">
      <c r="A43" s="8"/>
      <c r="B43" s="8" t="s">
        <v>6</v>
      </c>
      <c r="C43" s="8">
        <f>SUM(C26:C39)</f>
        <v>0</v>
      </c>
      <c r="D43" s="8">
        <f>SUM(D26:D39)</f>
        <v>0</v>
      </c>
      <c r="E43" s="8">
        <f>SUM(E26:E39)</f>
        <v>0</v>
      </c>
      <c r="F43" s="8">
        <f t="shared" ref="F43:M43" si="17">SUM(F26:F39)</f>
        <v>0</v>
      </c>
      <c r="G43" s="8">
        <f t="shared" si="17"/>
        <v>0</v>
      </c>
      <c r="H43" s="8">
        <f t="shared" si="17"/>
        <v>0</v>
      </c>
      <c r="I43" s="8">
        <f t="shared" si="17"/>
        <v>0</v>
      </c>
      <c r="J43" s="8">
        <f t="shared" si="17"/>
        <v>0</v>
      </c>
      <c r="K43" s="8">
        <f>SUM(K26:K39)</f>
        <v>0</v>
      </c>
      <c r="L43" s="8">
        <f t="shared" si="17"/>
        <v>0</v>
      </c>
      <c r="M43" s="8">
        <f t="shared" si="17"/>
        <v>0</v>
      </c>
      <c r="N43" s="8">
        <f>SUM(N26:N39)</f>
        <v>0</v>
      </c>
      <c r="O43" s="35">
        <f t="shared" ref="O43:Z43" si="18">SUM(O26:O39)</f>
        <v>0</v>
      </c>
      <c r="P43" s="8">
        <f t="shared" si="18"/>
        <v>0</v>
      </c>
      <c r="Q43" s="8">
        <f t="shared" si="18"/>
        <v>0</v>
      </c>
      <c r="R43" s="8">
        <f t="shared" si="18"/>
        <v>10638</v>
      </c>
      <c r="S43" s="8">
        <f t="shared" si="18"/>
        <v>11084</v>
      </c>
      <c r="T43" s="8">
        <f t="shared" si="18"/>
        <v>10954</v>
      </c>
      <c r="U43" s="8">
        <f t="shared" si="18"/>
        <v>11996</v>
      </c>
      <c r="V43" s="8">
        <f t="shared" si="18"/>
        <v>11904</v>
      </c>
      <c r="W43" s="8">
        <f t="shared" si="18"/>
        <v>11876</v>
      </c>
      <c r="X43" s="8">
        <f t="shared" si="18"/>
        <v>11596</v>
      </c>
      <c r="Y43" s="8">
        <f t="shared" si="18"/>
        <v>10783</v>
      </c>
      <c r="Z43" s="8">
        <f t="shared" si="18"/>
        <v>11279</v>
      </c>
      <c r="AA43" s="35">
        <f>SUM(AA26:AA39)</f>
        <v>10862</v>
      </c>
      <c r="AB43" s="8">
        <f t="shared" ref="AB43:AX43" si="19">SUM(AB26:AB39)</f>
        <v>10344</v>
      </c>
      <c r="AC43" s="8">
        <f t="shared" si="19"/>
        <v>11578</v>
      </c>
      <c r="AD43" s="8">
        <f t="shared" si="19"/>
        <v>10820</v>
      </c>
      <c r="AE43" s="8">
        <f t="shared" si="19"/>
        <v>11239</v>
      </c>
      <c r="AF43" s="8">
        <f t="shared" si="19"/>
        <v>11040</v>
      </c>
      <c r="AG43" s="8">
        <f t="shared" si="19"/>
        <v>11677</v>
      </c>
      <c r="AH43" s="8">
        <f t="shared" si="19"/>
        <v>11805</v>
      </c>
      <c r="AI43" s="8">
        <f t="shared" si="19"/>
        <v>11676</v>
      </c>
      <c r="AJ43" s="8">
        <f t="shared" si="19"/>
        <v>11228</v>
      </c>
      <c r="AK43" s="8">
        <f t="shared" si="19"/>
        <v>10723</v>
      </c>
      <c r="AL43" s="8">
        <f>SUM(AL26:AL39)</f>
        <v>11092</v>
      </c>
      <c r="AM43" s="35">
        <f t="shared" si="19"/>
        <v>10793</v>
      </c>
      <c r="AN43" s="8">
        <f t="shared" si="19"/>
        <v>10275</v>
      </c>
      <c r="AO43" s="8">
        <f t="shared" si="19"/>
        <v>11170</v>
      </c>
      <c r="AP43" s="8">
        <f t="shared" si="19"/>
        <v>0</v>
      </c>
      <c r="AQ43" s="8">
        <f t="shared" si="19"/>
        <v>0</v>
      </c>
      <c r="AR43" s="8">
        <f t="shared" si="19"/>
        <v>0</v>
      </c>
      <c r="AS43" s="8">
        <f t="shared" si="19"/>
        <v>0</v>
      </c>
      <c r="AT43" s="8">
        <f t="shared" si="19"/>
        <v>0</v>
      </c>
      <c r="AU43" s="8">
        <f>SUM(AU26:AU39)</f>
        <v>0</v>
      </c>
      <c r="AV43" s="8">
        <f t="shared" si="19"/>
        <v>0</v>
      </c>
      <c r="AW43" s="8">
        <f t="shared" si="19"/>
        <v>0</v>
      </c>
      <c r="AX43" s="8">
        <f t="shared" si="19"/>
        <v>0</v>
      </c>
      <c r="AY43" s="46">
        <f>SUM(C43:AX43)</f>
        <v>268432</v>
      </c>
    </row>
    <row r="44" spans="1:51" ht="34.799999999999997" x14ac:dyDescent="0.65">
      <c r="A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11"/>
    </row>
    <row r="45" spans="1:51" ht="34.799999999999997" x14ac:dyDescent="0.65">
      <c r="A45" s="9"/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52" t="s">
        <v>2</v>
      </c>
      <c r="Y45" s="52"/>
      <c r="Z45" s="52"/>
      <c r="AA45" s="52"/>
      <c r="AB45" s="9"/>
      <c r="AC45" s="9"/>
      <c r="AD45" s="9"/>
      <c r="AE45" s="9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11"/>
    </row>
    <row r="46" spans="1:51" ht="34.799999999999997" x14ac:dyDescent="0.65">
      <c r="A46" s="9"/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11"/>
    </row>
    <row r="47" spans="1:51" ht="69.599999999999994" x14ac:dyDescent="0.65">
      <c r="A47" s="12"/>
      <c r="B47" s="13" t="s">
        <v>57</v>
      </c>
      <c r="C47" s="14" t="s">
        <v>8</v>
      </c>
      <c r="D47" s="14" t="s">
        <v>9</v>
      </c>
      <c r="E47" s="14" t="s">
        <v>10</v>
      </c>
      <c r="F47" s="14" t="s">
        <v>11</v>
      </c>
      <c r="G47" s="14" t="s">
        <v>12</v>
      </c>
      <c r="H47" s="14" t="s">
        <v>13</v>
      </c>
      <c r="I47" s="14" t="s">
        <v>14</v>
      </c>
      <c r="J47" s="14" t="s">
        <v>15</v>
      </c>
      <c r="K47" s="14" t="s">
        <v>16</v>
      </c>
      <c r="L47" s="14" t="s">
        <v>17</v>
      </c>
      <c r="M47" s="14" t="s">
        <v>18</v>
      </c>
      <c r="N47" s="14" t="s">
        <v>19</v>
      </c>
      <c r="O47" s="32" t="s">
        <v>20</v>
      </c>
      <c r="P47" s="14" t="s">
        <v>21</v>
      </c>
      <c r="Q47" s="14" t="s">
        <v>22</v>
      </c>
      <c r="R47" s="14" t="s">
        <v>23</v>
      </c>
      <c r="S47" s="14" t="s">
        <v>24</v>
      </c>
      <c r="T47" s="14" t="s">
        <v>25</v>
      </c>
      <c r="U47" s="14" t="s">
        <v>26</v>
      </c>
      <c r="V47" s="14" t="s">
        <v>27</v>
      </c>
      <c r="W47" s="14" t="s">
        <v>28</v>
      </c>
      <c r="X47" s="14" t="s">
        <v>29</v>
      </c>
      <c r="Y47" s="14" t="s">
        <v>30</v>
      </c>
      <c r="Z47" s="14" t="s">
        <v>31</v>
      </c>
      <c r="AA47" s="32" t="s">
        <v>32</v>
      </c>
      <c r="AB47" s="14" t="s">
        <v>33</v>
      </c>
      <c r="AC47" s="14" t="s">
        <v>34</v>
      </c>
      <c r="AD47" s="14" t="s">
        <v>35</v>
      </c>
      <c r="AE47" s="14" t="s">
        <v>36</v>
      </c>
      <c r="AF47" s="14" t="s">
        <v>37</v>
      </c>
      <c r="AG47" s="14" t="s">
        <v>38</v>
      </c>
      <c r="AH47" s="14" t="s">
        <v>39</v>
      </c>
      <c r="AI47" s="14" t="s">
        <v>40</v>
      </c>
      <c r="AJ47" s="14" t="s">
        <v>41</v>
      </c>
      <c r="AK47" s="14" t="s">
        <v>42</v>
      </c>
      <c r="AL47" s="14" t="s">
        <v>43</v>
      </c>
      <c r="AM47" s="32" t="s">
        <v>44</v>
      </c>
      <c r="AN47" s="14" t="s">
        <v>45</v>
      </c>
      <c r="AO47" s="14" t="s">
        <v>46</v>
      </c>
      <c r="AP47" s="14" t="s">
        <v>47</v>
      </c>
      <c r="AQ47" s="14" t="s">
        <v>48</v>
      </c>
      <c r="AR47" s="14" t="s">
        <v>49</v>
      </c>
      <c r="AS47" s="14" t="s">
        <v>50</v>
      </c>
      <c r="AT47" s="14" t="s">
        <v>51</v>
      </c>
      <c r="AU47" s="14" t="s">
        <v>52</v>
      </c>
      <c r="AV47" s="14" t="s">
        <v>53</v>
      </c>
      <c r="AW47" s="14" t="s">
        <v>54</v>
      </c>
      <c r="AX47" s="14" t="s">
        <v>55</v>
      </c>
      <c r="AY47" s="15" t="s">
        <v>7</v>
      </c>
    </row>
    <row r="48" spans="1:51" ht="34.799999999999997" x14ac:dyDescent="0.65">
      <c r="A48" s="16" t="s">
        <v>65</v>
      </c>
      <c r="B48" s="17" t="s">
        <v>64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40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15</v>
      </c>
      <c r="V48" s="41">
        <v>10</v>
      </c>
      <c r="W48" s="41">
        <v>9</v>
      </c>
      <c r="X48" s="41">
        <v>11</v>
      </c>
      <c r="Y48" s="41">
        <v>7</v>
      </c>
      <c r="Z48" s="41">
        <v>6</v>
      </c>
      <c r="AA48" s="33">
        <v>10</v>
      </c>
      <c r="AB48" s="18">
        <v>11</v>
      </c>
      <c r="AC48" s="18">
        <v>7</v>
      </c>
      <c r="AD48" s="18">
        <v>7</v>
      </c>
      <c r="AE48" s="18">
        <v>12</v>
      </c>
      <c r="AF48" s="18">
        <v>12</v>
      </c>
      <c r="AG48" s="18">
        <v>7</v>
      </c>
      <c r="AH48" s="18">
        <v>16</v>
      </c>
      <c r="AI48" s="18">
        <v>11</v>
      </c>
      <c r="AJ48" s="18">
        <v>11</v>
      </c>
      <c r="AK48" s="18">
        <v>6</v>
      </c>
      <c r="AL48" s="18">
        <v>8</v>
      </c>
      <c r="AM48" s="40">
        <v>8</v>
      </c>
      <c r="AN48" s="41">
        <v>6</v>
      </c>
      <c r="AO48" s="41">
        <v>19</v>
      </c>
      <c r="AP48" s="41">
        <v>3</v>
      </c>
      <c r="AQ48" s="41">
        <v>12</v>
      </c>
      <c r="AR48" s="41">
        <v>8</v>
      </c>
      <c r="AS48" s="41">
        <v>0</v>
      </c>
      <c r="AT48" s="41">
        <v>0</v>
      </c>
      <c r="AU48" s="41">
        <v>0</v>
      </c>
      <c r="AV48" s="41">
        <v>0</v>
      </c>
      <c r="AW48" s="41">
        <v>0</v>
      </c>
      <c r="AX48" s="41">
        <v>0</v>
      </c>
      <c r="AY48" s="19">
        <f>SUM(C48:AX48)</f>
        <v>232</v>
      </c>
    </row>
    <row r="49" spans="1:51" ht="34.799999999999997" x14ac:dyDescent="0.65">
      <c r="A49" s="20"/>
      <c r="B49" s="17" t="s">
        <v>59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40">
        <v>0</v>
      </c>
      <c r="P49" s="41">
        <v>0</v>
      </c>
      <c r="Q49" s="41">
        <v>0</v>
      </c>
      <c r="R49" s="41">
        <v>0</v>
      </c>
      <c r="S49" s="41">
        <v>0</v>
      </c>
      <c r="T49" s="41">
        <v>0</v>
      </c>
      <c r="U49" s="41">
        <v>115</v>
      </c>
      <c r="V49" s="41">
        <v>122</v>
      </c>
      <c r="W49" s="41">
        <v>119</v>
      </c>
      <c r="X49" s="41">
        <v>116</v>
      </c>
      <c r="Y49" s="41">
        <v>105</v>
      </c>
      <c r="Z49" s="41">
        <v>104</v>
      </c>
      <c r="AA49" s="33">
        <v>116</v>
      </c>
      <c r="AB49" s="18">
        <v>89</v>
      </c>
      <c r="AC49" s="18">
        <v>109</v>
      </c>
      <c r="AD49" s="18">
        <v>91</v>
      </c>
      <c r="AE49" s="18">
        <v>99</v>
      </c>
      <c r="AF49" s="18">
        <v>120</v>
      </c>
      <c r="AG49" s="18">
        <v>126</v>
      </c>
      <c r="AH49" s="18">
        <v>118</v>
      </c>
      <c r="AI49" s="18">
        <v>115</v>
      </c>
      <c r="AJ49" s="18">
        <v>110</v>
      </c>
      <c r="AK49" s="18">
        <v>112</v>
      </c>
      <c r="AL49" s="18">
        <v>100</v>
      </c>
      <c r="AM49" s="40">
        <v>101</v>
      </c>
      <c r="AN49" s="41">
        <v>126</v>
      </c>
      <c r="AO49" s="41">
        <v>104</v>
      </c>
      <c r="AP49" s="41">
        <v>97</v>
      </c>
      <c r="AQ49" s="41">
        <v>94</v>
      </c>
      <c r="AR49" s="41">
        <v>117</v>
      </c>
      <c r="AS49" s="41">
        <v>0</v>
      </c>
      <c r="AT49" s="41">
        <v>0</v>
      </c>
      <c r="AU49" s="41">
        <v>0</v>
      </c>
      <c r="AV49" s="41">
        <v>0</v>
      </c>
      <c r="AW49" s="41">
        <v>0</v>
      </c>
      <c r="AX49" s="41">
        <v>0</v>
      </c>
      <c r="AY49" s="19">
        <f t="shared" ref="AY49:AY60" si="20">SUM(C49:AX49)</f>
        <v>2625</v>
      </c>
    </row>
    <row r="50" spans="1:51" ht="34.799999999999997" x14ac:dyDescent="0.65">
      <c r="A50" s="20"/>
      <c r="B50" s="17" t="s">
        <v>60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40">
        <v>0</v>
      </c>
      <c r="P50" s="41">
        <v>0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1</v>
      </c>
      <c r="AA50" s="33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1</v>
      </c>
      <c r="AL50" s="18">
        <v>0</v>
      </c>
      <c r="AM50" s="40">
        <v>0</v>
      </c>
      <c r="AN50" s="41">
        <v>0</v>
      </c>
      <c r="AO50" s="41">
        <v>0</v>
      </c>
      <c r="AP50" s="41">
        <v>0</v>
      </c>
      <c r="AQ50" s="41">
        <v>0</v>
      </c>
      <c r="AR50" s="41">
        <v>1</v>
      </c>
      <c r="AS50" s="41">
        <v>0</v>
      </c>
      <c r="AT50" s="41">
        <v>0</v>
      </c>
      <c r="AU50" s="41">
        <v>0</v>
      </c>
      <c r="AV50" s="41">
        <v>0</v>
      </c>
      <c r="AW50" s="41">
        <v>0</v>
      </c>
      <c r="AX50" s="41">
        <v>0</v>
      </c>
      <c r="AY50" s="19">
        <f t="shared" si="20"/>
        <v>3</v>
      </c>
    </row>
    <row r="51" spans="1:51" ht="34.799999999999997" x14ac:dyDescent="0.65">
      <c r="A51" s="20"/>
      <c r="B51" s="17" t="s">
        <v>61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40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5</v>
      </c>
      <c r="V51" s="41">
        <v>5</v>
      </c>
      <c r="W51" s="41">
        <v>8</v>
      </c>
      <c r="X51" s="41">
        <v>4</v>
      </c>
      <c r="Y51" s="41">
        <v>16</v>
      </c>
      <c r="Z51" s="41">
        <v>6</v>
      </c>
      <c r="AA51" s="33">
        <v>4</v>
      </c>
      <c r="AB51" s="18">
        <v>6</v>
      </c>
      <c r="AC51" s="18">
        <v>5</v>
      </c>
      <c r="AD51" s="18">
        <v>5</v>
      </c>
      <c r="AE51" s="18">
        <v>7</v>
      </c>
      <c r="AF51" s="18">
        <v>4</v>
      </c>
      <c r="AG51" s="18">
        <v>8</v>
      </c>
      <c r="AH51" s="18">
        <v>10</v>
      </c>
      <c r="AI51" s="18">
        <v>4</v>
      </c>
      <c r="AJ51" s="18">
        <v>6</v>
      </c>
      <c r="AK51" s="18">
        <v>8</v>
      </c>
      <c r="AL51" s="18">
        <v>4</v>
      </c>
      <c r="AM51" s="40">
        <v>7</v>
      </c>
      <c r="AN51" s="41">
        <v>5</v>
      </c>
      <c r="AO51" s="41">
        <v>5</v>
      </c>
      <c r="AP51" s="41">
        <v>7</v>
      </c>
      <c r="AQ51" s="41">
        <v>6</v>
      </c>
      <c r="AR51" s="41">
        <v>5</v>
      </c>
      <c r="AS51" s="41">
        <v>0</v>
      </c>
      <c r="AT51" s="41">
        <v>0</v>
      </c>
      <c r="AU51" s="41">
        <v>0</v>
      </c>
      <c r="AV51" s="41">
        <v>0</v>
      </c>
      <c r="AW51" s="41">
        <v>0</v>
      </c>
      <c r="AX51" s="41">
        <v>0</v>
      </c>
      <c r="AY51" s="19">
        <f t="shared" si="20"/>
        <v>150</v>
      </c>
    </row>
    <row r="52" spans="1:51" ht="34.799999999999997" x14ac:dyDescent="0.65">
      <c r="A52" s="20"/>
      <c r="B52" s="17" t="s">
        <v>62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40">
        <v>0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1">
        <v>8650</v>
      </c>
      <c r="V52" s="41">
        <v>8564</v>
      </c>
      <c r="W52" s="41">
        <v>8557</v>
      </c>
      <c r="X52" s="41">
        <v>8397</v>
      </c>
      <c r="Y52" s="41">
        <v>7720</v>
      </c>
      <c r="Z52" s="41">
        <v>8182</v>
      </c>
      <c r="AA52" s="33">
        <v>7859</v>
      </c>
      <c r="AB52" s="18">
        <v>7538</v>
      </c>
      <c r="AC52" s="18">
        <v>8338</v>
      </c>
      <c r="AD52" s="18">
        <v>7758</v>
      </c>
      <c r="AE52" s="18">
        <v>8100</v>
      </c>
      <c r="AF52" s="18">
        <v>7953</v>
      </c>
      <c r="AG52" s="18">
        <v>8381</v>
      </c>
      <c r="AH52" s="18">
        <v>8515</v>
      </c>
      <c r="AI52" s="18">
        <v>8364</v>
      </c>
      <c r="AJ52" s="18">
        <v>8168</v>
      </c>
      <c r="AK52" s="18">
        <v>7700</v>
      </c>
      <c r="AL52" s="18">
        <v>7997</v>
      </c>
      <c r="AM52" s="40">
        <v>7717</v>
      </c>
      <c r="AN52" s="41">
        <v>7387</v>
      </c>
      <c r="AO52" s="41">
        <v>8014</v>
      </c>
      <c r="AP52" s="41">
        <v>7744</v>
      </c>
      <c r="AQ52" s="41">
        <v>7922</v>
      </c>
      <c r="AR52" s="41">
        <v>7881</v>
      </c>
      <c r="AS52" s="41">
        <v>0</v>
      </c>
      <c r="AT52" s="41">
        <v>0</v>
      </c>
      <c r="AU52" s="41">
        <v>0</v>
      </c>
      <c r="AV52" s="41">
        <v>0</v>
      </c>
      <c r="AW52" s="41">
        <v>0</v>
      </c>
      <c r="AX52" s="41">
        <v>0</v>
      </c>
      <c r="AY52" s="19">
        <f t="shared" si="20"/>
        <v>193406</v>
      </c>
    </row>
    <row r="53" spans="1:51" ht="34.799999999999997" x14ac:dyDescent="0.65">
      <c r="A53" s="20"/>
      <c r="B53" s="17" t="s">
        <v>63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40">
        <v>0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51</v>
      </c>
      <c r="V53" s="41">
        <v>47</v>
      </c>
      <c r="W53" s="41">
        <v>64</v>
      </c>
      <c r="X53" s="41">
        <v>44</v>
      </c>
      <c r="Y53" s="41">
        <v>47</v>
      </c>
      <c r="Z53" s="41">
        <v>61</v>
      </c>
      <c r="AA53" s="33">
        <v>43</v>
      </c>
      <c r="AB53" s="18">
        <v>42</v>
      </c>
      <c r="AC53" s="18">
        <v>65</v>
      </c>
      <c r="AD53" s="18">
        <v>55</v>
      </c>
      <c r="AE53" s="18">
        <v>40</v>
      </c>
      <c r="AF53" s="18">
        <v>44</v>
      </c>
      <c r="AG53" s="18">
        <v>59</v>
      </c>
      <c r="AH53" s="18">
        <v>51</v>
      </c>
      <c r="AI53" s="18">
        <v>56</v>
      </c>
      <c r="AJ53" s="18">
        <v>48</v>
      </c>
      <c r="AK53" s="18">
        <v>50</v>
      </c>
      <c r="AL53" s="18">
        <v>46</v>
      </c>
      <c r="AM53" s="40">
        <v>50</v>
      </c>
      <c r="AN53" s="41">
        <v>50</v>
      </c>
      <c r="AO53" s="41">
        <v>39</v>
      </c>
      <c r="AP53" s="41">
        <v>56</v>
      </c>
      <c r="AQ53" s="41">
        <v>54</v>
      </c>
      <c r="AR53" s="41">
        <v>57</v>
      </c>
      <c r="AS53" s="41">
        <v>0</v>
      </c>
      <c r="AT53" s="41">
        <v>0</v>
      </c>
      <c r="AU53" s="41">
        <v>0</v>
      </c>
      <c r="AV53" s="41">
        <v>0</v>
      </c>
      <c r="AW53" s="41">
        <v>0</v>
      </c>
      <c r="AX53" s="41">
        <v>0</v>
      </c>
      <c r="AY53" s="19">
        <f t="shared" si="20"/>
        <v>1219</v>
      </c>
    </row>
    <row r="54" spans="1:51" ht="34.799999999999997" x14ac:dyDescent="0.65">
      <c r="A54" s="21"/>
      <c r="B54" s="22" t="s">
        <v>58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42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4</v>
      </c>
      <c r="V54" s="43">
        <v>3</v>
      </c>
      <c r="W54" s="43">
        <v>2</v>
      </c>
      <c r="X54" s="43">
        <v>1</v>
      </c>
      <c r="Y54" s="43">
        <v>2</v>
      </c>
      <c r="Z54" s="43">
        <v>2</v>
      </c>
      <c r="AA54" s="34">
        <v>4</v>
      </c>
      <c r="AB54" s="23">
        <v>2</v>
      </c>
      <c r="AC54" s="23">
        <v>2</v>
      </c>
      <c r="AD54" s="23">
        <v>5</v>
      </c>
      <c r="AE54" s="23">
        <v>2</v>
      </c>
      <c r="AF54" s="23">
        <v>2</v>
      </c>
      <c r="AG54" s="23">
        <v>4</v>
      </c>
      <c r="AH54" s="23">
        <v>3</v>
      </c>
      <c r="AI54" s="23">
        <v>6</v>
      </c>
      <c r="AJ54" s="23">
        <v>4</v>
      </c>
      <c r="AK54" s="23">
        <v>2</v>
      </c>
      <c r="AL54" s="23">
        <v>1</v>
      </c>
      <c r="AM54" s="42">
        <v>4</v>
      </c>
      <c r="AN54" s="43">
        <v>2</v>
      </c>
      <c r="AO54" s="43">
        <v>6</v>
      </c>
      <c r="AP54" s="43">
        <v>1</v>
      </c>
      <c r="AQ54" s="43">
        <v>1</v>
      </c>
      <c r="AR54" s="43">
        <v>4</v>
      </c>
      <c r="AS54" s="43">
        <v>0</v>
      </c>
      <c r="AT54" s="43">
        <v>0</v>
      </c>
      <c r="AU54" s="43">
        <v>0</v>
      </c>
      <c r="AV54" s="43">
        <v>0</v>
      </c>
      <c r="AW54" s="43">
        <v>0</v>
      </c>
      <c r="AX54" s="43">
        <v>0</v>
      </c>
      <c r="AY54" s="19">
        <f t="shared" si="20"/>
        <v>69</v>
      </c>
    </row>
    <row r="55" spans="1:51" ht="34.799999999999997" x14ac:dyDescent="0.65">
      <c r="A55" s="24" t="s">
        <v>66</v>
      </c>
      <c r="B55" s="10" t="s">
        <v>64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44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28</v>
      </c>
      <c r="V55" s="8">
        <v>45</v>
      </c>
      <c r="W55" s="8">
        <v>38</v>
      </c>
      <c r="X55" s="8">
        <v>26</v>
      </c>
      <c r="Y55" s="8">
        <v>32</v>
      </c>
      <c r="Z55" s="8">
        <v>38</v>
      </c>
      <c r="AA55" s="44">
        <v>22</v>
      </c>
      <c r="AB55" s="8">
        <v>21</v>
      </c>
      <c r="AC55" s="8">
        <v>27</v>
      </c>
      <c r="AD55" s="8">
        <v>30</v>
      </c>
      <c r="AE55" s="8">
        <v>29</v>
      </c>
      <c r="AF55" s="8">
        <v>35</v>
      </c>
      <c r="AG55" s="8">
        <v>35</v>
      </c>
      <c r="AH55" s="8">
        <v>31</v>
      </c>
      <c r="AI55" s="8">
        <v>37</v>
      </c>
      <c r="AJ55" s="8">
        <v>30</v>
      </c>
      <c r="AK55" s="8">
        <v>35</v>
      </c>
      <c r="AL55" s="8">
        <v>31</v>
      </c>
      <c r="AM55" s="44">
        <v>33</v>
      </c>
      <c r="AN55" s="8">
        <v>27</v>
      </c>
      <c r="AO55" s="8">
        <v>41</v>
      </c>
      <c r="AP55" s="8">
        <v>18</v>
      </c>
      <c r="AQ55" s="8">
        <v>41</v>
      </c>
      <c r="AR55" s="8">
        <v>28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19">
        <f t="shared" si="20"/>
        <v>758</v>
      </c>
    </row>
    <row r="56" spans="1:51" ht="34.799999999999997" x14ac:dyDescent="0.65">
      <c r="A56" s="9"/>
      <c r="B56" s="10" t="s">
        <v>59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35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712</v>
      </c>
      <c r="V56" s="8">
        <v>679</v>
      </c>
      <c r="W56" s="8">
        <v>694</v>
      </c>
      <c r="X56" s="8">
        <v>658</v>
      </c>
      <c r="Y56" s="8">
        <v>611</v>
      </c>
      <c r="Z56" s="8">
        <v>673</v>
      </c>
      <c r="AA56" s="35">
        <v>639</v>
      </c>
      <c r="AB56" s="8">
        <v>571</v>
      </c>
      <c r="AC56" s="8">
        <v>690</v>
      </c>
      <c r="AD56" s="8">
        <v>667</v>
      </c>
      <c r="AE56" s="8">
        <v>639</v>
      </c>
      <c r="AF56" s="8">
        <v>678</v>
      </c>
      <c r="AG56" s="8">
        <v>694</v>
      </c>
      <c r="AH56" s="8">
        <v>659</v>
      </c>
      <c r="AI56" s="8">
        <v>713</v>
      </c>
      <c r="AJ56" s="8">
        <v>612</v>
      </c>
      <c r="AK56" s="8">
        <v>616</v>
      </c>
      <c r="AL56" s="8">
        <v>668</v>
      </c>
      <c r="AM56" s="35">
        <v>656</v>
      </c>
      <c r="AN56" s="8">
        <v>641</v>
      </c>
      <c r="AO56" s="8">
        <v>665</v>
      </c>
      <c r="AP56" s="8">
        <v>597</v>
      </c>
      <c r="AQ56" s="8">
        <v>690</v>
      </c>
      <c r="AR56" s="8">
        <v>663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19">
        <f t="shared" si="20"/>
        <v>15785</v>
      </c>
    </row>
    <row r="57" spans="1:51" ht="34.799999999999997" x14ac:dyDescent="0.65">
      <c r="A57" s="9"/>
      <c r="B57" s="10" t="s">
        <v>60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35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3</v>
      </c>
      <c r="W57" s="8">
        <v>7</v>
      </c>
      <c r="X57" s="8">
        <v>4</v>
      </c>
      <c r="Y57" s="8">
        <v>2</v>
      </c>
      <c r="Z57" s="8">
        <v>0</v>
      </c>
      <c r="AA57" s="35">
        <v>2</v>
      </c>
      <c r="AB57" s="8">
        <v>3</v>
      </c>
      <c r="AC57" s="8">
        <v>2</v>
      </c>
      <c r="AD57" s="8">
        <v>2</v>
      </c>
      <c r="AE57" s="8">
        <v>3</v>
      </c>
      <c r="AF57" s="8">
        <v>1</v>
      </c>
      <c r="AG57" s="8">
        <v>3</v>
      </c>
      <c r="AH57" s="8">
        <v>2</v>
      </c>
      <c r="AI57" s="8">
        <v>5</v>
      </c>
      <c r="AJ57" s="8">
        <v>0</v>
      </c>
      <c r="AK57" s="8">
        <v>2</v>
      </c>
      <c r="AL57" s="8">
        <v>1</v>
      </c>
      <c r="AM57" s="35">
        <v>0</v>
      </c>
      <c r="AN57" s="8">
        <v>2</v>
      </c>
      <c r="AO57" s="8">
        <v>1</v>
      </c>
      <c r="AP57" s="8">
        <v>1</v>
      </c>
      <c r="AQ57" s="8">
        <v>0</v>
      </c>
      <c r="AR57" s="8">
        <v>2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19">
        <f t="shared" si="20"/>
        <v>48</v>
      </c>
    </row>
    <row r="58" spans="1:51" ht="34.799999999999997" x14ac:dyDescent="0.65">
      <c r="A58" s="9"/>
      <c r="B58" s="10" t="s">
        <v>61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35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2</v>
      </c>
      <c r="W58" s="8">
        <v>1</v>
      </c>
      <c r="X58" s="8">
        <v>0</v>
      </c>
      <c r="Y58" s="8">
        <v>2</v>
      </c>
      <c r="Z58" s="8">
        <v>0</v>
      </c>
      <c r="AA58" s="35">
        <v>4</v>
      </c>
      <c r="AB58" s="8">
        <v>2</v>
      </c>
      <c r="AC58" s="8">
        <v>1</v>
      </c>
      <c r="AD58" s="8">
        <v>1</v>
      </c>
      <c r="AE58" s="8">
        <v>2</v>
      </c>
      <c r="AF58" s="8">
        <v>0</v>
      </c>
      <c r="AG58" s="8">
        <v>2</v>
      </c>
      <c r="AH58" s="8">
        <v>0</v>
      </c>
      <c r="AI58" s="8">
        <v>1</v>
      </c>
      <c r="AJ58" s="8">
        <v>2</v>
      </c>
      <c r="AK58" s="8">
        <v>0</v>
      </c>
      <c r="AL58" s="8">
        <v>1</v>
      </c>
      <c r="AM58" s="35">
        <v>1</v>
      </c>
      <c r="AN58" s="8">
        <v>1</v>
      </c>
      <c r="AO58" s="8">
        <v>0</v>
      </c>
      <c r="AP58" s="8">
        <v>0</v>
      </c>
      <c r="AQ58" s="8">
        <v>2</v>
      </c>
      <c r="AR58" s="8">
        <v>1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19">
        <f t="shared" si="20"/>
        <v>26</v>
      </c>
    </row>
    <row r="59" spans="1:51" ht="34.799999999999997" x14ac:dyDescent="0.65">
      <c r="A59" s="9"/>
      <c r="B59" s="10" t="s">
        <v>62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35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2402</v>
      </c>
      <c r="V59" s="8">
        <v>2420</v>
      </c>
      <c r="W59" s="8">
        <v>2370</v>
      </c>
      <c r="X59" s="8">
        <v>2323</v>
      </c>
      <c r="Y59" s="8">
        <v>2232</v>
      </c>
      <c r="Z59" s="8">
        <v>2201</v>
      </c>
      <c r="AA59" s="35">
        <v>2152</v>
      </c>
      <c r="AB59" s="8">
        <v>2051</v>
      </c>
      <c r="AC59" s="8">
        <v>2327</v>
      </c>
      <c r="AD59" s="8">
        <v>2189</v>
      </c>
      <c r="AE59" s="8">
        <v>2299</v>
      </c>
      <c r="AF59" s="8">
        <v>2182</v>
      </c>
      <c r="AG59" s="8">
        <v>2350</v>
      </c>
      <c r="AH59" s="8">
        <v>2391</v>
      </c>
      <c r="AI59" s="8">
        <v>2356</v>
      </c>
      <c r="AJ59" s="8">
        <v>2230</v>
      </c>
      <c r="AK59" s="8">
        <v>2183</v>
      </c>
      <c r="AL59" s="8">
        <v>2230</v>
      </c>
      <c r="AM59" s="35">
        <v>2210</v>
      </c>
      <c r="AN59" s="8">
        <v>2015</v>
      </c>
      <c r="AO59" s="8">
        <v>2264</v>
      </c>
      <c r="AP59" s="8">
        <v>2105</v>
      </c>
      <c r="AQ59" s="8">
        <v>2256</v>
      </c>
      <c r="AR59" s="8">
        <v>2181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19">
        <f t="shared" si="20"/>
        <v>53919</v>
      </c>
    </row>
    <row r="60" spans="1:51" ht="34.799999999999997" x14ac:dyDescent="0.65">
      <c r="A60" s="9"/>
      <c r="B60" s="10" t="s">
        <v>63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35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11</v>
      </c>
      <c r="V60" s="8">
        <v>4</v>
      </c>
      <c r="W60" s="8">
        <v>4</v>
      </c>
      <c r="X60" s="8">
        <v>10</v>
      </c>
      <c r="Y60" s="8">
        <v>5</v>
      </c>
      <c r="Z60" s="8">
        <v>4</v>
      </c>
      <c r="AA60" s="35">
        <v>6</v>
      </c>
      <c r="AB60" s="8">
        <v>5</v>
      </c>
      <c r="AC60" s="8">
        <v>4</v>
      </c>
      <c r="AD60" s="8">
        <v>7</v>
      </c>
      <c r="AE60" s="8">
        <v>3</v>
      </c>
      <c r="AF60" s="8">
        <v>8</v>
      </c>
      <c r="AG60" s="8">
        <v>8</v>
      </c>
      <c r="AH60" s="8">
        <v>5</v>
      </c>
      <c r="AI60" s="8">
        <v>6</v>
      </c>
      <c r="AJ60" s="8">
        <v>6</v>
      </c>
      <c r="AK60" s="8">
        <v>5</v>
      </c>
      <c r="AL60" s="8">
        <v>5</v>
      </c>
      <c r="AM60" s="35">
        <v>5</v>
      </c>
      <c r="AN60" s="8">
        <v>11</v>
      </c>
      <c r="AO60" s="8">
        <v>10</v>
      </c>
      <c r="AP60" s="8">
        <v>6</v>
      </c>
      <c r="AQ60" s="8">
        <v>4</v>
      </c>
      <c r="AR60" s="8">
        <v>5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19">
        <f t="shared" si="20"/>
        <v>147</v>
      </c>
    </row>
    <row r="61" spans="1:51" ht="34.799999999999997" x14ac:dyDescent="0.65">
      <c r="A61" s="26"/>
      <c r="B61" s="27" t="s">
        <v>58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36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3</v>
      </c>
      <c r="V61" s="28">
        <v>0</v>
      </c>
      <c r="W61" s="28">
        <v>3</v>
      </c>
      <c r="X61" s="28">
        <v>2</v>
      </c>
      <c r="Y61" s="28">
        <v>2</v>
      </c>
      <c r="Z61" s="28">
        <v>1</v>
      </c>
      <c r="AA61" s="36">
        <v>1</v>
      </c>
      <c r="AB61" s="28">
        <v>3</v>
      </c>
      <c r="AC61" s="28">
        <v>1</v>
      </c>
      <c r="AD61" s="28">
        <v>3</v>
      </c>
      <c r="AE61" s="28">
        <v>4</v>
      </c>
      <c r="AF61" s="28">
        <v>1</v>
      </c>
      <c r="AG61" s="28">
        <v>0</v>
      </c>
      <c r="AH61" s="28">
        <v>4</v>
      </c>
      <c r="AI61" s="28">
        <v>2</v>
      </c>
      <c r="AJ61" s="28">
        <v>1</v>
      </c>
      <c r="AK61" s="28">
        <v>3</v>
      </c>
      <c r="AL61" s="28">
        <v>0</v>
      </c>
      <c r="AM61" s="36">
        <v>1</v>
      </c>
      <c r="AN61" s="28">
        <v>2</v>
      </c>
      <c r="AO61" s="28">
        <v>2</v>
      </c>
      <c r="AP61" s="28">
        <v>3</v>
      </c>
      <c r="AQ61" s="28">
        <v>2</v>
      </c>
      <c r="AR61" s="28">
        <v>1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8">
        <v>0</v>
      </c>
      <c r="AY61" s="29">
        <f>SUM(C61:AX61)</f>
        <v>45</v>
      </c>
    </row>
    <row r="62" spans="1:51" ht="34.799999999999997" x14ac:dyDescent="0.65">
      <c r="A62" s="9"/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11"/>
    </row>
    <row r="63" spans="1:51" s="2" customFormat="1" ht="34.799999999999997" x14ac:dyDescent="0.65">
      <c r="A63" s="8"/>
      <c r="B63" s="8" t="s">
        <v>5</v>
      </c>
      <c r="C63" s="47">
        <f>SUM(C48:C54)</f>
        <v>0</v>
      </c>
      <c r="D63" s="47">
        <f t="shared" ref="D63:M63" si="21">SUM(D48:D54)</f>
        <v>0</v>
      </c>
      <c r="E63" s="47">
        <f t="shared" si="21"/>
        <v>0</v>
      </c>
      <c r="F63" s="47">
        <f t="shared" si="21"/>
        <v>0</v>
      </c>
      <c r="G63" s="47">
        <f t="shared" si="21"/>
        <v>0</v>
      </c>
      <c r="H63" s="47">
        <f t="shared" si="21"/>
        <v>0</v>
      </c>
      <c r="I63" s="47">
        <f t="shared" si="21"/>
        <v>0</v>
      </c>
      <c r="J63" s="47">
        <f t="shared" si="21"/>
        <v>0</v>
      </c>
      <c r="K63" s="47">
        <f t="shared" si="21"/>
        <v>0</v>
      </c>
      <c r="L63" s="47">
        <f t="shared" si="21"/>
        <v>0</v>
      </c>
      <c r="M63" s="47">
        <f t="shared" si="21"/>
        <v>0</v>
      </c>
      <c r="N63" s="47">
        <f>SUM(N48:N54)</f>
        <v>0</v>
      </c>
      <c r="O63" s="48">
        <f t="shared" ref="O63:AW63" si="22">SUM(O48:O54)</f>
        <v>0</v>
      </c>
      <c r="P63" s="47">
        <f t="shared" si="22"/>
        <v>0</v>
      </c>
      <c r="Q63" s="47">
        <f t="shared" si="22"/>
        <v>0</v>
      </c>
      <c r="R63" s="47">
        <f t="shared" si="22"/>
        <v>0</v>
      </c>
      <c r="S63" s="47">
        <f t="shared" si="22"/>
        <v>0</v>
      </c>
      <c r="T63" s="47">
        <f>SUM(T48:T54)</f>
        <v>0</v>
      </c>
      <c r="U63" s="47">
        <f t="shared" si="22"/>
        <v>8840</v>
      </c>
      <c r="V63" s="47">
        <f t="shared" si="22"/>
        <v>8751</v>
      </c>
      <c r="W63" s="47">
        <f t="shared" si="22"/>
        <v>8759</v>
      </c>
      <c r="X63" s="47">
        <f t="shared" si="22"/>
        <v>8573</v>
      </c>
      <c r="Y63" s="47">
        <f t="shared" si="22"/>
        <v>7897</v>
      </c>
      <c r="Z63" s="47">
        <f t="shared" si="22"/>
        <v>8362</v>
      </c>
      <c r="AA63" s="48">
        <f t="shared" si="22"/>
        <v>8036</v>
      </c>
      <c r="AB63" s="47">
        <f t="shared" si="22"/>
        <v>7688</v>
      </c>
      <c r="AC63" s="47">
        <f t="shared" si="22"/>
        <v>8526</v>
      </c>
      <c r="AD63" s="47">
        <f t="shared" si="22"/>
        <v>7921</v>
      </c>
      <c r="AE63" s="47">
        <f t="shared" si="22"/>
        <v>8260</v>
      </c>
      <c r="AF63" s="47">
        <f t="shared" si="22"/>
        <v>8135</v>
      </c>
      <c r="AG63" s="47">
        <f t="shared" si="22"/>
        <v>8585</v>
      </c>
      <c r="AH63" s="47">
        <f t="shared" si="22"/>
        <v>8713</v>
      </c>
      <c r="AI63" s="47">
        <f t="shared" si="22"/>
        <v>8556</v>
      </c>
      <c r="AJ63" s="47">
        <f t="shared" si="22"/>
        <v>8347</v>
      </c>
      <c r="AK63" s="47">
        <f t="shared" si="22"/>
        <v>7879</v>
      </c>
      <c r="AL63" s="47">
        <f t="shared" si="22"/>
        <v>8156</v>
      </c>
      <c r="AM63" s="48">
        <f t="shared" si="22"/>
        <v>7887</v>
      </c>
      <c r="AN63" s="47">
        <f t="shared" si="22"/>
        <v>7576</v>
      </c>
      <c r="AO63" s="47">
        <f t="shared" si="22"/>
        <v>8187</v>
      </c>
      <c r="AP63" s="47">
        <f t="shared" si="22"/>
        <v>7908</v>
      </c>
      <c r="AQ63" s="47">
        <f t="shared" si="22"/>
        <v>8089</v>
      </c>
      <c r="AR63" s="47">
        <f t="shared" si="22"/>
        <v>8073</v>
      </c>
      <c r="AS63" s="47">
        <f t="shared" si="22"/>
        <v>0</v>
      </c>
      <c r="AT63" s="47">
        <f t="shared" si="22"/>
        <v>0</v>
      </c>
      <c r="AU63" s="47">
        <f t="shared" si="22"/>
        <v>0</v>
      </c>
      <c r="AV63" s="47">
        <f t="shared" si="22"/>
        <v>0</v>
      </c>
      <c r="AW63" s="47">
        <f t="shared" si="22"/>
        <v>0</v>
      </c>
      <c r="AX63" s="47">
        <f>SUM(AX48:AX54)</f>
        <v>0</v>
      </c>
      <c r="AY63" s="49">
        <f>SUM(AY48:AY54)</f>
        <v>197704</v>
      </c>
    </row>
    <row r="64" spans="1:51" s="2" customFormat="1" ht="34.799999999999997" x14ac:dyDescent="0.65">
      <c r="A64" s="8"/>
      <c r="B64" s="31" t="s">
        <v>56</v>
      </c>
      <c r="C64" s="28">
        <f>SUM(C55:C61)</f>
        <v>0</v>
      </c>
      <c r="D64" s="28">
        <f t="shared" ref="D64:M64" si="23">SUM(D55:D61)</f>
        <v>0</v>
      </c>
      <c r="E64" s="28">
        <f t="shared" si="23"/>
        <v>0</v>
      </c>
      <c r="F64" s="28">
        <f t="shared" si="23"/>
        <v>0</v>
      </c>
      <c r="G64" s="28">
        <f t="shared" si="23"/>
        <v>0</v>
      </c>
      <c r="H64" s="28">
        <f t="shared" si="23"/>
        <v>0</v>
      </c>
      <c r="I64" s="28">
        <f t="shared" si="23"/>
        <v>0</v>
      </c>
      <c r="J64" s="28">
        <f t="shared" si="23"/>
        <v>0</v>
      </c>
      <c r="K64" s="28">
        <f t="shared" si="23"/>
        <v>0</v>
      </c>
      <c r="L64" s="28">
        <f t="shared" si="23"/>
        <v>0</v>
      </c>
      <c r="M64" s="28">
        <f t="shared" si="23"/>
        <v>0</v>
      </c>
      <c r="N64" s="28">
        <f>SUM(N55:N61)</f>
        <v>0</v>
      </c>
      <c r="O64" s="36">
        <f t="shared" ref="O64:AX64" si="24">SUM(O55:O61)</f>
        <v>0</v>
      </c>
      <c r="P64" s="28">
        <f t="shared" si="24"/>
        <v>0</v>
      </c>
      <c r="Q64" s="28">
        <f t="shared" si="24"/>
        <v>0</v>
      </c>
      <c r="R64" s="28">
        <f t="shared" si="24"/>
        <v>0</v>
      </c>
      <c r="S64" s="28">
        <f t="shared" si="24"/>
        <v>0</v>
      </c>
      <c r="T64" s="28">
        <f t="shared" si="24"/>
        <v>0</v>
      </c>
      <c r="U64" s="28">
        <f t="shared" si="24"/>
        <v>3156</v>
      </c>
      <c r="V64" s="28">
        <f t="shared" si="24"/>
        <v>3153</v>
      </c>
      <c r="W64" s="28">
        <f t="shared" si="24"/>
        <v>3117</v>
      </c>
      <c r="X64" s="28">
        <f t="shared" si="24"/>
        <v>3023</v>
      </c>
      <c r="Y64" s="28">
        <f t="shared" si="24"/>
        <v>2886</v>
      </c>
      <c r="Z64" s="28">
        <f t="shared" si="24"/>
        <v>2917</v>
      </c>
      <c r="AA64" s="36">
        <f t="shared" si="24"/>
        <v>2826</v>
      </c>
      <c r="AB64" s="28">
        <f t="shared" si="24"/>
        <v>2656</v>
      </c>
      <c r="AC64" s="28">
        <f t="shared" si="24"/>
        <v>3052</v>
      </c>
      <c r="AD64" s="28">
        <f t="shared" si="24"/>
        <v>2899</v>
      </c>
      <c r="AE64" s="28">
        <f t="shared" si="24"/>
        <v>2979</v>
      </c>
      <c r="AF64" s="28">
        <f t="shared" si="24"/>
        <v>2905</v>
      </c>
      <c r="AG64" s="28">
        <f t="shared" si="24"/>
        <v>3092</v>
      </c>
      <c r="AH64" s="28">
        <f t="shared" si="24"/>
        <v>3092</v>
      </c>
      <c r="AI64" s="28">
        <f t="shared" si="24"/>
        <v>3120</v>
      </c>
      <c r="AJ64" s="28">
        <f t="shared" si="24"/>
        <v>2881</v>
      </c>
      <c r="AK64" s="28">
        <f t="shared" si="24"/>
        <v>2844</v>
      </c>
      <c r="AL64" s="28">
        <f t="shared" si="24"/>
        <v>2936</v>
      </c>
      <c r="AM64" s="36">
        <f t="shared" si="24"/>
        <v>2906</v>
      </c>
      <c r="AN64" s="28">
        <f t="shared" si="24"/>
        <v>2699</v>
      </c>
      <c r="AO64" s="28">
        <f t="shared" si="24"/>
        <v>2983</v>
      </c>
      <c r="AP64" s="28">
        <f t="shared" si="24"/>
        <v>2730</v>
      </c>
      <c r="AQ64" s="28">
        <f t="shared" si="24"/>
        <v>2995</v>
      </c>
      <c r="AR64" s="28">
        <f t="shared" si="24"/>
        <v>2881</v>
      </c>
      <c r="AS64" s="28">
        <f t="shared" si="24"/>
        <v>0</v>
      </c>
      <c r="AT64" s="28">
        <f t="shared" si="24"/>
        <v>0</v>
      </c>
      <c r="AU64" s="28">
        <f t="shared" si="24"/>
        <v>0</v>
      </c>
      <c r="AV64" s="28">
        <f t="shared" si="24"/>
        <v>0</v>
      </c>
      <c r="AW64" s="28">
        <f t="shared" si="24"/>
        <v>0</v>
      </c>
      <c r="AX64" s="28">
        <f t="shared" si="24"/>
        <v>0</v>
      </c>
      <c r="AY64" s="30">
        <f t="shared" ref="AY64" si="25">SUM(AY55:AY61)</f>
        <v>70728</v>
      </c>
    </row>
    <row r="65" spans="1:51" s="2" customFormat="1" ht="34.799999999999997" x14ac:dyDescent="0.65">
      <c r="A65" s="8"/>
      <c r="B65" s="8" t="s">
        <v>6</v>
      </c>
      <c r="C65" s="8">
        <f>SUM(C48:C61)</f>
        <v>0</v>
      </c>
      <c r="D65" s="8">
        <f t="shared" ref="D65:M65" si="26">SUM(D48:D61)</f>
        <v>0</v>
      </c>
      <c r="E65" s="8">
        <f t="shared" si="26"/>
        <v>0</v>
      </c>
      <c r="F65" s="8">
        <f t="shared" si="26"/>
        <v>0</v>
      </c>
      <c r="G65" s="8">
        <f t="shared" si="26"/>
        <v>0</v>
      </c>
      <c r="H65" s="8">
        <f t="shared" si="26"/>
        <v>0</v>
      </c>
      <c r="I65" s="8">
        <f t="shared" si="26"/>
        <v>0</v>
      </c>
      <c r="J65" s="8">
        <f t="shared" si="26"/>
        <v>0</v>
      </c>
      <c r="K65" s="8">
        <f t="shared" si="26"/>
        <v>0</v>
      </c>
      <c r="L65" s="8">
        <f t="shared" si="26"/>
        <v>0</v>
      </c>
      <c r="M65" s="8">
        <f t="shared" si="26"/>
        <v>0</v>
      </c>
      <c r="N65" s="8">
        <f>SUM(N48:N61)</f>
        <v>0</v>
      </c>
      <c r="O65" s="35">
        <f t="shared" ref="O65:AX65" si="27">SUM(O48:O61)</f>
        <v>0</v>
      </c>
      <c r="P65" s="8">
        <f t="shared" si="27"/>
        <v>0</v>
      </c>
      <c r="Q65" s="8">
        <f t="shared" si="27"/>
        <v>0</v>
      </c>
      <c r="R65" s="8">
        <f t="shared" si="27"/>
        <v>0</v>
      </c>
      <c r="S65" s="8">
        <f t="shared" si="27"/>
        <v>0</v>
      </c>
      <c r="T65" s="8">
        <f t="shared" si="27"/>
        <v>0</v>
      </c>
      <c r="U65" s="8">
        <f t="shared" si="27"/>
        <v>11996</v>
      </c>
      <c r="V65" s="8">
        <f t="shared" si="27"/>
        <v>11904</v>
      </c>
      <c r="W65" s="8">
        <f t="shared" si="27"/>
        <v>11876</v>
      </c>
      <c r="X65" s="8">
        <f t="shared" si="27"/>
        <v>11596</v>
      </c>
      <c r="Y65" s="8">
        <f t="shared" si="27"/>
        <v>10783</v>
      </c>
      <c r="Z65" s="8">
        <f t="shared" si="27"/>
        <v>11279</v>
      </c>
      <c r="AA65" s="35">
        <f t="shared" si="27"/>
        <v>10862</v>
      </c>
      <c r="AB65" s="8">
        <f t="shared" si="27"/>
        <v>10344</v>
      </c>
      <c r="AC65" s="8">
        <f t="shared" si="27"/>
        <v>11578</v>
      </c>
      <c r="AD65" s="8">
        <f t="shared" si="27"/>
        <v>10820</v>
      </c>
      <c r="AE65" s="8">
        <f t="shared" si="27"/>
        <v>11239</v>
      </c>
      <c r="AF65" s="8">
        <f t="shared" si="27"/>
        <v>11040</v>
      </c>
      <c r="AG65" s="8">
        <f t="shared" si="27"/>
        <v>11677</v>
      </c>
      <c r="AH65" s="8">
        <f t="shared" si="27"/>
        <v>11805</v>
      </c>
      <c r="AI65" s="8">
        <f t="shared" si="27"/>
        <v>11676</v>
      </c>
      <c r="AJ65" s="8">
        <f t="shared" si="27"/>
        <v>11228</v>
      </c>
      <c r="AK65" s="8">
        <f t="shared" si="27"/>
        <v>10723</v>
      </c>
      <c r="AL65" s="8">
        <f t="shared" si="27"/>
        <v>11092</v>
      </c>
      <c r="AM65" s="35">
        <f t="shared" si="27"/>
        <v>10793</v>
      </c>
      <c r="AN65" s="8">
        <f t="shared" si="27"/>
        <v>10275</v>
      </c>
      <c r="AO65" s="8">
        <f t="shared" si="27"/>
        <v>11170</v>
      </c>
      <c r="AP65" s="8">
        <f t="shared" si="27"/>
        <v>10638</v>
      </c>
      <c r="AQ65" s="8">
        <f t="shared" si="27"/>
        <v>11084</v>
      </c>
      <c r="AR65" s="8">
        <f t="shared" si="27"/>
        <v>10954</v>
      </c>
      <c r="AS65" s="8">
        <f t="shared" si="27"/>
        <v>0</v>
      </c>
      <c r="AT65" s="8">
        <f t="shared" si="27"/>
        <v>0</v>
      </c>
      <c r="AU65" s="8">
        <f t="shared" si="27"/>
        <v>0</v>
      </c>
      <c r="AV65" s="8">
        <f t="shared" si="27"/>
        <v>0</v>
      </c>
      <c r="AW65" s="8">
        <f t="shared" si="27"/>
        <v>0</v>
      </c>
      <c r="AX65" s="8">
        <f t="shared" si="27"/>
        <v>0</v>
      </c>
      <c r="AY65" s="46">
        <f>SUM(C65:AX65)</f>
        <v>268432</v>
      </c>
    </row>
    <row r="66" spans="1:51" ht="34.799999999999997" x14ac:dyDescent="0.65">
      <c r="A66" s="9"/>
      <c r="B66" s="3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11"/>
    </row>
    <row r="67" spans="1:51" ht="34.799999999999997" x14ac:dyDescent="0.65">
      <c r="A67" s="9"/>
      <c r="B67" s="10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52" t="s">
        <v>3</v>
      </c>
      <c r="Y67" s="52"/>
      <c r="Z67" s="52"/>
      <c r="AA67" s="52"/>
      <c r="AB67" s="9"/>
      <c r="AC67" s="9"/>
      <c r="AD67" s="9"/>
      <c r="AE67" s="9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11"/>
    </row>
    <row r="68" spans="1:51" ht="34.799999999999997" x14ac:dyDescent="0.65">
      <c r="A68" s="9"/>
      <c r="B68" s="10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11"/>
    </row>
    <row r="69" spans="1:51" ht="69.599999999999994" x14ac:dyDescent="0.65">
      <c r="A69" s="12"/>
      <c r="B69" s="13" t="s">
        <v>57</v>
      </c>
      <c r="C69" s="14" t="s">
        <v>8</v>
      </c>
      <c r="D69" s="14" t="s">
        <v>9</v>
      </c>
      <c r="E69" s="14" t="s">
        <v>10</v>
      </c>
      <c r="F69" s="14" t="s">
        <v>11</v>
      </c>
      <c r="G69" s="14" t="s">
        <v>12</v>
      </c>
      <c r="H69" s="14" t="s">
        <v>13</v>
      </c>
      <c r="I69" s="14" t="s">
        <v>14</v>
      </c>
      <c r="J69" s="14" t="s">
        <v>15</v>
      </c>
      <c r="K69" s="14" t="s">
        <v>16</v>
      </c>
      <c r="L69" s="14" t="s">
        <v>17</v>
      </c>
      <c r="M69" s="14" t="s">
        <v>18</v>
      </c>
      <c r="N69" s="14" t="s">
        <v>19</v>
      </c>
      <c r="O69" s="32" t="s">
        <v>20</v>
      </c>
      <c r="P69" s="14" t="s">
        <v>21</v>
      </c>
      <c r="Q69" s="14" t="s">
        <v>22</v>
      </c>
      <c r="R69" s="14" t="s">
        <v>23</v>
      </c>
      <c r="S69" s="14" t="s">
        <v>24</v>
      </c>
      <c r="T69" s="14" t="s">
        <v>25</v>
      </c>
      <c r="U69" s="14" t="s">
        <v>26</v>
      </c>
      <c r="V69" s="14" t="s">
        <v>27</v>
      </c>
      <c r="W69" s="14" t="s">
        <v>28</v>
      </c>
      <c r="X69" s="14" t="s">
        <v>29</v>
      </c>
      <c r="Y69" s="14" t="s">
        <v>30</v>
      </c>
      <c r="Z69" s="14" t="s">
        <v>31</v>
      </c>
      <c r="AA69" s="32" t="s">
        <v>32</v>
      </c>
      <c r="AB69" s="14" t="s">
        <v>33</v>
      </c>
      <c r="AC69" s="14" t="s">
        <v>34</v>
      </c>
      <c r="AD69" s="14" t="s">
        <v>35</v>
      </c>
      <c r="AE69" s="14" t="s">
        <v>36</v>
      </c>
      <c r="AF69" s="14" t="s">
        <v>37</v>
      </c>
      <c r="AG69" s="14" t="s">
        <v>38</v>
      </c>
      <c r="AH69" s="14" t="s">
        <v>39</v>
      </c>
      <c r="AI69" s="14" t="s">
        <v>40</v>
      </c>
      <c r="AJ69" s="14" t="s">
        <v>41</v>
      </c>
      <c r="AK69" s="14" t="s">
        <v>42</v>
      </c>
      <c r="AL69" s="14" t="s">
        <v>43</v>
      </c>
      <c r="AM69" s="32" t="s">
        <v>44</v>
      </c>
      <c r="AN69" s="14" t="s">
        <v>45</v>
      </c>
      <c r="AO69" s="14" t="s">
        <v>46</v>
      </c>
      <c r="AP69" s="14" t="s">
        <v>47</v>
      </c>
      <c r="AQ69" s="14" t="s">
        <v>48</v>
      </c>
      <c r="AR69" s="14" t="s">
        <v>49</v>
      </c>
      <c r="AS69" s="14" t="s">
        <v>50</v>
      </c>
      <c r="AT69" s="14" t="s">
        <v>51</v>
      </c>
      <c r="AU69" s="14" t="s">
        <v>52</v>
      </c>
      <c r="AV69" s="14" t="s">
        <v>53</v>
      </c>
      <c r="AW69" s="14" t="s">
        <v>54</v>
      </c>
      <c r="AX69" s="14" t="s">
        <v>55</v>
      </c>
      <c r="AY69" s="15" t="s">
        <v>7</v>
      </c>
    </row>
    <row r="70" spans="1:51" ht="34.799999999999997" x14ac:dyDescent="0.65">
      <c r="A70" s="16" t="s">
        <v>65</v>
      </c>
      <c r="B70" s="17" t="s">
        <v>64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40">
        <v>0</v>
      </c>
      <c r="P70" s="41">
        <v>0</v>
      </c>
      <c r="Q70" s="41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33">
        <v>10</v>
      </c>
      <c r="AB70" s="18">
        <v>11</v>
      </c>
      <c r="AC70" s="18">
        <v>7</v>
      </c>
      <c r="AD70" s="18">
        <v>7</v>
      </c>
      <c r="AE70" s="18">
        <v>12</v>
      </c>
      <c r="AF70" s="18">
        <v>12</v>
      </c>
      <c r="AG70" s="18">
        <v>7</v>
      </c>
      <c r="AH70" s="18">
        <v>16</v>
      </c>
      <c r="AI70" s="18">
        <v>11</v>
      </c>
      <c r="AJ70" s="18">
        <v>11</v>
      </c>
      <c r="AK70" s="18">
        <v>6</v>
      </c>
      <c r="AL70" s="18">
        <v>8</v>
      </c>
      <c r="AM70" s="40">
        <v>8</v>
      </c>
      <c r="AN70" s="41">
        <v>6</v>
      </c>
      <c r="AO70" s="41">
        <v>19</v>
      </c>
      <c r="AP70" s="41">
        <v>3</v>
      </c>
      <c r="AQ70" s="41">
        <v>12</v>
      </c>
      <c r="AR70" s="41">
        <v>8</v>
      </c>
      <c r="AS70" s="41">
        <v>15</v>
      </c>
      <c r="AT70" s="41">
        <v>10</v>
      </c>
      <c r="AU70" s="41">
        <v>9</v>
      </c>
      <c r="AV70" s="41">
        <v>11</v>
      </c>
      <c r="AW70" s="41">
        <v>7</v>
      </c>
      <c r="AX70" s="41">
        <v>6</v>
      </c>
      <c r="AY70" s="19">
        <f>SUM(C70:AX70)</f>
        <v>232</v>
      </c>
    </row>
    <row r="71" spans="1:51" ht="34.799999999999997" x14ac:dyDescent="0.65">
      <c r="A71" s="20"/>
      <c r="B71" s="17" t="s">
        <v>59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40">
        <v>0</v>
      </c>
      <c r="P71" s="41">
        <v>0</v>
      </c>
      <c r="Q71" s="41">
        <v>0</v>
      </c>
      <c r="R71" s="41">
        <v>0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0</v>
      </c>
      <c r="Z71" s="41">
        <v>0</v>
      </c>
      <c r="AA71" s="33">
        <v>116</v>
      </c>
      <c r="AB71" s="18">
        <v>89</v>
      </c>
      <c r="AC71" s="18">
        <v>109</v>
      </c>
      <c r="AD71" s="18">
        <v>91</v>
      </c>
      <c r="AE71" s="18">
        <v>99</v>
      </c>
      <c r="AF71" s="18">
        <v>120</v>
      </c>
      <c r="AG71" s="18">
        <v>126</v>
      </c>
      <c r="AH71" s="18">
        <v>118</v>
      </c>
      <c r="AI71" s="18">
        <v>115</v>
      </c>
      <c r="AJ71" s="18">
        <v>110</v>
      </c>
      <c r="AK71" s="18">
        <v>112</v>
      </c>
      <c r="AL71" s="18">
        <v>100</v>
      </c>
      <c r="AM71" s="40">
        <v>101</v>
      </c>
      <c r="AN71" s="41">
        <v>126</v>
      </c>
      <c r="AO71" s="41">
        <v>104</v>
      </c>
      <c r="AP71" s="41">
        <v>97</v>
      </c>
      <c r="AQ71" s="41">
        <v>94</v>
      </c>
      <c r="AR71" s="41">
        <v>117</v>
      </c>
      <c r="AS71" s="41">
        <v>115</v>
      </c>
      <c r="AT71" s="41">
        <v>122</v>
      </c>
      <c r="AU71" s="41">
        <v>119</v>
      </c>
      <c r="AV71" s="41">
        <v>116</v>
      </c>
      <c r="AW71" s="41">
        <v>105</v>
      </c>
      <c r="AX71" s="41">
        <v>104</v>
      </c>
      <c r="AY71" s="19">
        <f t="shared" ref="AY71:AY82" si="28">SUM(C71:AX71)</f>
        <v>2625</v>
      </c>
    </row>
    <row r="72" spans="1:51" ht="34.799999999999997" x14ac:dyDescent="0.65">
      <c r="A72" s="20"/>
      <c r="B72" s="17" t="s">
        <v>60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40">
        <v>0</v>
      </c>
      <c r="P72" s="41">
        <v>0</v>
      </c>
      <c r="Q72" s="41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33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1</v>
      </c>
      <c r="AL72" s="18">
        <v>0</v>
      </c>
      <c r="AM72" s="40">
        <v>0</v>
      </c>
      <c r="AN72" s="41">
        <v>0</v>
      </c>
      <c r="AO72" s="41">
        <v>0</v>
      </c>
      <c r="AP72" s="41">
        <v>0</v>
      </c>
      <c r="AQ72" s="41">
        <v>0</v>
      </c>
      <c r="AR72" s="41">
        <v>1</v>
      </c>
      <c r="AS72" s="41">
        <v>0</v>
      </c>
      <c r="AT72" s="41">
        <v>0</v>
      </c>
      <c r="AU72" s="41">
        <v>0</v>
      </c>
      <c r="AV72" s="41">
        <v>0</v>
      </c>
      <c r="AW72" s="41">
        <v>0</v>
      </c>
      <c r="AX72" s="41">
        <v>1</v>
      </c>
      <c r="AY72" s="19">
        <f t="shared" si="28"/>
        <v>3</v>
      </c>
    </row>
    <row r="73" spans="1:51" ht="34.799999999999997" x14ac:dyDescent="0.65">
      <c r="A73" s="20"/>
      <c r="B73" s="17" t="s">
        <v>61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40">
        <v>0</v>
      </c>
      <c r="P73" s="41">
        <v>0</v>
      </c>
      <c r="Q73" s="41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33">
        <v>4</v>
      </c>
      <c r="AB73" s="18">
        <v>6</v>
      </c>
      <c r="AC73" s="18">
        <v>5</v>
      </c>
      <c r="AD73" s="18">
        <v>5</v>
      </c>
      <c r="AE73" s="18">
        <v>7</v>
      </c>
      <c r="AF73" s="18">
        <v>4</v>
      </c>
      <c r="AG73" s="18">
        <v>8</v>
      </c>
      <c r="AH73" s="18">
        <v>10</v>
      </c>
      <c r="AI73" s="18">
        <v>4</v>
      </c>
      <c r="AJ73" s="18">
        <v>6</v>
      </c>
      <c r="AK73" s="18">
        <v>8</v>
      </c>
      <c r="AL73" s="18">
        <v>4</v>
      </c>
      <c r="AM73" s="40">
        <v>7</v>
      </c>
      <c r="AN73" s="41">
        <v>5</v>
      </c>
      <c r="AO73" s="41">
        <v>5</v>
      </c>
      <c r="AP73" s="41">
        <v>7</v>
      </c>
      <c r="AQ73" s="41">
        <v>6</v>
      </c>
      <c r="AR73" s="41">
        <v>5</v>
      </c>
      <c r="AS73" s="41">
        <v>5</v>
      </c>
      <c r="AT73" s="41">
        <v>5</v>
      </c>
      <c r="AU73" s="41">
        <v>8</v>
      </c>
      <c r="AV73" s="41">
        <v>4</v>
      </c>
      <c r="AW73" s="41">
        <v>16</v>
      </c>
      <c r="AX73" s="41">
        <v>6</v>
      </c>
      <c r="AY73" s="19">
        <f t="shared" si="28"/>
        <v>150</v>
      </c>
    </row>
    <row r="74" spans="1:51" ht="34.799999999999997" x14ac:dyDescent="0.65">
      <c r="A74" s="20"/>
      <c r="B74" s="17" t="s">
        <v>62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40">
        <v>0</v>
      </c>
      <c r="P74" s="41">
        <v>0</v>
      </c>
      <c r="Q74" s="41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33">
        <v>7859</v>
      </c>
      <c r="AB74" s="18">
        <v>7538</v>
      </c>
      <c r="AC74" s="18">
        <v>8338</v>
      </c>
      <c r="AD74" s="18">
        <v>7758</v>
      </c>
      <c r="AE74" s="18">
        <v>8100</v>
      </c>
      <c r="AF74" s="18">
        <v>7953</v>
      </c>
      <c r="AG74" s="18">
        <v>8381</v>
      </c>
      <c r="AH74" s="18">
        <v>8515</v>
      </c>
      <c r="AI74" s="18">
        <v>8364</v>
      </c>
      <c r="AJ74" s="18">
        <v>8168</v>
      </c>
      <c r="AK74" s="18">
        <v>7700</v>
      </c>
      <c r="AL74" s="18">
        <v>7997</v>
      </c>
      <c r="AM74" s="40">
        <v>7717</v>
      </c>
      <c r="AN74" s="41">
        <v>7387</v>
      </c>
      <c r="AO74" s="41">
        <v>8014</v>
      </c>
      <c r="AP74" s="41">
        <v>7744</v>
      </c>
      <c r="AQ74" s="41">
        <v>7922</v>
      </c>
      <c r="AR74" s="41">
        <v>7881</v>
      </c>
      <c r="AS74" s="41">
        <v>8650</v>
      </c>
      <c r="AT74" s="41">
        <v>8564</v>
      </c>
      <c r="AU74" s="41">
        <v>8557</v>
      </c>
      <c r="AV74" s="41">
        <v>8397</v>
      </c>
      <c r="AW74" s="41">
        <v>7720</v>
      </c>
      <c r="AX74" s="41">
        <v>8182</v>
      </c>
      <c r="AY74" s="19">
        <f t="shared" si="28"/>
        <v>193406</v>
      </c>
    </row>
    <row r="75" spans="1:51" ht="34.799999999999997" x14ac:dyDescent="0.65">
      <c r="A75" s="20"/>
      <c r="B75" s="17" t="s">
        <v>63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40">
        <v>0</v>
      </c>
      <c r="P75" s="41">
        <v>0</v>
      </c>
      <c r="Q75" s="41">
        <v>0</v>
      </c>
      <c r="R75" s="41">
        <v>0</v>
      </c>
      <c r="S75" s="41">
        <v>0</v>
      </c>
      <c r="T75" s="41">
        <v>0</v>
      </c>
      <c r="U75" s="41">
        <v>0</v>
      </c>
      <c r="V75" s="41">
        <v>0</v>
      </c>
      <c r="W75" s="41">
        <v>0</v>
      </c>
      <c r="X75" s="41">
        <v>0</v>
      </c>
      <c r="Y75" s="41">
        <v>0</v>
      </c>
      <c r="Z75" s="41">
        <v>0</v>
      </c>
      <c r="AA75" s="33">
        <v>43</v>
      </c>
      <c r="AB75" s="18">
        <v>42</v>
      </c>
      <c r="AC75" s="18">
        <v>65</v>
      </c>
      <c r="AD75" s="18">
        <v>55</v>
      </c>
      <c r="AE75" s="18">
        <v>40</v>
      </c>
      <c r="AF75" s="18">
        <v>44</v>
      </c>
      <c r="AG75" s="18">
        <v>59</v>
      </c>
      <c r="AH75" s="18">
        <v>51</v>
      </c>
      <c r="AI75" s="18">
        <v>56</v>
      </c>
      <c r="AJ75" s="18">
        <v>48</v>
      </c>
      <c r="AK75" s="18">
        <v>50</v>
      </c>
      <c r="AL75" s="18">
        <v>46</v>
      </c>
      <c r="AM75" s="40">
        <v>50</v>
      </c>
      <c r="AN75" s="41">
        <v>50</v>
      </c>
      <c r="AO75" s="41">
        <v>39</v>
      </c>
      <c r="AP75" s="41">
        <v>56</v>
      </c>
      <c r="AQ75" s="41">
        <v>54</v>
      </c>
      <c r="AR75" s="41">
        <v>57</v>
      </c>
      <c r="AS75" s="41">
        <v>51</v>
      </c>
      <c r="AT75" s="41">
        <v>47</v>
      </c>
      <c r="AU75" s="41">
        <v>64</v>
      </c>
      <c r="AV75" s="41">
        <v>44</v>
      </c>
      <c r="AW75" s="41">
        <v>47</v>
      </c>
      <c r="AX75" s="41">
        <v>61</v>
      </c>
      <c r="AY75" s="19">
        <f t="shared" si="28"/>
        <v>1219</v>
      </c>
    </row>
    <row r="76" spans="1:51" ht="34.799999999999997" x14ac:dyDescent="0.65">
      <c r="A76" s="21"/>
      <c r="B76" s="22" t="s">
        <v>58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42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34">
        <v>4</v>
      </c>
      <c r="AB76" s="23">
        <v>2</v>
      </c>
      <c r="AC76" s="23">
        <v>2</v>
      </c>
      <c r="AD76" s="23">
        <v>5</v>
      </c>
      <c r="AE76" s="23">
        <v>2</v>
      </c>
      <c r="AF76" s="23">
        <v>2</v>
      </c>
      <c r="AG76" s="23">
        <v>4</v>
      </c>
      <c r="AH76" s="23">
        <v>3</v>
      </c>
      <c r="AI76" s="23">
        <v>6</v>
      </c>
      <c r="AJ76" s="23">
        <v>4</v>
      </c>
      <c r="AK76" s="23">
        <v>2</v>
      </c>
      <c r="AL76" s="23">
        <v>1</v>
      </c>
      <c r="AM76" s="42">
        <v>4</v>
      </c>
      <c r="AN76" s="43">
        <v>2</v>
      </c>
      <c r="AO76" s="43">
        <v>6</v>
      </c>
      <c r="AP76" s="43">
        <v>1</v>
      </c>
      <c r="AQ76" s="43">
        <v>1</v>
      </c>
      <c r="AR76" s="43">
        <v>4</v>
      </c>
      <c r="AS76" s="43">
        <v>4</v>
      </c>
      <c r="AT76" s="43">
        <v>3</v>
      </c>
      <c r="AU76" s="43">
        <v>2</v>
      </c>
      <c r="AV76" s="43">
        <v>1</v>
      </c>
      <c r="AW76" s="43">
        <v>2</v>
      </c>
      <c r="AX76" s="43">
        <v>2</v>
      </c>
      <c r="AY76" s="19">
        <f t="shared" si="28"/>
        <v>69</v>
      </c>
    </row>
    <row r="77" spans="1:51" ht="34.799999999999997" x14ac:dyDescent="0.65">
      <c r="A77" s="24" t="s">
        <v>66</v>
      </c>
      <c r="B77" s="10" t="s">
        <v>64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44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44">
        <v>22</v>
      </c>
      <c r="AB77" s="8">
        <v>21</v>
      </c>
      <c r="AC77" s="8">
        <v>27</v>
      </c>
      <c r="AD77" s="8">
        <v>30</v>
      </c>
      <c r="AE77" s="8">
        <v>29</v>
      </c>
      <c r="AF77" s="8">
        <v>35</v>
      </c>
      <c r="AG77" s="8">
        <v>35</v>
      </c>
      <c r="AH77" s="8">
        <v>31</v>
      </c>
      <c r="AI77" s="8">
        <v>37</v>
      </c>
      <c r="AJ77" s="8">
        <v>30</v>
      </c>
      <c r="AK77" s="8">
        <v>35</v>
      </c>
      <c r="AL77" s="8">
        <v>31</v>
      </c>
      <c r="AM77" s="44">
        <v>33</v>
      </c>
      <c r="AN77" s="8">
        <v>27</v>
      </c>
      <c r="AO77" s="8">
        <v>41</v>
      </c>
      <c r="AP77" s="8">
        <v>18</v>
      </c>
      <c r="AQ77" s="8">
        <v>41</v>
      </c>
      <c r="AR77" s="8">
        <v>28</v>
      </c>
      <c r="AS77" s="8">
        <v>28</v>
      </c>
      <c r="AT77" s="8">
        <v>45</v>
      </c>
      <c r="AU77" s="8">
        <v>38</v>
      </c>
      <c r="AV77" s="8">
        <v>26</v>
      </c>
      <c r="AW77" s="8">
        <v>32</v>
      </c>
      <c r="AX77" s="8">
        <v>38</v>
      </c>
      <c r="AY77" s="19">
        <f t="shared" si="28"/>
        <v>758</v>
      </c>
    </row>
    <row r="78" spans="1:51" ht="34.799999999999997" x14ac:dyDescent="0.65">
      <c r="A78" s="9"/>
      <c r="B78" s="10" t="s">
        <v>59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35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35">
        <v>639</v>
      </c>
      <c r="AB78" s="8">
        <v>571</v>
      </c>
      <c r="AC78" s="8">
        <v>690</v>
      </c>
      <c r="AD78" s="8">
        <v>667</v>
      </c>
      <c r="AE78" s="8">
        <v>639</v>
      </c>
      <c r="AF78" s="8">
        <v>678</v>
      </c>
      <c r="AG78" s="8">
        <v>694</v>
      </c>
      <c r="AH78" s="8">
        <v>659</v>
      </c>
      <c r="AI78" s="8">
        <v>713</v>
      </c>
      <c r="AJ78" s="8">
        <v>612</v>
      </c>
      <c r="AK78" s="8">
        <v>616</v>
      </c>
      <c r="AL78" s="8">
        <v>668</v>
      </c>
      <c r="AM78" s="35">
        <v>656</v>
      </c>
      <c r="AN78" s="8">
        <v>641</v>
      </c>
      <c r="AO78" s="8">
        <v>665</v>
      </c>
      <c r="AP78" s="8">
        <v>597</v>
      </c>
      <c r="AQ78" s="8">
        <v>690</v>
      </c>
      <c r="AR78" s="8">
        <v>663</v>
      </c>
      <c r="AS78" s="8">
        <v>712</v>
      </c>
      <c r="AT78" s="8">
        <v>679</v>
      </c>
      <c r="AU78" s="8">
        <v>694</v>
      </c>
      <c r="AV78" s="8">
        <v>658</v>
      </c>
      <c r="AW78" s="8">
        <v>611</v>
      </c>
      <c r="AX78" s="8">
        <v>673</v>
      </c>
      <c r="AY78" s="19">
        <f t="shared" si="28"/>
        <v>15785</v>
      </c>
    </row>
    <row r="79" spans="1:51" ht="34.799999999999997" x14ac:dyDescent="0.65">
      <c r="A79" s="9"/>
      <c r="B79" s="10" t="s">
        <v>60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35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35">
        <v>2</v>
      </c>
      <c r="AB79" s="8">
        <v>3</v>
      </c>
      <c r="AC79" s="8">
        <v>2</v>
      </c>
      <c r="AD79" s="8">
        <v>2</v>
      </c>
      <c r="AE79" s="8">
        <v>3</v>
      </c>
      <c r="AF79" s="8">
        <v>1</v>
      </c>
      <c r="AG79" s="8">
        <v>3</v>
      </c>
      <c r="AH79" s="8">
        <v>2</v>
      </c>
      <c r="AI79" s="8">
        <v>5</v>
      </c>
      <c r="AJ79" s="8">
        <v>0</v>
      </c>
      <c r="AK79" s="8">
        <v>2</v>
      </c>
      <c r="AL79" s="8">
        <v>1</v>
      </c>
      <c r="AM79" s="35">
        <v>0</v>
      </c>
      <c r="AN79" s="8">
        <v>2</v>
      </c>
      <c r="AO79" s="8">
        <v>1</v>
      </c>
      <c r="AP79" s="8">
        <v>1</v>
      </c>
      <c r="AQ79" s="8">
        <v>0</v>
      </c>
      <c r="AR79" s="8">
        <v>2</v>
      </c>
      <c r="AS79" s="8">
        <v>0</v>
      </c>
      <c r="AT79" s="8">
        <v>3</v>
      </c>
      <c r="AU79" s="8">
        <v>7</v>
      </c>
      <c r="AV79" s="8">
        <v>4</v>
      </c>
      <c r="AW79" s="8">
        <v>2</v>
      </c>
      <c r="AX79" s="8">
        <v>0</v>
      </c>
      <c r="AY79" s="19">
        <f t="shared" si="28"/>
        <v>48</v>
      </c>
    </row>
    <row r="80" spans="1:51" ht="34.799999999999997" x14ac:dyDescent="0.65">
      <c r="A80" s="9"/>
      <c r="B80" s="10" t="s">
        <v>61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35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35">
        <v>4</v>
      </c>
      <c r="AB80" s="8">
        <v>2</v>
      </c>
      <c r="AC80" s="8">
        <v>1</v>
      </c>
      <c r="AD80" s="8">
        <v>1</v>
      </c>
      <c r="AE80" s="8">
        <v>2</v>
      </c>
      <c r="AF80" s="8">
        <v>0</v>
      </c>
      <c r="AG80" s="8">
        <v>2</v>
      </c>
      <c r="AH80" s="8">
        <v>0</v>
      </c>
      <c r="AI80" s="8">
        <v>1</v>
      </c>
      <c r="AJ80" s="8">
        <v>2</v>
      </c>
      <c r="AK80" s="8">
        <v>0</v>
      </c>
      <c r="AL80" s="8">
        <v>1</v>
      </c>
      <c r="AM80" s="35">
        <v>1</v>
      </c>
      <c r="AN80" s="8">
        <v>1</v>
      </c>
      <c r="AO80" s="8">
        <v>0</v>
      </c>
      <c r="AP80" s="8">
        <v>0</v>
      </c>
      <c r="AQ80" s="8">
        <v>2</v>
      </c>
      <c r="AR80" s="8">
        <v>1</v>
      </c>
      <c r="AS80" s="8">
        <v>0</v>
      </c>
      <c r="AT80" s="8">
        <v>2</v>
      </c>
      <c r="AU80" s="8">
        <v>1</v>
      </c>
      <c r="AV80" s="8">
        <v>0</v>
      </c>
      <c r="AW80" s="8">
        <v>2</v>
      </c>
      <c r="AX80" s="8">
        <v>0</v>
      </c>
      <c r="AY80" s="19">
        <f t="shared" si="28"/>
        <v>26</v>
      </c>
    </row>
    <row r="81" spans="1:51" ht="34.799999999999997" x14ac:dyDescent="0.65">
      <c r="A81" s="9"/>
      <c r="B81" s="10" t="s">
        <v>62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35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35">
        <v>2152</v>
      </c>
      <c r="AB81" s="8">
        <v>2051</v>
      </c>
      <c r="AC81" s="8">
        <v>2327</v>
      </c>
      <c r="AD81" s="8">
        <v>2189</v>
      </c>
      <c r="AE81" s="8">
        <v>2299</v>
      </c>
      <c r="AF81" s="8">
        <v>2182</v>
      </c>
      <c r="AG81" s="8">
        <v>2350</v>
      </c>
      <c r="AH81" s="8">
        <v>2391</v>
      </c>
      <c r="AI81" s="8">
        <v>2356</v>
      </c>
      <c r="AJ81" s="8">
        <v>2230</v>
      </c>
      <c r="AK81" s="8">
        <v>2183</v>
      </c>
      <c r="AL81" s="8">
        <v>2230</v>
      </c>
      <c r="AM81" s="35">
        <v>2210</v>
      </c>
      <c r="AN81" s="8">
        <v>2015</v>
      </c>
      <c r="AO81" s="8">
        <v>2264</v>
      </c>
      <c r="AP81" s="8">
        <v>2105</v>
      </c>
      <c r="AQ81" s="8">
        <v>2256</v>
      </c>
      <c r="AR81" s="8">
        <v>2181</v>
      </c>
      <c r="AS81" s="8">
        <v>2402</v>
      </c>
      <c r="AT81" s="8">
        <v>2420</v>
      </c>
      <c r="AU81" s="8">
        <v>2370</v>
      </c>
      <c r="AV81" s="8">
        <v>2323</v>
      </c>
      <c r="AW81" s="8">
        <v>2232</v>
      </c>
      <c r="AX81" s="8">
        <v>2201</v>
      </c>
      <c r="AY81" s="19">
        <f t="shared" si="28"/>
        <v>53919</v>
      </c>
    </row>
    <row r="82" spans="1:51" ht="34.799999999999997" x14ac:dyDescent="0.65">
      <c r="A82" s="9"/>
      <c r="B82" s="10" t="s">
        <v>63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35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35">
        <v>6</v>
      </c>
      <c r="AB82" s="8">
        <v>5</v>
      </c>
      <c r="AC82" s="8">
        <v>4</v>
      </c>
      <c r="AD82" s="8">
        <v>7</v>
      </c>
      <c r="AE82" s="8">
        <v>3</v>
      </c>
      <c r="AF82" s="8">
        <v>8</v>
      </c>
      <c r="AG82" s="8">
        <v>8</v>
      </c>
      <c r="AH82" s="8">
        <v>5</v>
      </c>
      <c r="AI82" s="8">
        <v>6</v>
      </c>
      <c r="AJ82" s="8">
        <v>6</v>
      </c>
      <c r="AK82" s="8">
        <v>5</v>
      </c>
      <c r="AL82" s="8">
        <v>5</v>
      </c>
      <c r="AM82" s="35">
        <v>5</v>
      </c>
      <c r="AN82" s="8">
        <v>11</v>
      </c>
      <c r="AO82" s="8">
        <v>10</v>
      </c>
      <c r="AP82" s="8">
        <v>6</v>
      </c>
      <c r="AQ82" s="8">
        <v>4</v>
      </c>
      <c r="AR82" s="8">
        <v>5</v>
      </c>
      <c r="AS82" s="8">
        <v>11</v>
      </c>
      <c r="AT82" s="8">
        <v>4</v>
      </c>
      <c r="AU82" s="8">
        <v>4</v>
      </c>
      <c r="AV82" s="8">
        <v>10</v>
      </c>
      <c r="AW82" s="8">
        <v>5</v>
      </c>
      <c r="AX82" s="8">
        <v>4</v>
      </c>
      <c r="AY82" s="19">
        <f t="shared" si="28"/>
        <v>147</v>
      </c>
    </row>
    <row r="83" spans="1:51" ht="34.799999999999997" x14ac:dyDescent="0.65">
      <c r="A83" s="26"/>
      <c r="B83" s="27" t="s">
        <v>58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36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36">
        <v>1</v>
      </c>
      <c r="AB83" s="28">
        <v>3</v>
      </c>
      <c r="AC83" s="28">
        <v>1</v>
      </c>
      <c r="AD83" s="28">
        <v>3</v>
      </c>
      <c r="AE83" s="28">
        <v>4</v>
      </c>
      <c r="AF83" s="28">
        <v>1</v>
      </c>
      <c r="AG83" s="28">
        <v>0</v>
      </c>
      <c r="AH83" s="28">
        <v>4</v>
      </c>
      <c r="AI83" s="28">
        <v>2</v>
      </c>
      <c r="AJ83" s="28">
        <v>1</v>
      </c>
      <c r="AK83" s="28">
        <v>3</v>
      </c>
      <c r="AL83" s="28">
        <v>0</v>
      </c>
      <c r="AM83" s="36">
        <v>1</v>
      </c>
      <c r="AN83" s="28">
        <v>2</v>
      </c>
      <c r="AO83" s="28">
        <v>2</v>
      </c>
      <c r="AP83" s="28">
        <v>3</v>
      </c>
      <c r="AQ83" s="28">
        <v>2</v>
      </c>
      <c r="AR83" s="28">
        <v>1</v>
      </c>
      <c r="AS83" s="28">
        <v>3</v>
      </c>
      <c r="AT83" s="28">
        <v>0</v>
      </c>
      <c r="AU83" s="28">
        <v>3</v>
      </c>
      <c r="AV83" s="28">
        <v>2</v>
      </c>
      <c r="AW83" s="28">
        <v>2</v>
      </c>
      <c r="AX83" s="28">
        <v>1</v>
      </c>
      <c r="AY83" s="29">
        <f>SUM(C83:AX83)</f>
        <v>45</v>
      </c>
    </row>
    <row r="84" spans="1:51" ht="34.799999999999997" x14ac:dyDescent="0.65">
      <c r="A84" s="9"/>
      <c r="B84" s="10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11"/>
    </row>
    <row r="85" spans="1:51" s="2" customFormat="1" ht="34.799999999999997" x14ac:dyDescent="0.65">
      <c r="A85" s="8"/>
      <c r="B85" s="8" t="s">
        <v>5</v>
      </c>
      <c r="C85" s="50">
        <f>SUM(C70:C76)</f>
        <v>0</v>
      </c>
      <c r="D85" s="50">
        <f t="shared" ref="D85:M85" si="29">SUM(D70:D76)</f>
        <v>0</v>
      </c>
      <c r="E85" s="50">
        <f t="shared" si="29"/>
        <v>0</v>
      </c>
      <c r="F85" s="50">
        <f t="shared" si="29"/>
        <v>0</v>
      </c>
      <c r="G85" s="50">
        <f t="shared" si="29"/>
        <v>0</v>
      </c>
      <c r="H85" s="50">
        <f t="shared" si="29"/>
        <v>0</v>
      </c>
      <c r="I85" s="50">
        <f t="shared" si="29"/>
        <v>0</v>
      </c>
      <c r="J85" s="50">
        <f t="shared" si="29"/>
        <v>0</v>
      </c>
      <c r="K85" s="50">
        <f t="shared" si="29"/>
        <v>0</v>
      </c>
      <c r="L85" s="50">
        <f t="shared" si="29"/>
        <v>0</v>
      </c>
      <c r="M85" s="50">
        <f t="shared" si="29"/>
        <v>0</v>
      </c>
      <c r="N85" s="50">
        <f>SUM(N70:N76)</f>
        <v>0</v>
      </c>
      <c r="O85" s="49">
        <f t="shared" ref="O85:AW85" si="30">SUM(O70:O76)</f>
        <v>0</v>
      </c>
      <c r="P85" s="50">
        <f t="shared" si="30"/>
        <v>0</v>
      </c>
      <c r="Q85" s="50">
        <f t="shared" si="30"/>
        <v>0</v>
      </c>
      <c r="R85" s="50">
        <f t="shared" si="30"/>
        <v>0</v>
      </c>
      <c r="S85" s="50">
        <f t="shared" si="30"/>
        <v>0</v>
      </c>
      <c r="T85" s="50">
        <f t="shared" si="30"/>
        <v>0</v>
      </c>
      <c r="U85" s="50">
        <f t="shared" si="30"/>
        <v>0</v>
      </c>
      <c r="V85" s="50">
        <f t="shared" si="30"/>
        <v>0</v>
      </c>
      <c r="W85" s="50">
        <f t="shared" si="30"/>
        <v>0</v>
      </c>
      <c r="X85" s="50">
        <f t="shared" si="30"/>
        <v>0</v>
      </c>
      <c r="Y85" s="50">
        <f t="shared" si="30"/>
        <v>0</v>
      </c>
      <c r="Z85" s="50">
        <f t="shared" si="30"/>
        <v>0</v>
      </c>
      <c r="AA85" s="49">
        <f t="shared" si="30"/>
        <v>8036</v>
      </c>
      <c r="AB85" s="50">
        <f t="shared" si="30"/>
        <v>7688</v>
      </c>
      <c r="AC85" s="50">
        <f t="shared" si="30"/>
        <v>8526</v>
      </c>
      <c r="AD85" s="50">
        <f t="shared" si="30"/>
        <v>7921</v>
      </c>
      <c r="AE85" s="50">
        <f t="shared" si="30"/>
        <v>8260</v>
      </c>
      <c r="AF85" s="50">
        <f t="shared" si="30"/>
        <v>8135</v>
      </c>
      <c r="AG85" s="50">
        <f t="shared" si="30"/>
        <v>8585</v>
      </c>
      <c r="AH85" s="50">
        <f t="shared" si="30"/>
        <v>8713</v>
      </c>
      <c r="AI85" s="50">
        <f t="shared" si="30"/>
        <v>8556</v>
      </c>
      <c r="AJ85" s="50">
        <f t="shared" si="30"/>
        <v>8347</v>
      </c>
      <c r="AK85" s="50">
        <f t="shared" si="30"/>
        <v>7879</v>
      </c>
      <c r="AL85" s="50">
        <f t="shared" si="30"/>
        <v>8156</v>
      </c>
      <c r="AM85" s="49">
        <f t="shared" si="30"/>
        <v>7887</v>
      </c>
      <c r="AN85" s="50">
        <f t="shared" si="30"/>
        <v>7576</v>
      </c>
      <c r="AO85" s="50">
        <f t="shared" si="30"/>
        <v>8187</v>
      </c>
      <c r="AP85" s="50">
        <f t="shared" si="30"/>
        <v>7908</v>
      </c>
      <c r="AQ85" s="50">
        <f t="shared" si="30"/>
        <v>8089</v>
      </c>
      <c r="AR85" s="50">
        <f t="shared" si="30"/>
        <v>8073</v>
      </c>
      <c r="AS85" s="50">
        <f t="shared" si="30"/>
        <v>8840</v>
      </c>
      <c r="AT85" s="50">
        <f t="shared" si="30"/>
        <v>8751</v>
      </c>
      <c r="AU85" s="50">
        <f t="shared" si="30"/>
        <v>8759</v>
      </c>
      <c r="AV85" s="50">
        <f t="shared" si="30"/>
        <v>8573</v>
      </c>
      <c r="AW85" s="50">
        <f t="shared" si="30"/>
        <v>7897</v>
      </c>
      <c r="AX85" s="50">
        <f>SUM(AX70:AX76)</f>
        <v>8362</v>
      </c>
      <c r="AY85" s="49">
        <f>SUM(AY70:AY76)</f>
        <v>197704</v>
      </c>
    </row>
    <row r="86" spans="1:51" s="2" customFormat="1" ht="34.799999999999997" x14ac:dyDescent="0.65">
      <c r="A86" s="8"/>
      <c r="B86" s="31" t="s">
        <v>56</v>
      </c>
      <c r="C86" s="28">
        <f>SUM(C77:C83)</f>
        <v>0</v>
      </c>
      <c r="D86" s="28">
        <f t="shared" ref="D86:M86" si="31">SUM(D77:D83)</f>
        <v>0</v>
      </c>
      <c r="E86" s="28">
        <f t="shared" si="31"/>
        <v>0</v>
      </c>
      <c r="F86" s="28">
        <f t="shared" si="31"/>
        <v>0</v>
      </c>
      <c r="G86" s="28">
        <f t="shared" si="31"/>
        <v>0</v>
      </c>
      <c r="H86" s="28">
        <f t="shared" si="31"/>
        <v>0</v>
      </c>
      <c r="I86" s="28">
        <f t="shared" si="31"/>
        <v>0</v>
      </c>
      <c r="J86" s="28">
        <f t="shared" si="31"/>
        <v>0</v>
      </c>
      <c r="K86" s="28">
        <f t="shared" si="31"/>
        <v>0</v>
      </c>
      <c r="L86" s="28">
        <f t="shared" si="31"/>
        <v>0</v>
      </c>
      <c r="M86" s="28">
        <f t="shared" si="31"/>
        <v>0</v>
      </c>
      <c r="N86" s="28">
        <f>SUM(N77:N83)</f>
        <v>0</v>
      </c>
      <c r="O86" s="36">
        <f t="shared" ref="O86:AX86" si="32">SUM(O77:O83)</f>
        <v>0</v>
      </c>
      <c r="P86" s="28">
        <f t="shared" si="32"/>
        <v>0</v>
      </c>
      <c r="Q86" s="28">
        <f t="shared" si="32"/>
        <v>0</v>
      </c>
      <c r="R86" s="28">
        <f t="shared" si="32"/>
        <v>0</v>
      </c>
      <c r="S86" s="28">
        <f t="shared" si="32"/>
        <v>0</v>
      </c>
      <c r="T86" s="28">
        <f t="shared" si="32"/>
        <v>0</v>
      </c>
      <c r="U86" s="28">
        <f t="shared" si="32"/>
        <v>0</v>
      </c>
      <c r="V86" s="28">
        <f t="shared" si="32"/>
        <v>0</v>
      </c>
      <c r="W86" s="28">
        <f t="shared" si="32"/>
        <v>0</v>
      </c>
      <c r="X86" s="28">
        <f t="shared" si="32"/>
        <v>0</v>
      </c>
      <c r="Y86" s="28">
        <f t="shared" si="32"/>
        <v>0</v>
      </c>
      <c r="Z86" s="28">
        <f t="shared" si="32"/>
        <v>0</v>
      </c>
      <c r="AA86" s="36">
        <f t="shared" si="32"/>
        <v>2826</v>
      </c>
      <c r="AB86" s="28">
        <f t="shared" si="32"/>
        <v>2656</v>
      </c>
      <c r="AC86" s="28">
        <f t="shared" si="32"/>
        <v>3052</v>
      </c>
      <c r="AD86" s="28">
        <f t="shared" si="32"/>
        <v>2899</v>
      </c>
      <c r="AE86" s="28">
        <f t="shared" si="32"/>
        <v>2979</v>
      </c>
      <c r="AF86" s="28">
        <f t="shared" si="32"/>
        <v>2905</v>
      </c>
      <c r="AG86" s="28">
        <f t="shared" si="32"/>
        <v>3092</v>
      </c>
      <c r="AH86" s="28">
        <f t="shared" si="32"/>
        <v>3092</v>
      </c>
      <c r="AI86" s="28">
        <f t="shared" si="32"/>
        <v>3120</v>
      </c>
      <c r="AJ86" s="28">
        <f t="shared" si="32"/>
        <v>2881</v>
      </c>
      <c r="AK86" s="28">
        <f t="shared" si="32"/>
        <v>2844</v>
      </c>
      <c r="AL86" s="28">
        <f t="shared" si="32"/>
        <v>2936</v>
      </c>
      <c r="AM86" s="36">
        <f t="shared" si="32"/>
        <v>2906</v>
      </c>
      <c r="AN86" s="28">
        <f t="shared" si="32"/>
        <v>2699</v>
      </c>
      <c r="AO86" s="28">
        <f t="shared" si="32"/>
        <v>2983</v>
      </c>
      <c r="AP86" s="28">
        <f t="shared" si="32"/>
        <v>2730</v>
      </c>
      <c r="AQ86" s="28">
        <f t="shared" si="32"/>
        <v>2995</v>
      </c>
      <c r="AR86" s="28">
        <f t="shared" si="32"/>
        <v>2881</v>
      </c>
      <c r="AS86" s="28">
        <f t="shared" si="32"/>
        <v>3156</v>
      </c>
      <c r="AT86" s="28">
        <f t="shared" si="32"/>
        <v>3153</v>
      </c>
      <c r="AU86" s="28">
        <f t="shared" si="32"/>
        <v>3117</v>
      </c>
      <c r="AV86" s="28">
        <f t="shared" si="32"/>
        <v>3023</v>
      </c>
      <c r="AW86" s="28">
        <f t="shared" si="32"/>
        <v>2886</v>
      </c>
      <c r="AX86" s="28">
        <f t="shared" si="32"/>
        <v>2917</v>
      </c>
      <c r="AY86" s="30">
        <f>SUM(AY77:AY83)</f>
        <v>70728</v>
      </c>
    </row>
    <row r="87" spans="1:51" s="2" customFormat="1" ht="34.799999999999997" x14ac:dyDescent="0.65">
      <c r="A87" s="8"/>
      <c r="B87" s="8" t="s">
        <v>6</v>
      </c>
      <c r="C87" s="8">
        <f>SUM(C70:C83)</f>
        <v>0</v>
      </c>
      <c r="D87" s="8">
        <f t="shared" ref="D87:M87" si="33">SUM(D70:D83)</f>
        <v>0</v>
      </c>
      <c r="E87" s="8">
        <f t="shared" si="33"/>
        <v>0</v>
      </c>
      <c r="F87" s="8">
        <f t="shared" si="33"/>
        <v>0</v>
      </c>
      <c r="G87" s="8">
        <f t="shared" si="33"/>
        <v>0</v>
      </c>
      <c r="H87" s="8">
        <f t="shared" si="33"/>
        <v>0</v>
      </c>
      <c r="I87" s="8">
        <f t="shared" si="33"/>
        <v>0</v>
      </c>
      <c r="J87" s="8">
        <f t="shared" si="33"/>
        <v>0</v>
      </c>
      <c r="K87" s="8">
        <f t="shared" si="33"/>
        <v>0</v>
      </c>
      <c r="L87" s="8">
        <f t="shared" si="33"/>
        <v>0</v>
      </c>
      <c r="M87" s="8">
        <f t="shared" si="33"/>
        <v>0</v>
      </c>
      <c r="N87" s="8">
        <f>SUM(N70:N83)</f>
        <v>0</v>
      </c>
      <c r="O87" s="44">
        <f t="shared" ref="O87:AX87" si="34">SUM(O70:O83)</f>
        <v>0</v>
      </c>
      <c r="P87" s="8">
        <f t="shared" si="34"/>
        <v>0</v>
      </c>
      <c r="Q87" s="8">
        <f t="shared" si="34"/>
        <v>0</v>
      </c>
      <c r="R87" s="8">
        <f t="shared" si="34"/>
        <v>0</v>
      </c>
      <c r="S87" s="8">
        <f t="shared" si="34"/>
        <v>0</v>
      </c>
      <c r="T87" s="8">
        <f t="shared" si="34"/>
        <v>0</v>
      </c>
      <c r="U87" s="8">
        <f t="shared" si="34"/>
        <v>0</v>
      </c>
      <c r="V87" s="8">
        <f t="shared" si="34"/>
        <v>0</v>
      </c>
      <c r="W87" s="8">
        <f t="shared" si="34"/>
        <v>0</v>
      </c>
      <c r="X87" s="8">
        <f t="shared" si="34"/>
        <v>0</v>
      </c>
      <c r="Y87" s="8">
        <f t="shared" si="34"/>
        <v>0</v>
      </c>
      <c r="Z87" s="8">
        <f t="shared" si="34"/>
        <v>0</v>
      </c>
      <c r="AA87" s="44">
        <f t="shared" si="34"/>
        <v>10862</v>
      </c>
      <c r="AB87" s="8">
        <f t="shared" si="34"/>
        <v>10344</v>
      </c>
      <c r="AC87" s="8">
        <f t="shared" si="34"/>
        <v>11578</v>
      </c>
      <c r="AD87" s="8">
        <f t="shared" si="34"/>
        <v>10820</v>
      </c>
      <c r="AE87" s="8">
        <f t="shared" si="34"/>
        <v>11239</v>
      </c>
      <c r="AF87" s="8">
        <f t="shared" si="34"/>
        <v>11040</v>
      </c>
      <c r="AG87" s="8">
        <f t="shared" si="34"/>
        <v>11677</v>
      </c>
      <c r="AH87" s="8">
        <f t="shared" si="34"/>
        <v>11805</v>
      </c>
      <c r="AI87" s="8">
        <f t="shared" si="34"/>
        <v>11676</v>
      </c>
      <c r="AJ87" s="8">
        <f t="shared" si="34"/>
        <v>11228</v>
      </c>
      <c r="AK87" s="8">
        <f t="shared" si="34"/>
        <v>10723</v>
      </c>
      <c r="AL87" s="8">
        <f t="shared" si="34"/>
        <v>11092</v>
      </c>
      <c r="AM87" s="44">
        <f t="shared" si="34"/>
        <v>10793</v>
      </c>
      <c r="AN87" s="8">
        <f t="shared" si="34"/>
        <v>10275</v>
      </c>
      <c r="AO87" s="8">
        <f t="shared" si="34"/>
        <v>11170</v>
      </c>
      <c r="AP87" s="8">
        <f t="shared" si="34"/>
        <v>10638</v>
      </c>
      <c r="AQ87" s="8">
        <f t="shared" si="34"/>
        <v>11084</v>
      </c>
      <c r="AR87" s="8">
        <f t="shared" si="34"/>
        <v>10954</v>
      </c>
      <c r="AS87" s="8">
        <f t="shared" si="34"/>
        <v>11996</v>
      </c>
      <c r="AT87" s="8">
        <f t="shared" si="34"/>
        <v>11904</v>
      </c>
      <c r="AU87" s="8">
        <f t="shared" si="34"/>
        <v>11876</v>
      </c>
      <c r="AV87" s="8">
        <f t="shared" si="34"/>
        <v>11596</v>
      </c>
      <c r="AW87" s="8">
        <f t="shared" si="34"/>
        <v>10783</v>
      </c>
      <c r="AX87" s="8">
        <f t="shared" si="34"/>
        <v>11279</v>
      </c>
      <c r="AY87" s="46">
        <f>SUM(C87:AX87)</f>
        <v>268432</v>
      </c>
    </row>
    <row r="88" spans="1:51" s="2" customFormat="1" ht="13.8" x14ac:dyDescent="0.25">
      <c r="B88" s="6"/>
      <c r="AY88" s="3"/>
    </row>
    <row r="92" spans="1:51" x14ac:dyDescent="0.3">
      <c r="AM92" s="1">
        <f>SUM(AM87,AM65,AM43,AM21)</f>
        <v>43172</v>
      </c>
    </row>
  </sheetData>
  <pageMargins left="0.7" right="0.7" top="0.75" bottom="0.75" header="0.3" footer="0.3"/>
  <pageSetup paperSize="2054" scale="10" orientation="landscape" r:id="rId1"/>
  <headerFooter>
    <oddFooter>&amp;C&amp;1#&amp;"Calibri"&amp;10&amp;K000000Confidential</oddFooter>
  </headerFooter>
  <ignoredErrors>
    <ignoredError sqref="D8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>
      <selection activeCell="A2" sqref="A2"/>
    </sheetView>
  </sheetViews>
  <sheetFormatPr defaultRowHeight="14.4" x14ac:dyDescent="0.3"/>
  <sheetData>
    <row r="2" spans="1:1" ht="409.6" x14ac:dyDescent="0.3">
      <c r="A2" s="5" t="s">
        <v>4</v>
      </c>
    </row>
  </sheetData>
  <pageMargins left="0.7" right="0.7" top="0.75" bottom="0.75" header="0.3" footer="0.3"/>
  <pageSetup orientation="portrait" horizontalDpi="1200" verticalDpi="1200" r:id="rId1"/>
  <headerFooter>
    <oddFooter>&amp;C&amp;1#&amp;"Calibri"&amp;10&amp;K000000Confidential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Bryce Bowles</cp:lastModifiedBy>
  <cp:lastPrinted>2018-08-31T15:06:55Z</cp:lastPrinted>
  <dcterms:created xsi:type="dcterms:W3CDTF">2018-08-01T20:54:39Z</dcterms:created>
  <dcterms:modified xsi:type="dcterms:W3CDTF">2021-06-30T13:27:25Z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cbfde1-7928-4a1c-94cb-201c594fc53a_Enabled">
    <vt:lpwstr>True</vt:lpwstr>
  </property>
  <property fmtid="{D5CDD505-2E9C-101B-9397-08002B2CF9AE}" pid="3" name="MSIP_Label_54cbfde1-7928-4a1c-94cb-201c594fc53a_SiteId">
    <vt:lpwstr>1791a7f1-2629-474f-8283-d4da7899c3be</vt:lpwstr>
  </property>
  <property fmtid="{D5CDD505-2E9C-101B-9397-08002B2CF9AE}" pid="4" name="MSIP_Label_54cbfde1-7928-4a1c-94cb-201c594fc53a_Owner">
    <vt:lpwstr>BBOWLES@scc.virginia.gov</vt:lpwstr>
  </property>
  <property fmtid="{D5CDD505-2E9C-101B-9397-08002B2CF9AE}" pid="5" name="MSIP_Label_54cbfde1-7928-4a1c-94cb-201c594fc53a_SetDate">
    <vt:lpwstr>2021-06-30T12:44:29.4471784Z</vt:lpwstr>
  </property>
  <property fmtid="{D5CDD505-2E9C-101B-9397-08002B2CF9AE}" pid="6" name="MSIP_Label_54cbfde1-7928-4a1c-94cb-201c594fc53a_Name">
    <vt:lpwstr>Confidential</vt:lpwstr>
  </property>
  <property fmtid="{D5CDD505-2E9C-101B-9397-08002B2CF9AE}" pid="7" name="MSIP_Label_54cbfde1-7928-4a1c-94cb-201c594fc53a_Application">
    <vt:lpwstr>Microsoft Azure Information Protection</vt:lpwstr>
  </property>
  <property fmtid="{D5CDD505-2E9C-101B-9397-08002B2CF9AE}" pid="8" name="MSIP_Label_54cbfde1-7928-4a1c-94cb-201c594fc53a_ActionId">
    <vt:lpwstr>50f96a8c-025e-4fb3-9b0f-9f173e951846</vt:lpwstr>
  </property>
  <property fmtid="{D5CDD505-2E9C-101B-9397-08002B2CF9AE}" pid="9" name="MSIP_Label_54cbfde1-7928-4a1c-94cb-201c594fc53a_Extended_MSFT_Method">
    <vt:lpwstr>Automatic</vt:lpwstr>
  </property>
  <property fmtid="{D5CDD505-2E9C-101B-9397-08002B2CF9AE}" pid="10" name="MSIP_Label_8e953dd5-1b53-4742-b186-f2a38279ffcd_Enabled">
    <vt:lpwstr>True</vt:lpwstr>
  </property>
  <property fmtid="{D5CDD505-2E9C-101B-9397-08002B2CF9AE}" pid="11" name="MSIP_Label_8e953dd5-1b53-4742-b186-f2a38279ffcd_SiteId">
    <vt:lpwstr>1791a7f1-2629-474f-8283-d4da7899c3be</vt:lpwstr>
  </property>
  <property fmtid="{D5CDD505-2E9C-101B-9397-08002B2CF9AE}" pid="12" name="MSIP_Label_8e953dd5-1b53-4742-b186-f2a38279ffcd_Owner">
    <vt:lpwstr>BBOWLES@scc.virginia.gov</vt:lpwstr>
  </property>
  <property fmtid="{D5CDD505-2E9C-101B-9397-08002B2CF9AE}" pid="13" name="MSIP_Label_8e953dd5-1b53-4742-b186-f2a38279ffcd_SetDate">
    <vt:lpwstr>2021-06-30T12:44:29.4471784Z</vt:lpwstr>
  </property>
  <property fmtid="{D5CDD505-2E9C-101B-9397-08002B2CF9AE}" pid="14" name="MSIP_Label_8e953dd5-1b53-4742-b186-f2a38279ffcd_Name">
    <vt:lpwstr>Anyone</vt:lpwstr>
  </property>
  <property fmtid="{D5CDD505-2E9C-101B-9397-08002B2CF9AE}" pid="15" name="MSIP_Label_8e953dd5-1b53-4742-b186-f2a38279ffcd_Application">
    <vt:lpwstr>Microsoft Azure Information Protection</vt:lpwstr>
  </property>
  <property fmtid="{D5CDD505-2E9C-101B-9397-08002B2CF9AE}" pid="16" name="MSIP_Label_8e953dd5-1b53-4742-b186-f2a38279ffcd_ActionId">
    <vt:lpwstr>50f96a8c-025e-4fb3-9b0f-9f173e951846</vt:lpwstr>
  </property>
  <property fmtid="{D5CDD505-2E9C-101B-9397-08002B2CF9AE}" pid="17" name="MSIP_Label_8e953dd5-1b53-4742-b186-f2a38279ffcd_Parent">
    <vt:lpwstr>54cbfde1-7928-4a1c-94cb-201c594fc53a</vt:lpwstr>
  </property>
  <property fmtid="{D5CDD505-2E9C-101B-9397-08002B2CF9AE}" pid="18" name="MSIP_Label_8e953dd5-1b53-4742-b186-f2a38279ffcd_Extended_MSFT_Method">
    <vt:lpwstr>Automatic</vt:lpwstr>
  </property>
  <property fmtid="{D5CDD505-2E9C-101B-9397-08002B2CF9AE}" pid="19" name="Sensitivity">
    <vt:lpwstr>Confidential Anyone</vt:lpwstr>
  </property>
</Properties>
</file>